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224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7" i="1" l="1"/>
  <c r="L187" i="1"/>
  <c r="L177" i="1"/>
  <c r="L167" i="1"/>
  <c r="L157" i="1"/>
  <c r="L147" i="1"/>
  <c r="L136" i="1"/>
  <c r="L126" i="1"/>
  <c r="L115" i="1"/>
  <c r="L105" i="1"/>
  <c r="L95" i="1"/>
  <c r="L85" i="1"/>
  <c r="L74" i="1"/>
  <c r="L64" i="1"/>
  <c r="L55" i="1"/>
  <c r="L46" i="1"/>
  <c r="L35" i="1"/>
  <c r="L25" i="1"/>
  <c r="L14" i="1"/>
  <c r="B209" i="1"/>
  <c r="A209" i="1"/>
  <c r="L208" i="1"/>
  <c r="J208" i="1"/>
  <c r="I208" i="1"/>
  <c r="H208" i="1"/>
  <c r="G208" i="1"/>
  <c r="F208" i="1"/>
  <c r="B198" i="1"/>
  <c r="A198" i="1"/>
  <c r="J197" i="1"/>
  <c r="I197" i="1"/>
  <c r="I209" i="1" s="1"/>
  <c r="H197" i="1"/>
  <c r="H209" i="1" s="1"/>
  <c r="G197" i="1"/>
  <c r="F197" i="1"/>
  <c r="B188" i="1"/>
  <c r="A188" i="1"/>
  <c r="J187" i="1"/>
  <c r="I187" i="1"/>
  <c r="H187" i="1"/>
  <c r="G187" i="1"/>
  <c r="F187" i="1"/>
  <c r="B178" i="1"/>
  <c r="A178" i="1"/>
  <c r="J177" i="1"/>
  <c r="I177" i="1"/>
  <c r="I188" i="1" s="1"/>
  <c r="H177" i="1"/>
  <c r="H188" i="1" s="1"/>
  <c r="G177" i="1"/>
  <c r="G188" i="1" s="1"/>
  <c r="F177" i="1"/>
  <c r="B168" i="1"/>
  <c r="A168" i="1"/>
  <c r="J167" i="1"/>
  <c r="I167" i="1"/>
  <c r="H167" i="1"/>
  <c r="G167" i="1"/>
  <c r="F167" i="1"/>
  <c r="B158" i="1"/>
  <c r="A158" i="1"/>
  <c r="J157" i="1"/>
  <c r="I157" i="1"/>
  <c r="I168" i="1" s="1"/>
  <c r="H157" i="1"/>
  <c r="H168" i="1" s="1"/>
  <c r="G157" i="1"/>
  <c r="G168" i="1" s="1"/>
  <c r="F157" i="1"/>
  <c r="B148" i="1"/>
  <c r="A148" i="1"/>
  <c r="J147" i="1"/>
  <c r="I147" i="1"/>
  <c r="H147" i="1"/>
  <c r="G147" i="1"/>
  <c r="F147" i="1"/>
  <c r="B137" i="1"/>
  <c r="A137" i="1"/>
  <c r="J136" i="1"/>
  <c r="I136" i="1"/>
  <c r="I148" i="1" s="1"/>
  <c r="H136" i="1"/>
  <c r="H148" i="1" s="1"/>
  <c r="G136" i="1"/>
  <c r="G148" i="1" s="1"/>
  <c r="F136" i="1"/>
  <c r="B127" i="1"/>
  <c r="A127" i="1"/>
  <c r="J126" i="1"/>
  <c r="I126" i="1"/>
  <c r="H126" i="1"/>
  <c r="G126" i="1"/>
  <c r="F126" i="1"/>
  <c r="B116" i="1"/>
  <c r="A116" i="1"/>
  <c r="J115" i="1"/>
  <c r="I115" i="1"/>
  <c r="I127" i="1" s="1"/>
  <c r="H115" i="1"/>
  <c r="H127" i="1" s="1"/>
  <c r="G115" i="1"/>
  <c r="G127" i="1" s="1"/>
  <c r="F115" i="1"/>
  <c r="B106" i="1"/>
  <c r="A106" i="1"/>
  <c r="J105" i="1"/>
  <c r="I105" i="1"/>
  <c r="H105" i="1"/>
  <c r="G105" i="1"/>
  <c r="F105" i="1"/>
  <c r="B96" i="1"/>
  <c r="A96" i="1"/>
  <c r="J95" i="1"/>
  <c r="I95" i="1"/>
  <c r="I106" i="1" s="1"/>
  <c r="H95" i="1"/>
  <c r="G95" i="1"/>
  <c r="G106" i="1" s="1"/>
  <c r="F95" i="1"/>
  <c r="B86" i="1"/>
  <c r="A86" i="1"/>
  <c r="J85" i="1"/>
  <c r="I85" i="1"/>
  <c r="H85" i="1"/>
  <c r="G85" i="1"/>
  <c r="F85" i="1"/>
  <c r="B75" i="1"/>
  <c r="A75" i="1"/>
  <c r="J74" i="1"/>
  <c r="I74" i="1"/>
  <c r="I86" i="1" s="1"/>
  <c r="H74" i="1"/>
  <c r="H86" i="1" s="1"/>
  <c r="G74" i="1"/>
  <c r="F74" i="1"/>
  <c r="B65" i="1"/>
  <c r="A65" i="1"/>
  <c r="J64" i="1"/>
  <c r="I64" i="1"/>
  <c r="H64" i="1"/>
  <c r="G64" i="1"/>
  <c r="F64" i="1"/>
  <c r="B56" i="1"/>
  <c r="A56" i="1"/>
  <c r="J55" i="1"/>
  <c r="I55" i="1"/>
  <c r="I65" i="1" s="1"/>
  <c r="H55" i="1"/>
  <c r="H65" i="1" s="1"/>
  <c r="G55" i="1"/>
  <c r="G65" i="1" s="1"/>
  <c r="F55" i="1"/>
  <c r="B47" i="1"/>
  <c r="A47" i="1"/>
  <c r="J46" i="1"/>
  <c r="I46" i="1"/>
  <c r="H46" i="1"/>
  <c r="G46" i="1"/>
  <c r="F46" i="1"/>
  <c r="B36" i="1"/>
  <c r="A36" i="1"/>
  <c r="J35" i="1"/>
  <c r="I35" i="1"/>
  <c r="I47" i="1" s="1"/>
  <c r="H35" i="1"/>
  <c r="H47" i="1" s="1"/>
  <c r="G35" i="1"/>
  <c r="G47" i="1" s="1"/>
  <c r="F35" i="1"/>
  <c r="B26" i="1"/>
  <c r="A26" i="1"/>
  <c r="J25" i="1"/>
  <c r="I25" i="1"/>
  <c r="H25" i="1"/>
  <c r="G25" i="1"/>
  <c r="F25" i="1"/>
  <c r="B15" i="1"/>
  <c r="A15" i="1"/>
  <c r="J14" i="1"/>
  <c r="I14" i="1"/>
  <c r="I26" i="1" s="1"/>
  <c r="H14" i="1"/>
  <c r="G14" i="1"/>
  <c r="F14" i="1"/>
  <c r="L188" i="1" l="1"/>
  <c r="L168" i="1"/>
  <c r="L148" i="1"/>
  <c r="L127" i="1"/>
  <c r="L106" i="1"/>
  <c r="L86" i="1"/>
  <c r="L65" i="1"/>
  <c r="L47" i="1"/>
  <c r="L26" i="1"/>
  <c r="H26" i="1"/>
  <c r="J209" i="1"/>
  <c r="G209" i="1"/>
  <c r="F209" i="1"/>
  <c r="J188" i="1"/>
  <c r="F188" i="1"/>
  <c r="I210" i="1"/>
  <c r="J168" i="1"/>
  <c r="F168" i="1"/>
  <c r="F148" i="1"/>
  <c r="J127" i="1"/>
  <c r="F127" i="1"/>
  <c r="J106" i="1"/>
  <c r="H106" i="1"/>
  <c r="F106" i="1"/>
  <c r="J86" i="1"/>
  <c r="G86" i="1"/>
  <c r="F86" i="1"/>
  <c r="J65" i="1"/>
  <c r="F65" i="1"/>
  <c r="J47" i="1"/>
  <c r="F47" i="1"/>
  <c r="J26" i="1"/>
  <c r="G26" i="1"/>
  <c r="F26" i="1"/>
  <c r="J148" i="1"/>
  <c r="L209" i="1"/>
  <c r="H210" i="1" l="1"/>
  <c r="G210" i="1"/>
  <c r="F210" i="1"/>
  <c r="J210" i="1"/>
  <c r="L210" i="1"/>
</calcChain>
</file>

<file path=xl/sharedStrings.xml><?xml version="1.0" encoding="utf-8"?>
<sst xmlns="http://schemas.openxmlformats.org/spreadsheetml/2006/main" count="369" uniqueCount="119">
  <si>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</si>
  <si>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</si>
  <si>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</si>
  <si>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</si>
  <si>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</si>
  <si>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</si>
  <si>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</si>
  <si>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</si>
  <si>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</si>
  <si>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</si>
  <si>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</si>
  <si>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</si>
  <si>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</si>
  <si>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</si>
  <si>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</si>
  <si>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</si>
  <si>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</si>
  <si>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</si>
  <si>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</si>
  <si>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</si>
  <si>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</si>
  <si>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</si>
  <si>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</si>
  <si>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</si>
  <si>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</si>
  <si>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</si>
  <si>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</si>
  <si>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</si>
  <si>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</si>
  <si>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</si>
  <si>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</si>
  <si>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</si>
  <si>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</si>
  <si>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</si>
  <si>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</si>
  <si>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</si>
  <si>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</si>
  <si>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</si>
  <si>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</si>
  <si>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молочная/Сыр (порциями)/Масло (порциями)</t>
  </si>
  <si>
    <t>182/15/14</t>
  </si>
  <si>
    <t>Кофейный напиток с молоком</t>
  </si>
  <si>
    <t>Фрукты св.</t>
  </si>
  <si>
    <t xml:space="preserve">Хлеб пшеничный  </t>
  </si>
  <si>
    <t xml:space="preserve">Хлеб ржаной  </t>
  </si>
  <si>
    <t>Н</t>
  </si>
  <si>
    <t>Директор</t>
  </si>
  <si>
    <t>Рассольник</t>
  </si>
  <si>
    <t>Котлеты, биточки, шницели  (говядина)</t>
  </si>
  <si>
    <t>Рагу из овощей (обед)</t>
  </si>
  <si>
    <t>Напиток из плодов шиповника</t>
  </si>
  <si>
    <t>Тефтели 2-й вариант/Макаронные изделия отварные с маслом/Салат из белокочанной капусты</t>
  </si>
  <si>
    <t>Чай с лимоном и сахаром</t>
  </si>
  <si>
    <t>Хлеб ржаной</t>
  </si>
  <si>
    <t>Хлеб пшеничный</t>
  </si>
  <si>
    <t>279/203/45</t>
  </si>
  <si>
    <t>Салат из свеклы отварной</t>
  </si>
  <si>
    <t>Борщ с капустой и картофелем</t>
  </si>
  <si>
    <t>Котлеты или биточки рыбные (с маслом)</t>
  </si>
  <si>
    <t>Картофель отварной (с маслом)</t>
  </si>
  <si>
    <t>Мармелад</t>
  </si>
  <si>
    <t>Сок фруктовый</t>
  </si>
  <si>
    <t>сладкое</t>
  </si>
  <si>
    <t>Запеканка из творога/Молоко сгущенное с сахаром 8,5% жирности</t>
  </si>
  <si>
    <t>Чай с сахаром</t>
  </si>
  <si>
    <t>223/Н</t>
  </si>
  <si>
    <t>Овощи натуральные свежие (помидоры в нарезке)</t>
  </si>
  <si>
    <t>Суп с бобовыми (горох)</t>
  </si>
  <si>
    <t>Мясо духовое (свинина) с картофелем и овощами 91/150</t>
  </si>
  <si>
    <t>Компот из свежих плодов</t>
  </si>
  <si>
    <t>258/1</t>
  </si>
  <si>
    <t>Рыба, тушенная в томате с овощами/Рис отварной</t>
  </si>
  <si>
    <t>Какао с молоком</t>
  </si>
  <si>
    <t>229/304</t>
  </si>
  <si>
    <t>Салат из свежих огурцов</t>
  </si>
  <si>
    <t>Щи из свежей капусты с картофелем</t>
  </si>
  <si>
    <t>Биточки паровые (говяж)</t>
  </si>
  <si>
    <t>Каша рассыпчатая (пшеничная с маслом) (обед)</t>
  </si>
  <si>
    <t>173/312/47</t>
  </si>
  <si>
    <t>Суп картофельный с макаронами</t>
  </si>
  <si>
    <t>Котлеты домашние</t>
  </si>
  <si>
    <t>Рагу из овощей</t>
  </si>
  <si>
    <t>Компот из сухофруктов</t>
  </si>
  <si>
    <t>булочное</t>
  </si>
  <si>
    <t xml:space="preserve">Каша вязкая молочная из крупы гречневой (с маслом)/Сыр (порциями) </t>
  </si>
  <si>
    <t>Мучное кондитерское изделие (кекс)</t>
  </si>
  <si>
    <t>173/15</t>
  </si>
  <si>
    <t>Суп картофельный</t>
  </si>
  <si>
    <t>Поджарка (свинина)</t>
  </si>
  <si>
    <t>Капуста тушеная (из свежей капусты)</t>
  </si>
  <si>
    <t>Кисель из сока плодового с сахаром</t>
  </si>
  <si>
    <t>Плов из свинины/Салат из свеклы отварной</t>
  </si>
  <si>
    <t>265/52</t>
  </si>
  <si>
    <t>Овощи натуральные свежие (огурцы в нарезке)</t>
  </si>
  <si>
    <t>Котлеты, биточки (особые свин/говяд)  (с соусом) 100/20</t>
  </si>
  <si>
    <t>Макаронные изделия отварные с маслом (обед)</t>
  </si>
  <si>
    <t>Птица тушеная в соусе/Рагу из овощей</t>
  </si>
  <si>
    <t>290/143</t>
  </si>
  <si>
    <t>Суп картофельный с мясными фрикадельками</t>
  </si>
  <si>
    <t>Рыба, тушенная в томате с овощами (минтай или хек) 100/60</t>
  </si>
  <si>
    <t>Рис отварной (обед)</t>
  </si>
  <si>
    <t>Хлеб пшеничный 40</t>
  </si>
  <si>
    <t>Омлет с сыром/Икра кабачковая промыш, производства</t>
  </si>
  <si>
    <t>Фукты св.</t>
  </si>
  <si>
    <t>211/73-1</t>
  </si>
  <si>
    <t>Салат из св. моркови с сахаром</t>
  </si>
  <si>
    <t>Борщ</t>
  </si>
  <si>
    <t>Тефтели 2-й вариант (свинина) 100/20</t>
  </si>
  <si>
    <t>Каша рассыпчатая (пшеничная с маслом)</t>
  </si>
  <si>
    <t>Котлеты домашние/Каша рассыпчатая (пшеничная с маслом)Овощи натуральные свежие (помидоры в нарезке)</t>
  </si>
  <si>
    <t>Чай с лимоном</t>
  </si>
  <si>
    <t>271/171/71-1</t>
  </si>
  <si>
    <t>Салат из квашеной капусты</t>
  </si>
  <si>
    <t>Суп-лапша домашняя</t>
  </si>
  <si>
    <t>Отбивная из мяса птицы (курица)</t>
  </si>
  <si>
    <t>Пюре картофельное</t>
  </si>
  <si>
    <t>МБОУ СОШ №6 им.И.Т.Сидоренко МО Усть-Лабинский район</t>
  </si>
  <si>
    <t>Штейнбрехер Е.А.</t>
  </si>
  <si>
    <t>Отбивная из мяса птицы/Пюре картофельное/Салат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</si>
</sst>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3" fillId="0" borderId="2" xfId="0" applyFont="1" applyBorder="1"/>
    <xf numFmtId="0" fontId="0" fillId="4" borderId="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1" applyBorder="1"/>
    <xf numFmtId="0" fontId="2" fillId="0" borderId="2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4" fillId="0" borderId="10" xfId="0" applyFont="1" applyBorder="1" applyAlignment="1">
      <alignment horizontal="center" vertical="center" wrapText="1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/>
    <xf numFmtId="0" fontId="15" fillId="2" borderId="2" xfId="0" applyFont="1" applyFill="1" applyBorder="1" applyAlignment="1" applyProtection="1">
      <alignment horizontal="center" vertical="top" wrapText="1"/>
      <protection locked="0"/>
    </xf>
    <xf numFmtId="164" fontId="15" fillId="0" borderId="2" xfId="0" applyNumberFormat="1" applyFont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5" fillId="3" borderId="3" xfId="0" applyNumberFormat="1" applyFont="1" applyFill="1" applyBorder="1" applyAlignment="1">
      <alignment horizontal="center" vertical="top" wrapText="1"/>
    </xf>
    <xf numFmtId="164" fontId="15" fillId="0" borderId="10" xfId="0" applyNumberFormat="1" applyFont="1" applyBorder="1" applyAlignment="1">
      <alignment horizontal="center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0" borderId="0" xfId="0" applyNumberFormat="1" applyFont="1"/>
    <xf numFmtId="2" fontId="5" fillId="0" borderId="0" xfId="0" applyNumberFormat="1" applyFont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01" sqref="N20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11.5703125" style="68" customWidth="1"/>
    <col min="13" max="13" width="9.140625" style="2"/>
    <col min="14" max="14" width="9.5703125" style="2" bestFit="1" customWidth="1"/>
    <col min="15" max="16384" width="9.140625" style="2"/>
  </cols>
  <sheetData>
    <row r="1" spans="1:12" ht="15" x14ac:dyDescent="0.25">
      <c r="A1" s="1" t="s">
        <v>7</v>
      </c>
      <c r="C1" s="78" t="s">
        <v>116</v>
      </c>
      <c r="D1" s="79"/>
      <c r="E1" s="79"/>
      <c r="F1" s="12" t="s">
        <v>16</v>
      </c>
      <c r="G1" s="2" t="s">
        <v>17</v>
      </c>
      <c r="H1" s="80" t="s">
        <v>46</v>
      </c>
      <c r="I1" s="80"/>
      <c r="J1" s="80"/>
      <c r="K1" s="80"/>
    </row>
    <row r="2" spans="1:12" ht="18" x14ac:dyDescent="0.2">
      <c r="A2" s="35" t="s">
        <v>6</v>
      </c>
      <c r="C2" s="2"/>
      <c r="G2" s="2" t="s">
        <v>18</v>
      </c>
      <c r="H2" s="80" t="s">
        <v>117</v>
      </c>
      <c r="I2" s="80"/>
      <c r="J2" s="80"/>
      <c r="K2" s="8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5</v>
      </c>
      <c r="I3" s="47">
        <v>2</v>
      </c>
      <c r="J3" s="48">
        <v>2024</v>
      </c>
      <c r="K3" s="1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66" t="s">
        <v>35</v>
      </c>
    </row>
    <row r="6" spans="1:12" ht="30" x14ac:dyDescent="0.25">
      <c r="A6" s="20">
        <v>1</v>
      </c>
      <c r="B6" s="21">
        <v>1</v>
      </c>
      <c r="C6" s="22" t="s">
        <v>20</v>
      </c>
      <c r="D6" s="5" t="s">
        <v>21</v>
      </c>
      <c r="E6" s="56" t="s">
        <v>39</v>
      </c>
      <c r="F6" s="39">
        <v>180</v>
      </c>
      <c r="G6" s="39">
        <v>8.59</v>
      </c>
      <c r="H6" s="39">
        <v>18.54</v>
      </c>
      <c r="I6" s="39">
        <v>24.48</v>
      </c>
      <c r="J6" s="39">
        <v>304.8</v>
      </c>
      <c r="K6" s="40" t="s">
        <v>40</v>
      </c>
      <c r="L6" s="75">
        <v>61.01</v>
      </c>
    </row>
    <row r="7" spans="1:12" ht="15" x14ac:dyDescent="0.25">
      <c r="A7" s="23"/>
      <c r="B7" s="15"/>
      <c r="C7" s="11"/>
      <c r="D7" s="6"/>
      <c r="E7" s="57"/>
      <c r="F7" s="42"/>
      <c r="G7" s="42"/>
      <c r="H7" s="42"/>
      <c r="I7" s="42"/>
      <c r="J7" s="42"/>
      <c r="K7" s="43"/>
      <c r="L7" s="67"/>
    </row>
    <row r="8" spans="1:12" ht="15" x14ac:dyDescent="0.25">
      <c r="A8" s="23"/>
      <c r="B8" s="15"/>
      <c r="C8" s="11"/>
      <c r="D8" s="7" t="s">
        <v>22</v>
      </c>
      <c r="E8" s="57" t="s">
        <v>41</v>
      </c>
      <c r="F8" s="42">
        <v>200</v>
      </c>
      <c r="G8" s="42">
        <v>3.02</v>
      </c>
      <c r="H8" s="42">
        <v>2.72</v>
      </c>
      <c r="I8" s="42">
        <v>14.48</v>
      </c>
      <c r="J8" s="42">
        <v>98.3</v>
      </c>
      <c r="K8" s="43">
        <v>379</v>
      </c>
      <c r="L8" s="67">
        <v>13.21</v>
      </c>
    </row>
    <row r="9" spans="1:12" ht="15" x14ac:dyDescent="0.25">
      <c r="A9" s="23"/>
      <c r="B9" s="15"/>
      <c r="C9" s="11"/>
      <c r="D9" s="7" t="s">
        <v>31</v>
      </c>
      <c r="E9" s="59" t="s">
        <v>43</v>
      </c>
      <c r="F9" s="42">
        <v>30</v>
      </c>
      <c r="G9" s="42">
        <v>2.37</v>
      </c>
      <c r="H9" s="42">
        <v>0.3</v>
      </c>
      <c r="I9" s="42">
        <v>14.49</v>
      </c>
      <c r="J9" s="42">
        <v>64.08</v>
      </c>
      <c r="K9" s="43" t="s">
        <v>45</v>
      </c>
      <c r="L9" s="67">
        <v>2.02</v>
      </c>
    </row>
    <row r="10" spans="1:12" ht="15" x14ac:dyDescent="0.25">
      <c r="A10" s="23"/>
      <c r="B10" s="15"/>
      <c r="C10" s="11"/>
      <c r="D10" s="7" t="s">
        <v>32</v>
      </c>
      <c r="E10" s="59" t="s">
        <v>44</v>
      </c>
      <c r="F10" s="42">
        <v>20</v>
      </c>
      <c r="G10" s="42">
        <v>0.94</v>
      </c>
      <c r="H10" s="42">
        <v>0.14000000000000001</v>
      </c>
      <c r="I10" s="42">
        <v>9.9600000000000009</v>
      </c>
      <c r="J10" s="42">
        <v>42.8</v>
      </c>
      <c r="K10" s="43" t="s">
        <v>45</v>
      </c>
      <c r="L10" s="67">
        <v>1.91</v>
      </c>
    </row>
    <row r="11" spans="1:12" ht="15" x14ac:dyDescent="0.25">
      <c r="A11" s="23"/>
      <c r="B11" s="15"/>
      <c r="C11" s="11"/>
      <c r="D11" s="7" t="s">
        <v>24</v>
      </c>
      <c r="E11" s="57" t="s">
        <v>42</v>
      </c>
      <c r="F11" s="42">
        <v>100</v>
      </c>
      <c r="G11" s="42">
        <v>0.4</v>
      </c>
      <c r="H11" s="42">
        <v>0.4</v>
      </c>
      <c r="I11" s="42">
        <v>9.8000000000000007</v>
      </c>
      <c r="J11" s="42">
        <v>47</v>
      </c>
      <c r="K11" s="43">
        <v>338</v>
      </c>
      <c r="L11" s="67">
        <v>13</v>
      </c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72"/>
    </row>
    <row r="13" spans="1:12" ht="15" x14ac:dyDescent="0.25">
      <c r="A13" s="23"/>
      <c r="B13" s="15"/>
      <c r="C13" s="11"/>
      <c r="D13" s="6"/>
      <c r="E13" s="41"/>
      <c r="F13" s="42"/>
      <c r="G13" s="42"/>
      <c r="H13" s="42"/>
      <c r="I13" s="42"/>
      <c r="J13" s="42"/>
      <c r="K13" s="43"/>
      <c r="L13" s="69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530</v>
      </c>
      <c r="G14" s="19">
        <f t="shared" ref="G14:J14" si="0">SUM(G6:G13)</f>
        <v>15.32</v>
      </c>
      <c r="H14" s="19">
        <f t="shared" si="0"/>
        <v>22.099999999999998</v>
      </c>
      <c r="I14" s="19">
        <f t="shared" si="0"/>
        <v>73.210000000000008</v>
      </c>
      <c r="J14" s="19">
        <f t="shared" si="0"/>
        <v>556.98</v>
      </c>
      <c r="K14" s="25"/>
      <c r="L14" s="70">
        <f t="shared" ref="L14" si="1">SUM(L6:L13)</f>
        <v>91.149999999999991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63" t="s">
        <v>26</v>
      </c>
      <c r="E15" s="57"/>
      <c r="F15" s="42"/>
      <c r="G15" s="42"/>
      <c r="H15" s="42"/>
      <c r="I15" s="42"/>
      <c r="J15" s="42"/>
      <c r="K15" s="43"/>
      <c r="L15" s="69"/>
    </row>
    <row r="16" spans="1:12" ht="15" x14ac:dyDescent="0.25">
      <c r="A16" s="23"/>
      <c r="B16" s="15"/>
      <c r="C16" s="11"/>
      <c r="D16" s="7" t="s">
        <v>27</v>
      </c>
      <c r="E16" s="57" t="s">
        <v>47</v>
      </c>
      <c r="F16" s="42">
        <v>200</v>
      </c>
      <c r="G16" s="42">
        <v>2</v>
      </c>
      <c r="H16" s="42">
        <v>4.26</v>
      </c>
      <c r="I16" s="42">
        <v>19.84</v>
      </c>
      <c r="J16" s="42">
        <v>93.02</v>
      </c>
      <c r="K16" s="43">
        <v>94</v>
      </c>
      <c r="L16" s="67">
        <v>8.2161000000000008</v>
      </c>
    </row>
    <row r="17" spans="1:12" ht="15" x14ac:dyDescent="0.25">
      <c r="A17" s="23"/>
      <c r="B17" s="15"/>
      <c r="C17" s="11"/>
      <c r="D17" s="7" t="s">
        <v>28</v>
      </c>
      <c r="E17" s="57" t="s">
        <v>48</v>
      </c>
      <c r="F17" s="42">
        <v>100</v>
      </c>
      <c r="G17" s="42">
        <v>18.52</v>
      </c>
      <c r="H17" s="42">
        <v>11.88</v>
      </c>
      <c r="I17" s="42">
        <v>16.82</v>
      </c>
      <c r="J17" s="42">
        <v>244.43</v>
      </c>
      <c r="K17" s="43">
        <v>268</v>
      </c>
      <c r="L17" s="67">
        <v>50.459800000000001</v>
      </c>
    </row>
    <row r="18" spans="1:12" ht="15" x14ac:dyDescent="0.25">
      <c r="A18" s="23"/>
      <c r="B18" s="15"/>
      <c r="C18" s="11"/>
      <c r="D18" s="7" t="s">
        <v>29</v>
      </c>
      <c r="E18" s="57" t="s">
        <v>49</v>
      </c>
      <c r="F18" s="42">
        <v>200</v>
      </c>
      <c r="G18" s="42">
        <v>3.58</v>
      </c>
      <c r="H18" s="42">
        <v>11.54</v>
      </c>
      <c r="I18" s="42">
        <v>19.579999999999998</v>
      </c>
      <c r="J18" s="42">
        <v>198.3</v>
      </c>
      <c r="K18" s="43">
        <v>143</v>
      </c>
      <c r="L18" s="67">
        <v>20.716799999999999</v>
      </c>
    </row>
    <row r="19" spans="1:12" ht="15" x14ac:dyDescent="0.25">
      <c r="A19" s="23"/>
      <c r="B19" s="15"/>
      <c r="C19" s="11"/>
      <c r="D19" s="7" t="s">
        <v>30</v>
      </c>
      <c r="E19" s="57" t="s">
        <v>50</v>
      </c>
      <c r="F19" s="42">
        <v>200</v>
      </c>
      <c r="G19" s="42">
        <v>0.68</v>
      </c>
      <c r="H19" s="42">
        <v>0.28000000000000003</v>
      </c>
      <c r="I19" s="42">
        <v>20.76</v>
      </c>
      <c r="J19" s="42">
        <v>88.2</v>
      </c>
      <c r="K19" s="43">
        <v>388</v>
      </c>
      <c r="L19" s="67">
        <v>10.283999999999999</v>
      </c>
    </row>
    <row r="20" spans="1:12" ht="15" x14ac:dyDescent="0.25">
      <c r="A20" s="23"/>
      <c r="B20" s="15"/>
      <c r="C20" s="11"/>
      <c r="D20" s="7" t="s">
        <v>31</v>
      </c>
      <c r="E20" s="57" t="s">
        <v>43</v>
      </c>
      <c r="F20" s="42">
        <v>40</v>
      </c>
      <c r="G20" s="42">
        <v>3.16</v>
      </c>
      <c r="H20" s="42">
        <v>0.4</v>
      </c>
      <c r="I20" s="42">
        <v>19.32</v>
      </c>
      <c r="J20" s="42">
        <v>85.44</v>
      </c>
      <c r="K20" s="43" t="s">
        <v>45</v>
      </c>
      <c r="L20" s="67">
        <v>3.1360000000000001</v>
      </c>
    </row>
    <row r="21" spans="1:12" ht="15" x14ac:dyDescent="0.25">
      <c r="A21" s="23"/>
      <c r="B21" s="15"/>
      <c r="C21" s="11"/>
      <c r="D21" s="7" t="s">
        <v>32</v>
      </c>
      <c r="E21" s="57" t="s">
        <v>44</v>
      </c>
      <c r="F21" s="42">
        <v>20</v>
      </c>
      <c r="G21" s="42">
        <v>0.94</v>
      </c>
      <c r="H21" s="42">
        <v>0.14000000000000001</v>
      </c>
      <c r="I21" s="42">
        <v>9.9600000000000009</v>
      </c>
      <c r="J21" s="42">
        <v>42.8</v>
      </c>
      <c r="K21" s="43" t="s">
        <v>45</v>
      </c>
      <c r="L21" s="67">
        <v>1.3680000000000001</v>
      </c>
    </row>
    <row r="22" spans="1:12" ht="15" x14ac:dyDescent="0.25">
      <c r="A22" s="23"/>
      <c r="B22" s="15"/>
      <c r="C22" s="11"/>
      <c r="D22" s="7" t="s">
        <v>24</v>
      </c>
      <c r="E22" s="58" t="s">
        <v>42</v>
      </c>
      <c r="F22" s="42">
        <v>100</v>
      </c>
      <c r="G22" s="42">
        <v>0.8</v>
      </c>
      <c r="H22" s="42">
        <v>0.3</v>
      </c>
      <c r="I22" s="42">
        <v>9.6</v>
      </c>
      <c r="J22" s="42">
        <v>44</v>
      </c>
      <c r="K22" s="43">
        <v>338</v>
      </c>
      <c r="L22" s="67">
        <v>13</v>
      </c>
    </row>
    <row r="23" spans="1:12" ht="15" x14ac:dyDescent="0.25">
      <c r="A23" s="23"/>
      <c r="B23" s="15"/>
      <c r="C23" s="11"/>
      <c r="D23" s="6"/>
      <c r="E23" s="41"/>
      <c r="F23" s="42"/>
      <c r="G23" s="42"/>
      <c r="H23" s="42"/>
      <c r="I23" s="42"/>
      <c r="J23" s="42"/>
      <c r="K23" s="43"/>
      <c r="L23" s="67"/>
    </row>
    <row r="24" spans="1:12" ht="15" x14ac:dyDescent="0.25">
      <c r="A24" s="23"/>
      <c r="B24" s="15"/>
      <c r="C24" s="11"/>
      <c r="D24" s="6"/>
      <c r="E24" s="41"/>
      <c r="F24" s="42"/>
      <c r="G24" s="42"/>
      <c r="H24" s="42"/>
      <c r="I24" s="42"/>
      <c r="J24" s="42"/>
      <c r="K24" s="43"/>
      <c r="L24" s="67"/>
    </row>
    <row r="25" spans="1:12" ht="15" x14ac:dyDescent="0.25">
      <c r="A25" s="24"/>
      <c r="B25" s="17"/>
      <c r="C25" s="8"/>
      <c r="D25" s="18" t="s">
        <v>33</v>
      </c>
      <c r="E25" s="9"/>
      <c r="F25" s="19">
        <f>SUM(F15:F24)</f>
        <v>860</v>
      </c>
      <c r="G25" s="19">
        <f>SUM(G15:G24)</f>
        <v>29.680000000000003</v>
      </c>
      <c r="H25" s="19">
        <f>SUM(H15:H24)</f>
        <v>28.8</v>
      </c>
      <c r="I25" s="19">
        <f>SUM(I15:I24)</f>
        <v>115.88</v>
      </c>
      <c r="J25" s="19">
        <f>SUM(J15:J24)</f>
        <v>796.19</v>
      </c>
      <c r="K25" s="25"/>
      <c r="L25" s="70">
        <f>SUM(L15:L24)</f>
        <v>107.18069999999997</v>
      </c>
    </row>
    <row r="26" spans="1:12" ht="15.75" thickBot="1" x14ac:dyDescent="0.25">
      <c r="A26" s="29">
        <f>A6</f>
        <v>1</v>
      </c>
      <c r="B26" s="30">
        <f>B6</f>
        <v>1</v>
      </c>
      <c r="C26" s="81" t="s">
        <v>4</v>
      </c>
      <c r="D26" s="82"/>
      <c r="E26" s="31"/>
      <c r="F26" s="32">
        <f>F14+F25</f>
        <v>1390</v>
      </c>
      <c r="G26" s="32">
        <f>G14+G25</f>
        <v>45</v>
      </c>
      <c r="H26" s="32">
        <f>H14+H25</f>
        <v>50.9</v>
      </c>
      <c r="I26" s="32">
        <f>I14+I25</f>
        <v>189.09</v>
      </c>
      <c r="J26" s="32">
        <f>J14+J25</f>
        <v>1353.17</v>
      </c>
      <c r="K26" s="32"/>
      <c r="L26" s="71">
        <f>L14+L25</f>
        <v>198.33069999999998</v>
      </c>
    </row>
    <row r="27" spans="1:12" ht="30" x14ac:dyDescent="0.25">
      <c r="A27" s="14">
        <v>1</v>
      </c>
      <c r="B27" s="15">
        <v>2</v>
      </c>
      <c r="C27" s="22" t="s">
        <v>20</v>
      </c>
      <c r="D27" s="5" t="s">
        <v>21</v>
      </c>
      <c r="E27" s="56" t="s">
        <v>51</v>
      </c>
      <c r="F27" s="39">
        <v>260</v>
      </c>
      <c r="G27" s="39">
        <v>14.6</v>
      </c>
      <c r="H27" s="39">
        <v>14.79</v>
      </c>
      <c r="I27" s="39">
        <v>40.57</v>
      </c>
      <c r="J27" s="39">
        <v>382.74</v>
      </c>
      <c r="K27" s="40" t="s">
        <v>55</v>
      </c>
      <c r="L27" s="75">
        <v>72.286199999999994</v>
      </c>
    </row>
    <row r="28" spans="1:12" ht="15" x14ac:dyDescent="0.25">
      <c r="A28" s="14"/>
      <c r="B28" s="15"/>
      <c r="C28" s="11"/>
      <c r="D28" s="6"/>
      <c r="E28" s="57"/>
      <c r="F28" s="42"/>
      <c r="G28" s="42"/>
      <c r="H28" s="42"/>
      <c r="I28" s="42"/>
      <c r="J28" s="42"/>
      <c r="K28" s="43"/>
      <c r="L28" s="67"/>
    </row>
    <row r="29" spans="1:12" ht="15" x14ac:dyDescent="0.25">
      <c r="A29" s="14"/>
      <c r="B29" s="15"/>
      <c r="C29" s="11"/>
      <c r="D29" s="7" t="s">
        <v>22</v>
      </c>
      <c r="E29" s="57" t="s">
        <v>52</v>
      </c>
      <c r="F29" s="42">
        <v>200</v>
      </c>
      <c r="G29" s="42">
        <v>0.26</v>
      </c>
      <c r="H29" s="42">
        <v>0</v>
      </c>
      <c r="I29" s="42">
        <v>7.24</v>
      </c>
      <c r="J29" s="42">
        <v>30.82</v>
      </c>
      <c r="K29" s="43">
        <v>376</v>
      </c>
      <c r="L29" s="67">
        <v>5.3846999999999996</v>
      </c>
    </row>
    <row r="30" spans="1:12" ht="15" x14ac:dyDescent="0.25">
      <c r="A30" s="14"/>
      <c r="B30" s="15"/>
      <c r="C30" s="11"/>
      <c r="D30" s="7" t="s">
        <v>32</v>
      </c>
      <c r="E30" s="57" t="s">
        <v>53</v>
      </c>
      <c r="F30" s="42">
        <v>20</v>
      </c>
      <c r="G30" s="42">
        <v>0.94</v>
      </c>
      <c r="H30" s="42">
        <v>0.14000000000000001</v>
      </c>
      <c r="I30" s="42">
        <v>9.9600000000000009</v>
      </c>
      <c r="J30" s="42">
        <v>42.8</v>
      </c>
      <c r="K30" s="43" t="s">
        <v>45</v>
      </c>
      <c r="L30" s="67">
        <v>1.3680000000000001</v>
      </c>
    </row>
    <row r="31" spans="1:12" ht="15" x14ac:dyDescent="0.25">
      <c r="A31" s="14"/>
      <c r="B31" s="15"/>
      <c r="C31" s="11"/>
      <c r="D31" s="7" t="s">
        <v>31</v>
      </c>
      <c r="E31" s="57" t="s">
        <v>54</v>
      </c>
      <c r="F31" s="42">
        <v>40</v>
      </c>
      <c r="G31" s="42">
        <v>3.16</v>
      </c>
      <c r="H31" s="42">
        <v>0.4</v>
      </c>
      <c r="I31" s="42">
        <v>19.32</v>
      </c>
      <c r="J31" s="42">
        <v>85.44</v>
      </c>
      <c r="K31" s="43" t="s">
        <v>45</v>
      </c>
      <c r="L31" s="67">
        <v>3.1360000000000001</v>
      </c>
    </row>
    <row r="32" spans="1:12" ht="15" x14ac:dyDescent="0.25">
      <c r="A32" s="14"/>
      <c r="B32" s="15"/>
      <c r="C32" s="11"/>
      <c r="D32" s="64" t="s">
        <v>24</v>
      </c>
      <c r="E32" s="57"/>
      <c r="F32" s="42"/>
      <c r="G32" s="42"/>
      <c r="H32" s="42"/>
      <c r="I32" s="42"/>
      <c r="J32" s="42"/>
      <c r="K32" s="43"/>
      <c r="L32" s="72"/>
    </row>
    <row r="33" spans="1:12" ht="15" x14ac:dyDescent="0.25">
      <c r="A33" s="14"/>
      <c r="B33" s="15"/>
      <c r="C33" s="11"/>
      <c r="D33" s="6"/>
      <c r="E33" s="41"/>
      <c r="F33" s="42"/>
      <c r="G33" s="42"/>
      <c r="H33" s="42"/>
      <c r="I33" s="42"/>
      <c r="J33" s="42"/>
      <c r="K33" s="43"/>
      <c r="L33" s="72"/>
    </row>
    <row r="34" spans="1:12" ht="15" x14ac:dyDescent="0.25">
      <c r="A34" s="14"/>
      <c r="B34" s="15"/>
      <c r="C34" s="11"/>
      <c r="D34" s="6"/>
      <c r="E34" s="41"/>
      <c r="F34" s="42"/>
      <c r="G34" s="42"/>
      <c r="H34" s="42"/>
      <c r="I34" s="42"/>
      <c r="J34" s="42"/>
      <c r="K34" s="43"/>
      <c r="L34" s="69"/>
    </row>
    <row r="35" spans="1:12" ht="15" x14ac:dyDescent="0.25">
      <c r="A35" s="16"/>
      <c r="B35" s="17"/>
      <c r="C35" s="8"/>
      <c r="D35" s="18" t="s">
        <v>33</v>
      </c>
      <c r="E35" s="9"/>
      <c r="F35" s="19">
        <f>SUM(F27:F34)</f>
        <v>520</v>
      </c>
      <c r="G35" s="19">
        <f t="shared" ref="G35" si="2">SUM(G27:G34)</f>
        <v>18.96</v>
      </c>
      <c r="H35" s="19">
        <f t="shared" ref="H35" si="3">SUM(H27:H34)</f>
        <v>15.33</v>
      </c>
      <c r="I35" s="19">
        <f t="shared" ref="I35" si="4">SUM(I27:I34)</f>
        <v>77.09</v>
      </c>
      <c r="J35" s="19">
        <f t="shared" ref="J35" si="5">SUM(J27:J34)</f>
        <v>541.79999999999995</v>
      </c>
      <c r="K35" s="25"/>
      <c r="L35" s="70">
        <f t="shared" ref="L35" si="6">SUM(L27:L34)</f>
        <v>82.17489999999998</v>
      </c>
    </row>
    <row r="36" spans="1:12" ht="15" x14ac:dyDescent="0.25">
      <c r="A36" s="13">
        <f>A27</f>
        <v>1</v>
      </c>
      <c r="B36" s="13">
        <f>B27</f>
        <v>2</v>
      </c>
      <c r="C36" s="10" t="s">
        <v>25</v>
      </c>
      <c r="D36" s="7" t="s">
        <v>26</v>
      </c>
      <c r="E36" s="57" t="s">
        <v>56</v>
      </c>
      <c r="F36" s="42">
        <v>60</v>
      </c>
      <c r="G36" s="42">
        <v>0.9</v>
      </c>
      <c r="H36" s="42">
        <v>2.46</v>
      </c>
      <c r="I36" s="42">
        <v>5.28</v>
      </c>
      <c r="J36" s="42">
        <v>46.78</v>
      </c>
      <c r="K36" s="43">
        <v>52</v>
      </c>
      <c r="L36" s="67">
        <v>11.095499999999999</v>
      </c>
    </row>
    <row r="37" spans="1:12" ht="15" x14ac:dyDescent="0.25">
      <c r="A37" s="14"/>
      <c r="B37" s="15"/>
      <c r="C37" s="11"/>
      <c r="D37" s="7" t="s">
        <v>27</v>
      </c>
      <c r="E37" s="57" t="s">
        <v>57</v>
      </c>
      <c r="F37" s="42">
        <v>200</v>
      </c>
      <c r="G37" s="42">
        <v>1.62</v>
      </c>
      <c r="H37" s="42">
        <v>4.1399999999999997</v>
      </c>
      <c r="I37" s="42">
        <v>10.72</v>
      </c>
      <c r="J37" s="42">
        <v>85.82</v>
      </c>
      <c r="K37" s="43">
        <v>82</v>
      </c>
      <c r="L37" s="67">
        <v>8.9459999999999997</v>
      </c>
    </row>
    <row r="38" spans="1:12" ht="15" x14ac:dyDescent="0.25">
      <c r="A38" s="14"/>
      <c r="B38" s="15"/>
      <c r="C38" s="11"/>
      <c r="D38" s="7" t="s">
        <v>28</v>
      </c>
      <c r="E38" s="57" t="s">
        <v>58</v>
      </c>
      <c r="F38" s="42">
        <v>105</v>
      </c>
      <c r="G38" s="42">
        <v>14.85</v>
      </c>
      <c r="H38" s="42">
        <v>6.55</v>
      </c>
      <c r="I38" s="42">
        <v>7.97</v>
      </c>
      <c r="J38" s="42">
        <v>161.36000000000001</v>
      </c>
      <c r="K38" s="43">
        <v>234</v>
      </c>
      <c r="L38" s="67">
        <v>30.477</v>
      </c>
    </row>
    <row r="39" spans="1:12" ht="15" x14ac:dyDescent="0.25">
      <c r="A39" s="14"/>
      <c r="B39" s="15"/>
      <c r="C39" s="11"/>
      <c r="D39" s="7" t="s">
        <v>29</v>
      </c>
      <c r="E39" s="57" t="s">
        <v>59</v>
      </c>
      <c r="F39" s="42">
        <v>180</v>
      </c>
      <c r="G39" s="42">
        <v>3.46</v>
      </c>
      <c r="H39" s="42">
        <v>6.79</v>
      </c>
      <c r="I39" s="42">
        <v>23.98</v>
      </c>
      <c r="J39" s="42">
        <v>180</v>
      </c>
      <c r="K39" s="43">
        <v>125</v>
      </c>
      <c r="L39" s="67">
        <v>21.892499999999998</v>
      </c>
    </row>
    <row r="40" spans="1:12" ht="15" x14ac:dyDescent="0.25">
      <c r="A40" s="14"/>
      <c r="B40" s="15"/>
      <c r="C40" s="11"/>
      <c r="D40" s="54" t="s">
        <v>62</v>
      </c>
      <c r="E40" s="57" t="s">
        <v>60</v>
      </c>
      <c r="F40" s="42">
        <v>40</v>
      </c>
      <c r="G40" s="42">
        <v>0.04</v>
      </c>
      <c r="H40" s="42">
        <v>0</v>
      </c>
      <c r="I40" s="42">
        <v>28.96</v>
      </c>
      <c r="J40" s="42">
        <v>120</v>
      </c>
      <c r="K40" s="43" t="s">
        <v>45</v>
      </c>
      <c r="L40" s="67">
        <v>6.8120000000000003</v>
      </c>
    </row>
    <row r="41" spans="1:12" ht="15" x14ac:dyDescent="0.25">
      <c r="A41" s="14"/>
      <c r="B41" s="15"/>
      <c r="C41" s="11"/>
      <c r="D41" s="7" t="s">
        <v>30</v>
      </c>
      <c r="E41" s="57" t="s">
        <v>61</v>
      </c>
      <c r="F41" s="42">
        <v>200</v>
      </c>
      <c r="G41" s="42">
        <v>1</v>
      </c>
      <c r="H41" s="42">
        <v>0</v>
      </c>
      <c r="I41" s="42">
        <v>20.2</v>
      </c>
      <c r="J41" s="42">
        <v>84.44</v>
      </c>
      <c r="K41" s="43">
        <v>389</v>
      </c>
      <c r="L41" s="67">
        <v>16.899999999999999</v>
      </c>
    </row>
    <row r="42" spans="1:12" ht="15" x14ac:dyDescent="0.25">
      <c r="A42" s="14"/>
      <c r="B42" s="15"/>
      <c r="C42" s="11"/>
      <c r="D42" s="7" t="s">
        <v>31</v>
      </c>
      <c r="E42" s="57" t="s">
        <v>54</v>
      </c>
      <c r="F42" s="42">
        <v>30</v>
      </c>
      <c r="G42" s="42">
        <v>2.37</v>
      </c>
      <c r="H42" s="42">
        <v>0.3</v>
      </c>
      <c r="I42" s="42">
        <v>14.49</v>
      </c>
      <c r="J42" s="42">
        <v>64.08</v>
      </c>
      <c r="K42" s="43" t="s">
        <v>45</v>
      </c>
      <c r="L42" s="67">
        <v>2.016</v>
      </c>
    </row>
    <row r="43" spans="1:12" ht="15" x14ac:dyDescent="0.25">
      <c r="A43" s="14"/>
      <c r="B43" s="15"/>
      <c r="C43" s="11"/>
      <c r="D43" s="7" t="s">
        <v>32</v>
      </c>
      <c r="E43" s="57" t="s">
        <v>53</v>
      </c>
      <c r="F43" s="42">
        <v>20</v>
      </c>
      <c r="G43" s="42">
        <v>0.94</v>
      </c>
      <c r="H43" s="42">
        <v>0.14000000000000001</v>
      </c>
      <c r="I43" s="42">
        <v>9.9600000000000009</v>
      </c>
      <c r="J43" s="42">
        <v>42.8</v>
      </c>
      <c r="K43" s="43" t="s">
        <v>45</v>
      </c>
      <c r="L43" s="67">
        <v>1.3680000000000001</v>
      </c>
    </row>
    <row r="44" spans="1:12" ht="15" x14ac:dyDescent="0.25">
      <c r="A44" s="14"/>
      <c r="B44" s="15"/>
      <c r="C44" s="11"/>
      <c r="D44" s="6"/>
      <c r="E44" s="41"/>
      <c r="F44" s="42"/>
      <c r="G44" s="42"/>
      <c r="H44" s="42"/>
      <c r="I44" s="42"/>
      <c r="J44" s="42"/>
      <c r="K44" s="43"/>
      <c r="L44" s="69"/>
    </row>
    <row r="45" spans="1:12" ht="15" x14ac:dyDescent="0.25">
      <c r="A45" s="14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69"/>
    </row>
    <row r="46" spans="1:12" ht="15" x14ac:dyDescent="0.25">
      <c r="A46" s="16"/>
      <c r="B46" s="17"/>
      <c r="C46" s="8"/>
      <c r="D46" s="18" t="s">
        <v>33</v>
      </c>
      <c r="E46" s="9"/>
      <c r="F46" s="19">
        <f>SUM(F36:F45)</f>
        <v>835</v>
      </c>
      <c r="G46" s="19">
        <f t="shared" ref="G46" si="7">SUM(G36:G45)</f>
        <v>25.180000000000003</v>
      </c>
      <c r="H46" s="19">
        <f t="shared" ref="H46" si="8">SUM(H36:H45)</f>
        <v>20.38</v>
      </c>
      <c r="I46" s="19">
        <f t="shared" ref="I46" si="9">SUM(I36:I45)</f>
        <v>121.56</v>
      </c>
      <c r="J46" s="19">
        <f t="shared" ref="J46" si="10">SUM(J36:J45)</f>
        <v>785.28000000000009</v>
      </c>
      <c r="K46" s="25"/>
      <c r="L46" s="70">
        <f t="shared" ref="L46" si="11">SUM(L36:L45)</f>
        <v>99.506999999999991</v>
      </c>
    </row>
    <row r="47" spans="1:12" ht="15.75" customHeight="1" thickBot="1" x14ac:dyDescent="0.25">
      <c r="A47" s="33">
        <f>A27</f>
        <v>1</v>
      </c>
      <c r="B47" s="33">
        <f>B27</f>
        <v>2</v>
      </c>
      <c r="C47" s="81" t="s">
        <v>4</v>
      </c>
      <c r="D47" s="82"/>
      <c r="E47" s="31"/>
      <c r="F47" s="32">
        <f>F35+F46</f>
        <v>1355</v>
      </c>
      <c r="G47" s="32">
        <f t="shared" ref="G47" si="12">G35+G46</f>
        <v>44.14</v>
      </c>
      <c r="H47" s="32">
        <f t="shared" ref="H47" si="13">H35+H46</f>
        <v>35.71</v>
      </c>
      <c r="I47" s="32">
        <f t="shared" ref="I47" si="14">I35+I46</f>
        <v>198.65</v>
      </c>
      <c r="J47" s="32">
        <f t="shared" ref="J47" si="15">J35+J46</f>
        <v>1327.08</v>
      </c>
      <c r="K47" s="32"/>
      <c r="L47" s="71">
        <f t="shared" ref="L47" si="16">L35+L46</f>
        <v>181.68189999999998</v>
      </c>
    </row>
    <row r="48" spans="1:12" ht="30" x14ac:dyDescent="0.25">
      <c r="A48" s="20">
        <v>1</v>
      </c>
      <c r="B48" s="21">
        <v>3</v>
      </c>
      <c r="C48" s="22" t="s">
        <v>20</v>
      </c>
      <c r="D48" s="5" t="s">
        <v>21</v>
      </c>
      <c r="E48" s="56" t="s">
        <v>63</v>
      </c>
      <c r="F48" s="39">
        <v>190</v>
      </c>
      <c r="G48" s="39">
        <v>18.829999999999998</v>
      </c>
      <c r="H48" s="39">
        <v>17.95</v>
      </c>
      <c r="I48" s="39">
        <v>54.15</v>
      </c>
      <c r="J48" s="39">
        <v>418.35</v>
      </c>
      <c r="K48" s="40" t="s">
        <v>65</v>
      </c>
      <c r="L48" s="75">
        <v>73.982699999999994</v>
      </c>
    </row>
    <row r="49" spans="1:12" ht="15" x14ac:dyDescent="0.25">
      <c r="A49" s="23"/>
      <c r="B49" s="15"/>
      <c r="C49" s="11"/>
      <c r="D49" s="6"/>
      <c r="E49" s="57"/>
      <c r="F49" s="42"/>
      <c r="G49" s="42"/>
      <c r="H49" s="42"/>
      <c r="I49" s="42"/>
      <c r="J49" s="42"/>
      <c r="K49" s="43"/>
      <c r="L49" s="67"/>
    </row>
    <row r="50" spans="1:12" ht="15" x14ac:dyDescent="0.25">
      <c r="A50" s="23"/>
      <c r="B50" s="15"/>
      <c r="C50" s="11"/>
      <c r="D50" s="7" t="s">
        <v>22</v>
      </c>
      <c r="E50" s="57" t="s">
        <v>64</v>
      </c>
      <c r="F50" s="42">
        <v>200</v>
      </c>
      <c r="G50" s="42">
        <v>0.2</v>
      </c>
      <c r="H50" s="42">
        <v>0</v>
      </c>
      <c r="I50" s="42">
        <v>7.02</v>
      </c>
      <c r="J50" s="42">
        <v>28.44</v>
      </c>
      <c r="K50" s="43">
        <v>376</v>
      </c>
      <c r="L50" s="67">
        <v>4.0311000000000003</v>
      </c>
    </row>
    <row r="51" spans="1:12" ht="15" x14ac:dyDescent="0.25">
      <c r="A51" s="23"/>
      <c r="B51" s="15"/>
      <c r="C51" s="11"/>
      <c r="D51" s="7" t="s">
        <v>23</v>
      </c>
      <c r="E51" s="57" t="s">
        <v>43</v>
      </c>
      <c r="F51" s="42">
        <v>30</v>
      </c>
      <c r="G51" s="42">
        <v>2.37</v>
      </c>
      <c r="H51" s="42">
        <v>0.3</v>
      </c>
      <c r="I51" s="42">
        <v>14.49</v>
      </c>
      <c r="J51" s="42">
        <v>64.08</v>
      </c>
      <c r="K51" s="43" t="s">
        <v>45</v>
      </c>
      <c r="L51" s="67">
        <v>2.016</v>
      </c>
    </row>
    <row r="52" spans="1:12" ht="15" x14ac:dyDescent="0.25">
      <c r="A52" s="23"/>
      <c r="B52" s="15"/>
      <c r="C52" s="11"/>
      <c r="D52" s="7" t="s">
        <v>24</v>
      </c>
      <c r="E52" s="57" t="s">
        <v>42</v>
      </c>
      <c r="F52" s="42">
        <v>100</v>
      </c>
      <c r="G52" s="42">
        <v>0.4</v>
      </c>
      <c r="H52" s="42">
        <v>0.4</v>
      </c>
      <c r="I52" s="42">
        <v>9.8000000000000007</v>
      </c>
      <c r="J52" s="42">
        <v>47</v>
      </c>
      <c r="K52" s="43">
        <v>338</v>
      </c>
      <c r="L52" s="67">
        <v>13</v>
      </c>
    </row>
    <row r="53" spans="1:12" ht="15" x14ac:dyDescent="0.25">
      <c r="A53" s="23"/>
      <c r="B53" s="15"/>
      <c r="C53" s="11"/>
      <c r="D53" s="6"/>
      <c r="E53" s="41"/>
      <c r="F53" s="42"/>
      <c r="G53" s="42"/>
      <c r="H53" s="42"/>
      <c r="I53" s="42"/>
      <c r="J53" s="42"/>
      <c r="K53" s="43"/>
      <c r="L53" s="72"/>
    </row>
    <row r="54" spans="1:12" ht="15" x14ac:dyDescent="0.25">
      <c r="A54" s="23"/>
      <c r="B54" s="15"/>
      <c r="C54" s="11"/>
      <c r="D54" s="6"/>
      <c r="E54" s="41"/>
      <c r="F54" s="42"/>
      <c r="G54" s="42"/>
      <c r="H54" s="42"/>
      <c r="I54" s="42"/>
      <c r="J54" s="42"/>
      <c r="K54" s="43"/>
      <c r="L54" s="72"/>
    </row>
    <row r="55" spans="1:12" ht="15" x14ac:dyDescent="0.25">
      <c r="A55" s="24"/>
      <c r="B55" s="17"/>
      <c r="C55" s="8"/>
      <c r="D55" s="18" t="s">
        <v>33</v>
      </c>
      <c r="E55" s="9"/>
      <c r="F55" s="19">
        <f>SUM(F48:F54)</f>
        <v>520</v>
      </c>
      <c r="G55" s="19">
        <f t="shared" ref="G55" si="17">SUM(G48:G54)</f>
        <v>21.799999999999997</v>
      </c>
      <c r="H55" s="19">
        <f t="shared" ref="H55" si="18">SUM(H48:H54)</f>
        <v>18.649999999999999</v>
      </c>
      <c r="I55" s="19">
        <f t="shared" ref="I55" si="19">SUM(I48:I54)</f>
        <v>85.46</v>
      </c>
      <c r="J55" s="19">
        <f t="shared" ref="J55" si="20">SUM(J48:J54)</f>
        <v>557.87</v>
      </c>
      <c r="K55" s="25"/>
      <c r="L55" s="70">
        <f t="shared" ref="L55" si="21">SUM(L48:L54)</f>
        <v>93.029799999999994</v>
      </c>
    </row>
    <row r="56" spans="1:12" ht="15" x14ac:dyDescent="0.25">
      <c r="A56" s="26">
        <f>A48</f>
        <v>1</v>
      </c>
      <c r="B56" s="13">
        <f>B48</f>
        <v>3</v>
      </c>
      <c r="C56" s="10" t="s">
        <v>25</v>
      </c>
      <c r="D56" s="7" t="s">
        <v>26</v>
      </c>
      <c r="E56" s="57" t="s">
        <v>66</v>
      </c>
      <c r="F56" s="42">
        <v>60</v>
      </c>
      <c r="G56" s="42">
        <v>0.66</v>
      </c>
      <c r="H56" s="42">
        <v>0.12</v>
      </c>
      <c r="I56" s="42">
        <v>2.2799999999999998</v>
      </c>
      <c r="J56" s="42">
        <v>13.2</v>
      </c>
      <c r="K56" s="43">
        <v>71</v>
      </c>
      <c r="L56" s="67">
        <v>8.5519999999999996</v>
      </c>
    </row>
    <row r="57" spans="1:12" ht="15" x14ac:dyDescent="0.25">
      <c r="A57" s="23"/>
      <c r="B57" s="15"/>
      <c r="C57" s="11"/>
      <c r="D57" s="7" t="s">
        <v>27</v>
      </c>
      <c r="E57" s="57" t="s">
        <v>67</v>
      </c>
      <c r="F57" s="42">
        <v>200</v>
      </c>
      <c r="G57" s="42">
        <v>2.72</v>
      </c>
      <c r="H57" s="42">
        <v>4.4000000000000004</v>
      </c>
      <c r="I57" s="42">
        <v>4.8</v>
      </c>
      <c r="J57" s="42">
        <v>78</v>
      </c>
      <c r="K57" s="43">
        <v>119</v>
      </c>
      <c r="L57" s="67">
        <v>4.8800999999999997</v>
      </c>
    </row>
    <row r="58" spans="1:12" ht="30" x14ac:dyDescent="0.25">
      <c r="A58" s="23"/>
      <c r="B58" s="15"/>
      <c r="C58" s="11"/>
      <c r="D58" s="7" t="s">
        <v>28</v>
      </c>
      <c r="E58" s="57" t="s">
        <v>68</v>
      </c>
      <c r="F58" s="42">
        <v>240</v>
      </c>
      <c r="G58" s="42">
        <v>16.420000000000002</v>
      </c>
      <c r="H58" s="42">
        <v>15.17</v>
      </c>
      <c r="I58" s="42">
        <v>35.06</v>
      </c>
      <c r="J58" s="42">
        <v>455.23</v>
      </c>
      <c r="K58" s="43" t="s">
        <v>70</v>
      </c>
      <c r="L58" s="67">
        <v>59.570300000000003</v>
      </c>
    </row>
    <row r="59" spans="1:12" ht="15" x14ac:dyDescent="0.25">
      <c r="A59" s="23"/>
      <c r="B59" s="15"/>
      <c r="C59" s="11"/>
      <c r="D59" s="7" t="s">
        <v>30</v>
      </c>
      <c r="E59" s="57" t="s">
        <v>69</v>
      </c>
      <c r="F59" s="42">
        <v>200</v>
      </c>
      <c r="G59" s="42">
        <v>0.16</v>
      </c>
      <c r="H59" s="42">
        <v>0.16</v>
      </c>
      <c r="I59" s="42">
        <v>15.9</v>
      </c>
      <c r="J59" s="42">
        <v>64.28</v>
      </c>
      <c r="K59" s="43">
        <v>342</v>
      </c>
      <c r="L59" s="67">
        <v>9.6197999999999997</v>
      </c>
    </row>
    <row r="60" spans="1:12" ht="15" x14ac:dyDescent="0.25">
      <c r="A60" s="23"/>
      <c r="B60" s="15"/>
      <c r="C60" s="11"/>
      <c r="D60" s="7" t="s">
        <v>31</v>
      </c>
      <c r="E60" s="57" t="s">
        <v>43</v>
      </c>
      <c r="F60" s="42">
        <v>45</v>
      </c>
      <c r="G60" s="42">
        <v>3.56</v>
      </c>
      <c r="H60" s="42">
        <v>0.45</v>
      </c>
      <c r="I60" s="42">
        <v>21.73</v>
      </c>
      <c r="J60" s="42">
        <v>96.12</v>
      </c>
      <c r="K60" s="43" t="s">
        <v>45</v>
      </c>
      <c r="L60" s="67">
        <v>3.024</v>
      </c>
    </row>
    <row r="61" spans="1:12" ht="15" x14ac:dyDescent="0.25">
      <c r="A61" s="23"/>
      <c r="B61" s="15"/>
      <c r="C61" s="11"/>
      <c r="D61" s="7" t="s">
        <v>32</v>
      </c>
      <c r="E61" s="57" t="s">
        <v>44</v>
      </c>
      <c r="F61" s="42">
        <v>40</v>
      </c>
      <c r="G61" s="42">
        <v>1.88</v>
      </c>
      <c r="H61" s="42">
        <v>0.28000000000000003</v>
      </c>
      <c r="I61" s="42">
        <v>19.920000000000002</v>
      </c>
      <c r="J61" s="42">
        <v>85.6</v>
      </c>
      <c r="K61" s="43" t="s">
        <v>45</v>
      </c>
      <c r="L61" s="67">
        <v>2.48</v>
      </c>
    </row>
    <row r="62" spans="1:12" ht="15" x14ac:dyDescent="0.25">
      <c r="A62" s="23"/>
      <c r="B62" s="15"/>
      <c r="C62" s="11"/>
      <c r="D62" s="6"/>
      <c r="E62" s="41"/>
      <c r="F62" s="42"/>
      <c r="G62" s="42"/>
      <c r="H62" s="42"/>
      <c r="I62" s="42"/>
      <c r="J62" s="42"/>
      <c r="K62" s="43"/>
      <c r="L62" s="72"/>
    </row>
    <row r="63" spans="1:12" ht="15" x14ac:dyDescent="0.25">
      <c r="A63" s="23"/>
      <c r="B63" s="15"/>
      <c r="C63" s="11"/>
      <c r="D63" s="6"/>
      <c r="E63" s="41"/>
      <c r="F63" s="42"/>
      <c r="G63" s="42"/>
      <c r="H63" s="42"/>
      <c r="I63" s="42"/>
      <c r="J63" s="42"/>
      <c r="K63" s="43"/>
      <c r="L63" s="72"/>
    </row>
    <row r="64" spans="1:12" ht="15" x14ac:dyDescent="0.25">
      <c r="A64" s="24"/>
      <c r="B64" s="17"/>
      <c r="C64" s="8"/>
      <c r="D64" s="18" t="s">
        <v>33</v>
      </c>
      <c r="E64" s="9"/>
      <c r="F64" s="19">
        <f>SUM(F56:F63)</f>
        <v>785</v>
      </c>
      <c r="G64" s="19">
        <f>SUM(G56:G63)</f>
        <v>25.4</v>
      </c>
      <c r="H64" s="19">
        <f>SUM(H56:H63)</f>
        <v>20.580000000000002</v>
      </c>
      <c r="I64" s="19">
        <f>SUM(I56:I63)</f>
        <v>99.69</v>
      </c>
      <c r="J64" s="19">
        <f>SUM(J56:J63)</f>
        <v>792.43000000000006</v>
      </c>
      <c r="K64" s="25"/>
      <c r="L64" s="70">
        <f>SUM(L56:L63)</f>
        <v>88.126199999999997</v>
      </c>
    </row>
    <row r="65" spans="1:12" ht="15.75" customHeight="1" thickBot="1" x14ac:dyDescent="0.25">
      <c r="A65" s="29">
        <f>A48</f>
        <v>1</v>
      </c>
      <c r="B65" s="30">
        <f>B48</f>
        <v>3</v>
      </c>
      <c r="C65" s="81" t="s">
        <v>4</v>
      </c>
      <c r="D65" s="82"/>
      <c r="E65" s="31"/>
      <c r="F65" s="32">
        <f>F55+F64</f>
        <v>1305</v>
      </c>
      <c r="G65" s="32">
        <f>G55+G64</f>
        <v>47.199999999999996</v>
      </c>
      <c r="H65" s="32">
        <f>H55+H64</f>
        <v>39.230000000000004</v>
      </c>
      <c r="I65" s="32">
        <f>I55+I64</f>
        <v>185.14999999999998</v>
      </c>
      <c r="J65" s="32">
        <f>J55+J64</f>
        <v>1350.3000000000002</v>
      </c>
      <c r="K65" s="32"/>
      <c r="L65" s="73">
        <f>L55+L64</f>
        <v>181.15600000000001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56" t="s">
        <v>71</v>
      </c>
      <c r="F66" s="39">
        <v>230</v>
      </c>
      <c r="G66" s="39">
        <v>10.32</v>
      </c>
      <c r="H66" s="39">
        <v>12.04</v>
      </c>
      <c r="I66" s="39">
        <v>28.57</v>
      </c>
      <c r="J66" s="39">
        <v>263.57</v>
      </c>
      <c r="K66" s="40" t="s">
        <v>73</v>
      </c>
      <c r="L66" s="75">
        <v>67.555800000000005</v>
      </c>
    </row>
    <row r="67" spans="1:12" ht="15" x14ac:dyDescent="0.25">
      <c r="A67" s="23"/>
      <c r="B67" s="15"/>
      <c r="C67" s="11"/>
      <c r="D67" s="6"/>
      <c r="E67" s="57"/>
      <c r="F67" s="42"/>
      <c r="G67" s="42"/>
      <c r="H67" s="42"/>
      <c r="I67" s="42"/>
      <c r="J67" s="42"/>
      <c r="K67" s="43"/>
      <c r="L67" s="67"/>
    </row>
    <row r="68" spans="1:12" ht="15" x14ac:dyDescent="0.25">
      <c r="A68" s="23"/>
      <c r="B68" s="15"/>
      <c r="C68" s="11"/>
      <c r="D68" s="7" t="s">
        <v>22</v>
      </c>
      <c r="E68" s="57" t="s">
        <v>72</v>
      </c>
      <c r="F68" s="42">
        <v>200</v>
      </c>
      <c r="G68" s="42">
        <v>3.88</v>
      </c>
      <c r="H68" s="42">
        <v>3.1</v>
      </c>
      <c r="I68" s="42">
        <v>25.06</v>
      </c>
      <c r="J68" s="42">
        <v>147.36000000000001</v>
      </c>
      <c r="K68" s="43">
        <v>382</v>
      </c>
      <c r="L68" s="67">
        <v>15.054</v>
      </c>
    </row>
    <row r="69" spans="1:12" ht="15" x14ac:dyDescent="0.25">
      <c r="A69" s="23"/>
      <c r="B69" s="15"/>
      <c r="C69" s="11"/>
      <c r="D69" s="7" t="s">
        <v>31</v>
      </c>
      <c r="E69" s="57" t="s">
        <v>43</v>
      </c>
      <c r="F69" s="42">
        <v>30</v>
      </c>
      <c r="G69" s="42">
        <v>2.37</v>
      </c>
      <c r="H69" s="42">
        <v>0.3</v>
      </c>
      <c r="I69" s="42">
        <v>14.49</v>
      </c>
      <c r="J69" s="42">
        <v>64.08</v>
      </c>
      <c r="K69" s="43" t="s">
        <v>45</v>
      </c>
      <c r="L69" s="67">
        <v>2.016</v>
      </c>
    </row>
    <row r="70" spans="1:12" ht="15" x14ac:dyDescent="0.25">
      <c r="A70" s="23"/>
      <c r="B70" s="15"/>
      <c r="C70" s="11"/>
      <c r="D70" s="7" t="s">
        <v>32</v>
      </c>
      <c r="E70" s="57" t="s">
        <v>44</v>
      </c>
      <c r="F70" s="42">
        <v>20</v>
      </c>
      <c r="G70" s="42">
        <v>0.94</v>
      </c>
      <c r="H70" s="42">
        <v>0.14000000000000001</v>
      </c>
      <c r="I70" s="42">
        <v>9.9600000000000009</v>
      </c>
      <c r="J70" s="42">
        <v>42.8</v>
      </c>
      <c r="K70" s="43" t="s">
        <v>45</v>
      </c>
      <c r="L70" s="67">
        <v>1.3680000000000001</v>
      </c>
    </row>
    <row r="71" spans="1:12" ht="15" x14ac:dyDescent="0.25">
      <c r="A71" s="23"/>
      <c r="B71" s="15"/>
      <c r="C71" s="11"/>
      <c r="D71" s="7" t="s">
        <v>24</v>
      </c>
      <c r="E71" s="57" t="s">
        <v>42</v>
      </c>
      <c r="F71" s="42">
        <v>100</v>
      </c>
      <c r="G71" s="42">
        <v>0.4</v>
      </c>
      <c r="H71" s="42">
        <v>0.4</v>
      </c>
      <c r="I71" s="42">
        <v>9.8000000000000007</v>
      </c>
      <c r="J71" s="42">
        <v>47</v>
      </c>
      <c r="K71" s="43">
        <v>338</v>
      </c>
      <c r="L71" s="67">
        <v>13</v>
      </c>
    </row>
    <row r="72" spans="1:12" ht="15" x14ac:dyDescent="0.25">
      <c r="A72" s="23"/>
      <c r="B72" s="15"/>
      <c r="C72" s="11"/>
      <c r="D72" s="6"/>
      <c r="E72" s="41"/>
      <c r="F72" s="42"/>
      <c r="G72" s="42"/>
      <c r="H72" s="42"/>
      <c r="I72" s="42"/>
      <c r="J72" s="42"/>
      <c r="K72" s="43"/>
      <c r="L72" s="72"/>
    </row>
    <row r="73" spans="1:12" ht="15" x14ac:dyDescent="0.25">
      <c r="A73" s="23"/>
      <c r="B73" s="15"/>
      <c r="C73" s="11"/>
      <c r="D73" s="6"/>
      <c r="E73" s="41"/>
      <c r="F73" s="42"/>
      <c r="G73" s="42"/>
      <c r="H73" s="42"/>
      <c r="I73" s="42"/>
      <c r="J73" s="42"/>
      <c r="K73" s="43"/>
      <c r="L73" s="72"/>
    </row>
    <row r="74" spans="1:12" ht="15" x14ac:dyDescent="0.25">
      <c r="A74" s="24"/>
      <c r="B74" s="17"/>
      <c r="C74" s="8"/>
      <c r="D74" s="18" t="s">
        <v>33</v>
      </c>
      <c r="E74" s="9"/>
      <c r="F74" s="19">
        <f>SUM(F66:F73)</f>
        <v>580</v>
      </c>
      <c r="G74" s="19">
        <f t="shared" ref="G74" si="22">SUM(G66:G73)</f>
        <v>17.91</v>
      </c>
      <c r="H74" s="19">
        <f t="shared" ref="H74" si="23">SUM(H66:H73)</f>
        <v>15.98</v>
      </c>
      <c r="I74" s="19">
        <f t="shared" ref="I74" si="24">SUM(I66:I73)</f>
        <v>87.879999999999981</v>
      </c>
      <c r="J74" s="19">
        <f t="shared" ref="J74" si="25">SUM(J66:J73)</f>
        <v>564.80999999999995</v>
      </c>
      <c r="K74" s="25"/>
      <c r="L74" s="70">
        <f t="shared" ref="L74" si="26">SUM(L66:L73)</f>
        <v>98.993800000000007</v>
      </c>
    </row>
    <row r="75" spans="1:12" ht="15" x14ac:dyDescent="0.25">
      <c r="A75" s="26">
        <f>A66</f>
        <v>1</v>
      </c>
      <c r="B75" s="13">
        <f>B66</f>
        <v>4</v>
      </c>
      <c r="C75" s="10" t="s">
        <v>25</v>
      </c>
      <c r="D75" s="7" t="s">
        <v>26</v>
      </c>
      <c r="E75" s="57" t="s">
        <v>74</v>
      </c>
      <c r="F75" s="42">
        <v>60</v>
      </c>
      <c r="G75" s="42">
        <v>0.62</v>
      </c>
      <c r="H75" s="42">
        <v>3.64</v>
      </c>
      <c r="I75" s="42">
        <v>1.28</v>
      </c>
      <c r="J75" s="42">
        <v>40.32</v>
      </c>
      <c r="K75" s="43">
        <v>18</v>
      </c>
      <c r="L75" s="67">
        <v>6.5519999999999996</v>
      </c>
    </row>
    <row r="76" spans="1:12" ht="15" x14ac:dyDescent="0.25">
      <c r="A76" s="23"/>
      <c r="B76" s="15"/>
      <c r="C76" s="11"/>
      <c r="D76" s="7" t="s">
        <v>27</v>
      </c>
      <c r="E76" s="57" t="s">
        <v>75</v>
      </c>
      <c r="F76" s="42">
        <v>200</v>
      </c>
      <c r="G76" s="42">
        <v>1.77</v>
      </c>
      <c r="H76" s="42">
        <v>4.95</v>
      </c>
      <c r="I76" s="42">
        <v>12.9</v>
      </c>
      <c r="J76" s="42">
        <v>89.75</v>
      </c>
      <c r="K76" s="43">
        <v>88</v>
      </c>
      <c r="L76" s="67">
        <v>10.2928</v>
      </c>
    </row>
    <row r="77" spans="1:12" ht="15" x14ac:dyDescent="0.25">
      <c r="A77" s="23"/>
      <c r="B77" s="15"/>
      <c r="C77" s="11"/>
      <c r="D77" s="7" t="s">
        <v>28</v>
      </c>
      <c r="E77" s="57" t="s">
        <v>76</v>
      </c>
      <c r="F77" s="42">
        <v>100</v>
      </c>
      <c r="G77" s="42">
        <v>13.29</v>
      </c>
      <c r="H77" s="42">
        <v>10.85</v>
      </c>
      <c r="I77" s="42">
        <v>9.1</v>
      </c>
      <c r="J77" s="42">
        <v>210.19</v>
      </c>
      <c r="K77" s="43">
        <v>281</v>
      </c>
      <c r="L77" s="67">
        <v>51.067900000000002</v>
      </c>
    </row>
    <row r="78" spans="1:12" ht="15" x14ac:dyDescent="0.25">
      <c r="A78" s="23"/>
      <c r="B78" s="15"/>
      <c r="C78" s="11"/>
      <c r="D78" s="7" t="s">
        <v>29</v>
      </c>
      <c r="E78" s="57" t="s">
        <v>77</v>
      </c>
      <c r="F78" s="42">
        <v>150</v>
      </c>
      <c r="G78" s="42">
        <v>7.59</v>
      </c>
      <c r="H78" s="42">
        <v>5.19</v>
      </c>
      <c r="I78" s="42">
        <v>42.02</v>
      </c>
      <c r="J78" s="42">
        <v>234.39</v>
      </c>
      <c r="K78" s="43">
        <v>171</v>
      </c>
      <c r="L78" s="67">
        <v>11.922599999999999</v>
      </c>
    </row>
    <row r="79" spans="1:12" ht="15" x14ac:dyDescent="0.25">
      <c r="A79" s="23"/>
      <c r="B79" s="15"/>
      <c r="C79" s="11"/>
      <c r="D79" s="7" t="s">
        <v>30</v>
      </c>
      <c r="E79" s="57" t="s">
        <v>61</v>
      </c>
      <c r="F79" s="42">
        <v>200</v>
      </c>
      <c r="G79" s="42">
        <v>1</v>
      </c>
      <c r="H79" s="42">
        <v>0</v>
      </c>
      <c r="I79" s="42">
        <v>20.2</v>
      </c>
      <c r="J79" s="42">
        <v>84.44</v>
      </c>
      <c r="K79" s="43">
        <v>389</v>
      </c>
      <c r="L79" s="67">
        <v>16.899999999999999</v>
      </c>
    </row>
    <row r="80" spans="1:12" ht="15" x14ac:dyDescent="0.25">
      <c r="A80" s="23"/>
      <c r="B80" s="15"/>
      <c r="C80" s="11"/>
      <c r="D80" s="7" t="s">
        <v>31</v>
      </c>
      <c r="E80" s="57" t="s">
        <v>43</v>
      </c>
      <c r="F80" s="42">
        <v>20</v>
      </c>
      <c r="G80" s="42">
        <v>1.58</v>
      </c>
      <c r="H80" s="42">
        <v>0.2</v>
      </c>
      <c r="I80" s="42">
        <v>9.66</v>
      </c>
      <c r="J80" s="42">
        <v>42.72</v>
      </c>
      <c r="K80" s="43" t="s">
        <v>45</v>
      </c>
      <c r="L80" s="67">
        <v>1.32</v>
      </c>
    </row>
    <row r="81" spans="1:12" ht="15" x14ac:dyDescent="0.25">
      <c r="A81" s="23"/>
      <c r="B81" s="15"/>
      <c r="C81" s="11"/>
      <c r="D81" s="7" t="s">
        <v>32</v>
      </c>
      <c r="E81" s="57" t="s">
        <v>44</v>
      </c>
      <c r="F81" s="42">
        <v>20</v>
      </c>
      <c r="G81" s="42">
        <v>0.94</v>
      </c>
      <c r="H81" s="42">
        <v>0.14000000000000001</v>
      </c>
      <c r="I81" s="42">
        <v>9.9600000000000009</v>
      </c>
      <c r="J81" s="42">
        <v>42.8</v>
      </c>
      <c r="K81" s="43" t="s">
        <v>45</v>
      </c>
      <c r="L81" s="67">
        <v>1.3680000000000001</v>
      </c>
    </row>
    <row r="82" spans="1:12" ht="15" x14ac:dyDescent="0.25">
      <c r="A82" s="23"/>
      <c r="B82" s="15"/>
      <c r="C82" s="11"/>
      <c r="D82" s="7" t="s">
        <v>24</v>
      </c>
      <c r="E82" s="57" t="s">
        <v>42</v>
      </c>
      <c r="F82" s="42">
        <v>100</v>
      </c>
      <c r="G82" s="42">
        <v>0.8</v>
      </c>
      <c r="H82" s="42">
        <v>0.3</v>
      </c>
      <c r="I82" s="42">
        <v>9.6</v>
      </c>
      <c r="J82" s="42">
        <v>44</v>
      </c>
      <c r="K82" s="43">
        <v>338</v>
      </c>
      <c r="L82" s="67">
        <v>13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72"/>
    </row>
    <row r="84" spans="1:12" ht="15" x14ac:dyDescent="0.25">
      <c r="A84" s="23"/>
      <c r="B84" s="15"/>
      <c r="C84" s="11"/>
      <c r="D84" s="6"/>
      <c r="E84" s="41"/>
      <c r="F84" s="42"/>
      <c r="G84" s="42"/>
      <c r="H84" s="42"/>
      <c r="I84" s="42"/>
      <c r="J84" s="42"/>
      <c r="K84" s="43"/>
      <c r="L84" s="72"/>
    </row>
    <row r="85" spans="1:12" ht="15" x14ac:dyDescent="0.25">
      <c r="A85" s="24"/>
      <c r="B85" s="17"/>
      <c r="C85" s="8"/>
      <c r="D85" s="18" t="s">
        <v>33</v>
      </c>
      <c r="E85" s="9"/>
      <c r="F85" s="19">
        <f>SUM(F75:F84)</f>
        <v>850</v>
      </c>
      <c r="G85" s="19">
        <f t="shared" ref="G85" si="27">SUM(G75:G84)</f>
        <v>27.590000000000003</v>
      </c>
      <c r="H85" s="19">
        <f t="shared" ref="H85" si="28">SUM(H75:H84)</f>
        <v>25.27</v>
      </c>
      <c r="I85" s="19">
        <f t="shared" ref="I85" si="29">SUM(I75:I84)</f>
        <v>114.72</v>
      </c>
      <c r="J85" s="19">
        <f t="shared" ref="J85" si="30">SUM(J75:J84)</f>
        <v>788.6099999999999</v>
      </c>
      <c r="K85" s="25"/>
      <c r="L85" s="70">
        <f t="shared" ref="L85" si="31">SUM(L75:L84)</f>
        <v>112.42329999999998</v>
      </c>
    </row>
    <row r="86" spans="1:12" ht="15.75" customHeight="1" thickBot="1" x14ac:dyDescent="0.25">
      <c r="A86" s="29">
        <f>A66</f>
        <v>1</v>
      </c>
      <c r="B86" s="30">
        <f>B66</f>
        <v>4</v>
      </c>
      <c r="C86" s="81" t="s">
        <v>4</v>
      </c>
      <c r="D86" s="82"/>
      <c r="E86" s="31"/>
      <c r="F86" s="32">
        <f>F74+F85</f>
        <v>1430</v>
      </c>
      <c r="G86" s="32">
        <f t="shared" ref="G86" si="32">G74+G85</f>
        <v>45.5</v>
      </c>
      <c r="H86" s="32">
        <f t="shared" ref="H86" si="33">H74+H85</f>
        <v>41.25</v>
      </c>
      <c r="I86" s="32">
        <f t="shared" ref="I86" si="34">I74+I85</f>
        <v>202.59999999999997</v>
      </c>
      <c r="J86" s="32">
        <f t="shared" ref="J86" si="35">J74+J85</f>
        <v>1353.4199999999998</v>
      </c>
      <c r="K86" s="32"/>
      <c r="L86" s="73">
        <f t="shared" ref="L86" si="36">L74+L85</f>
        <v>211.4171</v>
      </c>
    </row>
    <row r="87" spans="1:12" ht="30" x14ac:dyDescent="0.25">
      <c r="A87" s="20">
        <v>1</v>
      </c>
      <c r="B87" s="21">
        <v>5</v>
      </c>
      <c r="C87" s="22" t="s">
        <v>20</v>
      </c>
      <c r="D87" s="5" t="s">
        <v>21</v>
      </c>
      <c r="E87" s="65" t="s">
        <v>118</v>
      </c>
      <c r="F87" s="39">
        <v>240</v>
      </c>
      <c r="G87" s="39">
        <v>14.54</v>
      </c>
      <c r="H87" s="39">
        <v>17.989999999999998</v>
      </c>
      <c r="I87" s="39">
        <v>25.74</v>
      </c>
      <c r="J87" s="39">
        <v>325.27999999999997</v>
      </c>
      <c r="K87" s="40" t="s">
        <v>78</v>
      </c>
      <c r="L87" s="75">
        <v>78.859499999999997</v>
      </c>
    </row>
    <row r="88" spans="1:12" ht="15" x14ac:dyDescent="0.25">
      <c r="A88" s="23"/>
      <c r="B88" s="15"/>
      <c r="C88" s="11"/>
      <c r="D88" s="6"/>
      <c r="E88" s="57"/>
      <c r="F88" s="42"/>
      <c r="G88" s="42"/>
      <c r="H88" s="42"/>
      <c r="I88" s="42"/>
      <c r="J88" s="42"/>
      <c r="K88" s="43"/>
      <c r="L88" s="67"/>
    </row>
    <row r="89" spans="1:12" ht="15" x14ac:dyDescent="0.25">
      <c r="A89" s="23"/>
      <c r="B89" s="15"/>
      <c r="C89" s="11"/>
      <c r="D89" s="54" t="s">
        <v>30</v>
      </c>
      <c r="E89" s="57" t="s">
        <v>61</v>
      </c>
      <c r="F89" s="42">
        <v>200</v>
      </c>
      <c r="G89" s="42">
        <v>1</v>
      </c>
      <c r="H89" s="42">
        <v>0</v>
      </c>
      <c r="I89" s="42">
        <v>20.2</v>
      </c>
      <c r="J89" s="42">
        <v>84.44</v>
      </c>
      <c r="K89" s="43">
        <v>389</v>
      </c>
      <c r="L89" s="67">
        <v>16.899999999999999</v>
      </c>
    </row>
    <row r="90" spans="1:12" ht="15" x14ac:dyDescent="0.25">
      <c r="A90" s="23"/>
      <c r="B90" s="15"/>
      <c r="C90" s="11"/>
      <c r="D90" s="7" t="s">
        <v>31</v>
      </c>
      <c r="E90" s="57" t="s">
        <v>54</v>
      </c>
      <c r="F90" s="42">
        <v>30</v>
      </c>
      <c r="G90" s="42">
        <v>2.37</v>
      </c>
      <c r="H90" s="42">
        <v>0.3</v>
      </c>
      <c r="I90" s="42">
        <v>14.49</v>
      </c>
      <c r="J90" s="42">
        <v>64.08</v>
      </c>
      <c r="K90" s="43" t="s">
        <v>45</v>
      </c>
      <c r="L90" s="67">
        <v>2.016</v>
      </c>
    </row>
    <row r="91" spans="1:12" ht="15" x14ac:dyDescent="0.25">
      <c r="A91" s="23"/>
      <c r="B91" s="15"/>
      <c r="C91" s="11"/>
      <c r="D91" s="7" t="s">
        <v>32</v>
      </c>
      <c r="E91" s="57" t="s">
        <v>53</v>
      </c>
      <c r="F91" s="42">
        <v>20</v>
      </c>
      <c r="G91" s="42">
        <v>0.94</v>
      </c>
      <c r="H91" s="42">
        <v>0.14000000000000001</v>
      </c>
      <c r="I91" s="42">
        <v>9.9600000000000009</v>
      </c>
      <c r="J91" s="42">
        <v>42.8</v>
      </c>
      <c r="K91" s="43" t="s">
        <v>45</v>
      </c>
      <c r="L91" s="67">
        <v>1.3680000000000001</v>
      </c>
    </row>
    <row r="92" spans="1:12" ht="15" x14ac:dyDescent="0.25">
      <c r="A92" s="23"/>
      <c r="B92" s="15"/>
      <c r="C92" s="11"/>
      <c r="D92" s="7" t="s">
        <v>24</v>
      </c>
      <c r="E92" s="57" t="s">
        <v>42</v>
      </c>
      <c r="F92" s="42">
        <v>100</v>
      </c>
      <c r="G92" s="42">
        <v>0.4</v>
      </c>
      <c r="H92" s="42">
        <v>0.4</v>
      </c>
      <c r="I92" s="42">
        <v>9.8000000000000007</v>
      </c>
      <c r="J92" s="42">
        <v>47</v>
      </c>
      <c r="K92" s="43">
        <v>338</v>
      </c>
      <c r="L92" s="67">
        <v>13</v>
      </c>
    </row>
    <row r="93" spans="1:12" ht="15" x14ac:dyDescent="0.25">
      <c r="A93" s="23"/>
      <c r="B93" s="15"/>
      <c r="C93" s="11"/>
      <c r="D93" s="6"/>
      <c r="E93" s="41"/>
      <c r="F93" s="42"/>
      <c r="G93" s="42"/>
      <c r="H93" s="42"/>
      <c r="I93" s="42"/>
      <c r="J93" s="42"/>
      <c r="K93" s="43"/>
      <c r="L93" s="72"/>
    </row>
    <row r="94" spans="1:12" ht="15" x14ac:dyDescent="0.25">
      <c r="A94" s="23"/>
      <c r="B94" s="15"/>
      <c r="C94" s="11"/>
      <c r="D94" s="6"/>
      <c r="E94" s="41"/>
      <c r="F94" s="42"/>
      <c r="G94" s="42"/>
      <c r="H94" s="42"/>
      <c r="I94" s="42"/>
      <c r="J94" s="42"/>
      <c r="K94" s="43"/>
      <c r="L94" s="72"/>
    </row>
    <row r="95" spans="1:12" ht="15" x14ac:dyDescent="0.25">
      <c r="A95" s="24"/>
      <c r="B95" s="17"/>
      <c r="C95" s="8"/>
      <c r="D95" s="18" t="s">
        <v>33</v>
      </c>
      <c r="E95" s="61"/>
      <c r="F95" s="19">
        <f>SUM(F87:F94)</f>
        <v>590</v>
      </c>
      <c r="G95" s="19">
        <f t="shared" ref="G95" si="37">SUM(G87:G94)</f>
        <v>19.25</v>
      </c>
      <c r="H95" s="19">
        <f t="shared" ref="H95" si="38">SUM(H87:H94)</f>
        <v>18.829999999999998</v>
      </c>
      <c r="I95" s="19">
        <f t="shared" ref="I95" si="39">SUM(I87:I94)</f>
        <v>80.19</v>
      </c>
      <c r="J95" s="62">
        <f t="shared" ref="J95" si="40">SUM(J87:J94)</f>
        <v>563.59999999999991</v>
      </c>
      <c r="K95" s="25"/>
      <c r="L95" s="70">
        <f t="shared" ref="L95" si="41">SUM(L87:L94)</f>
        <v>112.1435</v>
      </c>
    </row>
    <row r="96" spans="1:12" ht="15" x14ac:dyDescent="0.25">
      <c r="A96" s="26">
        <f>A87</f>
        <v>1</v>
      </c>
      <c r="B96" s="13">
        <f>B87</f>
        <v>5</v>
      </c>
      <c r="C96" s="10" t="s">
        <v>25</v>
      </c>
      <c r="D96" s="63" t="s">
        <v>26</v>
      </c>
      <c r="E96" s="49"/>
      <c r="F96" s="42"/>
      <c r="G96" s="42"/>
      <c r="H96" s="42"/>
      <c r="I96" s="42"/>
      <c r="J96" s="50"/>
      <c r="K96" s="43"/>
      <c r="L96" s="72"/>
    </row>
    <row r="97" spans="1:12" ht="15" x14ac:dyDescent="0.25">
      <c r="A97" s="23"/>
      <c r="B97" s="15"/>
      <c r="C97" s="11"/>
      <c r="D97" s="7" t="s">
        <v>27</v>
      </c>
      <c r="E97" s="49" t="s">
        <v>79</v>
      </c>
      <c r="F97" s="42">
        <v>200</v>
      </c>
      <c r="G97" s="42">
        <v>2.2999999999999998</v>
      </c>
      <c r="H97" s="42">
        <v>2.36</v>
      </c>
      <c r="I97" s="42">
        <v>16.559999999999999</v>
      </c>
      <c r="J97" s="50">
        <v>97.64</v>
      </c>
      <c r="K97" s="43">
        <v>103</v>
      </c>
      <c r="L97" s="67">
        <v>9.4430999999999994</v>
      </c>
    </row>
    <row r="98" spans="1:12" ht="15" x14ac:dyDescent="0.25">
      <c r="A98" s="23"/>
      <c r="B98" s="15"/>
      <c r="C98" s="11"/>
      <c r="D98" s="7" t="s">
        <v>28</v>
      </c>
      <c r="E98" s="60" t="s">
        <v>80</v>
      </c>
      <c r="F98" s="42">
        <v>100</v>
      </c>
      <c r="G98" s="42">
        <v>15.58</v>
      </c>
      <c r="H98" s="42">
        <v>18.43</v>
      </c>
      <c r="I98" s="42">
        <v>13.07</v>
      </c>
      <c r="J98" s="52">
        <v>275.89999999999998</v>
      </c>
      <c r="K98" s="43">
        <v>271</v>
      </c>
      <c r="L98" s="67">
        <v>62.750500000000002</v>
      </c>
    </row>
    <row r="99" spans="1:12" ht="15" x14ac:dyDescent="0.25">
      <c r="A99" s="23"/>
      <c r="B99" s="15"/>
      <c r="C99" s="11"/>
      <c r="D99" s="7" t="s">
        <v>29</v>
      </c>
      <c r="E99" s="49" t="s">
        <v>81</v>
      </c>
      <c r="F99" s="42">
        <v>200</v>
      </c>
      <c r="G99" s="42">
        <v>3.58</v>
      </c>
      <c r="H99" s="42">
        <v>11.54</v>
      </c>
      <c r="I99" s="42">
        <v>19.579999999999998</v>
      </c>
      <c r="J99" s="50">
        <v>198.3</v>
      </c>
      <c r="K99" s="43">
        <v>143</v>
      </c>
      <c r="L99" s="67">
        <v>18.716799999999999</v>
      </c>
    </row>
    <row r="100" spans="1:12" ht="15" x14ac:dyDescent="0.25">
      <c r="A100" s="23"/>
      <c r="B100" s="15"/>
      <c r="C100" s="11"/>
      <c r="D100" s="7" t="s">
        <v>30</v>
      </c>
      <c r="E100" s="49" t="s">
        <v>82</v>
      </c>
      <c r="F100" s="42">
        <v>200</v>
      </c>
      <c r="G100" s="42">
        <v>0.56000000000000005</v>
      </c>
      <c r="H100" s="42">
        <v>0.02</v>
      </c>
      <c r="I100" s="42">
        <v>21.74</v>
      </c>
      <c r="J100" s="50">
        <v>89.78</v>
      </c>
      <c r="K100" s="43">
        <v>349</v>
      </c>
      <c r="L100" s="67">
        <v>13.3659</v>
      </c>
    </row>
    <row r="101" spans="1:12" ht="15" x14ac:dyDescent="0.25">
      <c r="A101" s="23"/>
      <c r="B101" s="15"/>
      <c r="C101" s="11"/>
      <c r="D101" s="7" t="s">
        <v>31</v>
      </c>
      <c r="E101" s="49" t="s">
        <v>54</v>
      </c>
      <c r="F101" s="42">
        <v>45</v>
      </c>
      <c r="G101" s="42">
        <v>3.56</v>
      </c>
      <c r="H101" s="42">
        <v>0.45</v>
      </c>
      <c r="I101" s="42">
        <v>21.73</v>
      </c>
      <c r="J101" s="50">
        <v>96.12</v>
      </c>
      <c r="K101" s="43" t="s">
        <v>45</v>
      </c>
      <c r="L101" s="67">
        <v>3.024</v>
      </c>
    </row>
    <row r="102" spans="1:12" ht="15" x14ac:dyDescent="0.25">
      <c r="A102" s="23"/>
      <c r="B102" s="15"/>
      <c r="C102" s="11"/>
      <c r="D102" s="7" t="s">
        <v>32</v>
      </c>
      <c r="E102" s="49" t="s">
        <v>53</v>
      </c>
      <c r="F102" s="42">
        <v>20</v>
      </c>
      <c r="G102" s="42">
        <v>0.94</v>
      </c>
      <c r="H102" s="42">
        <v>0.14000000000000001</v>
      </c>
      <c r="I102" s="42">
        <v>9.9600000000000009</v>
      </c>
      <c r="J102" s="50">
        <v>42.8</v>
      </c>
      <c r="K102" s="43" t="s">
        <v>45</v>
      </c>
      <c r="L102" s="67">
        <v>1.32</v>
      </c>
    </row>
    <row r="103" spans="1:12" ht="15" x14ac:dyDescent="0.25">
      <c r="A103" s="23"/>
      <c r="B103" s="15"/>
      <c r="C103" s="11"/>
      <c r="D103" s="6"/>
      <c r="E103" s="41"/>
      <c r="F103" s="42"/>
      <c r="G103" s="42"/>
      <c r="H103" s="42"/>
      <c r="I103" s="42"/>
      <c r="J103" s="42"/>
      <c r="K103" s="43"/>
      <c r="L103" s="72"/>
    </row>
    <row r="104" spans="1:12" ht="15" x14ac:dyDescent="0.25">
      <c r="A104" s="23"/>
      <c r="B104" s="15"/>
      <c r="C104" s="11"/>
      <c r="D104" s="6"/>
      <c r="E104" s="41"/>
      <c r="F104" s="42"/>
      <c r="G104" s="42"/>
      <c r="H104" s="42"/>
      <c r="I104" s="42"/>
      <c r="J104" s="42"/>
      <c r="K104" s="43"/>
      <c r="L104" s="72"/>
    </row>
    <row r="105" spans="1:12" ht="15" x14ac:dyDescent="0.25">
      <c r="A105" s="24"/>
      <c r="B105" s="17"/>
      <c r="C105" s="8"/>
      <c r="D105" s="18" t="s">
        <v>33</v>
      </c>
      <c r="E105" s="9"/>
      <c r="F105" s="19">
        <f>SUM(F96:F104)</f>
        <v>765</v>
      </c>
      <c r="G105" s="19">
        <f>SUM(G96:G104)</f>
        <v>26.52</v>
      </c>
      <c r="H105" s="19">
        <f>SUM(H96:H104)</f>
        <v>32.940000000000005</v>
      </c>
      <c r="I105" s="19">
        <f>SUM(I96:I104)</f>
        <v>102.63999999999999</v>
      </c>
      <c r="J105" s="19">
        <f>SUM(J96:J104)</f>
        <v>800.53999999999985</v>
      </c>
      <c r="K105" s="25"/>
      <c r="L105" s="70">
        <f>SUM(L96:L104)</f>
        <v>108.6203</v>
      </c>
    </row>
    <row r="106" spans="1:12" ht="15.75" customHeight="1" thickBot="1" x14ac:dyDescent="0.25">
      <c r="A106" s="29">
        <f>A87</f>
        <v>1</v>
      </c>
      <c r="B106" s="30">
        <f>B87</f>
        <v>5</v>
      </c>
      <c r="C106" s="81" t="s">
        <v>4</v>
      </c>
      <c r="D106" s="82"/>
      <c r="E106" s="31"/>
      <c r="F106" s="32">
        <f>F95+F105</f>
        <v>1355</v>
      </c>
      <c r="G106" s="32">
        <f>G95+G105</f>
        <v>45.769999999999996</v>
      </c>
      <c r="H106" s="32">
        <f>H95+H105</f>
        <v>51.77</v>
      </c>
      <c r="I106" s="32">
        <f>I95+I105</f>
        <v>182.82999999999998</v>
      </c>
      <c r="J106" s="32">
        <f>J95+J105</f>
        <v>1364.1399999999999</v>
      </c>
      <c r="K106" s="32"/>
      <c r="L106" s="73">
        <f>L95+L105</f>
        <v>220.7638</v>
      </c>
    </row>
    <row r="107" spans="1:12" ht="30" x14ac:dyDescent="0.25">
      <c r="A107" s="20">
        <v>2</v>
      </c>
      <c r="B107" s="21">
        <v>1</v>
      </c>
      <c r="C107" s="22" t="s">
        <v>20</v>
      </c>
      <c r="D107" s="5" t="s">
        <v>21</v>
      </c>
      <c r="E107" s="53" t="s">
        <v>84</v>
      </c>
      <c r="F107" s="39">
        <v>240</v>
      </c>
      <c r="G107" s="39">
        <v>14.34</v>
      </c>
      <c r="H107" s="39">
        <v>17.41</v>
      </c>
      <c r="I107" s="39">
        <v>40.83</v>
      </c>
      <c r="J107" s="39">
        <v>378.49</v>
      </c>
      <c r="K107" s="40" t="s">
        <v>86</v>
      </c>
      <c r="L107" s="75">
        <v>60.984299999999998</v>
      </c>
    </row>
    <row r="108" spans="1:12" ht="15" x14ac:dyDescent="0.25">
      <c r="A108" s="23"/>
      <c r="B108" s="15"/>
      <c r="C108" s="11"/>
      <c r="D108" s="6"/>
      <c r="E108" s="41"/>
      <c r="F108" s="42"/>
      <c r="G108" s="42"/>
      <c r="H108" s="42"/>
      <c r="I108" s="42"/>
      <c r="J108" s="42"/>
      <c r="K108" s="43"/>
      <c r="L108" s="67"/>
    </row>
    <row r="109" spans="1:12" ht="15" x14ac:dyDescent="0.25">
      <c r="A109" s="23"/>
      <c r="B109" s="15"/>
      <c r="C109" s="11"/>
      <c r="D109" s="7" t="s">
        <v>22</v>
      </c>
      <c r="E109" s="49" t="s">
        <v>52</v>
      </c>
      <c r="F109" s="42">
        <v>200</v>
      </c>
      <c r="G109" s="42">
        <v>0.26</v>
      </c>
      <c r="H109" s="42">
        <v>0</v>
      </c>
      <c r="I109" s="42">
        <v>7.24</v>
      </c>
      <c r="J109" s="42">
        <v>30.82</v>
      </c>
      <c r="K109" s="43">
        <v>376</v>
      </c>
      <c r="L109" s="67">
        <v>5.3846999999999996</v>
      </c>
    </row>
    <row r="110" spans="1:12" ht="15" x14ac:dyDescent="0.25">
      <c r="A110" s="23"/>
      <c r="B110" s="15"/>
      <c r="C110" s="11"/>
      <c r="D110" s="7" t="s">
        <v>23</v>
      </c>
      <c r="E110" s="49" t="s">
        <v>43</v>
      </c>
      <c r="F110" s="42">
        <v>20</v>
      </c>
      <c r="G110" s="42">
        <v>1.58</v>
      </c>
      <c r="H110" s="42">
        <v>0.2</v>
      </c>
      <c r="I110" s="42">
        <v>9.66</v>
      </c>
      <c r="J110" s="42">
        <v>42.72</v>
      </c>
      <c r="K110" s="43" t="s">
        <v>45</v>
      </c>
      <c r="L110" s="67">
        <v>1.32</v>
      </c>
    </row>
    <row r="111" spans="1:12" ht="15" x14ac:dyDescent="0.25">
      <c r="A111" s="23"/>
      <c r="B111" s="15"/>
      <c r="C111" s="11"/>
      <c r="D111" s="54" t="s">
        <v>83</v>
      </c>
      <c r="E111" s="49" t="s">
        <v>85</v>
      </c>
      <c r="F111" s="42">
        <v>40</v>
      </c>
      <c r="G111" s="42">
        <v>3.2</v>
      </c>
      <c r="H111" s="42">
        <v>0.4</v>
      </c>
      <c r="I111" s="42">
        <v>20</v>
      </c>
      <c r="J111" s="42">
        <v>108</v>
      </c>
      <c r="K111" s="43" t="s">
        <v>45</v>
      </c>
      <c r="L111" s="67">
        <v>24.3749</v>
      </c>
    </row>
    <row r="112" spans="1:12" ht="15" x14ac:dyDescent="0.25">
      <c r="A112" s="23"/>
      <c r="B112" s="15"/>
      <c r="C112" s="11"/>
      <c r="D112" s="64" t="s">
        <v>24</v>
      </c>
      <c r="E112" s="49"/>
      <c r="F112" s="42"/>
      <c r="G112" s="42"/>
      <c r="H112" s="42"/>
      <c r="I112" s="42"/>
      <c r="J112" s="42"/>
      <c r="K112" s="43"/>
      <c r="L112" s="67"/>
    </row>
    <row r="113" spans="1:12" ht="15" x14ac:dyDescent="0.25">
      <c r="A113" s="23"/>
      <c r="B113" s="15"/>
      <c r="C113" s="11"/>
      <c r="D113" s="6"/>
      <c r="E113" s="41"/>
      <c r="F113" s="42"/>
      <c r="G113" s="42"/>
      <c r="H113" s="42"/>
      <c r="I113" s="42"/>
      <c r="J113" s="42"/>
      <c r="K113" s="43"/>
      <c r="L113" s="72"/>
    </row>
    <row r="114" spans="1:12" ht="15" x14ac:dyDescent="0.25">
      <c r="A114" s="23"/>
      <c r="B114" s="15"/>
      <c r="C114" s="11"/>
      <c r="D114" s="6"/>
      <c r="E114" s="41"/>
      <c r="F114" s="42"/>
      <c r="G114" s="42"/>
      <c r="H114" s="42"/>
      <c r="I114" s="42"/>
      <c r="J114" s="42"/>
      <c r="K114" s="43"/>
      <c r="L114" s="72"/>
    </row>
    <row r="115" spans="1:12" ht="15" x14ac:dyDescent="0.25">
      <c r="A115" s="24"/>
      <c r="B115" s="17"/>
      <c r="C115" s="8"/>
      <c r="D115" s="18" t="s">
        <v>33</v>
      </c>
      <c r="E115" s="61"/>
      <c r="F115" s="19">
        <f>SUM(F107:F114)</f>
        <v>500</v>
      </c>
      <c r="G115" s="19">
        <f t="shared" ref="G115:J115" si="42">SUM(G107:G114)</f>
        <v>19.38</v>
      </c>
      <c r="H115" s="19">
        <f t="shared" si="42"/>
        <v>18.009999999999998</v>
      </c>
      <c r="I115" s="19">
        <f t="shared" si="42"/>
        <v>77.73</v>
      </c>
      <c r="J115" s="19">
        <f t="shared" si="42"/>
        <v>560.03</v>
      </c>
      <c r="K115" s="25"/>
      <c r="L115" s="70">
        <f t="shared" ref="L115" si="43">SUM(L107:L114)</f>
        <v>92.06389999999999</v>
      </c>
    </row>
    <row r="116" spans="1:12" ht="15" x14ac:dyDescent="0.25">
      <c r="A116" s="26">
        <f>A107</f>
        <v>2</v>
      </c>
      <c r="B116" s="13">
        <f>B107</f>
        <v>1</v>
      </c>
      <c r="C116" s="10" t="s">
        <v>25</v>
      </c>
      <c r="D116" s="63" t="s">
        <v>26</v>
      </c>
      <c r="E116" s="60"/>
      <c r="F116" s="42"/>
      <c r="G116" s="42"/>
      <c r="H116" s="42"/>
      <c r="I116" s="42"/>
      <c r="J116" s="42"/>
      <c r="K116" s="43"/>
      <c r="L116" s="72"/>
    </row>
    <row r="117" spans="1:12" ht="15" x14ac:dyDescent="0.25">
      <c r="A117" s="23"/>
      <c r="B117" s="15"/>
      <c r="C117" s="11"/>
      <c r="D117" s="7" t="s">
        <v>27</v>
      </c>
      <c r="E117" s="60" t="s">
        <v>87</v>
      </c>
      <c r="F117" s="42">
        <v>200</v>
      </c>
      <c r="G117" s="42">
        <v>2.02</v>
      </c>
      <c r="H117" s="42">
        <v>2.38</v>
      </c>
      <c r="I117" s="42">
        <v>15.88</v>
      </c>
      <c r="J117" s="42">
        <v>93.38</v>
      </c>
      <c r="K117" s="43">
        <v>97</v>
      </c>
      <c r="L117" s="67">
        <v>11.252700000000001</v>
      </c>
    </row>
    <row r="118" spans="1:12" ht="15" x14ac:dyDescent="0.25">
      <c r="A118" s="23"/>
      <c r="B118" s="15"/>
      <c r="C118" s="11"/>
      <c r="D118" s="7" t="s">
        <v>28</v>
      </c>
      <c r="E118" s="49" t="s">
        <v>88</v>
      </c>
      <c r="F118" s="42">
        <v>100</v>
      </c>
      <c r="G118" s="42">
        <v>13.69</v>
      </c>
      <c r="H118" s="42">
        <v>18.22</v>
      </c>
      <c r="I118" s="42">
        <v>5.45</v>
      </c>
      <c r="J118" s="42">
        <v>284.05</v>
      </c>
      <c r="K118" s="43">
        <v>251</v>
      </c>
      <c r="L118" s="67">
        <v>39.582799999999999</v>
      </c>
    </row>
    <row r="119" spans="1:12" ht="15" x14ac:dyDescent="0.25">
      <c r="A119" s="23"/>
      <c r="B119" s="15"/>
      <c r="C119" s="11"/>
      <c r="D119" s="7" t="s">
        <v>29</v>
      </c>
      <c r="E119" s="49" t="s">
        <v>89</v>
      </c>
      <c r="F119" s="42">
        <v>210</v>
      </c>
      <c r="G119" s="42">
        <v>5.44</v>
      </c>
      <c r="H119" s="42">
        <v>5.63</v>
      </c>
      <c r="I119" s="42">
        <v>27.01</v>
      </c>
      <c r="J119" s="42">
        <v>165.71</v>
      </c>
      <c r="K119" s="43">
        <v>321</v>
      </c>
      <c r="L119" s="67">
        <v>32.2605</v>
      </c>
    </row>
    <row r="120" spans="1:12" ht="15" x14ac:dyDescent="0.25">
      <c r="A120" s="23"/>
      <c r="B120" s="15"/>
      <c r="C120" s="11"/>
      <c r="D120" s="7" t="s">
        <v>30</v>
      </c>
      <c r="E120" s="49" t="s">
        <v>90</v>
      </c>
      <c r="F120" s="42">
        <v>200</v>
      </c>
      <c r="G120" s="42">
        <v>0.06</v>
      </c>
      <c r="H120" s="42">
        <v>0.06</v>
      </c>
      <c r="I120" s="42">
        <v>24.64</v>
      </c>
      <c r="J120" s="42">
        <v>99.2</v>
      </c>
      <c r="K120" s="43">
        <v>359</v>
      </c>
      <c r="L120" s="67">
        <v>8.8953000000000007</v>
      </c>
    </row>
    <row r="121" spans="1:12" ht="15" x14ac:dyDescent="0.25">
      <c r="A121" s="23"/>
      <c r="B121" s="15"/>
      <c r="C121" s="11"/>
      <c r="D121" s="7" t="s">
        <v>31</v>
      </c>
      <c r="E121" s="49" t="s">
        <v>43</v>
      </c>
      <c r="F121" s="42">
        <v>30</v>
      </c>
      <c r="G121" s="42">
        <v>2.37</v>
      </c>
      <c r="H121" s="42">
        <v>0.3</v>
      </c>
      <c r="I121" s="42">
        <v>14.49</v>
      </c>
      <c r="J121" s="42">
        <v>64.08</v>
      </c>
      <c r="K121" s="43" t="s">
        <v>45</v>
      </c>
      <c r="L121" s="67">
        <v>2.016</v>
      </c>
    </row>
    <row r="122" spans="1:12" ht="15" x14ac:dyDescent="0.25">
      <c r="A122" s="23"/>
      <c r="B122" s="15"/>
      <c r="C122" s="11"/>
      <c r="D122" s="7" t="s">
        <v>32</v>
      </c>
      <c r="E122" s="49" t="s">
        <v>44</v>
      </c>
      <c r="F122" s="42">
        <v>40</v>
      </c>
      <c r="G122" s="42">
        <v>1.88</v>
      </c>
      <c r="H122" s="42">
        <v>0.28000000000000003</v>
      </c>
      <c r="I122" s="42">
        <v>19.920000000000002</v>
      </c>
      <c r="J122" s="42">
        <v>85.6</v>
      </c>
      <c r="K122" s="43" t="s">
        <v>45</v>
      </c>
      <c r="L122" s="67">
        <v>2.48</v>
      </c>
    </row>
    <row r="123" spans="1:12" ht="15" x14ac:dyDescent="0.25">
      <c r="A123" s="23"/>
      <c r="B123" s="15"/>
      <c r="C123" s="11"/>
      <c r="D123" s="54" t="s">
        <v>83</v>
      </c>
      <c r="E123" s="55" t="s">
        <v>85</v>
      </c>
      <c r="F123" s="42">
        <v>40</v>
      </c>
      <c r="G123" s="42">
        <v>3.2</v>
      </c>
      <c r="H123" s="42">
        <v>0.4</v>
      </c>
      <c r="I123" s="42">
        <v>20</v>
      </c>
      <c r="J123" s="42">
        <v>108</v>
      </c>
      <c r="K123" s="43" t="s">
        <v>45</v>
      </c>
      <c r="L123" s="67">
        <v>24.3749</v>
      </c>
    </row>
    <row r="124" spans="1:12" ht="15" x14ac:dyDescent="0.25">
      <c r="A124" s="23"/>
      <c r="B124" s="15"/>
      <c r="C124" s="11"/>
      <c r="D124" s="6"/>
      <c r="E124" s="41"/>
      <c r="F124" s="42"/>
      <c r="G124" s="42"/>
      <c r="H124" s="42"/>
      <c r="I124" s="42"/>
      <c r="J124" s="42"/>
      <c r="K124" s="43"/>
      <c r="L124" s="72"/>
    </row>
    <row r="125" spans="1:12" ht="15" x14ac:dyDescent="0.25">
      <c r="A125" s="23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72"/>
    </row>
    <row r="126" spans="1:12" ht="15" x14ac:dyDescent="0.25">
      <c r="A126" s="24"/>
      <c r="B126" s="17"/>
      <c r="C126" s="8"/>
      <c r="D126" s="18" t="s">
        <v>33</v>
      </c>
      <c r="E126" s="9"/>
      <c r="F126" s="19">
        <f>SUM(F116:F125)</f>
        <v>820</v>
      </c>
      <c r="G126" s="19">
        <f t="shared" ref="G126:J126" si="44">SUM(G116:G125)</f>
        <v>28.659999999999997</v>
      </c>
      <c r="H126" s="19">
        <f t="shared" si="44"/>
        <v>27.269999999999996</v>
      </c>
      <c r="I126" s="19">
        <f t="shared" si="44"/>
        <v>127.39</v>
      </c>
      <c r="J126" s="19">
        <f t="shared" si="44"/>
        <v>900.0200000000001</v>
      </c>
      <c r="K126" s="25"/>
      <c r="L126" s="70">
        <f t="shared" ref="L126" si="45">SUM(L116:L125)</f>
        <v>120.86220000000002</v>
      </c>
    </row>
    <row r="127" spans="1:12" ht="15.75" thickBot="1" x14ac:dyDescent="0.25">
      <c r="A127" s="29">
        <f>A107</f>
        <v>2</v>
      </c>
      <c r="B127" s="30">
        <f>B107</f>
        <v>1</v>
      </c>
      <c r="C127" s="81" t="s">
        <v>4</v>
      </c>
      <c r="D127" s="82"/>
      <c r="E127" s="31"/>
      <c r="F127" s="32">
        <f>F115+F126</f>
        <v>1320</v>
      </c>
      <c r="G127" s="32">
        <f t="shared" ref="G127" si="46">G115+G126</f>
        <v>48.039999999999992</v>
      </c>
      <c r="H127" s="32">
        <f t="shared" ref="H127" si="47">H115+H126</f>
        <v>45.279999999999994</v>
      </c>
      <c r="I127" s="32">
        <f t="shared" ref="I127" si="48">I115+I126</f>
        <v>205.12</v>
      </c>
      <c r="J127" s="32">
        <f t="shared" ref="J127" si="49">J115+J126</f>
        <v>1460.0500000000002</v>
      </c>
      <c r="K127" s="32"/>
      <c r="L127" s="73">
        <f t="shared" ref="L127" si="50">L115+L126</f>
        <v>212.92610000000002</v>
      </c>
    </row>
    <row r="128" spans="1:12" ht="15" x14ac:dyDescent="0.25">
      <c r="A128" s="14">
        <v>2</v>
      </c>
      <c r="B128" s="15">
        <v>2</v>
      </c>
      <c r="C128" s="22" t="s">
        <v>20</v>
      </c>
      <c r="D128" s="5" t="s">
        <v>21</v>
      </c>
      <c r="E128" s="53" t="s">
        <v>91</v>
      </c>
      <c r="F128" s="39">
        <v>160</v>
      </c>
      <c r="G128" s="39">
        <v>21.24</v>
      </c>
      <c r="H128" s="39">
        <v>9.48</v>
      </c>
      <c r="I128" s="39">
        <v>29.08</v>
      </c>
      <c r="J128" s="39">
        <v>286.77999999999997</v>
      </c>
      <c r="K128" s="40" t="s">
        <v>92</v>
      </c>
      <c r="L128" s="75">
        <v>48.521900000000002</v>
      </c>
    </row>
    <row r="129" spans="1:12" ht="15" x14ac:dyDescent="0.25">
      <c r="A129" s="14"/>
      <c r="B129" s="15"/>
      <c r="C129" s="11"/>
      <c r="D129" s="6"/>
      <c r="E129" s="41"/>
      <c r="F129" s="42"/>
      <c r="G129" s="42"/>
      <c r="H129" s="42"/>
      <c r="I129" s="42"/>
      <c r="J129" s="42"/>
      <c r="K129" s="43"/>
      <c r="L129" s="67"/>
    </row>
    <row r="130" spans="1:12" ht="15" x14ac:dyDescent="0.25">
      <c r="A130" s="14"/>
      <c r="B130" s="15"/>
      <c r="C130" s="11"/>
      <c r="D130" s="7" t="s">
        <v>22</v>
      </c>
      <c r="E130" s="49" t="s">
        <v>82</v>
      </c>
      <c r="F130" s="42">
        <v>200</v>
      </c>
      <c r="G130" s="42">
        <v>0.56000000000000005</v>
      </c>
      <c r="H130" s="42">
        <v>0.02</v>
      </c>
      <c r="I130" s="42">
        <v>21.74</v>
      </c>
      <c r="J130" s="42">
        <v>89.78</v>
      </c>
      <c r="K130" s="43">
        <v>349</v>
      </c>
      <c r="L130" s="67">
        <v>13.3659</v>
      </c>
    </row>
    <row r="131" spans="1:12" ht="15" x14ac:dyDescent="0.25">
      <c r="A131" s="14"/>
      <c r="B131" s="15"/>
      <c r="C131" s="11"/>
      <c r="D131" s="7" t="s">
        <v>31</v>
      </c>
      <c r="E131" s="49" t="s">
        <v>54</v>
      </c>
      <c r="F131" s="42">
        <v>40</v>
      </c>
      <c r="G131" s="42">
        <v>3.16</v>
      </c>
      <c r="H131" s="42">
        <v>0.4</v>
      </c>
      <c r="I131" s="42">
        <v>19.32</v>
      </c>
      <c r="J131" s="42">
        <v>85.44</v>
      </c>
      <c r="K131" s="43" t="s">
        <v>45</v>
      </c>
      <c r="L131" s="67">
        <v>3.1360000000000001</v>
      </c>
    </row>
    <row r="132" spans="1:12" ht="15" x14ac:dyDescent="0.25">
      <c r="A132" s="14"/>
      <c r="B132" s="15"/>
      <c r="C132" s="11"/>
      <c r="D132" s="7" t="s">
        <v>32</v>
      </c>
      <c r="E132" s="49" t="s">
        <v>53</v>
      </c>
      <c r="F132" s="42">
        <v>20</v>
      </c>
      <c r="G132" s="42">
        <v>0.94</v>
      </c>
      <c r="H132" s="42">
        <v>0.14000000000000001</v>
      </c>
      <c r="I132" s="42">
        <v>9.9600000000000009</v>
      </c>
      <c r="J132" s="42">
        <v>42.8</v>
      </c>
      <c r="K132" s="43" t="s">
        <v>45</v>
      </c>
      <c r="L132" s="67">
        <v>1.3680000000000001</v>
      </c>
    </row>
    <row r="133" spans="1:12" ht="15" x14ac:dyDescent="0.25">
      <c r="A133" s="14"/>
      <c r="B133" s="15"/>
      <c r="C133" s="11"/>
      <c r="D133" s="7" t="s">
        <v>24</v>
      </c>
      <c r="E133" s="49" t="s">
        <v>42</v>
      </c>
      <c r="F133" s="42">
        <v>100</v>
      </c>
      <c r="G133" s="42">
        <v>0.8</v>
      </c>
      <c r="H133" s="42">
        <v>0.3</v>
      </c>
      <c r="I133" s="42">
        <v>9.6</v>
      </c>
      <c r="J133" s="42">
        <v>44</v>
      </c>
      <c r="K133" s="43">
        <v>338</v>
      </c>
      <c r="L133" s="67">
        <v>13</v>
      </c>
    </row>
    <row r="134" spans="1:12" ht="15" x14ac:dyDescent="0.25">
      <c r="A134" s="14"/>
      <c r="B134" s="15"/>
      <c r="C134" s="11"/>
      <c r="D134" s="6"/>
      <c r="E134" s="41"/>
      <c r="F134" s="42"/>
      <c r="G134" s="42"/>
      <c r="H134" s="42"/>
      <c r="I134" s="42"/>
      <c r="J134" s="42"/>
      <c r="K134" s="43"/>
      <c r="L134" s="7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72"/>
    </row>
    <row r="136" spans="1:12" ht="15" x14ac:dyDescent="0.25">
      <c r="A136" s="16"/>
      <c r="B136" s="17"/>
      <c r="C136" s="8"/>
      <c r="D136" s="18" t="s">
        <v>33</v>
      </c>
      <c r="E136" s="61"/>
      <c r="F136" s="19">
        <f>SUM(F128:F135)</f>
        <v>520</v>
      </c>
      <c r="G136" s="19">
        <f t="shared" ref="G136:J136" si="51">SUM(G128:G135)</f>
        <v>26.7</v>
      </c>
      <c r="H136" s="19">
        <f t="shared" si="51"/>
        <v>10.340000000000002</v>
      </c>
      <c r="I136" s="19">
        <f t="shared" si="51"/>
        <v>89.699999999999989</v>
      </c>
      <c r="J136" s="19">
        <f t="shared" si="51"/>
        <v>548.79999999999995</v>
      </c>
      <c r="K136" s="25"/>
      <c r="L136" s="70">
        <f t="shared" ref="L136" si="52">SUM(L128:L135)</f>
        <v>79.391799999999989</v>
      </c>
    </row>
    <row r="137" spans="1:12" ht="15" x14ac:dyDescent="0.25">
      <c r="A137" s="13">
        <f>A128</f>
        <v>2</v>
      </c>
      <c r="B137" s="13">
        <f>B128</f>
        <v>2</v>
      </c>
      <c r="C137" s="10" t="s">
        <v>25</v>
      </c>
      <c r="D137" s="7" t="s">
        <v>26</v>
      </c>
      <c r="E137" s="49" t="s">
        <v>93</v>
      </c>
      <c r="F137" s="42">
        <v>60</v>
      </c>
      <c r="G137" s="42">
        <v>0.42</v>
      </c>
      <c r="H137" s="42">
        <v>0.06</v>
      </c>
      <c r="I137" s="42">
        <v>1.1399999999999999</v>
      </c>
      <c r="J137" s="42">
        <v>7.2</v>
      </c>
      <c r="K137" s="43">
        <v>71</v>
      </c>
      <c r="L137" s="67">
        <v>6.5519999999999996</v>
      </c>
    </row>
    <row r="138" spans="1:12" ht="15" x14ac:dyDescent="0.25">
      <c r="A138" s="14"/>
      <c r="B138" s="15"/>
      <c r="C138" s="11"/>
      <c r="D138" s="7" t="s">
        <v>27</v>
      </c>
      <c r="E138" s="51" t="s">
        <v>47</v>
      </c>
      <c r="F138" s="42">
        <v>200</v>
      </c>
      <c r="G138" s="42">
        <v>2</v>
      </c>
      <c r="H138" s="42">
        <v>4.26</v>
      </c>
      <c r="I138" s="42">
        <v>19.84</v>
      </c>
      <c r="J138" s="42">
        <v>93.02</v>
      </c>
      <c r="K138" s="43">
        <v>94</v>
      </c>
      <c r="L138" s="67">
        <v>8.2161000000000008</v>
      </c>
    </row>
    <row r="139" spans="1:12" ht="30" x14ac:dyDescent="0.25">
      <c r="A139" s="14"/>
      <c r="B139" s="15"/>
      <c r="C139" s="11"/>
      <c r="D139" s="7" t="s">
        <v>28</v>
      </c>
      <c r="E139" s="49" t="s">
        <v>94</v>
      </c>
      <c r="F139" s="42">
        <v>120</v>
      </c>
      <c r="G139" s="42">
        <v>17.39</v>
      </c>
      <c r="H139" s="42">
        <v>12.93</v>
      </c>
      <c r="I139" s="42">
        <v>14.1</v>
      </c>
      <c r="J139" s="42">
        <v>239.67</v>
      </c>
      <c r="K139" s="43">
        <v>269</v>
      </c>
      <c r="L139" s="67">
        <v>51.8748</v>
      </c>
    </row>
    <row r="140" spans="1:12" ht="15" x14ac:dyDescent="0.25">
      <c r="A140" s="14"/>
      <c r="B140" s="15"/>
      <c r="C140" s="11"/>
      <c r="D140" s="7" t="s">
        <v>29</v>
      </c>
      <c r="E140" s="49" t="s">
        <v>95</v>
      </c>
      <c r="F140" s="42">
        <v>150</v>
      </c>
      <c r="G140" s="42">
        <v>5.57</v>
      </c>
      <c r="H140" s="42">
        <v>6.87</v>
      </c>
      <c r="I140" s="42">
        <v>34.96</v>
      </c>
      <c r="J140" s="42">
        <v>227.66</v>
      </c>
      <c r="K140" s="43">
        <v>203</v>
      </c>
      <c r="L140" s="67">
        <v>17.9802</v>
      </c>
    </row>
    <row r="141" spans="1:12" ht="15" x14ac:dyDescent="0.25">
      <c r="A141" s="14"/>
      <c r="B141" s="15"/>
      <c r="C141" s="11"/>
      <c r="D141" s="7" t="s">
        <v>30</v>
      </c>
      <c r="E141" s="49" t="s">
        <v>61</v>
      </c>
      <c r="F141" s="42">
        <v>200</v>
      </c>
      <c r="G141" s="42">
        <v>1</v>
      </c>
      <c r="H141" s="42">
        <v>0</v>
      </c>
      <c r="I141" s="42">
        <v>20.2</v>
      </c>
      <c r="J141" s="42">
        <v>84.44</v>
      </c>
      <c r="K141" s="43">
        <v>389</v>
      </c>
      <c r="L141" s="67">
        <v>15.054</v>
      </c>
    </row>
    <row r="142" spans="1:12" ht="15" x14ac:dyDescent="0.25">
      <c r="A142" s="14"/>
      <c r="B142" s="15"/>
      <c r="C142" s="11"/>
      <c r="D142" s="7" t="s">
        <v>31</v>
      </c>
      <c r="E142" s="49" t="s">
        <v>43</v>
      </c>
      <c r="F142" s="42">
        <v>20</v>
      </c>
      <c r="G142" s="42">
        <v>1.58</v>
      </c>
      <c r="H142" s="42">
        <v>0.2</v>
      </c>
      <c r="I142" s="42">
        <v>9.66</v>
      </c>
      <c r="J142" s="42">
        <v>42.72</v>
      </c>
      <c r="K142" s="43" t="s">
        <v>45</v>
      </c>
      <c r="L142" s="67">
        <v>1.32</v>
      </c>
    </row>
    <row r="143" spans="1:12" ht="15" x14ac:dyDescent="0.25">
      <c r="A143" s="14"/>
      <c r="B143" s="15"/>
      <c r="C143" s="11"/>
      <c r="D143" s="7" t="s">
        <v>32</v>
      </c>
      <c r="E143" s="49" t="s">
        <v>44</v>
      </c>
      <c r="F143" s="42">
        <v>20</v>
      </c>
      <c r="G143" s="42">
        <v>0.94</v>
      </c>
      <c r="H143" s="42">
        <v>0.14000000000000001</v>
      </c>
      <c r="I143" s="42">
        <v>9.9600000000000009</v>
      </c>
      <c r="J143" s="42">
        <v>42.8</v>
      </c>
      <c r="K143" s="43" t="s">
        <v>45</v>
      </c>
      <c r="L143" s="67">
        <v>1.3680000000000001</v>
      </c>
    </row>
    <row r="144" spans="1:12" ht="15" x14ac:dyDescent="0.25">
      <c r="A144" s="14"/>
      <c r="B144" s="15"/>
      <c r="C144" s="11"/>
      <c r="D144" s="54" t="s">
        <v>24</v>
      </c>
      <c r="E144" s="49" t="s">
        <v>42</v>
      </c>
      <c r="F144" s="42">
        <v>100</v>
      </c>
      <c r="G144" s="42">
        <v>0.4</v>
      </c>
      <c r="H144" s="42">
        <v>0.4</v>
      </c>
      <c r="I144" s="42">
        <v>9.8000000000000007</v>
      </c>
      <c r="J144" s="42">
        <v>47</v>
      </c>
      <c r="K144" s="43">
        <v>338</v>
      </c>
      <c r="L144" s="67">
        <v>13</v>
      </c>
    </row>
    <row r="145" spans="1:12" ht="15" x14ac:dyDescent="0.25">
      <c r="A145" s="14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72"/>
    </row>
    <row r="146" spans="1:12" ht="15" x14ac:dyDescent="0.25">
      <c r="A146" s="14"/>
      <c r="B146" s="15"/>
      <c r="C146" s="11"/>
      <c r="D146" s="6"/>
      <c r="E146" s="41"/>
      <c r="F146" s="42"/>
      <c r="G146" s="42"/>
      <c r="H146" s="42"/>
      <c r="I146" s="42"/>
      <c r="J146" s="42"/>
      <c r="K146" s="43"/>
      <c r="L146" s="72"/>
    </row>
    <row r="147" spans="1:12" ht="15" x14ac:dyDescent="0.25">
      <c r="A147" s="16"/>
      <c r="B147" s="17"/>
      <c r="C147" s="8"/>
      <c r="D147" s="18" t="s">
        <v>33</v>
      </c>
      <c r="E147" s="9"/>
      <c r="F147" s="19">
        <f>SUM(F137:F146)</f>
        <v>870</v>
      </c>
      <c r="G147" s="19">
        <f t="shared" ref="G147:J147" si="53">SUM(G137:G146)</f>
        <v>29.3</v>
      </c>
      <c r="H147" s="19">
        <f t="shared" si="53"/>
        <v>24.86</v>
      </c>
      <c r="I147" s="19">
        <f t="shared" si="53"/>
        <v>119.65999999999998</v>
      </c>
      <c r="J147" s="19">
        <f t="shared" si="53"/>
        <v>784.51</v>
      </c>
      <c r="K147" s="25"/>
      <c r="L147" s="70">
        <f t="shared" ref="L147" si="54">SUM(L137:L146)</f>
        <v>115.36509999999998</v>
      </c>
    </row>
    <row r="148" spans="1:12" ht="15.75" thickBot="1" x14ac:dyDescent="0.25">
      <c r="A148" s="33">
        <f>A128</f>
        <v>2</v>
      </c>
      <c r="B148" s="33">
        <f>B128</f>
        <v>2</v>
      </c>
      <c r="C148" s="81" t="s">
        <v>4</v>
      </c>
      <c r="D148" s="82"/>
      <c r="E148" s="31"/>
      <c r="F148" s="32">
        <f>F136+F147</f>
        <v>1390</v>
      </c>
      <c r="G148" s="32">
        <f t="shared" ref="G148" si="55">G136+G147</f>
        <v>56</v>
      </c>
      <c r="H148" s="32">
        <f t="shared" ref="H148" si="56">H136+H147</f>
        <v>35.200000000000003</v>
      </c>
      <c r="I148" s="32">
        <f t="shared" ref="I148" si="57">I136+I147</f>
        <v>209.35999999999996</v>
      </c>
      <c r="J148" s="32">
        <f t="shared" ref="J148" si="58">J136+J147</f>
        <v>1333.31</v>
      </c>
      <c r="K148" s="32"/>
      <c r="L148" s="73">
        <f t="shared" ref="L148" si="59">L136+L147</f>
        <v>194.75689999999997</v>
      </c>
    </row>
    <row r="149" spans="1:12" ht="15" x14ac:dyDescent="0.25">
      <c r="A149" s="20">
        <v>2</v>
      </c>
      <c r="B149" s="21">
        <v>3</v>
      </c>
      <c r="C149" s="22" t="s">
        <v>20</v>
      </c>
      <c r="D149" s="5" t="s">
        <v>21</v>
      </c>
      <c r="E149" s="53" t="s">
        <v>96</v>
      </c>
      <c r="F149" s="39">
        <v>230</v>
      </c>
      <c r="G149" s="39">
        <v>18.12</v>
      </c>
      <c r="H149" s="39">
        <v>14.65</v>
      </c>
      <c r="I149" s="39">
        <v>15.47</v>
      </c>
      <c r="J149" s="39">
        <v>267.94</v>
      </c>
      <c r="K149" s="40" t="s">
        <v>97</v>
      </c>
      <c r="L149" s="75">
        <v>69.434700000000007</v>
      </c>
    </row>
    <row r="150" spans="1:12" ht="15" x14ac:dyDescent="0.25">
      <c r="A150" s="23"/>
      <c r="B150" s="15"/>
      <c r="C150" s="11"/>
      <c r="D150" s="6"/>
      <c r="E150" s="41"/>
      <c r="F150" s="42"/>
      <c r="G150" s="42"/>
      <c r="H150" s="42"/>
      <c r="I150" s="42"/>
      <c r="J150" s="42"/>
      <c r="K150" s="43"/>
      <c r="L150" s="67"/>
    </row>
    <row r="151" spans="1:12" ht="15" x14ac:dyDescent="0.25">
      <c r="A151" s="23"/>
      <c r="B151" s="15"/>
      <c r="C151" s="11"/>
      <c r="D151" s="7" t="s">
        <v>22</v>
      </c>
      <c r="E151" s="49" t="s">
        <v>72</v>
      </c>
      <c r="F151" s="42">
        <v>200</v>
      </c>
      <c r="G151" s="42">
        <v>3.88</v>
      </c>
      <c r="H151" s="42">
        <v>3.1</v>
      </c>
      <c r="I151" s="42">
        <v>25.06</v>
      </c>
      <c r="J151" s="42">
        <v>147.36000000000001</v>
      </c>
      <c r="K151" s="43">
        <v>382</v>
      </c>
      <c r="L151" s="67">
        <v>15.054</v>
      </c>
    </row>
    <row r="152" spans="1:12" ht="15.75" customHeight="1" x14ac:dyDescent="0.25">
      <c r="A152" s="23"/>
      <c r="B152" s="15"/>
      <c r="C152" s="11"/>
      <c r="D152" s="7" t="s">
        <v>31</v>
      </c>
      <c r="E152" s="49" t="s">
        <v>54</v>
      </c>
      <c r="F152" s="42">
        <v>40</v>
      </c>
      <c r="G152" s="42">
        <v>3.16</v>
      </c>
      <c r="H152" s="42">
        <v>0.4</v>
      </c>
      <c r="I152" s="42">
        <v>19.32</v>
      </c>
      <c r="J152" s="42">
        <v>85.44</v>
      </c>
      <c r="K152" s="43" t="s">
        <v>45</v>
      </c>
      <c r="L152" s="67">
        <v>3.1360000000000001</v>
      </c>
    </row>
    <row r="153" spans="1:12" ht="15" x14ac:dyDescent="0.25">
      <c r="A153" s="23"/>
      <c r="B153" s="15"/>
      <c r="C153" s="11"/>
      <c r="D153" s="7" t="s">
        <v>32</v>
      </c>
      <c r="E153" s="49" t="s">
        <v>53</v>
      </c>
      <c r="F153" s="42">
        <v>30</v>
      </c>
      <c r="G153" s="42">
        <v>1.41</v>
      </c>
      <c r="H153" s="42">
        <v>0.21</v>
      </c>
      <c r="I153" s="42">
        <v>14.94</v>
      </c>
      <c r="J153" s="42">
        <v>64.2</v>
      </c>
      <c r="K153" s="43" t="s">
        <v>45</v>
      </c>
      <c r="L153" s="67">
        <v>1.91</v>
      </c>
    </row>
    <row r="154" spans="1:12" ht="15" x14ac:dyDescent="0.25">
      <c r="A154" s="23"/>
      <c r="B154" s="15"/>
      <c r="C154" s="11"/>
      <c r="D154" s="64" t="s">
        <v>24</v>
      </c>
      <c r="E154" s="49"/>
      <c r="F154" s="42"/>
      <c r="G154" s="42"/>
      <c r="H154" s="42"/>
      <c r="I154" s="42"/>
      <c r="J154" s="42"/>
      <c r="K154" s="43"/>
      <c r="L154" s="7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72"/>
    </row>
    <row r="156" spans="1:12" ht="15" x14ac:dyDescent="0.25">
      <c r="A156" s="23"/>
      <c r="B156" s="15"/>
      <c r="C156" s="11"/>
      <c r="D156" s="6"/>
      <c r="E156" s="41"/>
      <c r="F156" s="42"/>
      <c r="G156" s="42"/>
      <c r="H156" s="42"/>
      <c r="I156" s="42"/>
      <c r="J156" s="42"/>
      <c r="K156" s="43"/>
      <c r="L156" s="72"/>
    </row>
    <row r="157" spans="1:12" ht="15" x14ac:dyDescent="0.25">
      <c r="A157" s="24"/>
      <c r="B157" s="17"/>
      <c r="C157" s="8"/>
      <c r="D157" s="18" t="s">
        <v>33</v>
      </c>
      <c r="E157" s="61"/>
      <c r="F157" s="19">
        <f>SUM(F149:F156)</f>
        <v>500</v>
      </c>
      <c r="G157" s="19">
        <f t="shared" ref="G157:J157" si="60">SUM(G149:G156)</f>
        <v>26.57</v>
      </c>
      <c r="H157" s="19">
        <f t="shared" si="60"/>
        <v>18.36</v>
      </c>
      <c r="I157" s="19">
        <f t="shared" si="60"/>
        <v>74.790000000000006</v>
      </c>
      <c r="J157" s="19">
        <f t="shared" si="60"/>
        <v>564.94000000000005</v>
      </c>
      <c r="K157" s="25"/>
      <c r="L157" s="70">
        <f t="shared" ref="L157" si="61">SUM(L149:L156)</f>
        <v>89.534700000000001</v>
      </c>
    </row>
    <row r="158" spans="1:12" ht="15" x14ac:dyDescent="0.25">
      <c r="A158" s="26">
        <f>A149</f>
        <v>2</v>
      </c>
      <c r="B158" s="13">
        <f>B149</f>
        <v>3</v>
      </c>
      <c r="C158" s="10" t="s">
        <v>25</v>
      </c>
      <c r="D158" s="63" t="s">
        <v>26</v>
      </c>
      <c r="E158" s="60"/>
      <c r="F158" s="42"/>
      <c r="G158" s="42"/>
      <c r="H158" s="42"/>
      <c r="I158" s="42"/>
      <c r="J158" s="42"/>
      <c r="K158" s="43"/>
      <c r="L158" s="72"/>
    </row>
    <row r="159" spans="1:12" ht="15" x14ac:dyDescent="0.25">
      <c r="A159" s="23"/>
      <c r="B159" s="15"/>
      <c r="C159" s="11"/>
      <c r="D159" s="7" t="s">
        <v>27</v>
      </c>
      <c r="E159" s="60" t="s">
        <v>98</v>
      </c>
      <c r="F159" s="42">
        <v>200</v>
      </c>
      <c r="G159" s="42">
        <v>6.28</v>
      </c>
      <c r="H159" s="42">
        <v>5.04</v>
      </c>
      <c r="I159" s="42">
        <v>18.72</v>
      </c>
      <c r="J159" s="42">
        <v>126.34</v>
      </c>
      <c r="K159" s="43">
        <v>104</v>
      </c>
      <c r="L159" s="67">
        <v>46.888100000000001</v>
      </c>
    </row>
    <row r="160" spans="1:12" ht="30" x14ac:dyDescent="0.25">
      <c r="A160" s="23"/>
      <c r="B160" s="15"/>
      <c r="C160" s="11"/>
      <c r="D160" s="7" t="s">
        <v>28</v>
      </c>
      <c r="E160" s="49" t="s">
        <v>99</v>
      </c>
      <c r="F160" s="42">
        <v>160</v>
      </c>
      <c r="G160" s="42">
        <v>10.130000000000001</v>
      </c>
      <c r="H160" s="42">
        <v>10.07</v>
      </c>
      <c r="I160" s="42">
        <v>6.81</v>
      </c>
      <c r="J160" s="42">
        <v>158.22</v>
      </c>
      <c r="K160" s="43">
        <v>229</v>
      </c>
      <c r="L160" s="67">
        <v>56.583799999999997</v>
      </c>
    </row>
    <row r="161" spans="1:12" ht="15" x14ac:dyDescent="0.25">
      <c r="A161" s="23"/>
      <c r="B161" s="15"/>
      <c r="C161" s="11"/>
      <c r="D161" s="7" t="s">
        <v>29</v>
      </c>
      <c r="E161" s="49" t="s">
        <v>100</v>
      </c>
      <c r="F161" s="42">
        <v>180</v>
      </c>
      <c r="G161" s="42">
        <v>4.37</v>
      </c>
      <c r="H161" s="42">
        <v>6.44</v>
      </c>
      <c r="I161" s="42">
        <v>44.03</v>
      </c>
      <c r="J161" s="42">
        <v>251.64</v>
      </c>
      <c r="K161" s="43">
        <v>304</v>
      </c>
      <c r="L161" s="67">
        <v>23.85</v>
      </c>
    </row>
    <row r="162" spans="1:12" ht="15" x14ac:dyDescent="0.25">
      <c r="A162" s="23"/>
      <c r="B162" s="15"/>
      <c r="C162" s="11"/>
      <c r="D162" s="7" t="s">
        <v>30</v>
      </c>
      <c r="E162" s="49" t="s">
        <v>82</v>
      </c>
      <c r="F162" s="42">
        <v>200</v>
      </c>
      <c r="G162" s="42">
        <v>0.16</v>
      </c>
      <c r="H162" s="42">
        <v>0.16</v>
      </c>
      <c r="I162" s="42">
        <v>15.9</v>
      </c>
      <c r="J162" s="42">
        <v>64.28</v>
      </c>
      <c r="K162" s="43">
        <v>342</v>
      </c>
      <c r="L162" s="67">
        <v>13.3659</v>
      </c>
    </row>
    <row r="163" spans="1:12" ht="15" x14ac:dyDescent="0.25">
      <c r="A163" s="23"/>
      <c r="B163" s="15"/>
      <c r="C163" s="11"/>
      <c r="D163" s="7" t="s">
        <v>31</v>
      </c>
      <c r="E163" s="49" t="s">
        <v>101</v>
      </c>
      <c r="F163" s="42">
        <v>40</v>
      </c>
      <c r="G163" s="42">
        <v>3.16</v>
      </c>
      <c r="H163" s="42">
        <v>0.4</v>
      </c>
      <c r="I163" s="42">
        <v>19.32</v>
      </c>
      <c r="J163" s="42">
        <v>85.44</v>
      </c>
      <c r="K163" s="43" t="s">
        <v>45</v>
      </c>
      <c r="L163" s="67">
        <v>3.1360000000000001</v>
      </c>
    </row>
    <row r="164" spans="1:12" ht="15" x14ac:dyDescent="0.25">
      <c r="A164" s="23"/>
      <c r="B164" s="15"/>
      <c r="C164" s="11"/>
      <c r="D164" s="7" t="s">
        <v>32</v>
      </c>
      <c r="E164" s="49" t="s">
        <v>53</v>
      </c>
      <c r="F164" s="42">
        <v>20</v>
      </c>
      <c r="G164" s="42">
        <v>0.94</v>
      </c>
      <c r="H164" s="42">
        <v>0.14000000000000001</v>
      </c>
      <c r="I164" s="42">
        <v>9.9600000000000009</v>
      </c>
      <c r="J164" s="42">
        <v>42.8</v>
      </c>
      <c r="K164" s="43" t="s">
        <v>45</v>
      </c>
      <c r="L164" s="67">
        <v>1.3680000000000001</v>
      </c>
    </row>
    <row r="165" spans="1:12" ht="15" x14ac:dyDescent="0.25">
      <c r="A165" s="23"/>
      <c r="B165" s="15"/>
      <c r="C165" s="11"/>
      <c r="D165" s="6"/>
      <c r="E165" s="41"/>
      <c r="F165" s="42"/>
      <c r="G165" s="42"/>
      <c r="H165" s="42"/>
      <c r="I165" s="42"/>
      <c r="J165" s="42"/>
      <c r="K165" s="43"/>
      <c r="L165" s="72"/>
    </row>
    <row r="166" spans="1:12" ht="15" x14ac:dyDescent="0.25">
      <c r="A166" s="23"/>
      <c r="B166" s="15"/>
      <c r="C166" s="11"/>
      <c r="D166" s="6"/>
      <c r="E166" s="41"/>
      <c r="F166" s="42"/>
      <c r="G166" s="42"/>
      <c r="H166" s="42"/>
      <c r="I166" s="42"/>
      <c r="J166" s="42"/>
      <c r="K166" s="43"/>
      <c r="L166" s="72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SUM(F158:F166)</f>
        <v>800</v>
      </c>
      <c r="G167" s="19">
        <f>SUM(G158:G166)</f>
        <v>25.040000000000003</v>
      </c>
      <c r="H167" s="19">
        <f>SUM(H158:H166)</f>
        <v>22.25</v>
      </c>
      <c r="I167" s="19">
        <f>SUM(I158:I166)</f>
        <v>114.74000000000001</v>
      </c>
      <c r="J167" s="19">
        <f>SUM(J158:J166)</f>
        <v>728.72</v>
      </c>
      <c r="K167" s="25"/>
      <c r="L167" s="70">
        <f>SUM(L158:L166)</f>
        <v>145.1918</v>
      </c>
    </row>
    <row r="168" spans="1:12" ht="15.75" thickBot="1" x14ac:dyDescent="0.25">
      <c r="A168" s="29">
        <f>A149</f>
        <v>2</v>
      </c>
      <c r="B168" s="30">
        <f>B149</f>
        <v>3</v>
      </c>
      <c r="C168" s="81" t="s">
        <v>4</v>
      </c>
      <c r="D168" s="82"/>
      <c r="E168" s="31"/>
      <c r="F168" s="32">
        <f>F157+F167</f>
        <v>1300</v>
      </c>
      <c r="G168" s="32">
        <f>G157+G167</f>
        <v>51.61</v>
      </c>
      <c r="H168" s="32">
        <f>H157+H167</f>
        <v>40.61</v>
      </c>
      <c r="I168" s="32">
        <f>I157+I167</f>
        <v>189.53000000000003</v>
      </c>
      <c r="J168" s="32">
        <f>J157+J167</f>
        <v>1293.6600000000001</v>
      </c>
      <c r="K168" s="32"/>
      <c r="L168" s="73">
        <f>L157+L167</f>
        <v>234.72649999999999</v>
      </c>
    </row>
    <row r="169" spans="1:12" ht="30" x14ac:dyDescent="0.25">
      <c r="A169" s="20">
        <v>2</v>
      </c>
      <c r="B169" s="21">
        <v>4</v>
      </c>
      <c r="C169" s="22" t="s">
        <v>20</v>
      </c>
      <c r="D169" s="5" t="s">
        <v>21</v>
      </c>
      <c r="E169" s="53" t="s">
        <v>102</v>
      </c>
      <c r="F169" s="39">
        <v>190</v>
      </c>
      <c r="G169" s="39">
        <v>13.83</v>
      </c>
      <c r="H169" s="39">
        <v>18.07</v>
      </c>
      <c r="I169" s="39">
        <v>5.32</v>
      </c>
      <c r="J169" s="39">
        <v>248.52</v>
      </c>
      <c r="K169" s="40" t="s">
        <v>104</v>
      </c>
      <c r="L169" s="75">
        <v>115.6482</v>
      </c>
    </row>
    <row r="170" spans="1:12" ht="15" x14ac:dyDescent="0.25">
      <c r="A170" s="23"/>
      <c r="B170" s="15"/>
      <c r="C170" s="11"/>
      <c r="D170" s="6"/>
      <c r="E170" s="41"/>
      <c r="F170" s="42"/>
      <c r="G170" s="42"/>
      <c r="H170" s="42"/>
      <c r="I170" s="42"/>
      <c r="J170" s="42"/>
      <c r="K170" s="43"/>
      <c r="L170" s="72"/>
    </row>
    <row r="171" spans="1:12" ht="15" x14ac:dyDescent="0.25">
      <c r="A171" s="23"/>
      <c r="B171" s="15"/>
      <c r="C171" s="11"/>
      <c r="D171" s="7" t="s">
        <v>22</v>
      </c>
      <c r="E171" s="49" t="s">
        <v>41</v>
      </c>
      <c r="F171" s="42">
        <v>200</v>
      </c>
      <c r="G171" s="42">
        <v>3.02</v>
      </c>
      <c r="H171" s="42">
        <v>2.72</v>
      </c>
      <c r="I171" s="42">
        <v>14.48</v>
      </c>
      <c r="J171" s="42">
        <v>98.3</v>
      </c>
      <c r="K171" s="43">
        <v>379</v>
      </c>
      <c r="L171" s="67">
        <v>13.2135</v>
      </c>
    </row>
    <row r="172" spans="1:12" ht="15" x14ac:dyDescent="0.25">
      <c r="A172" s="23"/>
      <c r="B172" s="15"/>
      <c r="C172" s="11"/>
      <c r="D172" s="7" t="s">
        <v>23</v>
      </c>
      <c r="E172" s="55" t="s">
        <v>43</v>
      </c>
      <c r="F172" s="42">
        <v>30</v>
      </c>
      <c r="G172" s="42">
        <v>2.37</v>
      </c>
      <c r="H172" s="42">
        <v>0.3</v>
      </c>
      <c r="I172" s="42">
        <v>14.49</v>
      </c>
      <c r="J172" s="42">
        <v>64.08</v>
      </c>
      <c r="K172" s="43" t="s">
        <v>45</v>
      </c>
      <c r="L172" s="67">
        <v>2.016</v>
      </c>
    </row>
    <row r="173" spans="1:12" ht="15" x14ac:dyDescent="0.25">
      <c r="A173" s="23"/>
      <c r="B173" s="15"/>
      <c r="C173" s="11"/>
      <c r="D173" s="54" t="s">
        <v>62</v>
      </c>
      <c r="E173" s="49" t="s">
        <v>60</v>
      </c>
      <c r="F173" s="42">
        <v>40</v>
      </c>
      <c r="G173" s="42">
        <v>0.04</v>
      </c>
      <c r="H173" s="42">
        <v>0</v>
      </c>
      <c r="I173" s="42">
        <v>28.96</v>
      </c>
      <c r="J173" s="42">
        <v>120</v>
      </c>
      <c r="K173" s="43" t="s">
        <v>45</v>
      </c>
      <c r="L173" s="67">
        <v>6.8120000000000003</v>
      </c>
    </row>
    <row r="174" spans="1:12" ht="15" x14ac:dyDescent="0.25">
      <c r="A174" s="23"/>
      <c r="B174" s="15"/>
      <c r="C174" s="11"/>
      <c r="D174" s="7" t="s">
        <v>24</v>
      </c>
      <c r="E174" s="49" t="s">
        <v>103</v>
      </c>
      <c r="F174" s="42">
        <v>100</v>
      </c>
      <c r="G174" s="42">
        <v>0.4</v>
      </c>
      <c r="H174" s="42">
        <v>0.3</v>
      </c>
      <c r="I174" s="42">
        <v>10.3</v>
      </c>
      <c r="J174" s="42">
        <v>47</v>
      </c>
      <c r="K174" s="43">
        <v>338</v>
      </c>
      <c r="L174" s="67">
        <v>13</v>
      </c>
    </row>
    <row r="175" spans="1:12" ht="15" x14ac:dyDescent="0.25">
      <c r="A175" s="23"/>
      <c r="B175" s="15"/>
      <c r="C175" s="11"/>
      <c r="D175" s="6"/>
      <c r="E175" s="41"/>
      <c r="F175" s="42"/>
      <c r="G175" s="42"/>
      <c r="H175" s="42"/>
      <c r="I175" s="42"/>
      <c r="J175" s="42"/>
      <c r="K175" s="43"/>
      <c r="L175" s="72"/>
    </row>
    <row r="176" spans="1:12" ht="15" x14ac:dyDescent="0.25">
      <c r="A176" s="23"/>
      <c r="B176" s="15"/>
      <c r="C176" s="11"/>
      <c r="D176" s="6"/>
      <c r="E176" s="41"/>
      <c r="F176" s="42"/>
      <c r="G176" s="42"/>
      <c r="H176" s="42"/>
      <c r="I176" s="42"/>
      <c r="J176" s="42"/>
      <c r="K176" s="43"/>
      <c r="L176" s="72"/>
    </row>
    <row r="177" spans="1:12" ht="15" x14ac:dyDescent="0.25">
      <c r="A177" s="24"/>
      <c r="B177" s="17"/>
      <c r="C177" s="8"/>
      <c r="D177" s="18" t="s">
        <v>33</v>
      </c>
      <c r="E177" s="61"/>
      <c r="F177" s="19">
        <f>SUM(F169:F176)</f>
        <v>560</v>
      </c>
      <c r="G177" s="19">
        <f t="shared" ref="G177:J177" si="62">SUM(G169:G176)</f>
        <v>19.66</v>
      </c>
      <c r="H177" s="19">
        <f t="shared" si="62"/>
        <v>21.39</v>
      </c>
      <c r="I177" s="19">
        <f t="shared" si="62"/>
        <v>73.55</v>
      </c>
      <c r="J177" s="19">
        <f t="shared" si="62"/>
        <v>577.9</v>
      </c>
      <c r="K177" s="25"/>
      <c r="L177" s="70">
        <f t="shared" ref="L177" si="63">SUM(L169:L176)</f>
        <v>150.68970000000002</v>
      </c>
    </row>
    <row r="178" spans="1:12" ht="15" x14ac:dyDescent="0.25">
      <c r="A178" s="26">
        <f>A169</f>
        <v>2</v>
      </c>
      <c r="B178" s="13">
        <f>B169</f>
        <v>4</v>
      </c>
      <c r="C178" s="10" t="s">
        <v>25</v>
      </c>
      <c r="D178" s="7" t="s">
        <v>26</v>
      </c>
      <c r="E178" s="49" t="s">
        <v>105</v>
      </c>
      <c r="F178" s="42">
        <v>60</v>
      </c>
      <c r="G178" s="42">
        <v>0.74</v>
      </c>
      <c r="H178" s="42">
        <v>0.05</v>
      </c>
      <c r="I178" s="42">
        <v>12.29</v>
      </c>
      <c r="J178" s="42">
        <v>49.02</v>
      </c>
      <c r="K178" s="43">
        <v>62</v>
      </c>
      <c r="L178" s="67">
        <v>4.3445999999999998</v>
      </c>
    </row>
    <row r="179" spans="1:12" ht="15" x14ac:dyDescent="0.25">
      <c r="A179" s="23"/>
      <c r="B179" s="15"/>
      <c r="C179" s="11"/>
      <c r="D179" s="7" t="s">
        <v>27</v>
      </c>
      <c r="E179" s="51" t="s">
        <v>106</v>
      </c>
      <c r="F179" s="42">
        <v>200</v>
      </c>
      <c r="G179" s="42">
        <v>1.44</v>
      </c>
      <c r="H179" s="42">
        <v>4.08</v>
      </c>
      <c r="I179" s="42">
        <v>8.52</v>
      </c>
      <c r="J179" s="42">
        <v>76.86</v>
      </c>
      <c r="K179" s="43">
        <v>81</v>
      </c>
      <c r="L179" s="67">
        <v>9.9791000000000007</v>
      </c>
    </row>
    <row r="180" spans="1:12" ht="15" x14ac:dyDescent="0.25">
      <c r="A180" s="23"/>
      <c r="B180" s="15"/>
      <c r="C180" s="11"/>
      <c r="D180" s="7" t="s">
        <v>28</v>
      </c>
      <c r="E180" s="49" t="s">
        <v>107</v>
      </c>
      <c r="F180" s="42">
        <v>120</v>
      </c>
      <c r="G180" s="42">
        <v>9.9499999999999993</v>
      </c>
      <c r="H180" s="42">
        <v>8.0399999999999991</v>
      </c>
      <c r="I180" s="42">
        <v>12.35</v>
      </c>
      <c r="J180" s="42">
        <v>190.33</v>
      </c>
      <c r="K180" s="43">
        <v>279</v>
      </c>
      <c r="L180" s="67">
        <v>53.186599999999999</v>
      </c>
    </row>
    <row r="181" spans="1:12" ht="15" x14ac:dyDescent="0.25">
      <c r="A181" s="23"/>
      <c r="B181" s="15"/>
      <c r="C181" s="11"/>
      <c r="D181" s="7" t="s">
        <v>29</v>
      </c>
      <c r="E181" s="49" t="s">
        <v>108</v>
      </c>
      <c r="F181" s="42">
        <v>150</v>
      </c>
      <c r="G181" s="42">
        <v>7.59</v>
      </c>
      <c r="H181" s="42">
        <v>5.19</v>
      </c>
      <c r="I181" s="42">
        <v>42.02</v>
      </c>
      <c r="J181" s="42">
        <v>234.39</v>
      </c>
      <c r="K181" s="43">
        <v>171</v>
      </c>
      <c r="L181" s="67">
        <v>11.922599999999999</v>
      </c>
    </row>
    <row r="182" spans="1:12" ht="15" x14ac:dyDescent="0.25">
      <c r="A182" s="23"/>
      <c r="B182" s="15"/>
      <c r="C182" s="11"/>
      <c r="D182" s="7" t="s">
        <v>30</v>
      </c>
      <c r="E182" s="49" t="s">
        <v>69</v>
      </c>
      <c r="F182" s="42">
        <v>200</v>
      </c>
      <c r="G182" s="42">
        <v>0.16</v>
      </c>
      <c r="H182" s="42">
        <v>0.16</v>
      </c>
      <c r="I182" s="42">
        <v>15.9</v>
      </c>
      <c r="J182" s="42">
        <v>64.28</v>
      </c>
      <c r="K182" s="43">
        <v>342</v>
      </c>
      <c r="L182" s="67">
        <v>9.6197999999999997</v>
      </c>
    </row>
    <row r="183" spans="1:12" ht="15" x14ac:dyDescent="0.25">
      <c r="A183" s="23"/>
      <c r="B183" s="15"/>
      <c r="C183" s="11"/>
      <c r="D183" s="7" t="s">
        <v>31</v>
      </c>
      <c r="E183" s="49" t="s">
        <v>43</v>
      </c>
      <c r="F183" s="42">
        <v>40</v>
      </c>
      <c r="G183" s="42">
        <v>3.16</v>
      </c>
      <c r="H183" s="42">
        <v>0.4</v>
      </c>
      <c r="I183" s="42">
        <v>19.32</v>
      </c>
      <c r="J183" s="42">
        <v>85.44</v>
      </c>
      <c r="K183" s="43" t="s">
        <v>45</v>
      </c>
      <c r="L183" s="67">
        <v>3.1360000000000001</v>
      </c>
    </row>
    <row r="184" spans="1:12" ht="15" x14ac:dyDescent="0.25">
      <c r="A184" s="23"/>
      <c r="B184" s="15"/>
      <c r="C184" s="11"/>
      <c r="D184" s="7" t="s">
        <v>32</v>
      </c>
      <c r="E184" s="49" t="s">
        <v>44</v>
      </c>
      <c r="F184" s="42">
        <v>40</v>
      </c>
      <c r="G184" s="42">
        <v>1.88</v>
      </c>
      <c r="H184" s="42">
        <v>0.28000000000000003</v>
      </c>
      <c r="I184" s="42">
        <v>19.920000000000002</v>
      </c>
      <c r="J184" s="42">
        <v>85.6</v>
      </c>
      <c r="K184" s="43" t="s">
        <v>45</v>
      </c>
      <c r="L184" s="67">
        <v>2.48</v>
      </c>
    </row>
    <row r="185" spans="1:12" ht="15" x14ac:dyDescent="0.25">
      <c r="A185" s="23"/>
      <c r="B185" s="15"/>
      <c r="C185" s="11"/>
      <c r="D185" s="6"/>
      <c r="E185" s="41"/>
      <c r="F185" s="42"/>
      <c r="G185" s="42"/>
      <c r="H185" s="42"/>
      <c r="I185" s="42"/>
      <c r="J185" s="42"/>
      <c r="K185" s="43"/>
      <c r="L185" s="72"/>
    </row>
    <row r="186" spans="1:12" ht="15" x14ac:dyDescent="0.25">
      <c r="A186" s="23"/>
      <c r="B186" s="15"/>
      <c r="C186" s="11"/>
      <c r="D186" s="6"/>
      <c r="E186" s="41"/>
      <c r="F186" s="42"/>
      <c r="G186" s="42"/>
      <c r="H186" s="42"/>
      <c r="I186" s="42"/>
      <c r="J186" s="42"/>
      <c r="K186" s="43"/>
      <c r="L186" s="72"/>
    </row>
    <row r="187" spans="1:12" ht="15" x14ac:dyDescent="0.25">
      <c r="A187" s="24"/>
      <c r="B187" s="17"/>
      <c r="C187" s="8"/>
      <c r="D187" s="18" t="s">
        <v>33</v>
      </c>
      <c r="E187" s="9"/>
      <c r="F187" s="19">
        <f>SUM(F178:F186)</f>
        <v>810</v>
      </c>
      <c r="G187" s="19">
        <f t="shared" ref="G187:J187" si="64">SUM(G178:G186)</f>
        <v>24.919999999999998</v>
      </c>
      <c r="H187" s="19">
        <f t="shared" si="64"/>
        <v>18.2</v>
      </c>
      <c r="I187" s="19">
        <f t="shared" si="64"/>
        <v>130.32</v>
      </c>
      <c r="J187" s="19">
        <f t="shared" si="64"/>
        <v>785.92</v>
      </c>
      <c r="K187" s="25"/>
      <c r="L187" s="70">
        <f t="shared" ref="L187" si="65">SUM(L178:L186)</f>
        <v>94.668700000000001</v>
      </c>
    </row>
    <row r="188" spans="1:12" ht="15.75" thickBot="1" x14ac:dyDescent="0.25">
      <c r="A188" s="29">
        <f>A169</f>
        <v>2</v>
      </c>
      <c r="B188" s="30">
        <f>B169</f>
        <v>4</v>
      </c>
      <c r="C188" s="81" t="s">
        <v>4</v>
      </c>
      <c r="D188" s="82"/>
      <c r="E188" s="31"/>
      <c r="F188" s="32">
        <f>F177+F187</f>
        <v>1370</v>
      </c>
      <c r="G188" s="32">
        <f t="shared" ref="G188" si="66">G177+G187</f>
        <v>44.58</v>
      </c>
      <c r="H188" s="32">
        <f t="shared" ref="H188" si="67">H177+H187</f>
        <v>39.590000000000003</v>
      </c>
      <c r="I188" s="32">
        <f t="shared" ref="I188" si="68">I177+I187</f>
        <v>203.87</v>
      </c>
      <c r="J188" s="32">
        <f t="shared" ref="J188" si="69">J177+J187</f>
        <v>1363.82</v>
      </c>
      <c r="K188" s="32"/>
      <c r="L188" s="73">
        <f t="shared" ref="L188" si="70">L177+L187</f>
        <v>245.35840000000002</v>
      </c>
    </row>
    <row r="189" spans="1:12" ht="45" x14ac:dyDescent="0.25">
      <c r="A189" s="20">
        <v>2</v>
      </c>
      <c r="B189" s="21">
        <v>5</v>
      </c>
      <c r="C189" s="22" t="s">
        <v>20</v>
      </c>
      <c r="D189" s="5" t="s">
        <v>21</v>
      </c>
      <c r="E189" s="53" t="s">
        <v>109</v>
      </c>
      <c r="F189" s="39">
        <v>240</v>
      </c>
      <c r="G189" s="39">
        <v>19.91</v>
      </c>
      <c r="H189" s="39">
        <v>21.02</v>
      </c>
      <c r="I189" s="39">
        <v>38.79</v>
      </c>
      <c r="J189" s="39">
        <v>383.86</v>
      </c>
      <c r="K189" s="40" t="s">
        <v>111</v>
      </c>
      <c r="L189" s="75">
        <v>104.8711</v>
      </c>
    </row>
    <row r="190" spans="1:12" ht="15" x14ac:dyDescent="0.25">
      <c r="A190" s="23"/>
      <c r="B190" s="15"/>
      <c r="C190" s="11"/>
      <c r="D190" s="6"/>
      <c r="E190" s="41"/>
      <c r="F190" s="42"/>
      <c r="G190" s="42"/>
      <c r="H190" s="42"/>
      <c r="I190" s="42"/>
      <c r="J190" s="42"/>
      <c r="K190" s="43"/>
      <c r="L190" s="67"/>
    </row>
    <row r="191" spans="1:12" ht="15" x14ac:dyDescent="0.25">
      <c r="A191" s="23"/>
      <c r="B191" s="15"/>
      <c r="C191" s="11"/>
      <c r="D191" s="7" t="s">
        <v>22</v>
      </c>
      <c r="E191" s="49" t="s">
        <v>110</v>
      </c>
      <c r="F191" s="42">
        <v>200</v>
      </c>
      <c r="G191" s="42">
        <v>0.14000000000000001</v>
      </c>
      <c r="H191" s="42">
        <v>0</v>
      </c>
      <c r="I191" s="42">
        <v>10.18</v>
      </c>
      <c r="J191" s="42">
        <v>40.9</v>
      </c>
      <c r="K191" s="43">
        <v>377</v>
      </c>
      <c r="L191" s="67">
        <v>5.3846999999999996</v>
      </c>
    </row>
    <row r="192" spans="1:12" ht="15" x14ac:dyDescent="0.25">
      <c r="A192" s="23"/>
      <c r="B192" s="15"/>
      <c r="C192" s="11"/>
      <c r="D192" s="7" t="s">
        <v>31</v>
      </c>
      <c r="E192" s="55" t="s">
        <v>43</v>
      </c>
      <c r="F192" s="42">
        <v>40</v>
      </c>
      <c r="G192" s="42">
        <v>3.16</v>
      </c>
      <c r="H192" s="42">
        <v>0.4</v>
      </c>
      <c r="I192" s="42">
        <v>19.32</v>
      </c>
      <c r="J192" s="42">
        <v>85.44</v>
      </c>
      <c r="K192" s="43" t="s">
        <v>45</v>
      </c>
      <c r="L192" s="67">
        <v>3.1360000000000001</v>
      </c>
    </row>
    <row r="193" spans="1:12" ht="15" x14ac:dyDescent="0.25">
      <c r="A193" s="23"/>
      <c r="B193" s="15"/>
      <c r="C193" s="11"/>
      <c r="D193" s="7" t="s">
        <v>32</v>
      </c>
      <c r="E193" s="49" t="s">
        <v>44</v>
      </c>
      <c r="F193" s="42">
        <v>30</v>
      </c>
      <c r="G193" s="42">
        <v>1.41</v>
      </c>
      <c r="H193" s="42">
        <v>0.21</v>
      </c>
      <c r="I193" s="42">
        <v>14.94</v>
      </c>
      <c r="J193" s="42">
        <v>64.2</v>
      </c>
      <c r="K193" s="43" t="s">
        <v>45</v>
      </c>
      <c r="L193" s="67">
        <v>1.91</v>
      </c>
    </row>
    <row r="194" spans="1:12" ht="15" x14ac:dyDescent="0.25">
      <c r="A194" s="23"/>
      <c r="B194" s="15"/>
      <c r="C194" s="11"/>
      <c r="D194" s="64" t="s">
        <v>24</v>
      </c>
      <c r="E194" s="49"/>
      <c r="F194" s="42"/>
      <c r="G194" s="42"/>
      <c r="H194" s="42"/>
      <c r="I194" s="42"/>
      <c r="J194" s="42"/>
      <c r="K194" s="43"/>
      <c r="L194" s="72"/>
    </row>
    <row r="195" spans="1:12" ht="15" x14ac:dyDescent="0.25">
      <c r="A195" s="23"/>
      <c r="B195" s="15"/>
      <c r="C195" s="11"/>
      <c r="D195" s="6"/>
      <c r="E195" s="41"/>
      <c r="F195" s="42"/>
      <c r="G195" s="42"/>
      <c r="H195" s="42"/>
      <c r="I195" s="42"/>
      <c r="J195" s="42"/>
      <c r="K195" s="43"/>
      <c r="L195" s="72"/>
    </row>
    <row r="196" spans="1:12" ht="15" x14ac:dyDescent="0.25">
      <c r="A196" s="23"/>
      <c r="B196" s="15"/>
      <c r="C196" s="11"/>
      <c r="D196" s="6"/>
      <c r="E196" s="41"/>
      <c r="F196" s="42"/>
      <c r="G196" s="42"/>
      <c r="H196" s="42"/>
      <c r="I196" s="42"/>
      <c r="J196" s="42"/>
      <c r="K196" s="43"/>
      <c r="L196" s="72"/>
    </row>
    <row r="197" spans="1:12" ht="15.75" customHeight="1" x14ac:dyDescent="0.25">
      <c r="A197" s="24"/>
      <c r="B197" s="17"/>
      <c r="C197" s="8"/>
      <c r="D197" s="18" t="s">
        <v>33</v>
      </c>
      <c r="E197" s="61"/>
      <c r="F197" s="19">
        <f>SUM(F189:F196)</f>
        <v>510</v>
      </c>
      <c r="G197" s="19">
        <f t="shared" ref="G197:J197" si="71">SUM(G189:G196)</f>
        <v>24.62</v>
      </c>
      <c r="H197" s="19">
        <f t="shared" si="71"/>
        <v>21.63</v>
      </c>
      <c r="I197" s="19">
        <f t="shared" si="71"/>
        <v>83.22999999999999</v>
      </c>
      <c r="J197" s="19">
        <f t="shared" si="71"/>
        <v>574.4</v>
      </c>
      <c r="K197" s="25"/>
      <c r="L197" s="70">
        <f t="shared" ref="L197" si="72">SUM(L189:L196)</f>
        <v>115.30179999999999</v>
      </c>
    </row>
    <row r="198" spans="1:12" ht="15" x14ac:dyDescent="0.25">
      <c r="A198" s="26">
        <f>A189</f>
        <v>2</v>
      </c>
      <c r="B198" s="13">
        <f>B189</f>
        <v>5</v>
      </c>
      <c r="C198" s="10" t="s">
        <v>25</v>
      </c>
      <c r="D198" s="7" t="s">
        <v>26</v>
      </c>
      <c r="E198" s="49" t="s">
        <v>112</v>
      </c>
      <c r="F198" s="42">
        <v>60</v>
      </c>
      <c r="G198" s="42">
        <v>0.59</v>
      </c>
      <c r="H198" s="42">
        <v>3.03</v>
      </c>
      <c r="I198" s="42">
        <v>4.0199999999999996</v>
      </c>
      <c r="J198" s="42">
        <v>46.04</v>
      </c>
      <c r="K198" s="43">
        <v>47</v>
      </c>
      <c r="L198" s="67">
        <v>6.5523999999999996</v>
      </c>
    </row>
    <row r="199" spans="1:12" ht="15" x14ac:dyDescent="0.25">
      <c r="A199" s="23"/>
      <c r="B199" s="15"/>
      <c r="C199" s="11"/>
      <c r="D199" s="7" t="s">
        <v>27</v>
      </c>
      <c r="E199" s="51" t="s">
        <v>113</v>
      </c>
      <c r="F199" s="42">
        <v>200</v>
      </c>
      <c r="G199" s="42">
        <v>4.2</v>
      </c>
      <c r="H199" s="42">
        <v>5.6</v>
      </c>
      <c r="I199" s="42">
        <v>21.14</v>
      </c>
      <c r="J199" s="42">
        <v>95.5</v>
      </c>
      <c r="K199" s="43">
        <v>113</v>
      </c>
      <c r="L199" s="67">
        <v>9.2646999999999995</v>
      </c>
    </row>
    <row r="200" spans="1:12" ht="15" x14ac:dyDescent="0.25">
      <c r="A200" s="23"/>
      <c r="B200" s="15"/>
      <c r="C200" s="11"/>
      <c r="D200" s="7" t="s">
        <v>28</v>
      </c>
      <c r="E200" s="49" t="s">
        <v>114</v>
      </c>
      <c r="F200" s="42">
        <v>100</v>
      </c>
      <c r="G200" s="42">
        <v>12.29</v>
      </c>
      <c r="H200" s="42">
        <v>13.05</v>
      </c>
      <c r="I200" s="42">
        <v>11.16</v>
      </c>
      <c r="J200" s="42">
        <v>213</v>
      </c>
      <c r="K200" s="43">
        <v>249</v>
      </c>
      <c r="L200" s="67">
        <v>58.1</v>
      </c>
    </row>
    <row r="201" spans="1:12" ht="15" x14ac:dyDescent="0.25">
      <c r="A201" s="23"/>
      <c r="B201" s="15"/>
      <c r="C201" s="11"/>
      <c r="D201" s="7" t="s">
        <v>29</v>
      </c>
      <c r="E201" s="49" t="s">
        <v>115</v>
      </c>
      <c r="F201" s="42">
        <v>150</v>
      </c>
      <c r="G201" s="42">
        <v>2.78</v>
      </c>
      <c r="H201" s="42">
        <v>4.38</v>
      </c>
      <c r="I201" s="42">
        <v>17.850000000000001</v>
      </c>
      <c r="J201" s="42">
        <v>122.38</v>
      </c>
      <c r="K201" s="43">
        <v>312</v>
      </c>
      <c r="L201" s="67">
        <v>15.7209</v>
      </c>
    </row>
    <row r="202" spans="1:12" ht="15" x14ac:dyDescent="0.25">
      <c r="A202" s="23"/>
      <c r="B202" s="15"/>
      <c r="C202" s="11"/>
      <c r="D202" s="7" t="s">
        <v>30</v>
      </c>
      <c r="E202" s="49" t="s">
        <v>61</v>
      </c>
      <c r="F202" s="42">
        <v>200</v>
      </c>
      <c r="G202" s="42">
        <v>1</v>
      </c>
      <c r="H202" s="42">
        <v>0</v>
      </c>
      <c r="I202" s="42">
        <v>20.2</v>
      </c>
      <c r="J202" s="42">
        <v>84.44</v>
      </c>
      <c r="K202" s="43">
        <v>389</v>
      </c>
      <c r="L202" s="67">
        <v>15.054</v>
      </c>
    </row>
    <row r="203" spans="1:12" ht="15" x14ac:dyDescent="0.25">
      <c r="A203" s="23"/>
      <c r="B203" s="15"/>
      <c r="C203" s="11"/>
      <c r="D203" s="7" t="s">
        <v>31</v>
      </c>
      <c r="E203" s="49" t="s">
        <v>43</v>
      </c>
      <c r="F203" s="42">
        <v>40</v>
      </c>
      <c r="G203" s="42">
        <v>3.16</v>
      </c>
      <c r="H203" s="42">
        <v>0.4</v>
      </c>
      <c r="I203" s="42">
        <v>19.32</v>
      </c>
      <c r="J203" s="42">
        <v>85.44</v>
      </c>
      <c r="K203" s="43" t="s">
        <v>45</v>
      </c>
      <c r="L203" s="67">
        <v>3.1360000000000001</v>
      </c>
    </row>
    <row r="204" spans="1:12" ht="15" x14ac:dyDescent="0.25">
      <c r="A204" s="23"/>
      <c r="B204" s="15"/>
      <c r="C204" s="11"/>
      <c r="D204" s="7" t="s">
        <v>32</v>
      </c>
      <c r="E204" s="55" t="s">
        <v>44</v>
      </c>
      <c r="F204" s="42">
        <v>20</v>
      </c>
      <c r="G204" s="42">
        <v>0.94</v>
      </c>
      <c r="H204" s="42">
        <v>0.14000000000000001</v>
      </c>
      <c r="I204" s="42">
        <v>9.9600000000000009</v>
      </c>
      <c r="J204" s="42">
        <v>42.8</v>
      </c>
      <c r="K204" s="43" t="s">
        <v>45</v>
      </c>
      <c r="L204" s="67">
        <v>1.3680000000000001</v>
      </c>
    </row>
    <row r="205" spans="1:12" ht="15" x14ac:dyDescent="0.25">
      <c r="A205" s="23"/>
      <c r="B205" s="15"/>
      <c r="C205" s="11"/>
      <c r="D205" s="54" t="s">
        <v>24</v>
      </c>
      <c r="E205" s="49" t="s">
        <v>42</v>
      </c>
      <c r="F205" s="42">
        <v>100</v>
      </c>
      <c r="G205" s="42">
        <v>0.4</v>
      </c>
      <c r="H205" s="42">
        <v>0.4</v>
      </c>
      <c r="I205" s="42">
        <v>9.8000000000000007</v>
      </c>
      <c r="J205" s="42">
        <v>47</v>
      </c>
      <c r="K205" s="43">
        <v>338</v>
      </c>
      <c r="L205" s="67">
        <v>13</v>
      </c>
    </row>
    <row r="206" spans="1:12" ht="15" x14ac:dyDescent="0.25">
      <c r="A206" s="23"/>
      <c r="B206" s="15"/>
      <c r="C206" s="11"/>
      <c r="D206" s="6"/>
      <c r="E206" s="41"/>
      <c r="F206" s="42"/>
      <c r="G206" s="42"/>
      <c r="H206" s="42"/>
      <c r="I206" s="42"/>
      <c r="J206" s="42"/>
      <c r="K206" s="43"/>
      <c r="L206" s="72"/>
    </row>
    <row r="207" spans="1:12" ht="15" x14ac:dyDescent="0.25">
      <c r="A207" s="23"/>
      <c r="B207" s="15"/>
      <c r="C207" s="11"/>
      <c r="D207" s="6"/>
      <c r="E207" s="41"/>
      <c r="F207" s="42"/>
      <c r="G207" s="42"/>
      <c r="H207" s="42"/>
      <c r="I207" s="42"/>
      <c r="J207" s="42"/>
      <c r="K207" s="43"/>
      <c r="L207" s="72"/>
    </row>
    <row r="208" spans="1:12" ht="15" x14ac:dyDescent="0.25">
      <c r="A208" s="24"/>
      <c r="B208" s="17"/>
      <c r="C208" s="8"/>
      <c r="D208" s="18" t="s">
        <v>33</v>
      </c>
      <c r="E208" s="9"/>
      <c r="F208" s="19">
        <f>SUM(F198:F207)</f>
        <v>870</v>
      </c>
      <c r="G208" s="19">
        <f t="shared" ref="G208:J208" si="73">SUM(G198:G207)</f>
        <v>25.36</v>
      </c>
      <c r="H208" s="19">
        <f t="shared" si="73"/>
        <v>26.999999999999996</v>
      </c>
      <c r="I208" s="19">
        <f t="shared" si="73"/>
        <v>113.45</v>
      </c>
      <c r="J208" s="19">
        <f t="shared" si="73"/>
        <v>736.59999999999991</v>
      </c>
      <c r="K208" s="25"/>
      <c r="L208" s="70">
        <f t="shared" ref="L208" si="74">SUM(L198:L207)</f>
        <v>122.196</v>
      </c>
    </row>
    <row r="209" spans="1:15" ht="15" x14ac:dyDescent="0.2">
      <c r="A209" s="29">
        <f>A189</f>
        <v>2</v>
      </c>
      <c r="B209" s="30">
        <f>B189</f>
        <v>5</v>
      </c>
      <c r="C209" s="81" t="s">
        <v>4</v>
      </c>
      <c r="D209" s="82"/>
      <c r="E209" s="31"/>
      <c r="F209" s="32">
        <f>F197+F208</f>
        <v>1380</v>
      </c>
      <c r="G209" s="32">
        <f t="shared" ref="G209" si="75">G197+G208</f>
        <v>49.980000000000004</v>
      </c>
      <c r="H209" s="32">
        <f t="shared" ref="H209" si="76">H197+H208</f>
        <v>48.629999999999995</v>
      </c>
      <c r="I209" s="32">
        <f t="shared" ref="I209" si="77">I197+I208</f>
        <v>196.68</v>
      </c>
      <c r="J209" s="32">
        <f t="shared" ref="J209:L209" si="78">J197+J208</f>
        <v>1311</v>
      </c>
      <c r="K209" s="32"/>
      <c r="L209" s="73">
        <f t="shared" si="78"/>
        <v>237.49779999999998</v>
      </c>
    </row>
    <row r="210" spans="1:15" x14ac:dyDescent="0.2">
      <c r="A210" s="27"/>
      <c r="B210" s="28"/>
      <c r="C210" s="83" t="s">
        <v>5</v>
      </c>
      <c r="D210" s="83"/>
      <c r="E210" s="83"/>
      <c r="F210" s="34">
        <f>(F26+F47+F65+F86+F106+F127+F148+F168+F188+F209)/(IF(F26=0,0,1)+IF(F47=0,0,1)+IF(F65=0,0,1)+IF(F86=0,0,1)+IF(F106=0,0,1)+IF(F127=0,0,1)+IF(F148=0,0,1)+IF(F168=0,0,1)+IF(F188=0,0,1)+IF(F209=0,0,1))</f>
        <v>1359.5</v>
      </c>
      <c r="G210" s="34">
        <f>(G26+G47+G65+G86+G106+G127+G148+G168+G188+G209)/(IF(G26=0,0,1)+IF(G47=0,0,1)+IF(G65=0,0,1)+IF(G86=0,0,1)+IF(G106=0,0,1)+IF(G127=0,0,1)+IF(G148=0,0,1)+IF(G168=0,0,1)+IF(G188=0,0,1)+IF(G209=0,0,1))</f>
        <v>47.781999999999996</v>
      </c>
      <c r="H210" s="34">
        <f>(H26+H47+H65+H86+H106+H127+H148+H168+H188+H209)/(IF(H26=0,0,1)+IF(H47=0,0,1)+IF(H65=0,0,1)+IF(H86=0,0,1)+IF(H106=0,0,1)+IF(H127=0,0,1)+IF(H148=0,0,1)+IF(H168=0,0,1)+IF(H188=0,0,1)+IF(H209=0,0,1))</f>
        <v>42.816999999999993</v>
      </c>
      <c r="I210" s="34">
        <f>(I26+I47+I65+I86+I106+I127+I148+I168+I188+I209)/(IF(I26=0,0,1)+IF(I47=0,0,1)+IF(I65=0,0,1)+IF(I86=0,0,1)+IF(I106=0,0,1)+IF(I127=0,0,1)+IF(I148=0,0,1)+IF(I168=0,0,1)+IF(I188=0,0,1)+IF(I209=0,0,1))</f>
        <v>196.28799999999998</v>
      </c>
      <c r="J210" s="34">
        <f>(J26+J47+J65+J86+J106+J127+J148+J168+J188+J209)/(IF(J26=0,0,1)+IF(J47=0,0,1)+IF(J65=0,0,1)+IF(J86=0,0,1)+IF(J106=0,0,1)+IF(J127=0,0,1)+IF(J148=0,0,1)+IF(J168=0,0,1)+IF(J188=0,0,1)+IF(J209=0,0,1))</f>
        <v>1350.9949999999999</v>
      </c>
      <c r="K210" s="34"/>
      <c r="L210" s="74">
        <f>(L26+L47+L65+L86+L106+L127+L148+L168+L188+L209)/(IF(L26=0,0,1)+IF(L47=0,0,1)+IF(L65=0,0,1)+IF(L86=0,0,1)+IF(L106=0,0,1)+IF(L127=0,0,1)+IF(L148=0,0,1)+IF(L168=0,0,1)+IF(L188=0,0,1)+IF(L209=0,0,1))</f>
        <v>211.86151999999998</v>
      </c>
    </row>
    <row r="211" spans="1:15" x14ac:dyDescent="0.2">
      <c r="N211" s="76"/>
      <c r="O211" s="77"/>
    </row>
    <row r="212" spans="1:15" x14ac:dyDescent="0.2">
      <c r="N212" s="76"/>
    </row>
  </sheetData>
  <mergeCells count="14">
    <mergeCell ref="C86:D86"/>
    <mergeCell ref="C106:D106"/>
    <mergeCell ref="C26:D26"/>
    <mergeCell ref="C210:E210"/>
    <mergeCell ref="C209:D209"/>
    <mergeCell ref="C127:D127"/>
    <mergeCell ref="C148:D148"/>
    <mergeCell ref="C168:D168"/>
    <mergeCell ref="C188:D188"/>
    <mergeCell ref="C1:E1"/>
    <mergeCell ref="H1:K1"/>
    <mergeCell ref="H2:K2"/>
    <mergeCell ref="C47:D47"/>
    <mergeCell ref="C65:D65"/>
  </mergeCells>
  <pageMargins left="3.937007874015748E-2" right="3.937007874015748E-2" top="0.35433070866141736" bottom="0.35433070866141736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Компуктер</cp:lastModifiedBy>
  <cp:lastPrinted>2024-02-02T11:57:07Z</cp:lastPrinted>
  <dcterms:created xsi:type="dcterms:W3CDTF">2022-05-16T14:23:56Z</dcterms:created>
  <dcterms:modified xsi:type="dcterms:W3CDTF">2024-02-02T12:57:25Z</dcterms:modified>
</cp:coreProperties>
</file>