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сайт\"/>
    </mc:Choice>
  </mc:AlternateContent>
  <bookViews>
    <workbookView xWindow="0" yWindow="0" windowWidth="2880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86" i="1" l="1"/>
  <c r="A386" i="1"/>
  <c r="L385" i="1"/>
  <c r="J385" i="1"/>
  <c r="I385" i="1"/>
  <c r="H385" i="1"/>
  <c r="G385" i="1"/>
  <c r="F385" i="1"/>
  <c r="B376" i="1"/>
  <c r="A376" i="1"/>
  <c r="L375" i="1"/>
  <c r="L386" i="1" s="1"/>
  <c r="J375" i="1"/>
  <c r="J386" i="1" s="1"/>
  <c r="I375" i="1"/>
  <c r="I386" i="1" s="1"/>
  <c r="H375" i="1"/>
  <c r="H386" i="1" s="1"/>
  <c r="G375" i="1"/>
  <c r="G386" i="1" s="1"/>
  <c r="F375" i="1"/>
  <c r="F386" i="1" s="1"/>
  <c r="B367" i="1"/>
  <c r="A367" i="1"/>
  <c r="L366" i="1"/>
  <c r="J366" i="1"/>
  <c r="I366" i="1"/>
  <c r="H366" i="1"/>
  <c r="G366" i="1"/>
  <c r="F366" i="1"/>
  <c r="B357" i="1"/>
  <c r="A357" i="1"/>
  <c r="L356" i="1"/>
  <c r="L367" i="1" s="1"/>
  <c r="J356" i="1"/>
  <c r="J367" i="1" s="1"/>
  <c r="I356" i="1"/>
  <c r="I367" i="1" s="1"/>
  <c r="H356" i="1"/>
  <c r="H367" i="1" s="1"/>
  <c r="G356" i="1"/>
  <c r="G367" i="1" s="1"/>
  <c r="F356" i="1"/>
  <c r="F367" i="1" s="1"/>
  <c r="B348" i="1"/>
  <c r="A348" i="1"/>
  <c r="L347" i="1"/>
  <c r="J347" i="1"/>
  <c r="I347" i="1"/>
  <c r="H347" i="1"/>
  <c r="G347" i="1"/>
  <c r="F347" i="1"/>
  <c r="B338" i="1"/>
  <c r="A338" i="1"/>
  <c r="L337" i="1"/>
  <c r="L348" i="1" s="1"/>
  <c r="J337" i="1"/>
  <c r="J348" i="1" s="1"/>
  <c r="I337" i="1"/>
  <c r="I348" i="1" s="1"/>
  <c r="H337" i="1"/>
  <c r="H348" i="1" s="1"/>
  <c r="G337" i="1"/>
  <c r="G348" i="1" s="1"/>
  <c r="F337" i="1"/>
  <c r="F348" i="1" s="1"/>
  <c r="B329" i="1"/>
  <c r="A329" i="1"/>
  <c r="L328" i="1"/>
  <c r="J328" i="1"/>
  <c r="I328" i="1"/>
  <c r="H328" i="1"/>
  <c r="G328" i="1"/>
  <c r="F328" i="1"/>
  <c r="B319" i="1"/>
  <c r="A319" i="1"/>
  <c r="L318" i="1"/>
  <c r="L329" i="1" s="1"/>
  <c r="J318" i="1"/>
  <c r="J329" i="1" s="1"/>
  <c r="I318" i="1"/>
  <c r="I329" i="1" s="1"/>
  <c r="H318" i="1"/>
  <c r="H329" i="1" s="1"/>
  <c r="G318" i="1"/>
  <c r="G329" i="1" s="1"/>
  <c r="F318" i="1"/>
  <c r="F329" i="1" s="1"/>
  <c r="B310" i="1"/>
  <c r="A310" i="1"/>
  <c r="L309" i="1"/>
  <c r="J309" i="1"/>
  <c r="I309" i="1"/>
  <c r="H309" i="1"/>
  <c r="G309" i="1"/>
  <c r="F309" i="1"/>
  <c r="B300" i="1"/>
  <c r="A300" i="1"/>
  <c r="L299" i="1"/>
  <c r="L310" i="1" s="1"/>
  <c r="J299" i="1"/>
  <c r="J310" i="1" s="1"/>
  <c r="I299" i="1"/>
  <c r="I310" i="1" s="1"/>
  <c r="H299" i="1"/>
  <c r="H310" i="1" s="1"/>
  <c r="G299" i="1"/>
  <c r="G310" i="1" s="1"/>
  <c r="F299" i="1"/>
  <c r="F310" i="1" s="1"/>
  <c r="B291" i="1"/>
  <c r="A291" i="1"/>
  <c r="L290" i="1"/>
  <c r="J290" i="1"/>
  <c r="I290" i="1"/>
  <c r="H290" i="1"/>
  <c r="G290" i="1"/>
  <c r="F290" i="1"/>
  <c r="B281" i="1"/>
  <c r="A281" i="1"/>
  <c r="L280" i="1"/>
  <c r="L291" i="1" s="1"/>
  <c r="J280" i="1"/>
  <c r="J291" i="1" s="1"/>
  <c r="I280" i="1"/>
  <c r="I291" i="1" s="1"/>
  <c r="H280" i="1"/>
  <c r="H291" i="1" s="1"/>
  <c r="G280" i="1"/>
  <c r="G291" i="1" s="1"/>
  <c r="F280" i="1"/>
  <c r="F291" i="1" s="1"/>
  <c r="B272" i="1"/>
  <c r="A272" i="1"/>
  <c r="L271" i="1"/>
  <c r="J271" i="1"/>
  <c r="I271" i="1"/>
  <c r="H271" i="1"/>
  <c r="G271" i="1"/>
  <c r="F271" i="1"/>
  <c r="B262" i="1"/>
  <c r="A262" i="1"/>
  <c r="L261" i="1"/>
  <c r="L272" i="1" s="1"/>
  <c r="J261" i="1"/>
  <c r="J272" i="1" s="1"/>
  <c r="I261" i="1"/>
  <c r="I272" i="1" s="1"/>
  <c r="H261" i="1"/>
  <c r="H272" i="1" s="1"/>
  <c r="G261" i="1"/>
  <c r="G272" i="1" s="1"/>
  <c r="F261" i="1"/>
  <c r="F272" i="1" s="1"/>
  <c r="B253" i="1"/>
  <c r="A253" i="1"/>
  <c r="L252" i="1"/>
  <c r="J252" i="1"/>
  <c r="I252" i="1"/>
  <c r="H252" i="1"/>
  <c r="G252" i="1"/>
  <c r="F252" i="1"/>
  <c r="B243" i="1"/>
  <c r="A243" i="1"/>
  <c r="L242" i="1"/>
  <c r="L253" i="1" s="1"/>
  <c r="J242" i="1"/>
  <c r="J253" i="1" s="1"/>
  <c r="I242" i="1"/>
  <c r="I253" i="1" s="1"/>
  <c r="H242" i="1"/>
  <c r="H253" i="1" s="1"/>
  <c r="G242" i="1"/>
  <c r="G253" i="1" s="1"/>
  <c r="F242" i="1"/>
  <c r="F253" i="1" s="1"/>
  <c r="B234" i="1"/>
  <c r="A234" i="1"/>
  <c r="L233" i="1"/>
  <c r="J233" i="1"/>
  <c r="I233" i="1"/>
  <c r="H233" i="1"/>
  <c r="G233" i="1"/>
  <c r="F233" i="1"/>
  <c r="B224" i="1"/>
  <c r="A224" i="1"/>
  <c r="L223" i="1"/>
  <c r="L234" i="1" s="1"/>
  <c r="J223" i="1"/>
  <c r="J234" i="1" s="1"/>
  <c r="I223" i="1"/>
  <c r="I234" i="1" s="1"/>
  <c r="H223" i="1"/>
  <c r="H234" i="1" s="1"/>
  <c r="G223" i="1"/>
  <c r="G234" i="1" s="1"/>
  <c r="F223" i="1"/>
  <c r="F234" i="1" s="1"/>
  <c r="B215" i="1"/>
  <c r="A215" i="1"/>
  <c r="L214" i="1"/>
  <c r="J214" i="1"/>
  <c r="I214" i="1"/>
  <c r="H214" i="1"/>
  <c r="G214" i="1"/>
  <c r="F214" i="1"/>
  <c r="B205" i="1"/>
  <c r="A205" i="1"/>
  <c r="L204" i="1"/>
  <c r="L215" i="1" s="1"/>
  <c r="L387" i="1" s="1"/>
  <c r="J204" i="1"/>
  <c r="J215" i="1" s="1"/>
  <c r="J387" i="1" s="1"/>
  <c r="I204" i="1"/>
  <c r="I215" i="1" s="1"/>
  <c r="I387" i="1" s="1"/>
  <c r="H204" i="1"/>
  <c r="H215" i="1" s="1"/>
  <c r="H387" i="1" s="1"/>
  <c r="G204" i="1"/>
  <c r="G215" i="1" s="1"/>
  <c r="G387" i="1" s="1"/>
  <c r="F204" i="1"/>
  <c r="F215" i="1" s="1"/>
  <c r="F387" i="1" s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L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L81" i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G70" i="1"/>
  <c r="F70" i="1"/>
  <c r="B62" i="1"/>
  <c r="A62" i="1"/>
  <c r="L61" i="1"/>
  <c r="L62" i="1" s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L24" i="1"/>
  <c r="B24" i="1"/>
  <c r="A24" i="1"/>
  <c r="L23" i="1"/>
  <c r="J23" i="1"/>
  <c r="I23" i="1"/>
  <c r="H23" i="1"/>
  <c r="G23" i="1"/>
  <c r="F23" i="1"/>
  <c r="B14" i="1"/>
  <c r="A14" i="1"/>
  <c r="L13" i="1"/>
  <c r="J13" i="1"/>
  <c r="J24" i="1" s="1"/>
  <c r="I13" i="1"/>
  <c r="I24" i="1" s="1"/>
  <c r="H13" i="1"/>
  <c r="G13" i="1"/>
  <c r="F13" i="1"/>
  <c r="F24" i="1" s="1"/>
  <c r="F195" i="1" l="1"/>
  <c r="H195" i="1"/>
  <c r="G195" i="1"/>
  <c r="F176" i="1"/>
  <c r="J176" i="1"/>
  <c r="I157" i="1"/>
  <c r="H157" i="1"/>
  <c r="J157" i="1"/>
  <c r="G138" i="1"/>
  <c r="G196" i="1" s="1"/>
  <c r="F138" i="1"/>
  <c r="H138" i="1"/>
  <c r="F119" i="1"/>
  <c r="J119" i="1"/>
  <c r="H100" i="1"/>
  <c r="J100" i="1"/>
  <c r="I100" i="1"/>
  <c r="G81" i="1"/>
  <c r="F81" i="1"/>
  <c r="H81" i="1"/>
  <c r="F62" i="1"/>
  <c r="F196" i="1" s="1"/>
  <c r="J62" i="1"/>
  <c r="J43" i="1"/>
  <c r="I43" i="1"/>
  <c r="H24" i="1"/>
  <c r="G24" i="1"/>
  <c r="L196" i="1"/>
  <c r="H196" i="1" l="1"/>
  <c r="I196" i="1"/>
  <c r="J196" i="1"/>
</calcChain>
</file>

<file path=xl/sharedStrings.xml><?xml version="1.0" encoding="utf-8"?>
<sst xmlns="http://schemas.openxmlformats.org/spreadsheetml/2006/main" count="861" uniqueCount="195">
  <si>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</si>
  <si>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</si>
  <si>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</si>
  <si>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</si>
  <si>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</si>
  <si>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</si>
  <si>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</si>
  <si>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</si>
  <si>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</si>
  <si>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</si>
  <si>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</si>
  <si>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</si>
  <si>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</si>
  <si>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</si>
  <si>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</si>
  <si>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</si>
  <si>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</si>
  <si>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</si>
  <si>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</si>
  <si>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</si>
  <si>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</si>
  <si>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</si>
  <si>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</si>
  <si>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</si>
  <si>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</si>
  <si>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</si>
  <si>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</si>
  <si>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</si>
  <si>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</si>
  <si>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</si>
  <si>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</si>
  <si>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</si>
  <si>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</si>
  <si>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</si>
  <si>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</si>
  <si>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</si>
  <si>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</si>
  <si>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</si>
  <si>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</si>
  <si>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Омлет с сыром</t>
  </si>
  <si>
    <t>4/6/1</t>
  </si>
  <si>
    <t>Чай с лимоном</t>
  </si>
  <si>
    <t>.29/10.</t>
  </si>
  <si>
    <t>Фрукты</t>
  </si>
  <si>
    <t>-</t>
  </si>
  <si>
    <t>Хлеб ржаной</t>
  </si>
  <si>
    <t>Батон</t>
  </si>
  <si>
    <t>Пирожное</t>
  </si>
  <si>
    <t>19/12</t>
  </si>
  <si>
    <t>Салат из капусты с морковью</t>
  </si>
  <si>
    <t>6/1</t>
  </si>
  <si>
    <t>Суп-пюре из разных овощей</t>
  </si>
  <si>
    <t>31/2</t>
  </si>
  <si>
    <t>Колбаски "Витаминные"</t>
  </si>
  <si>
    <t>64/2003</t>
  </si>
  <si>
    <t>Рис припущенный с овощами</t>
  </si>
  <si>
    <t>38/3</t>
  </si>
  <si>
    <t>Сок</t>
  </si>
  <si>
    <t>Хлеб пшеничный</t>
  </si>
  <si>
    <t>Каша геркулесовая молочная с маслом сливочным</t>
  </si>
  <si>
    <t>8/4/2</t>
  </si>
  <si>
    <t>Йогурт питьевой</t>
  </si>
  <si>
    <t>Булочка "Синнабон"</t>
  </si>
  <si>
    <t>50</t>
  </si>
  <si>
    <t xml:space="preserve"> 13/12/1</t>
  </si>
  <si>
    <t>Салат из свежих помидоров со сладким перцем</t>
  </si>
  <si>
    <t>63/1</t>
  </si>
  <si>
    <t>Суп молочный с макаронами</t>
  </si>
  <si>
    <t>_24/2/1</t>
  </si>
  <si>
    <t>Суфле из рыбы</t>
  </si>
  <si>
    <t>21/7</t>
  </si>
  <si>
    <t>Картофельное пюре</t>
  </si>
  <si>
    <t>3/3</t>
  </si>
  <si>
    <t>Компот из сухофруктов с витамином С</t>
  </si>
  <si>
    <t xml:space="preserve"> 6 /10</t>
  </si>
  <si>
    <t>Запеканка картофельно-капустная</t>
  </si>
  <si>
    <t>23/2001</t>
  </si>
  <si>
    <t>Подгарнировка (огурец и помидор)</t>
  </si>
  <si>
    <t>Масло сливочное</t>
  </si>
  <si>
    <t>Творожок</t>
  </si>
  <si>
    <t>Салат из свеклы с сыром и чесноком</t>
  </si>
  <si>
    <t>61/1</t>
  </si>
  <si>
    <t>Рассольник ленинградский с мясом, со сметаной</t>
  </si>
  <si>
    <t>11/2</t>
  </si>
  <si>
    <t>Биточек из свинины</t>
  </si>
  <si>
    <t>272/2008</t>
  </si>
  <si>
    <t>Капуста тушеная</t>
  </si>
  <si>
    <t>12/3</t>
  </si>
  <si>
    <t>Компот из кураги и шиповника с витамином С</t>
  </si>
  <si>
    <t>17/10</t>
  </si>
  <si>
    <t>Каша гречневая молочная с маслом сливочным</t>
  </si>
  <si>
    <t>150</t>
  </si>
  <si>
    <t>2/4</t>
  </si>
  <si>
    <t/>
  </si>
  <si>
    <t>Йогурт</t>
  </si>
  <si>
    <t>Кофейный напиток</t>
  </si>
  <si>
    <t>32/10</t>
  </si>
  <si>
    <t>Салат "Рыжик"</t>
  </si>
  <si>
    <t>62/1</t>
  </si>
  <si>
    <t>Суп картофельный с рыбой</t>
  </si>
  <si>
    <t>19/2</t>
  </si>
  <si>
    <t>Мясопродукты по-домашнему</t>
  </si>
  <si>
    <t>593/10</t>
  </si>
  <si>
    <t>Картофель в молоке</t>
  </si>
  <si>
    <t>2/3</t>
  </si>
  <si>
    <t>Кисель Витошка</t>
  </si>
  <si>
    <t>12</t>
  </si>
  <si>
    <t>Запеканка из творога</t>
  </si>
  <si>
    <t>9/5</t>
  </si>
  <si>
    <t>Кефир</t>
  </si>
  <si>
    <t>Салат "Осень"</t>
  </si>
  <si>
    <t>57/2</t>
  </si>
  <si>
    <t>Борщ с мясом, со сметаной</t>
  </si>
  <si>
    <t>3/2/1</t>
  </si>
  <si>
    <t xml:space="preserve">Мясо кур отварное </t>
  </si>
  <si>
    <t>1/9</t>
  </si>
  <si>
    <t>Макаронные изделия отварные</t>
  </si>
  <si>
    <t>47/3</t>
  </si>
  <si>
    <t>Компот из ягод с вит. С</t>
  </si>
  <si>
    <t>67/3</t>
  </si>
  <si>
    <t>Яблоки</t>
  </si>
  <si>
    <t>Молочный напиток</t>
  </si>
  <si>
    <t>Винегрет овощной с сельдью</t>
  </si>
  <si>
    <t>100/10</t>
  </si>
  <si>
    <t>Щи из свежей капусты с мясом, со сметаной</t>
  </si>
  <si>
    <t>7/2</t>
  </si>
  <si>
    <t>Котлета из говядины</t>
  </si>
  <si>
    <t>.16./8</t>
  </si>
  <si>
    <t>Греча рассыпчатая</t>
  </si>
  <si>
    <t>8</t>
  </si>
  <si>
    <t>Каша рисовая молочная с маслом сливочным</t>
  </si>
  <si>
    <t xml:space="preserve"> 7/4</t>
  </si>
  <si>
    <t>Сдоба обыкновенная с куркумой</t>
  </si>
  <si>
    <t>11./12</t>
  </si>
  <si>
    <t>Салат из моркови с яблоками</t>
  </si>
  <si>
    <t>_17/1</t>
  </si>
  <si>
    <t>Рыба запеченная</t>
  </si>
  <si>
    <t>5/7</t>
  </si>
  <si>
    <t>Картофель, запеченный с яйцом</t>
  </si>
  <si>
    <t>.8/3</t>
  </si>
  <si>
    <t>Какао с молоком</t>
  </si>
  <si>
    <t>36/10/1</t>
  </si>
  <si>
    <t>Салат "Здоровье"</t>
  </si>
  <si>
    <t>59/1</t>
  </si>
  <si>
    <t>Сыр (порциями)</t>
  </si>
  <si>
    <t>4/13</t>
  </si>
  <si>
    <t>Чай с сахаром</t>
  </si>
  <si>
    <t>Салат из свеклы с орехом</t>
  </si>
  <si>
    <t>37/1</t>
  </si>
  <si>
    <t>Суп крестьянский с мясом, со сметаной</t>
  </si>
  <si>
    <t>38/2</t>
  </si>
  <si>
    <t>Биточки рыбные</t>
  </si>
  <si>
    <t>12/7</t>
  </si>
  <si>
    <t>Пудинг творожный</t>
  </si>
  <si>
    <t>18/5</t>
  </si>
  <si>
    <t>Ряженка</t>
  </si>
  <si>
    <t>Салат из свежих огурцов и томатов</t>
  </si>
  <si>
    <t>21/1</t>
  </si>
  <si>
    <t>Плов из куры</t>
  </si>
  <si>
    <t>_4/9</t>
  </si>
  <si>
    <t>Напиток из шиповника</t>
  </si>
  <si>
    <t>37/10</t>
  </si>
  <si>
    <t>Вафли</t>
  </si>
  <si>
    <t>Салат "Витаминный"</t>
  </si>
  <si>
    <t>58/1</t>
  </si>
  <si>
    <t>Манник</t>
  </si>
  <si>
    <t>23./12.</t>
  </si>
  <si>
    <t>Запеканка картофельная с мясом</t>
  </si>
  <si>
    <t>53/8</t>
  </si>
  <si>
    <t>Каша пшенная молочная с маслом сливочным</t>
  </si>
  <si>
    <t>155</t>
  </si>
  <si>
    <t>11/4/2</t>
  </si>
  <si>
    <t>Салат "Новинка"</t>
  </si>
  <si>
    <t>62/1/2</t>
  </si>
  <si>
    <t>Сложный гарнир (капуста туш. и картоф. пюре)</t>
  </si>
  <si>
    <t>12/3-3/3</t>
  </si>
  <si>
    <t>Котлета куриная</t>
  </si>
  <si>
    <t>.5/9</t>
  </si>
  <si>
    <t>Чай с молоком</t>
  </si>
  <si>
    <t>30/10/1</t>
  </si>
  <si>
    <t>Биточки рубленые из птицы</t>
  </si>
  <si>
    <t>Каша манная молочная с маслом сливочным</t>
  </si>
  <si>
    <t>5./4/2.</t>
  </si>
  <si>
    <t>Булочка дорожная</t>
  </si>
  <si>
    <t>14./12</t>
  </si>
  <si>
    <t>Салат из моркови с изюмом</t>
  </si>
  <si>
    <t>18./1</t>
  </si>
  <si>
    <t>Тефтели рыбные в соусе</t>
  </si>
  <si>
    <t>18./7</t>
  </si>
  <si>
    <t>Зразы из рыбы</t>
  </si>
  <si>
    <t>17/.7</t>
  </si>
  <si>
    <t>Салат из моркови с орехом</t>
  </si>
  <si>
    <t>37/1/1</t>
  </si>
  <si>
    <t>Картофель запеченый с фаршем из куры</t>
  </si>
  <si>
    <t>_7/9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</si>
</sst>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6">
    <dxf>
      <font>
        <b/>
        <i/>
      </font>
      <fill>
        <gradientFill type="path" degree="90">
          <stop position="0">
            <color theme="9" tint="0.59999389629810485"/>
          </stop>
          <stop position="1">
            <color rgb="FF92D050"/>
          </stop>
        </gradient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ont>
        <b/>
        <i/>
      </font>
      <fill>
        <gradientFill type="path" degree="90">
          <stop position="0">
            <color theme="9" tint="0.59999389629810485"/>
          </stop>
          <stop position="1">
            <color rgb="FF92D050"/>
          </stop>
        </gradient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tabSelected="1" zoomScaleNormal="100" workbookViewId="0">
      <pane xSplit="4" ySplit="5" topLeftCell="E372" activePane="bottomRight" state="frozen"/>
      <selection pane="topRight" activeCell="E1" sqref="E1"/>
      <selection pane="bottomLeft" activeCell="A6" sqref="A6"/>
      <selection pane="bottomRight" activeCell="E380" sqref="E380:K3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/>
      <c r="D1" s="55"/>
      <c r="E1" s="55"/>
      <c r="F1" s="12" t="s">
        <v>16</v>
      </c>
      <c r="G1" s="2" t="s">
        <v>17</v>
      </c>
      <c r="H1" s="56"/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/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125</v>
      </c>
      <c r="G6" s="40">
        <v>13</v>
      </c>
      <c r="H6" s="40">
        <v>14.5</v>
      </c>
      <c r="I6" s="40">
        <v>1.9</v>
      </c>
      <c r="J6" s="40">
        <v>190.1</v>
      </c>
      <c r="K6" s="41" t="s">
        <v>40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9.9</v>
      </c>
      <c r="J8" s="43">
        <v>40</v>
      </c>
      <c r="K8" s="44" t="s">
        <v>42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43">
        <v>20</v>
      </c>
      <c r="G9" s="43">
        <v>1.32</v>
      </c>
      <c r="H9" s="43">
        <v>0.24</v>
      </c>
      <c r="I9" s="43">
        <v>6.68</v>
      </c>
      <c r="J9" s="43">
        <v>34.159999999999997</v>
      </c>
      <c r="K9" s="44" t="s">
        <v>44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43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44.400000000000006</v>
      </c>
      <c r="K10" s="44" t="s">
        <v>44</v>
      </c>
      <c r="L10" s="43"/>
    </row>
    <row r="11" spans="1:12" ht="15" x14ac:dyDescent="0.25">
      <c r="A11" s="23"/>
      <c r="B11" s="15"/>
      <c r="C11" s="11"/>
      <c r="D11" s="6"/>
      <c r="E11" s="42" t="s">
        <v>46</v>
      </c>
      <c r="F11" s="43">
        <v>40</v>
      </c>
      <c r="G11" s="43">
        <v>3.08</v>
      </c>
      <c r="H11" s="43">
        <v>1.2</v>
      </c>
      <c r="I11" s="43">
        <v>20.04</v>
      </c>
      <c r="J11" s="43">
        <v>103.28</v>
      </c>
      <c r="K11" s="44" t="s">
        <v>44</v>
      </c>
      <c r="L11" s="43"/>
    </row>
    <row r="12" spans="1:12" ht="15" x14ac:dyDescent="0.25">
      <c r="A12" s="23"/>
      <c r="B12" s="15"/>
      <c r="C12" s="11"/>
      <c r="D12" s="6"/>
      <c r="E12" s="42" t="s">
        <v>47</v>
      </c>
      <c r="F12" s="43">
        <v>60</v>
      </c>
      <c r="G12" s="43">
        <v>3.1</v>
      </c>
      <c r="H12" s="43">
        <v>4.3</v>
      </c>
      <c r="I12" s="43">
        <v>20.6</v>
      </c>
      <c r="J12" s="43">
        <v>133.5</v>
      </c>
      <c r="K12" s="44" t="s">
        <v>48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545</v>
      </c>
      <c r="G13" s="19">
        <f t="shared" ref="G13:J13" si="0">SUM(G6:G12)</f>
        <v>21</v>
      </c>
      <c r="H13" s="19">
        <f t="shared" si="0"/>
        <v>20.64</v>
      </c>
      <c r="I13" s="19">
        <f t="shared" si="0"/>
        <v>68.92</v>
      </c>
      <c r="J13" s="19">
        <f t="shared" si="0"/>
        <v>545.43999999999994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49</v>
      </c>
      <c r="F14" s="43">
        <v>60</v>
      </c>
      <c r="G14" s="43">
        <v>0.9</v>
      </c>
      <c r="H14" s="43">
        <v>3.6</v>
      </c>
      <c r="I14" s="43">
        <v>4.5</v>
      </c>
      <c r="J14" s="43">
        <v>54</v>
      </c>
      <c r="K14" s="44" t="s">
        <v>50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51</v>
      </c>
      <c r="F15" s="43">
        <v>200</v>
      </c>
      <c r="G15" s="43">
        <v>2.57</v>
      </c>
      <c r="H15" s="43">
        <v>3.97</v>
      </c>
      <c r="I15" s="43">
        <v>9.7899999999999991</v>
      </c>
      <c r="J15" s="43">
        <v>85.17</v>
      </c>
      <c r="K15" s="44" t="s">
        <v>52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53</v>
      </c>
      <c r="F16" s="43">
        <v>90</v>
      </c>
      <c r="G16" s="43">
        <v>14.563636363636364</v>
      </c>
      <c r="H16" s="43">
        <v>19.145454545454545</v>
      </c>
      <c r="I16" s="43">
        <v>2.4545454545454546</v>
      </c>
      <c r="J16" s="43">
        <v>240.38181818181818</v>
      </c>
      <c r="K16" s="44" t="s">
        <v>54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55</v>
      </c>
      <c r="F17" s="43">
        <v>150</v>
      </c>
      <c r="G17" s="43">
        <v>3.75</v>
      </c>
      <c r="H17" s="43">
        <v>7.125</v>
      </c>
      <c r="I17" s="43">
        <v>37.725000000000009</v>
      </c>
      <c r="J17" s="43">
        <v>230.02500000000003</v>
      </c>
      <c r="K17" s="44" t="s">
        <v>56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57</v>
      </c>
      <c r="F18" s="43">
        <v>200</v>
      </c>
      <c r="G18" s="43">
        <v>1</v>
      </c>
      <c r="H18" s="43">
        <v>0.2</v>
      </c>
      <c r="I18" s="43">
        <v>20.2</v>
      </c>
      <c r="J18" s="43">
        <v>86.6</v>
      </c>
      <c r="K18" s="44" t="s">
        <v>44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58</v>
      </c>
      <c r="F19" s="43">
        <v>45</v>
      </c>
      <c r="G19" s="43">
        <v>2.9789999999999996</v>
      </c>
      <c r="H19" s="43">
        <v>0.29700000000000004</v>
      </c>
      <c r="I19" s="43">
        <v>21.015000000000001</v>
      </c>
      <c r="J19" s="43">
        <v>98.649000000000001</v>
      </c>
      <c r="K19" s="44" t="s">
        <v>44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45</v>
      </c>
      <c r="F20" s="43">
        <v>25</v>
      </c>
      <c r="G20" s="43">
        <v>1.65</v>
      </c>
      <c r="H20" s="43">
        <v>0.3</v>
      </c>
      <c r="I20" s="43">
        <v>8.35</v>
      </c>
      <c r="J20" s="43">
        <v>42.699999999999996</v>
      </c>
      <c r="K20" s="44" t="s">
        <v>44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27.412636363636363</v>
      </c>
      <c r="H23" s="19">
        <f t="shared" si="2"/>
        <v>34.637454545454545</v>
      </c>
      <c r="I23" s="19">
        <f t="shared" si="2"/>
        <v>104.03454545454545</v>
      </c>
      <c r="J23" s="19">
        <f t="shared" si="2"/>
        <v>837.52581818181829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1315</v>
      </c>
      <c r="G24" s="32">
        <f t="shared" ref="G24:J24" si="4">G13+G23</f>
        <v>48.412636363636366</v>
      </c>
      <c r="H24" s="32">
        <f t="shared" si="4"/>
        <v>55.277454545454546</v>
      </c>
      <c r="I24" s="32">
        <f t="shared" si="4"/>
        <v>172.95454545454544</v>
      </c>
      <c r="J24" s="32">
        <f t="shared" si="4"/>
        <v>1382.9658181818181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59</v>
      </c>
      <c r="F25" s="40">
        <v>155</v>
      </c>
      <c r="G25" s="40">
        <v>4.8899999999999997</v>
      </c>
      <c r="H25" s="40">
        <v>6.7</v>
      </c>
      <c r="I25" s="40">
        <v>19.09</v>
      </c>
      <c r="J25" s="40">
        <v>156.22</v>
      </c>
      <c r="K25" s="41" t="s">
        <v>60</v>
      </c>
      <c r="L25" s="40"/>
    </row>
    <row r="26" spans="1:12" ht="15" x14ac:dyDescent="0.25">
      <c r="A26" s="14"/>
      <c r="B26" s="15"/>
      <c r="C26" s="11"/>
      <c r="D26" s="6"/>
      <c r="E26" s="42" t="s">
        <v>61</v>
      </c>
      <c r="F26" s="43">
        <v>150</v>
      </c>
      <c r="G26" s="43">
        <v>4.05</v>
      </c>
      <c r="H26" s="43">
        <v>1.5</v>
      </c>
      <c r="I26" s="43">
        <v>18.3</v>
      </c>
      <c r="J26" s="43">
        <v>102.9</v>
      </c>
      <c r="K26" s="44" t="s">
        <v>44</v>
      </c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150</v>
      </c>
      <c r="G28" s="43">
        <v>0.6</v>
      </c>
      <c r="H28" s="43">
        <v>0.6</v>
      </c>
      <c r="I28" s="43">
        <v>14.7</v>
      </c>
      <c r="J28" s="43">
        <v>66.599999999999994</v>
      </c>
      <c r="K28" s="44" t="s">
        <v>44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20</v>
      </c>
      <c r="G29" s="43">
        <v>1.32</v>
      </c>
      <c r="H29" s="43">
        <v>0.24</v>
      </c>
      <c r="I29" s="43">
        <v>6.68</v>
      </c>
      <c r="J29" s="43">
        <v>34.159999999999997</v>
      </c>
      <c r="K29" s="44" t="s">
        <v>44</v>
      </c>
      <c r="L29" s="43"/>
    </row>
    <row r="30" spans="1:12" ht="15" x14ac:dyDescent="0.25">
      <c r="A30" s="14"/>
      <c r="B30" s="15"/>
      <c r="C30" s="11"/>
      <c r="D30" s="6"/>
      <c r="E30" s="42" t="s">
        <v>62</v>
      </c>
      <c r="F30" s="43" t="s">
        <v>63</v>
      </c>
      <c r="G30" s="43">
        <v>3.2</v>
      </c>
      <c r="H30" s="43">
        <v>5.9</v>
      </c>
      <c r="I30" s="43">
        <v>21.5</v>
      </c>
      <c r="J30" s="43">
        <v>151.9</v>
      </c>
      <c r="K30" s="44" t="s">
        <v>64</v>
      </c>
      <c r="L30" s="43"/>
    </row>
    <row r="31" spans="1:12" ht="15" x14ac:dyDescent="0.25">
      <c r="A31" s="14"/>
      <c r="B31" s="15"/>
      <c r="C31" s="11"/>
      <c r="D31" s="6"/>
      <c r="E31" s="42" t="s">
        <v>46</v>
      </c>
      <c r="F31" s="43">
        <v>40</v>
      </c>
      <c r="G31" s="43">
        <v>3.08</v>
      </c>
      <c r="H31" s="43">
        <v>1.2</v>
      </c>
      <c r="I31" s="43">
        <v>20.04</v>
      </c>
      <c r="J31" s="43">
        <v>103.28</v>
      </c>
      <c r="K31" s="44" t="s">
        <v>44</v>
      </c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515</v>
      </c>
      <c r="G32" s="19">
        <f t="shared" ref="G32" si="6">SUM(G25:G31)</f>
        <v>17.14</v>
      </c>
      <c r="H32" s="19">
        <f t="shared" ref="H32" si="7">SUM(H25:H31)</f>
        <v>16.14</v>
      </c>
      <c r="I32" s="19">
        <f t="shared" ref="I32" si="8">SUM(I25:I31)</f>
        <v>100.31</v>
      </c>
      <c r="J32" s="19">
        <f t="shared" ref="J32:L32" si="9">SUM(J25:J31)</f>
        <v>615.05999999999995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65</v>
      </c>
      <c r="F33" s="43">
        <v>60</v>
      </c>
      <c r="G33" s="43">
        <v>0.62</v>
      </c>
      <c r="H33" s="43">
        <v>6</v>
      </c>
      <c r="I33" s="43">
        <v>2.36</v>
      </c>
      <c r="J33" s="43">
        <v>65.92</v>
      </c>
      <c r="K33" s="44" t="s">
        <v>66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67</v>
      </c>
      <c r="F34" s="43">
        <v>250</v>
      </c>
      <c r="G34" s="43">
        <v>5.5</v>
      </c>
      <c r="H34" s="43">
        <v>5</v>
      </c>
      <c r="I34" s="43">
        <v>19.399999999999999</v>
      </c>
      <c r="J34" s="43">
        <v>144.6</v>
      </c>
      <c r="K34" s="44" t="s">
        <v>68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69</v>
      </c>
      <c r="F35" s="43">
        <v>90</v>
      </c>
      <c r="G35" s="43">
        <v>16.66</v>
      </c>
      <c r="H35" s="43">
        <v>7.96</v>
      </c>
      <c r="I35" s="43">
        <v>3.41</v>
      </c>
      <c r="J35" s="43">
        <v>151.92000000000002</v>
      </c>
      <c r="K35" s="44" t="s">
        <v>70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71</v>
      </c>
      <c r="F36" s="43">
        <v>150</v>
      </c>
      <c r="G36" s="43">
        <v>3.11</v>
      </c>
      <c r="H36" s="43">
        <v>3.67</v>
      </c>
      <c r="I36" s="43">
        <v>20.37</v>
      </c>
      <c r="J36" s="43">
        <v>126.95</v>
      </c>
      <c r="K36" s="44" t="s">
        <v>72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73</v>
      </c>
      <c r="F37" s="43">
        <v>200</v>
      </c>
      <c r="G37" s="43">
        <v>1.02</v>
      </c>
      <c r="H37" s="43">
        <v>0.06</v>
      </c>
      <c r="I37" s="43">
        <v>23.18</v>
      </c>
      <c r="J37" s="43">
        <v>97.34</v>
      </c>
      <c r="K37" s="44" t="s">
        <v>74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58</v>
      </c>
      <c r="F38" s="43">
        <v>45</v>
      </c>
      <c r="G38" s="43">
        <v>2.9789999999999996</v>
      </c>
      <c r="H38" s="43">
        <v>0.29700000000000004</v>
      </c>
      <c r="I38" s="43">
        <v>21.015000000000001</v>
      </c>
      <c r="J38" s="43">
        <v>98.649000000000001</v>
      </c>
      <c r="K38" s="44" t="s">
        <v>44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45</v>
      </c>
      <c r="F39" s="43">
        <v>25</v>
      </c>
      <c r="G39" s="43">
        <v>1.65</v>
      </c>
      <c r="H39" s="43">
        <v>0.3</v>
      </c>
      <c r="I39" s="43">
        <v>8.35</v>
      </c>
      <c r="J39" s="43">
        <v>42.699999999999996</v>
      </c>
      <c r="K39" s="44" t="s">
        <v>44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19">
        <f t="shared" ref="G42" si="10">SUM(G33:G41)</f>
        <v>31.538999999999998</v>
      </c>
      <c r="H42" s="19">
        <f t="shared" ref="H42" si="11">SUM(H33:H41)</f>
        <v>23.287000000000003</v>
      </c>
      <c r="I42" s="19">
        <f t="shared" ref="I42" si="12">SUM(I33:I41)</f>
        <v>98.084999999999994</v>
      </c>
      <c r="J42" s="19">
        <f t="shared" ref="J42:L42" si="13">SUM(J33:J41)</f>
        <v>728.07900000000006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1335</v>
      </c>
      <c r="G43" s="32">
        <f t="shared" ref="G43" si="14">G32+G42</f>
        <v>48.679000000000002</v>
      </c>
      <c r="H43" s="32">
        <f t="shared" ref="H43" si="15">H32+H42</f>
        <v>39.427000000000007</v>
      </c>
      <c r="I43" s="32">
        <f t="shared" ref="I43" si="16">I32+I42</f>
        <v>198.39499999999998</v>
      </c>
      <c r="J43" s="32">
        <f t="shared" ref="J43:L43" si="17">J32+J42</f>
        <v>1343.1390000000001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75</v>
      </c>
      <c r="F44" s="40">
        <v>150</v>
      </c>
      <c r="G44" s="40">
        <v>4.9950000000000001</v>
      </c>
      <c r="H44" s="40">
        <v>9.3149999999999995</v>
      </c>
      <c r="I44" s="40">
        <v>19.965</v>
      </c>
      <c r="J44" s="40">
        <v>183.67500000000001</v>
      </c>
      <c r="K44" s="41" t="s">
        <v>76</v>
      </c>
      <c r="L44" s="40"/>
    </row>
    <row r="45" spans="1:12" ht="15" x14ac:dyDescent="0.25">
      <c r="A45" s="23"/>
      <c r="B45" s="15"/>
      <c r="C45" s="11"/>
      <c r="D45" s="6"/>
      <c r="E45" s="42" t="s">
        <v>77</v>
      </c>
      <c r="F45" s="43">
        <v>80</v>
      </c>
      <c r="G45" s="43">
        <v>0.74181818181818182</v>
      </c>
      <c r="H45" s="43">
        <v>0.11636363636363636</v>
      </c>
      <c r="I45" s="43">
        <v>2.4727272727272727</v>
      </c>
      <c r="J45" s="43">
        <v>13.905454545454546</v>
      </c>
      <c r="K45" s="44" t="s">
        <v>44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41</v>
      </c>
      <c r="F46" s="43">
        <v>200</v>
      </c>
      <c r="G46" s="43">
        <v>0.1</v>
      </c>
      <c r="H46" s="43">
        <v>0</v>
      </c>
      <c r="I46" s="43">
        <v>9.9</v>
      </c>
      <c r="J46" s="43">
        <v>40</v>
      </c>
      <c r="K46" s="44" t="s">
        <v>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45</v>
      </c>
      <c r="F47" s="43">
        <v>20</v>
      </c>
      <c r="G47" s="43">
        <v>1.32</v>
      </c>
      <c r="H47" s="43">
        <v>0.24</v>
      </c>
      <c r="I47" s="43">
        <v>6.68</v>
      </c>
      <c r="J47" s="43">
        <v>34.159999999999997</v>
      </c>
      <c r="K47" s="44" t="s">
        <v>44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46</v>
      </c>
      <c r="F48" s="43">
        <v>40</v>
      </c>
      <c r="G48" s="43">
        <v>3.08</v>
      </c>
      <c r="H48" s="43">
        <v>1.2</v>
      </c>
      <c r="I48" s="43">
        <v>20.04</v>
      </c>
      <c r="J48" s="43">
        <v>103.28</v>
      </c>
      <c r="K48" s="44" t="s">
        <v>44</v>
      </c>
      <c r="L48" s="43"/>
    </row>
    <row r="49" spans="1:12" ht="15" x14ac:dyDescent="0.25">
      <c r="A49" s="23"/>
      <c r="B49" s="15"/>
      <c r="C49" s="11"/>
      <c r="D49" s="6"/>
      <c r="E49" s="42" t="s">
        <v>78</v>
      </c>
      <c r="F49" s="43">
        <v>10</v>
      </c>
      <c r="G49" s="43">
        <v>0.08</v>
      </c>
      <c r="H49" s="43">
        <v>7.25</v>
      </c>
      <c r="I49" s="43">
        <v>0.13</v>
      </c>
      <c r="J49" s="43">
        <v>66.089999999999989</v>
      </c>
      <c r="K49" s="44" t="s">
        <v>44</v>
      </c>
      <c r="L49" s="43"/>
    </row>
    <row r="50" spans="1:12" ht="15" x14ac:dyDescent="0.25">
      <c r="A50" s="23"/>
      <c r="B50" s="15"/>
      <c r="C50" s="11"/>
      <c r="D50" s="6"/>
      <c r="E50" s="42" t="s">
        <v>79</v>
      </c>
      <c r="F50" s="43">
        <v>100</v>
      </c>
      <c r="G50" s="43">
        <v>7.6</v>
      </c>
      <c r="H50" s="43">
        <v>4.2</v>
      </c>
      <c r="I50" s="43">
        <v>11.7</v>
      </c>
      <c r="J50" s="43">
        <v>115</v>
      </c>
      <c r="K50" s="44" t="s">
        <v>44</v>
      </c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17.916818181818183</v>
      </c>
      <c r="H51" s="19">
        <f t="shared" ref="H51" si="19">SUM(H44:H50)</f>
        <v>22.321363636363635</v>
      </c>
      <c r="I51" s="19">
        <f t="shared" ref="I51" si="20">SUM(I44:I50)</f>
        <v>70.887727272727275</v>
      </c>
      <c r="J51" s="19">
        <f t="shared" ref="J51:L51" si="21">SUM(J44:J50)</f>
        <v>556.11045454545456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80</v>
      </c>
      <c r="F52" s="43">
        <v>60</v>
      </c>
      <c r="G52" s="43">
        <v>2.73</v>
      </c>
      <c r="H52" s="43">
        <v>8.8000000000000007</v>
      </c>
      <c r="I52" s="43">
        <v>3.84</v>
      </c>
      <c r="J52" s="43">
        <v>105.48</v>
      </c>
      <c r="K52" s="44" t="s">
        <v>81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82</v>
      </c>
      <c r="F53" s="43">
        <v>200</v>
      </c>
      <c r="G53" s="43">
        <v>5.52</v>
      </c>
      <c r="H53" s="43">
        <v>2.8</v>
      </c>
      <c r="I53" s="43">
        <v>13.76</v>
      </c>
      <c r="J53" s="43">
        <v>102.32</v>
      </c>
      <c r="K53" s="44" t="s">
        <v>83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84</v>
      </c>
      <c r="F54" s="43">
        <v>100</v>
      </c>
      <c r="G54" s="43">
        <v>13.1</v>
      </c>
      <c r="H54" s="43">
        <v>23.8</v>
      </c>
      <c r="I54" s="43">
        <v>13.2</v>
      </c>
      <c r="J54" s="43">
        <v>319.40000000000003</v>
      </c>
      <c r="K54" s="44" t="s">
        <v>85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86</v>
      </c>
      <c r="F55" s="43">
        <v>150</v>
      </c>
      <c r="G55" s="43">
        <v>3.4</v>
      </c>
      <c r="H55" s="43">
        <v>3.5</v>
      </c>
      <c r="I55" s="43">
        <v>10.1</v>
      </c>
      <c r="J55" s="43">
        <v>85.5</v>
      </c>
      <c r="K55" s="44" t="s">
        <v>87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88</v>
      </c>
      <c r="F56" s="43">
        <v>200</v>
      </c>
      <c r="G56" s="43">
        <v>0.93</v>
      </c>
      <c r="H56" s="43">
        <v>0.11</v>
      </c>
      <c r="I56" s="43">
        <v>19.62</v>
      </c>
      <c r="J56" s="43">
        <v>83.19</v>
      </c>
      <c r="K56" s="44" t="s">
        <v>89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58</v>
      </c>
      <c r="F57" s="43">
        <v>45</v>
      </c>
      <c r="G57" s="43">
        <v>2.9789999999999996</v>
      </c>
      <c r="H57" s="43">
        <v>0.29700000000000004</v>
      </c>
      <c r="I57" s="43">
        <v>21.015000000000001</v>
      </c>
      <c r="J57" s="43">
        <v>98.649000000000001</v>
      </c>
      <c r="K57" s="44" t="s">
        <v>44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45</v>
      </c>
      <c r="F58" s="43">
        <v>25</v>
      </c>
      <c r="G58" s="43">
        <v>1.65</v>
      </c>
      <c r="H58" s="43">
        <v>0.3</v>
      </c>
      <c r="I58" s="43">
        <v>8.35</v>
      </c>
      <c r="J58" s="43">
        <v>42.699999999999996</v>
      </c>
      <c r="K58" s="44" t="s">
        <v>44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30.308999999999997</v>
      </c>
      <c r="H61" s="19">
        <f t="shared" ref="H61" si="23">SUM(H52:H60)</f>
        <v>39.606999999999999</v>
      </c>
      <c r="I61" s="19">
        <f t="shared" ref="I61" si="24">SUM(I52:I60)</f>
        <v>89.884999999999991</v>
      </c>
      <c r="J61" s="19">
        <f t="shared" ref="J61:L61" si="25">SUM(J52:J60)</f>
        <v>837.23900000000015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1380</v>
      </c>
      <c r="G62" s="32">
        <f t="shared" ref="G62" si="26">G51+G61</f>
        <v>48.225818181818184</v>
      </c>
      <c r="H62" s="32">
        <f t="shared" ref="H62" si="27">H51+H61</f>
        <v>61.928363636363635</v>
      </c>
      <c r="I62" s="32">
        <f t="shared" ref="I62" si="28">I51+I61</f>
        <v>160.77272727272725</v>
      </c>
      <c r="J62" s="32">
        <f t="shared" ref="J62:L62" si="29">J51+J61</f>
        <v>1393.3494545454546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90</v>
      </c>
      <c r="F63" s="40" t="s">
        <v>91</v>
      </c>
      <c r="G63" s="40">
        <v>5.85</v>
      </c>
      <c r="H63" s="40">
        <v>6</v>
      </c>
      <c r="I63" s="40">
        <v>22.65</v>
      </c>
      <c r="J63" s="40">
        <v>168</v>
      </c>
      <c r="K63" s="41" t="s">
        <v>92</v>
      </c>
      <c r="L63" s="40"/>
    </row>
    <row r="64" spans="1:12" ht="15" x14ac:dyDescent="0.25">
      <c r="A64" s="23"/>
      <c r="B64" s="15"/>
      <c r="C64" s="11"/>
      <c r="D64" s="6"/>
      <c r="E64" s="42" t="s">
        <v>78</v>
      </c>
      <c r="F64" s="43">
        <v>10</v>
      </c>
      <c r="G64" s="43">
        <v>0.08</v>
      </c>
      <c r="H64" s="43">
        <v>7.25</v>
      </c>
      <c r="I64" s="43">
        <v>0.13</v>
      </c>
      <c r="J64" s="43">
        <v>66.089999999999989</v>
      </c>
      <c r="K64" s="44" t="s">
        <v>93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95</v>
      </c>
      <c r="F65" s="43">
        <v>200</v>
      </c>
      <c r="G65" s="43">
        <v>3.71</v>
      </c>
      <c r="H65" s="43">
        <v>4.08</v>
      </c>
      <c r="I65" s="43">
        <v>21.33</v>
      </c>
      <c r="J65" s="43">
        <v>136.88</v>
      </c>
      <c r="K65" s="44" t="s">
        <v>96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20</v>
      </c>
      <c r="G66" s="43">
        <v>1.32</v>
      </c>
      <c r="H66" s="43">
        <v>0.24</v>
      </c>
      <c r="I66" s="43">
        <v>6.68</v>
      </c>
      <c r="J66" s="43">
        <v>34.159999999999997</v>
      </c>
      <c r="K66" s="44" t="s">
        <v>44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94</v>
      </c>
      <c r="F68" s="43">
        <v>125</v>
      </c>
      <c r="G68" s="43">
        <v>5.13</v>
      </c>
      <c r="H68" s="43">
        <v>1.88</v>
      </c>
      <c r="I68" s="43">
        <v>7.38</v>
      </c>
      <c r="J68" s="43">
        <v>66.959999999999994</v>
      </c>
      <c r="K68" s="44" t="s">
        <v>44</v>
      </c>
      <c r="L68" s="43"/>
    </row>
    <row r="69" spans="1:12" ht="15" x14ac:dyDescent="0.25">
      <c r="A69" s="23"/>
      <c r="B69" s="15"/>
      <c r="C69" s="11"/>
      <c r="D69" s="6"/>
      <c r="E69" s="42" t="s">
        <v>46</v>
      </c>
      <c r="F69" s="43">
        <v>40</v>
      </c>
      <c r="G69" s="43">
        <v>3.08</v>
      </c>
      <c r="H69" s="43">
        <v>1.2</v>
      </c>
      <c r="I69" s="43">
        <v>20.04</v>
      </c>
      <c r="J69" s="43">
        <v>103.28</v>
      </c>
      <c r="K69" s="44" t="s">
        <v>44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395</v>
      </c>
      <c r="G70" s="19">
        <f t="shared" ref="G70" si="30">SUM(G63:G69)</f>
        <v>19.170000000000002</v>
      </c>
      <c r="H70" s="19">
        <f t="shared" ref="H70" si="31">SUM(H63:H69)</f>
        <v>20.649999999999995</v>
      </c>
      <c r="I70" s="19">
        <f t="shared" ref="I70" si="32">SUM(I63:I69)</f>
        <v>78.210000000000008</v>
      </c>
      <c r="J70" s="19">
        <f t="shared" ref="J70:L70" si="33">SUM(J63:J69)</f>
        <v>575.37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97</v>
      </c>
      <c r="F71" s="43">
        <v>60</v>
      </c>
      <c r="G71" s="43">
        <v>3.1574999999999998</v>
      </c>
      <c r="H71" s="43">
        <v>9.2774999999999999</v>
      </c>
      <c r="I71" s="43">
        <v>2.0625</v>
      </c>
      <c r="J71" s="43">
        <v>104.3775</v>
      </c>
      <c r="K71" s="44" t="s">
        <v>98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99</v>
      </c>
      <c r="F72" s="43">
        <v>200</v>
      </c>
      <c r="G72" s="43">
        <v>10.63</v>
      </c>
      <c r="H72" s="43">
        <v>1.95</v>
      </c>
      <c r="I72" s="43">
        <v>14.27</v>
      </c>
      <c r="J72" s="43">
        <v>117.15</v>
      </c>
      <c r="K72" s="44" t="s">
        <v>100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101</v>
      </c>
      <c r="F73" s="43">
        <v>90</v>
      </c>
      <c r="G73" s="43">
        <v>22.8</v>
      </c>
      <c r="H73" s="43">
        <v>10.4</v>
      </c>
      <c r="I73" s="43">
        <v>1.3</v>
      </c>
      <c r="J73" s="43">
        <v>190</v>
      </c>
      <c r="K73" s="44" t="s">
        <v>102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103</v>
      </c>
      <c r="F74" s="43">
        <v>150</v>
      </c>
      <c r="G74" s="43">
        <v>3.33</v>
      </c>
      <c r="H74" s="43">
        <v>3.85</v>
      </c>
      <c r="I74" s="43">
        <v>18.82</v>
      </c>
      <c r="J74" s="43">
        <v>123.25</v>
      </c>
      <c r="K74" s="44" t="s">
        <v>104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105</v>
      </c>
      <c r="F75" s="43">
        <v>200</v>
      </c>
      <c r="G75" s="43">
        <v>0</v>
      </c>
      <c r="H75" s="43">
        <v>0</v>
      </c>
      <c r="I75" s="43">
        <v>18.8</v>
      </c>
      <c r="J75" s="43">
        <v>75.2</v>
      </c>
      <c r="K75" s="44" t="s">
        <v>106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58</v>
      </c>
      <c r="F76" s="43">
        <v>45</v>
      </c>
      <c r="G76" s="43">
        <v>2.9789999999999996</v>
      </c>
      <c r="H76" s="43">
        <v>0.29700000000000004</v>
      </c>
      <c r="I76" s="43">
        <v>21.015000000000001</v>
      </c>
      <c r="J76" s="43">
        <v>98.649000000000001</v>
      </c>
      <c r="K76" s="44" t="s">
        <v>44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45</v>
      </c>
      <c r="F77" s="43">
        <v>25</v>
      </c>
      <c r="G77" s="43">
        <v>1.65</v>
      </c>
      <c r="H77" s="43">
        <v>0.3</v>
      </c>
      <c r="I77" s="43">
        <v>8.35</v>
      </c>
      <c r="J77" s="43">
        <v>42.699999999999996</v>
      </c>
      <c r="K77" s="44" t="s">
        <v>44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44.546500000000002</v>
      </c>
      <c r="H80" s="19">
        <f t="shared" ref="H80" si="35">SUM(H71:H79)</f>
        <v>26.0745</v>
      </c>
      <c r="I80" s="19">
        <f t="shared" ref="I80" si="36">SUM(I71:I79)</f>
        <v>84.617499999999993</v>
      </c>
      <c r="J80" s="19">
        <f t="shared" ref="J80:L80" si="37">SUM(J71:J79)</f>
        <v>751.32650000000012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1165</v>
      </c>
      <c r="G81" s="32">
        <f t="shared" ref="G81" si="38">G70+G80</f>
        <v>63.716500000000003</v>
      </c>
      <c r="H81" s="32">
        <f t="shared" ref="H81" si="39">H70+H80</f>
        <v>46.724499999999992</v>
      </c>
      <c r="I81" s="32">
        <f t="shared" ref="I81" si="40">I70+I80</f>
        <v>162.82749999999999</v>
      </c>
      <c r="J81" s="32">
        <f t="shared" ref="J81:L81" si="41">J70+J80</f>
        <v>1326.6965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107</v>
      </c>
      <c r="F82" s="40">
        <v>170</v>
      </c>
      <c r="G82" s="40">
        <v>25</v>
      </c>
      <c r="H82" s="40">
        <v>11.3</v>
      </c>
      <c r="I82" s="40">
        <v>16.5</v>
      </c>
      <c r="J82" s="40">
        <v>267.7</v>
      </c>
      <c r="K82" s="41" t="s">
        <v>108</v>
      </c>
      <c r="L82" s="40"/>
    </row>
    <row r="83" spans="1:12" ht="15" x14ac:dyDescent="0.25">
      <c r="A83" s="23"/>
      <c r="B83" s="15"/>
      <c r="C83" s="11"/>
      <c r="D83" s="6"/>
      <c r="E83" s="42" t="s">
        <v>109</v>
      </c>
      <c r="F83" s="43">
        <v>200</v>
      </c>
      <c r="G83" s="43">
        <v>5.8</v>
      </c>
      <c r="H83" s="43">
        <v>6.4</v>
      </c>
      <c r="I83" s="43">
        <v>8</v>
      </c>
      <c r="J83" s="43">
        <v>112.8</v>
      </c>
      <c r="K83" s="44" t="s">
        <v>44</v>
      </c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45</v>
      </c>
      <c r="F85" s="43">
        <v>20</v>
      </c>
      <c r="G85" s="43">
        <v>1.32</v>
      </c>
      <c r="H85" s="43">
        <v>0.24</v>
      </c>
      <c r="I85" s="43">
        <v>6.68</v>
      </c>
      <c r="J85" s="43">
        <v>34.159999999999997</v>
      </c>
      <c r="K85" s="44" t="s">
        <v>44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43</v>
      </c>
      <c r="F86" s="43">
        <v>200</v>
      </c>
      <c r="G86" s="43">
        <v>0.8</v>
      </c>
      <c r="H86" s="43">
        <v>0.8</v>
      </c>
      <c r="I86" s="43">
        <v>19.5</v>
      </c>
      <c r="J86" s="43">
        <v>88.4</v>
      </c>
      <c r="K86" s="44" t="s">
        <v>44</v>
      </c>
      <c r="L86" s="43"/>
    </row>
    <row r="87" spans="1:12" ht="15" x14ac:dyDescent="0.25">
      <c r="A87" s="23"/>
      <c r="B87" s="15"/>
      <c r="C87" s="11"/>
      <c r="D87" s="6"/>
      <c r="E87" s="42" t="s">
        <v>46</v>
      </c>
      <c r="F87" s="43">
        <v>40</v>
      </c>
      <c r="G87" s="43">
        <v>3.08</v>
      </c>
      <c r="H87" s="43">
        <v>1.2</v>
      </c>
      <c r="I87" s="43">
        <v>20.04</v>
      </c>
      <c r="J87" s="43">
        <v>103.28</v>
      </c>
      <c r="K87" s="44" t="s">
        <v>44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630</v>
      </c>
      <c r="G89" s="19">
        <f t="shared" ref="G89" si="42">SUM(G82:G88)</f>
        <v>35.999999999999993</v>
      </c>
      <c r="H89" s="19">
        <f t="shared" ref="H89" si="43">SUM(H82:H88)</f>
        <v>19.940000000000001</v>
      </c>
      <c r="I89" s="19">
        <f t="shared" ref="I89" si="44">SUM(I82:I88)</f>
        <v>70.72</v>
      </c>
      <c r="J89" s="19">
        <f t="shared" ref="J89:L89" si="45">SUM(J82:J88)</f>
        <v>606.33999999999992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110</v>
      </c>
      <c r="F90" s="43">
        <v>60</v>
      </c>
      <c r="G90" s="43">
        <v>0.9</v>
      </c>
      <c r="H90" s="43">
        <v>3</v>
      </c>
      <c r="I90" s="43">
        <v>3.18</v>
      </c>
      <c r="J90" s="43">
        <v>43.32</v>
      </c>
      <c r="K90" s="44" t="s">
        <v>111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112</v>
      </c>
      <c r="F91" s="43">
        <v>200</v>
      </c>
      <c r="G91" s="43">
        <v>4.08</v>
      </c>
      <c r="H91" s="43">
        <v>2.48</v>
      </c>
      <c r="I91" s="43">
        <v>8.32</v>
      </c>
      <c r="J91" s="43">
        <v>71.92</v>
      </c>
      <c r="K91" s="44" t="s">
        <v>113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114</v>
      </c>
      <c r="F92" s="43">
        <v>120</v>
      </c>
      <c r="G92" s="43">
        <v>27</v>
      </c>
      <c r="H92" s="43">
        <v>22</v>
      </c>
      <c r="I92" s="43">
        <v>0.3</v>
      </c>
      <c r="J92" s="43">
        <v>307.2</v>
      </c>
      <c r="K92" s="44" t="s">
        <v>115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116</v>
      </c>
      <c r="F93" s="43">
        <v>150</v>
      </c>
      <c r="G93" s="43">
        <v>6.68</v>
      </c>
      <c r="H93" s="43">
        <v>4.6500000000000004</v>
      </c>
      <c r="I93" s="43">
        <v>27.75</v>
      </c>
      <c r="J93" s="43">
        <v>179.57</v>
      </c>
      <c r="K93" s="44" t="s">
        <v>117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118</v>
      </c>
      <c r="F94" s="43">
        <v>200</v>
      </c>
      <c r="G94" s="43">
        <v>0.2</v>
      </c>
      <c r="H94" s="43">
        <v>0</v>
      </c>
      <c r="I94" s="43">
        <v>11.9</v>
      </c>
      <c r="J94" s="43">
        <v>48.4</v>
      </c>
      <c r="K94" s="44" t="s">
        <v>119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58</v>
      </c>
      <c r="F95" s="43">
        <v>45</v>
      </c>
      <c r="G95" s="43">
        <v>2.9789999999999996</v>
      </c>
      <c r="H95" s="43">
        <v>0.29700000000000004</v>
      </c>
      <c r="I95" s="43">
        <v>21.015000000000001</v>
      </c>
      <c r="J95" s="43">
        <v>98.649000000000001</v>
      </c>
      <c r="K95" s="44" t="s">
        <v>44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45</v>
      </c>
      <c r="F96" s="43">
        <v>25</v>
      </c>
      <c r="G96" s="43">
        <v>1.65</v>
      </c>
      <c r="H96" s="43">
        <v>0.3</v>
      </c>
      <c r="I96" s="43">
        <v>8.35</v>
      </c>
      <c r="J96" s="43">
        <v>42.699999999999996</v>
      </c>
      <c r="K96" s="44" t="s">
        <v>44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800</v>
      </c>
      <c r="G99" s="19">
        <f t="shared" ref="G99" si="46">SUM(G90:G98)</f>
        <v>43.488999999999997</v>
      </c>
      <c r="H99" s="19">
        <f t="shared" ref="H99" si="47">SUM(H90:H98)</f>
        <v>32.726999999999997</v>
      </c>
      <c r="I99" s="19">
        <f t="shared" ref="I99" si="48">SUM(I90:I98)</f>
        <v>80.814999999999998</v>
      </c>
      <c r="J99" s="19">
        <f t="shared" ref="J99:L99" si="49">SUM(J90:J98)</f>
        <v>791.75900000000001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1430</v>
      </c>
      <c r="G100" s="32">
        <f t="shared" ref="G100" si="50">G89+G99</f>
        <v>79.48899999999999</v>
      </c>
      <c r="H100" s="32">
        <f t="shared" ref="H100" si="51">H89+H99</f>
        <v>52.667000000000002</v>
      </c>
      <c r="I100" s="32">
        <f t="shared" ref="I100" si="52">I89+I99</f>
        <v>151.535</v>
      </c>
      <c r="J100" s="32">
        <f t="shared" ref="J100:L100" si="53">J89+J99</f>
        <v>1398.0989999999999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39</v>
      </c>
      <c r="F101" s="40">
        <v>125</v>
      </c>
      <c r="G101" s="40">
        <v>13</v>
      </c>
      <c r="H101" s="40">
        <v>14.5</v>
      </c>
      <c r="I101" s="40">
        <v>1.9</v>
      </c>
      <c r="J101" s="40">
        <v>190.1</v>
      </c>
      <c r="K101" s="41" t="s">
        <v>40</v>
      </c>
      <c r="L101" s="40"/>
    </row>
    <row r="102" spans="1:12" ht="15" x14ac:dyDescent="0.25">
      <c r="A102" s="23"/>
      <c r="B102" s="15"/>
      <c r="C102" s="11"/>
      <c r="D102" s="6"/>
      <c r="E102" s="42" t="s">
        <v>78</v>
      </c>
      <c r="F102" s="43">
        <v>10</v>
      </c>
      <c r="G102" s="43">
        <v>0.08</v>
      </c>
      <c r="H102" s="43">
        <v>7.25</v>
      </c>
      <c r="I102" s="43">
        <v>0.13</v>
      </c>
      <c r="J102" s="43">
        <v>66.089999999999989</v>
      </c>
      <c r="K102" s="44" t="s">
        <v>93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45</v>
      </c>
      <c r="F104" s="43">
        <v>20</v>
      </c>
      <c r="G104" s="43">
        <v>1.32</v>
      </c>
      <c r="H104" s="43">
        <v>0.24</v>
      </c>
      <c r="I104" s="43">
        <v>6.68</v>
      </c>
      <c r="J104" s="43">
        <v>34.159999999999997</v>
      </c>
      <c r="K104" s="44" t="s">
        <v>44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120</v>
      </c>
      <c r="F105" s="43">
        <v>200</v>
      </c>
      <c r="G105" s="43">
        <v>0.8</v>
      </c>
      <c r="H105" s="43">
        <v>0.8</v>
      </c>
      <c r="I105" s="43">
        <v>19.600000000000001</v>
      </c>
      <c r="J105" s="43">
        <v>88.800000000000011</v>
      </c>
      <c r="K105" s="44" t="s">
        <v>44</v>
      </c>
      <c r="L105" s="43"/>
    </row>
    <row r="106" spans="1:12" ht="15" x14ac:dyDescent="0.25">
      <c r="A106" s="23"/>
      <c r="B106" s="15"/>
      <c r="C106" s="11"/>
      <c r="D106" s="6"/>
      <c r="E106" s="42" t="s">
        <v>46</v>
      </c>
      <c r="F106" s="43">
        <v>40</v>
      </c>
      <c r="G106" s="43">
        <v>3.08</v>
      </c>
      <c r="H106" s="43">
        <v>1.2</v>
      </c>
      <c r="I106" s="43">
        <v>20.04</v>
      </c>
      <c r="J106" s="43">
        <v>103.28</v>
      </c>
      <c r="K106" s="44" t="s">
        <v>44</v>
      </c>
      <c r="L106" s="43"/>
    </row>
    <row r="107" spans="1:12" ht="15" x14ac:dyDescent="0.25">
      <c r="A107" s="23"/>
      <c r="B107" s="15"/>
      <c r="C107" s="11"/>
      <c r="D107" s="6"/>
      <c r="E107" s="42" t="s">
        <v>121</v>
      </c>
      <c r="F107" s="43">
        <v>200</v>
      </c>
      <c r="G107" s="43">
        <v>5</v>
      </c>
      <c r="H107" s="43">
        <v>3.8</v>
      </c>
      <c r="I107" s="43">
        <v>20</v>
      </c>
      <c r="J107" s="43">
        <v>134.19999999999999</v>
      </c>
      <c r="K107" s="44" t="s">
        <v>44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595</v>
      </c>
      <c r="G108" s="19">
        <f t="shared" ref="G108:J108" si="54">SUM(G101:G107)</f>
        <v>23.28</v>
      </c>
      <c r="H108" s="19">
        <f t="shared" si="54"/>
        <v>27.79</v>
      </c>
      <c r="I108" s="19">
        <f t="shared" si="54"/>
        <v>68.349999999999994</v>
      </c>
      <c r="J108" s="19">
        <f t="shared" si="54"/>
        <v>616.63000000000011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122</v>
      </c>
      <c r="F109" s="43">
        <v>92</v>
      </c>
      <c r="G109" s="43">
        <v>6.02</v>
      </c>
      <c r="H109" s="43">
        <v>6.3000000000000007</v>
      </c>
      <c r="I109" s="43">
        <v>4.08</v>
      </c>
      <c r="J109" s="43">
        <v>97.1</v>
      </c>
      <c r="K109" s="44" t="s">
        <v>123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124</v>
      </c>
      <c r="F110" s="43">
        <v>200</v>
      </c>
      <c r="G110" s="43">
        <v>5.52</v>
      </c>
      <c r="H110" s="43">
        <v>4</v>
      </c>
      <c r="I110" s="43">
        <v>7.12</v>
      </c>
      <c r="J110" s="43">
        <v>86.56</v>
      </c>
      <c r="K110" s="44" t="s">
        <v>125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126</v>
      </c>
      <c r="F111" s="43">
        <v>100</v>
      </c>
      <c r="G111" s="43">
        <v>14.4</v>
      </c>
      <c r="H111" s="43">
        <v>11.8</v>
      </c>
      <c r="I111" s="43">
        <v>6.7</v>
      </c>
      <c r="J111" s="43">
        <v>190.60000000000002</v>
      </c>
      <c r="K111" s="44" t="s">
        <v>127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128</v>
      </c>
      <c r="F112" s="43">
        <v>150</v>
      </c>
      <c r="G112" s="43">
        <v>7.54</v>
      </c>
      <c r="H112" s="43">
        <v>5.69</v>
      </c>
      <c r="I112" s="43">
        <v>32.85</v>
      </c>
      <c r="J112" s="43">
        <v>212.77</v>
      </c>
      <c r="K112" s="44" t="s">
        <v>129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57</v>
      </c>
      <c r="F113" s="43">
        <v>200</v>
      </c>
      <c r="G113" s="43">
        <v>1</v>
      </c>
      <c r="H113" s="43">
        <v>0.2</v>
      </c>
      <c r="I113" s="43">
        <v>20.2</v>
      </c>
      <c r="J113" s="43">
        <v>86.6</v>
      </c>
      <c r="K113" s="44" t="s">
        <v>44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58</v>
      </c>
      <c r="F114" s="43">
        <v>45</v>
      </c>
      <c r="G114" s="43">
        <v>2.9789999999999996</v>
      </c>
      <c r="H114" s="43">
        <v>0.29700000000000004</v>
      </c>
      <c r="I114" s="43">
        <v>21.015000000000001</v>
      </c>
      <c r="J114" s="43">
        <v>98.649000000000001</v>
      </c>
      <c r="K114" s="44" t="s">
        <v>44</v>
      </c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45</v>
      </c>
      <c r="F115" s="43">
        <v>25</v>
      </c>
      <c r="G115" s="43">
        <v>1.65</v>
      </c>
      <c r="H115" s="43">
        <v>0.3</v>
      </c>
      <c r="I115" s="43">
        <v>8.35</v>
      </c>
      <c r="J115" s="43">
        <v>42.699999999999996</v>
      </c>
      <c r="K115" s="44" t="s">
        <v>44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812</v>
      </c>
      <c r="G118" s="19">
        <f t="shared" ref="G118:J118" si="56">SUM(G109:G117)</f>
        <v>39.108999999999995</v>
      </c>
      <c r="H118" s="19">
        <f t="shared" si="56"/>
        <v>28.587000000000003</v>
      </c>
      <c r="I118" s="19">
        <f t="shared" si="56"/>
        <v>100.315</v>
      </c>
      <c r="J118" s="19">
        <f t="shared" si="56"/>
        <v>814.97900000000004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1407</v>
      </c>
      <c r="G119" s="32">
        <f t="shared" ref="G119" si="58">G108+G118</f>
        <v>62.388999999999996</v>
      </c>
      <c r="H119" s="32">
        <f t="shared" ref="H119" si="59">H108+H118</f>
        <v>56.377000000000002</v>
      </c>
      <c r="I119" s="32">
        <f t="shared" ref="I119" si="60">I108+I118</f>
        <v>168.66499999999999</v>
      </c>
      <c r="J119" s="32">
        <f t="shared" ref="J119:L119" si="61">J108+J118</f>
        <v>1431.6090000000002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130</v>
      </c>
      <c r="F120" s="40">
        <v>155</v>
      </c>
      <c r="G120" s="40">
        <v>3.75</v>
      </c>
      <c r="H120" s="40">
        <v>5.25</v>
      </c>
      <c r="I120" s="40">
        <v>23.4</v>
      </c>
      <c r="J120" s="40">
        <v>155.85</v>
      </c>
      <c r="K120" s="41" t="s">
        <v>131</v>
      </c>
      <c r="L120" s="40"/>
    </row>
    <row r="121" spans="1:12" ht="15" x14ac:dyDescent="0.25">
      <c r="A121" s="14"/>
      <c r="B121" s="15"/>
      <c r="C121" s="11"/>
      <c r="D121" s="6"/>
      <c r="E121" s="42" t="s">
        <v>132</v>
      </c>
      <c r="F121" s="43">
        <v>50</v>
      </c>
      <c r="G121" s="43">
        <v>2.4</v>
      </c>
      <c r="H121" s="43">
        <v>1.7</v>
      </c>
      <c r="I121" s="43">
        <v>15.8</v>
      </c>
      <c r="J121" s="43">
        <v>88.1</v>
      </c>
      <c r="K121" s="44" t="s">
        <v>133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95</v>
      </c>
      <c r="F122" s="43">
        <v>200</v>
      </c>
      <c r="G122" s="43">
        <v>3.71</v>
      </c>
      <c r="H122" s="43">
        <v>4.08</v>
      </c>
      <c r="I122" s="43">
        <v>21.33</v>
      </c>
      <c r="J122" s="43">
        <v>136.88</v>
      </c>
      <c r="K122" s="44" t="s">
        <v>96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20</v>
      </c>
      <c r="G123" s="43">
        <v>1.32</v>
      </c>
      <c r="H123" s="43">
        <v>0.24</v>
      </c>
      <c r="I123" s="43">
        <v>6.68</v>
      </c>
      <c r="J123" s="43">
        <v>34.159999999999997</v>
      </c>
      <c r="K123" s="44" t="s">
        <v>44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43</v>
      </c>
      <c r="F124" s="43">
        <v>120</v>
      </c>
      <c r="G124" s="43">
        <v>0.48</v>
      </c>
      <c r="H124" s="43">
        <v>0.48</v>
      </c>
      <c r="I124" s="43">
        <v>11.7</v>
      </c>
      <c r="J124" s="43">
        <v>53.04</v>
      </c>
      <c r="K124" s="44" t="s">
        <v>44</v>
      </c>
      <c r="L124" s="43"/>
    </row>
    <row r="125" spans="1:12" ht="15" x14ac:dyDescent="0.25">
      <c r="A125" s="14"/>
      <c r="B125" s="15"/>
      <c r="C125" s="11"/>
      <c r="D125" s="6"/>
      <c r="E125" s="42" t="s">
        <v>46</v>
      </c>
      <c r="F125" s="43">
        <v>40</v>
      </c>
      <c r="G125" s="43">
        <v>3.08</v>
      </c>
      <c r="H125" s="43">
        <v>1.2</v>
      </c>
      <c r="I125" s="43">
        <v>20.04</v>
      </c>
      <c r="J125" s="43">
        <v>103.28</v>
      </c>
      <c r="K125" s="44" t="s">
        <v>44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585</v>
      </c>
      <c r="G127" s="19">
        <f t="shared" ref="G127:J127" si="62">SUM(G120:G126)</f>
        <v>14.74</v>
      </c>
      <c r="H127" s="19">
        <f t="shared" si="62"/>
        <v>12.950000000000001</v>
      </c>
      <c r="I127" s="19">
        <f t="shared" si="62"/>
        <v>98.950000000000017</v>
      </c>
      <c r="J127" s="19">
        <f t="shared" si="62"/>
        <v>571.31000000000006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134</v>
      </c>
      <c r="F128" s="43">
        <v>60</v>
      </c>
      <c r="G128" s="43">
        <v>0.6</v>
      </c>
      <c r="H128" s="43">
        <v>3.6</v>
      </c>
      <c r="I128" s="43">
        <v>5.76</v>
      </c>
      <c r="J128" s="43">
        <v>57.839999999999996</v>
      </c>
      <c r="K128" s="44" t="s">
        <v>135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112</v>
      </c>
      <c r="F129" s="43">
        <v>200</v>
      </c>
      <c r="G129" s="43">
        <v>4.08</v>
      </c>
      <c r="H129" s="43">
        <v>2.48</v>
      </c>
      <c r="I129" s="43">
        <v>8.32</v>
      </c>
      <c r="J129" s="43">
        <v>71.92</v>
      </c>
      <c r="K129" s="44" t="s">
        <v>113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136</v>
      </c>
      <c r="F130" s="43">
        <v>120</v>
      </c>
      <c r="G130" s="43">
        <v>25.426666666666666</v>
      </c>
      <c r="H130" s="43">
        <v>9.4799999999999986</v>
      </c>
      <c r="I130" s="43">
        <v>4.08</v>
      </c>
      <c r="J130" s="43">
        <v>203.34666666666664</v>
      </c>
      <c r="K130" s="44" t="s">
        <v>137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103</v>
      </c>
      <c r="F131" s="43">
        <v>150</v>
      </c>
      <c r="G131" s="43">
        <v>3.33</v>
      </c>
      <c r="H131" s="43">
        <v>3.85</v>
      </c>
      <c r="I131" s="43">
        <v>18.82</v>
      </c>
      <c r="J131" s="43">
        <v>123.25</v>
      </c>
      <c r="K131" s="44" t="s">
        <v>104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105</v>
      </c>
      <c r="F132" s="43">
        <v>200</v>
      </c>
      <c r="G132" s="43">
        <v>0</v>
      </c>
      <c r="H132" s="43">
        <v>0</v>
      </c>
      <c r="I132" s="43">
        <v>18.8</v>
      </c>
      <c r="J132" s="43">
        <v>75.2</v>
      </c>
      <c r="K132" s="44" t="s">
        <v>106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58</v>
      </c>
      <c r="F133" s="43">
        <v>45</v>
      </c>
      <c r="G133" s="43">
        <v>2.9789999999999996</v>
      </c>
      <c r="H133" s="43">
        <v>0.29700000000000004</v>
      </c>
      <c r="I133" s="43">
        <v>21.015000000000001</v>
      </c>
      <c r="J133" s="43">
        <v>98.649000000000001</v>
      </c>
      <c r="K133" s="44" t="s">
        <v>44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45</v>
      </c>
      <c r="F134" s="43">
        <v>25</v>
      </c>
      <c r="G134" s="43">
        <v>1.65</v>
      </c>
      <c r="H134" s="43">
        <v>0.3</v>
      </c>
      <c r="I134" s="43">
        <v>8.35</v>
      </c>
      <c r="J134" s="43">
        <v>42.699999999999996</v>
      </c>
      <c r="K134" s="44" t="s">
        <v>44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800</v>
      </c>
      <c r="G137" s="19">
        <f t="shared" ref="G137:J137" si="64">SUM(G128:G136)</f>
        <v>38.065666666666665</v>
      </c>
      <c r="H137" s="19">
        <f t="shared" si="64"/>
        <v>20.007000000000001</v>
      </c>
      <c r="I137" s="19">
        <f t="shared" si="64"/>
        <v>85.144999999999996</v>
      </c>
      <c r="J137" s="19">
        <f t="shared" si="64"/>
        <v>672.90566666666666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1385</v>
      </c>
      <c r="G138" s="32">
        <f t="shared" ref="G138" si="66">G127+G137</f>
        <v>52.805666666666667</v>
      </c>
      <c r="H138" s="32">
        <f t="shared" ref="H138" si="67">H127+H137</f>
        <v>32.957000000000001</v>
      </c>
      <c r="I138" s="32">
        <f t="shared" ref="I138" si="68">I127+I137</f>
        <v>184.09500000000003</v>
      </c>
      <c r="J138" s="32">
        <f t="shared" ref="J138:L138" si="69">J127+J137</f>
        <v>1244.2156666666667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138</v>
      </c>
      <c r="F139" s="40">
        <v>150</v>
      </c>
      <c r="G139" s="40">
        <v>8.1</v>
      </c>
      <c r="H139" s="40">
        <v>9.9749999999999996</v>
      </c>
      <c r="I139" s="40">
        <v>29.7</v>
      </c>
      <c r="J139" s="40">
        <v>240.97499999999997</v>
      </c>
      <c r="K139" s="41" t="s">
        <v>139</v>
      </c>
      <c r="L139" s="40"/>
    </row>
    <row r="140" spans="1:12" ht="15" x14ac:dyDescent="0.25">
      <c r="A140" s="23"/>
      <c r="B140" s="15"/>
      <c r="C140" s="11"/>
      <c r="D140" s="6"/>
      <c r="E140" s="42" t="s">
        <v>77</v>
      </c>
      <c r="F140" s="43">
        <v>80</v>
      </c>
      <c r="G140" s="43">
        <v>0.74181818181818182</v>
      </c>
      <c r="H140" s="43">
        <v>0.11636363636363636</v>
      </c>
      <c r="I140" s="43">
        <v>2.4727272727272727</v>
      </c>
      <c r="J140" s="43">
        <v>13.905454545454546</v>
      </c>
      <c r="K140" s="44" t="s">
        <v>44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140</v>
      </c>
      <c r="F141" s="43">
        <v>200</v>
      </c>
      <c r="G141" s="43">
        <v>4.91</v>
      </c>
      <c r="H141" s="43">
        <v>4.45</v>
      </c>
      <c r="I141" s="43">
        <v>24.28</v>
      </c>
      <c r="J141" s="43">
        <v>156.81</v>
      </c>
      <c r="K141" s="44" t="s">
        <v>141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45</v>
      </c>
      <c r="F142" s="43">
        <v>20</v>
      </c>
      <c r="G142" s="43">
        <v>1.32</v>
      </c>
      <c r="H142" s="43">
        <v>0.24</v>
      </c>
      <c r="I142" s="43">
        <v>6.68</v>
      </c>
      <c r="J142" s="43">
        <v>34.159999999999997</v>
      </c>
      <c r="K142" s="44" t="s">
        <v>44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 t="s">
        <v>46</v>
      </c>
      <c r="F144" s="43">
        <v>40</v>
      </c>
      <c r="G144" s="43">
        <v>3.08</v>
      </c>
      <c r="H144" s="43">
        <v>1.2</v>
      </c>
      <c r="I144" s="43">
        <v>20.04</v>
      </c>
      <c r="J144" s="43">
        <v>103.28</v>
      </c>
      <c r="K144" s="44" t="s">
        <v>44</v>
      </c>
      <c r="L144" s="43"/>
    </row>
    <row r="145" spans="1:12" ht="15" x14ac:dyDescent="0.25">
      <c r="A145" s="23"/>
      <c r="B145" s="15"/>
      <c r="C145" s="11"/>
      <c r="D145" s="6"/>
      <c r="E145" s="42" t="s">
        <v>94</v>
      </c>
      <c r="F145" s="43">
        <v>125</v>
      </c>
      <c r="G145" s="43">
        <v>5.13</v>
      </c>
      <c r="H145" s="43">
        <v>1.88</v>
      </c>
      <c r="I145" s="43">
        <v>7.38</v>
      </c>
      <c r="J145" s="43">
        <v>66.959999999999994</v>
      </c>
      <c r="K145" s="44" t="s">
        <v>44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615</v>
      </c>
      <c r="G146" s="19">
        <f t="shared" ref="G146:J146" si="70">SUM(G139:G145)</f>
        <v>23.281818181818181</v>
      </c>
      <c r="H146" s="19">
        <f t="shared" si="70"/>
        <v>17.861363636363638</v>
      </c>
      <c r="I146" s="19">
        <f t="shared" si="70"/>
        <v>90.552727272727267</v>
      </c>
      <c r="J146" s="19">
        <f t="shared" si="70"/>
        <v>616.09045454545446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142</v>
      </c>
      <c r="F147" s="43">
        <v>60</v>
      </c>
      <c r="G147" s="43">
        <v>0.84</v>
      </c>
      <c r="H147" s="43">
        <v>5.94</v>
      </c>
      <c r="I147" s="43">
        <v>2.2200000000000002</v>
      </c>
      <c r="J147" s="43">
        <v>65.7</v>
      </c>
      <c r="K147" s="44" t="s">
        <v>143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82</v>
      </c>
      <c r="F148" s="43">
        <v>200</v>
      </c>
      <c r="G148" s="43">
        <v>5.52</v>
      </c>
      <c r="H148" s="43">
        <v>2.8</v>
      </c>
      <c r="I148" s="43">
        <v>13.76</v>
      </c>
      <c r="J148" s="43">
        <v>102.32</v>
      </c>
      <c r="K148" s="44" t="s">
        <v>83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84</v>
      </c>
      <c r="F149" s="43">
        <v>100</v>
      </c>
      <c r="G149" s="43">
        <v>13.1</v>
      </c>
      <c r="H149" s="43">
        <v>23.8</v>
      </c>
      <c r="I149" s="43">
        <v>13.2</v>
      </c>
      <c r="J149" s="43">
        <v>319.40000000000003</v>
      </c>
      <c r="K149" s="44" t="s">
        <v>85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116</v>
      </c>
      <c r="F150" s="43">
        <v>150</v>
      </c>
      <c r="G150" s="43">
        <v>6.68</v>
      </c>
      <c r="H150" s="43">
        <v>4.6500000000000004</v>
      </c>
      <c r="I150" s="43">
        <v>27.75</v>
      </c>
      <c r="J150" s="43">
        <v>179.57</v>
      </c>
      <c r="K150" s="44" t="s">
        <v>117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118</v>
      </c>
      <c r="F151" s="43">
        <v>200</v>
      </c>
      <c r="G151" s="43">
        <v>0.2</v>
      </c>
      <c r="H151" s="43">
        <v>0</v>
      </c>
      <c r="I151" s="43">
        <v>11.9</v>
      </c>
      <c r="J151" s="43">
        <v>48.4</v>
      </c>
      <c r="K151" s="44" t="s">
        <v>119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58</v>
      </c>
      <c r="F152" s="43">
        <v>45</v>
      </c>
      <c r="G152" s="43">
        <v>2.9789999999999996</v>
      </c>
      <c r="H152" s="43">
        <v>0.29700000000000004</v>
      </c>
      <c r="I152" s="43">
        <v>21.015000000000001</v>
      </c>
      <c r="J152" s="43">
        <v>98.649000000000001</v>
      </c>
      <c r="K152" s="44" t="s">
        <v>44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45</v>
      </c>
      <c r="F153" s="43">
        <v>25</v>
      </c>
      <c r="G153" s="43">
        <v>1.65</v>
      </c>
      <c r="H153" s="43">
        <v>0.3</v>
      </c>
      <c r="I153" s="43">
        <v>8.35</v>
      </c>
      <c r="J153" s="43">
        <v>42.699999999999996</v>
      </c>
      <c r="K153" s="44" t="s">
        <v>44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780</v>
      </c>
      <c r="G156" s="19">
        <f t="shared" ref="G156:J156" si="72">SUM(G147:G155)</f>
        <v>30.968999999999998</v>
      </c>
      <c r="H156" s="19">
        <f t="shared" si="72"/>
        <v>37.786999999999992</v>
      </c>
      <c r="I156" s="19">
        <f t="shared" si="72"/>
        <v>98.194999999999993</v>
      </c>
      <c r="J156" s="19">
        <f t="shared" si="72"/>
        <v>856.73900000000003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1395</v>
      </c>
      <c r="G157" s="32">
        <f t="shared" ref="G157" si="74">G146+G156</f>
        <v>54.250818181818175</v>
      </c>
      <c r="H157" s="32">
        <f t="shared" ref="H157" si="75">H146+H156</f>
        <v>55.648363636363626</v>
      </c>
      <c r="I157" s="32">
        <f t="shared" ref="I157" si="76">I146+I156</f>
        <v>188.74772727272727</v>
      </c>
      <c r="J157" s="32">
        <f t="shared" ref="J157:L157" si="77">J146+J156</f>
        <v>1472.8294545454546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 t="s">
        <v>91</v>
      </c>
      <c r="G158" s="40">
        <v>5.85</v>
      </c>
      <c r="H158" s="40">
        <v>6</v>
      </c>
      <c r="I158" s="40">
        <v>22.65</v>
      </c>
      <c r="J158" s="40">
        <v>168</v>
      </c>
      <c r="K158" s="41" t="s">
        <v>92</v>
      </c>
      <c r="L158" s="40"/>
    </row>
    <row r="159" spans="1:12" ht="15" x14ac:dyDescent="0.25">
      <c r="A159" s="23"/>
      <c r="B159" s="15"/>
      <c r="C159" s="11"/>
      <c r="D159" s="6"/>
      <c r="E159" s="42" t="s">
        <v>78</v>
      </c>
      <c r="F159" s="43">
        <v>10</v>
      </c>
      <c r="G159" s="43">
        <v>0.08</v>
      </c>
      <c r="H159" s="43">
        <v>7.25</v>
      </c>
      <c r="I159" s="43">
        <v>0.13</v>
      </c>
      <c r="J159" s="43">
        <v>66.089999999999989</v>
      </c>
      <c r="K159" s="44" t="s">
        <v>93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146</v>
      </c>
      <c r="F160" s="43">
        <v>200</v>
      </c>
      <c r="G160" s="43">
        <v>0.02</v>
      </c>
      <c r="H160" s="43">
        <v>0</v>
      </c>
      <c r="I160" s="43">
        <v>10</v>
      </c>
      <c r="J160" s="43">
        <v>40.08</v>
      </c>
      <c r="K160" s="44" t="s">
        <v>44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45</v>
      </c>
      <c r="F161" s="43">
        <v>20</v>
      </c>
      <c r="G161" s="43">
        <v>1.32</v>
      </c>
      <c r="H161" s="43">
        <v>0.24</v>
      </c>
      <c r="I161" s="43">
        <v>6.68</v>
      </c>
      <c r="J161" s="43">
        <v>34.159999999999997</v>
      </c>
      <c r="K161" s="44" t="s">
        <v>44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43</v>
      </c>
      <c r="F162" s="43">
        <v>200</v>
      </c>
      <c r="G162" s="43">
        <v>0.8</v>
      </c>
      <c r="H162" s="43">
        <v>0.8</v>
      </c>
      <c r="I162" s="43">
        <v>19.600000000000001</v>
      </c>
      <c r="J162" s="43">
        <v>88.800000000000011</v>
      </c>
      <c r="K162" s="44" t="s">
        <v>44</v>
      </c>
      <c r="L162" s="43"/>
    </row>
    <row r="163" spans="1:12" ht="15" x14ac:dyDescent="0.25">
      <c r="A163" s="23"/>
      <c r="B163" s="15"/>
      <c r="C163" s="11"/>
      <c r="D163" s="6"/>
      <c r="E163" s="42" t="s">
        <v>46</v>
      </c>
      <c r="F163" s="43">
        <v>40</v>
      </c>
      <c r="G163" s="43">
        <v>3.08</v>
      </c>
      <c r="H163" s="43">
        <v>1.2</v>
      </c>
      <c r="I163" s="43">
        <v>20.04</v>
      </c>
      <c r="J163" s="43">
        <v>103.28</v>
      </c>
      <c r="K163" s="44" t="s">
        <v>44</v>
      </c>
      <c r="L163" s="43"/>
    </row>
    <row r="164" spans="1:12" ht="15" x14ac:dyDescent="0.25">
      <c r="A164" s="23"/>
      <c r="B164" s="15"/>
      <c r="C164" s="11"/>
      <c r="D164" s="6"/>
      <c r="E164" s="42" t="s">
        <v>144</v>
      </c>
      <c r="F164" s="43">
        <v>20</v>
      </c>
      <c r="G164" s="43">
        <v>3.95</v>
      </c>
      <c r="H164" s="43">
        <v>3.99</v>
      </c>
      <c r="I164" s="43">
        <v>0</v>
      </c>
      <c r="J164" s="43">
        <v>51.710000000000008</v>
      </c>
      <c r="K164" s="44" t="s">
        <v>145</v>
      </c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490</v>
      </c>
      <c r="G165" s="19">
        <f t="shared" ref="G165:J165" si="78">SUM(G158:G164)</f>
        <v>15.100000000000001</v>
      </c>
      <c r="H165" s="19">
        <f t="shared" si="78"/>
        <v>19.48</v>
      </c>
      <c r="I165" s="19">
        <f t="shared" si="78"/>
        <v>79.099999999999994</v>
      </c>
      <c r="J165" s="19">
        <f t="shared" si="78"/>
        <v>552.12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147</v>
      </c>
      <c r="F166" s="43">
        <v>60</v>
      </c>
      <c r="G166" s="43">
        <v>1.7250000000000001</v>
      </c>
      <c r="H166" s="43">
        <v>8.2949999999999999</v>
      </c>
      <c r="I166" s="43">
        <v>11.4375</v>
      </c>
      <c r="J166" s="43">
        <v>127.30500000000001</v>
      </c>
      <c r="K166" s="44" t="s">
        <v>148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149</v>
      </c>
      <c r="F167" s="43">
        <v>200</v>
      </c>
      <c r="G167" s="43">
        <v>5.92</v>
      </c>
      <c r="H167" s="43">
        <v>3.2</v>
      </c>
      <c r="I167" s="43">
        <v>12</v>
      </c>
      <c r="J167" s="43">
        <v>100.48</v>
      </c>
      <c r="K167" s="44" t="s">
        <v>150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151</v>
      </c>
      <c r="F168" s="43">
        <v>100</v>
      </c>
      <c r="G168" s="43">
        <v>16.999999999999996</v>
      </c>
      <c r="H168" s="43">
        <v>5.9</v>
      </c>
      <c r="I168" s="43">
        <v>8</v>
      </c>
      <c r="J168" s="43">
        <v>153.1</v>
      </c>
      <c r="K168" s="44" t="s">
        <v>152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71</v>
      </c>
      <c r="F169" s="43">
        <v>150</v>
      </c>
      <c r="G169" s="43">
        <v>3.11</v>
      </c>
      <c r="H169" s="43">
        <v>3.67</v>
      </c>
      <c r="I169" s="43">
        <v>20.37</v>
      </c>
      <c r="J169" s="43">
        <v>126.95</v>
      </c>
      <c r="K169" s="44" t="s">
        <v>72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1</v>
      </c>
      <c r="H170" s="43">
        <v>0.2</v>
      </c>
      <c r="I170" s="43">
        <v>20.2</v>
      </c>
      <c r="J170" s="43">
        <v>86.6</v>
      </c>
      <c r="K170" s="44" t="s">
        <v>44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58</v>
      </c>
      <c r="F171" s="43">
        <v>45</v>
      </c>
      <c r="G171" s="43">
        <v>2.9789999999999996</v>
      </c>
      <c r="H171" s="43">
        <v>0.29700000000000004</v>
      </c>
      <c r="I171" s="43">
        <v>21.015000000000001</v>
      </c>
      <c r="J171" s="43">
        <v>98.649000000000001</v>
      </c>
      <c r="K171" s="44" t="s">
        <v>44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45</v>
      </c>
      <c r="F172" s="43">
        <v>25</v>
      </c>
      <c r="G172" s="43">
        <v>1.65</v>
      </c>
      <c r="H172" s="43">
        <v>0.3</v>
      </c>
      <c r="I172" s="43">
        <v>8.35</v>
      </c>
      <c r="J172" s="43">
        <v>42.699999999999996</v>
      </c>
      <c r="K172" s="44" t="s">
        <v>44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33.383999999999993</v>
      </c>
      <c r="H175" s="19">
        <f t="shared" si="80"/>
        <v>21.862000000000005</v>
      </c>
      <c r="I175" s="19">
        <f t="shared" si="80"/>
        <v>101.3725</v>
      </c>
      <c r="J175" s="19">
        <f t="shared" si="80"/>
        <v>735.78399999999999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1270</v>
      </c>
      <c r="G176" s="32">
        <f t="shared" ref="G176" si="82">G165+G175</f>
        <v>48.483999999999995</v>
      </c>
      <c r="H176" s="32">
        <f t="shared" ref="H176" si="83">H165+H175</f>
        <v>41.342000000000006</v>
      </c>
      <c r="I176" s="32">
        <f t="shared" ref="I176" si="84">I165+I175</f>
        <v>180.4725</v>
      </c>
      <c r="J176" s="32">
        <f t="shared" ref="J176:L176" si="85">J165+J175</f>
        <v>1287.904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153</v>
      </c>
      <c r="F177" s="40">
        <v>210</v>
      </c>
      <c r="G177" s="40">
        <v>23.959090909090911</v>
      </c>
      <c r="H177" s="40">
        <v>10.786363636363637</v>
      </c>
      <c r="I177" s="40">
        <v>15.75</v>
      </c>
      <c r="J177" s="40">
        <v>255.91363636363639</v>
      </c>
      <c r="K177" s="41" t="s">
        <v>154</v>
      </c>
      <c r="L177" s="40"/>
    </row>
    <row r="178" spans="1:12" ht="15" x14ac:dyDescent="0.25">
      <c r="A178" s="23"/>
      <c r="B178" s="15"/>
      <c r="C178" s="11"/>
      <c r="D178" s="6"/>
      <c r="E178" s="42" t="s">
        <v>155</v>
      </c>
      <c r="F178" s="43">
        <v>150</v>
      </c>
      <c r="G178" s="43">
        <v>4.3499999999999996</v>
      </c>
      <c r="H178" s="43">
        <v>4.8</v>
      </c>
      <c r="I178" s="43">
        <v>6</v>
      </c>
      <c r="J178" s="43">
        <v>84.6</v>
      </c>
      <c r="K178" s="44" t="s">
        <v>44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20</v>
      </c>
      <c r="G180" s="43">
        <v>1.32</v>
      </c>
      <c r="H180" s="43">
        <v>0.24</v>
      </c>
      <c r="I180" s="43">
        <v>6.68</v>
      </c>
      <c r="J180" s="43">
        <v>34.159999999999997</v>
      </c>
      <c r="K180" s="44" t="s">
        <v>44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43</v>
      </c>
      <c r="F181" s="43">
        <v>280</v>
      </c>
      <c r="G181" s="43">
        <v>1.1200000000000001</v>
      </c>
      <c r="H181" s="43">
        <v>1.1200000000000001</v>
      </c>
      <c r="I181" s="43">
        <v>27.44</v>
      </c>
      <c r="J181" s="43">
        <v>124.32000000000001</v>
      </c>
      <c r="K181" s="44" t="s">
        <v>44</v>
      </c>
      <c r="L181" s="43"/>
    </row>
    <row r="182" spans="1:12" ht="15" x14ac:dyDescent="0.25">
      <c r="A182" s="23"/>
      <c r="B182" s="15"/>
      <c r="C182" s="11"/>
      <c r="D182" s="6"/>
      <c r="E182" s="42" t="s">
        <v>46</v>
      </c>
      <c r="F182" s="43">
        <v>40</v>
      </c>
      <c r="G182" s="43">
        <v>3.08</v>
      </c>
      <c r="H182" s="43">
        <v>1.2</v>
      </c>
      <c r="I182" s="43">
        <v>20.04</v>
      </c>
      <c r="J182" s="43">
        <v>103.28</v>
      </c>
      <c r="K182" s="44" t="s">
        <v>44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33.829090909090915</v>
      </c>
      <c r="H184" s="19">
        <f t="shared" si="86"/>
        <v>18.146363636363635</v>
      </c>
      <c r="I184" s="19">
        <f t="shared" si="86"/>
        <v>75.91</v>
      </c>
      <c r="J184" s="19">
        <f t="shared" si="86"/>
        <v>602.27363636363634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156</v>
      </c>
      <c r="F185" s="43">
        <v>60</v>
      </c>
      <c r="G185" s="43">
        <v>0.52500000000000002</v>
      </c>
      <c r="H185" s="43">
        <v>6.7200000000000006</v>
      </c>
      <c r="I185" s="43">
        <v>1.7399999999999998</v>
      </c>
      <c r="J185" s="43">
        <v>69.540000000000006</v>
      </c>
      <c r="K185" s="44" t="s">
        <v>157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112</v>
      </c>
      <c r="F186" s="43">
        <v>200</v>
      </c>
      <c r="G186" s="43">
        <v>4.08</v>
      </c>
      <c r="H186" s="43">
        <v>2.48</v>
      </c>
      <c r="I186" s="43">
        <v>8.32</v>
      </c>
      <c r="J186" s="43">
        <v>71.92</v>
      </c>
      <c r="K186" s="44" t="s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158</v>
      </c>
      <c r="F187" s="43">
        <v>250</v>
      </c>
      <c r="G187" s="43">
        <v>22.9</v>
      </c>
      <c r="H187" s="43">
        <v>18.600000000000001</v>
      </c>
      <c r="I187" s="43">
        <v>45.3</v>
      </c>
      <c r="J187" s="43">
        <v>440.2</v>
      </c>
      <c r="K187" s="44" t="s">
        <v>159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160</v>
      </c>
      <c r="F189" s="43">
        <v>200</v>
      </c>
      <c r="G189" s="43">
        <v>0.31</v>
      </c>
      <c r="H189" s="43">
        <v>0.14000000000000001</v>
      </c>
      <c r="I189" s="43">
        <v>14.15</v>
      </c>
      <c r="J189" s="43">
        <v>59.1</v>
      </c>
      <c r="K189" s="44" t="s">
        <v>161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58</v>
      </c>
      <c r="F190" s="43">
        <v>45</v>
      </c>
      <c r="G190" s="43">
        <v>2.9789999999999996</v>
      </c>
      <c r="H190" s="43">
        <v>0.29700000000000004</v>
      </c>
      <c r="I190" s="43">
        <v>21.015000000000001</v>
      </c>
      <c r="J190" s="43">
        <v>98.649000000000001</v>
      </c>
      <c r="K190" s="44" t="s">
        <v>44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45</v>
      </c>
      <c r="F191" s="43">
        <v>25</v>
      </c>
      <c r="G191" s="43">
        <v>1.65</v>
      </c>
      <c r="H191" s="43">
        <v>0.3</v>
      </c>
      <c r="I191" s="43">
        <v>8.35</v>
      </c>
      <c r="J191" s="43">
        <v>42.699999999999996</v>
      </c>
      <c r="K191" s="44" t="s">
        <v>44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32.443999999999996</v>
      </c>
      <c r="H194" s="19">
        <f t="shared" si="88"/>
        <v>28.537000000000006</v>
      </c>
      <c r="I194" s="19">
        <f t="shared" si="88"/>
        <v>98.875</v>
      </c>
      <c r="J194" s="19">
        <f t="shared" si="88"/>
        <v>782.10900000000004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1480</v>
      </c>
      <c r="G195" s="32">
        <f t="shared" ref="G195" si="90">G184+G194</f>
        <v>66.273090909090911</v>
      </c>
      <c r="H195" s="32">
        <f t="shared" ref="H195" si="91">H184+H194</f>
        <v>46.683363636363637</v>
      </c>
      <c r="I195" s="32">
        <f t="shared" ref="I195" si="92">I184+I194</f>
        <v>174.785</v>
      </c>
      <c r="J195" s="32">
        <f t="shared" ref="J195:L195" si="93">J184+J194</f>
        <v>1384.3826363636363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1356.2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57.272553030303037</v>
      </c>
      <c r="H196" s="34">
        <f t="shared" si="94"/>
        <v>48.90320454545455</v>
      </c>
      <c r="I196" s="34">
        <f t="shared" si="94"/>
        <v>174.32499999999999</v>
      </c>
      <c r="J196" s="34">
        <f t="shared" si="94"/>
        <v>1366.519053030303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  <row r="197" spans="1:12" ht="15" x14ac:dyDescent="0.25">
      <c r="A197" s="20">
        <v>3</v>
      </c>
      <c r="B197" s="21">
        <v>1</v>
      </c>
      <c r="C197" s="22" t="s">
        <v>20</v>
      </c>
      <c r="D197" s="5" t="s">
        <v>21</v>
      </c>
      <c r="E197" s="39" t="s">
        <v>39</v>
      </c>
      <c r="F197" s="40">
        <v>125</v>
      </c>
      <c r="G197" s="40">
        <v>13</v>
      </c>
      <c r="H197" s="40">
        <v>14.5</v>
      </c>
      <c r="I197" s="40">
        <v>1.9</v>
      </c>
      <c r="J197" s="40">
        <v>190.1</v>
      </c>
      <c r="K197" s="41" t="s">
        <v>40</v>
      </c>
      <c r="L197" s="40"/>
    </row>
    <row r="198" spans="1:12" ht="15" x14ac:dyDescent="0.25">
      <c r="A198" s="23"/>
      <c r="B198" s="15"/>
      <c r="C198" s="11"/>
      <c r="D198" s="6"/>
      <c r="E198" s="42" t="s">
        <v>162</v>
      </c>
      <c r="F198" s="43">
        <v>60</v>
      </c>
      <c r="G198" s="43">
        <v>3.1</v>
      </c>
      <c r="H198" s="43">
        <v>4.3</v>
      </c>
      <c r="I198" s="43">
        <v>20.6</v>
      </c>
      <c r="J198" s="43">
        <v>133.5</v>
      </c>
      <c r="K198" s="44" t="s">
        <v>48</v>
      </c>
      <c r="L198" s="43"/>
    </row>
    <row r="199" spans="1:12" ht="15" x14ac:dyDescent="0.25">
      <c r="A199" s="23"/>
      <c r="B199" s="15"/>
      <c r="C199" s="11"/>
      <c r="D199" s="7" t="s">
        <v>22</v>
      </c>
      <c r="E199" s="42" t="s">
        <v>41</v>
      </c>
      <c r="F199" s="43">
        <v>200</v>
      </c>
      <c r="G199" s="43">
        <v>0.1</v>
      </c>
      <c r="H199" s="43">
        <v>0</v>
      </c>
      <c r="I199" s="43">
        <v>9.9</v>
      </c>
      <c r="J199" s="43">
        <v>40</v>
      </c>
      <c r="K199" s="44" t="s">
        <v>42</v>
      </c>
      <c r="L199" s="43"/>
    </row>
    <row r="200" spans="1:12" ht="15" x14ac:dyDescent="0.25">
      <c r="A200" s="23"/>
      <c r="B200" s="15"/>
      <c r="C200" s="11"/>
      <c r="D200" s="7" t="s">
        <v>23</v>
      </c>
      <c r="E200" s="42" t="s">
        <v>45</v>
      </c>
      <c r="F200" s="43">
        <v>20</v>
      </c>
      <c r="G200" s="43">
        <v>1.32</v>
      </c>
      <c r="H200" s="43">
        <v>0.24</v>
      </c>
      <c r="I200" s="43">
        <v>6.68</v>
      </c>
      <c r="J200" s="43">
        <v>34.159999999999997</v>
      </c>
      <c r="K200" s="44" t="s">
        <v>44</v>
      </c>
      <c r="L200" s="43"/>
    </row>
    <row r="201" spans="1:12" ht="15" x14ac:dyDescent="0.25">
      <c r="A201" s="23"/>
      <c r="B201" s="15"/>
      <c r="C201" s="11"/>
      <c r="D201" s="7" t="s">
        <v>24</v>
      </c>
      <c r="E201" s="42" t="s">
        <v>120</v>
      </c>
      <c r="F201" s="43">
        <v>100</v>
      </c>
      <c r="G201" s="43">
        <v>0.4</v>
      </c>
      <c r="H201" s="43">
        <v>0.4</v>
      </c>
      <c r="I201" s="43">
        <v>9.8000000000000007</v>
      </c>
      <c r="J201" s="43">
        <v>44.400000000000006</v>
      </c>
      <c r="K201" s="44" t="s">
        <v>44</v>
      </c>
      <c r="L201" s="43"/>
    </row>
    <row r="202" spans="1:12" ht="15" x14ac:dyDescent="0.25">
      <c r="A202" s="23"/>
      <c r="B202" s="15"/>
      <c r="C202" s="11"/>
      <c r="D202" s="6"/>
      <c r="E202" s="42" t="s">
        <v>46</v>
      </c>
      <c r="F202" s="43">
        <v>40</v>
      </c>
      <c r="G202" s="43">
        <v>3.08</v>
      </c>
      <c r="H202" s="43">
        <v>1.2</v>
      </c>
      <c r="I202" s="43">
        <v>20.04</v>
      </c>
      <c r="J202" s="43">
        <v>103.28</v>
      </c>
      <c r="K202" s="44" t="s">
        <v>44</v>
      </c>
      <c r="L202" s="43"/>
    </row>
    <row r="203" spans="1:12" ht="15" x14ac:dyDescent="0.25">
      <c r="A203" s="23"/>
      <c r="B203" s="15"/>
      <c r="C203" s="11"/>
      <c r="D203" s="6"/>
      <c r="E203" s="42"/>
      <c r="F203" s="43"/>
      <c r="G203" s="43"/>
      <c r="H203" s="43"/>
      <c r="I203" s="43"/>
      <c r="J203" s="43"/>
      <c r="K203" s="44"/>
      <c r="L203" s="43"/>
    </row>
    <row r="204" spans="1:12" ht="15" x14ac:dyDescent="0.25">
      <c r="A204" s="24"/>
      <c r="B204" s="17"/>
      <c r="C204" s="8"/>
      <c r="D204" s="18" t="s">
        <v>33</v>
      </c>
      <c r="E204" s="9"/>
      <c r="F204" s="19">
        <f>SUM(F197:F203)</f>
        <v>545</v>
      </c>
      <c r="G204" s="19">
        <f t="shared" ref="G204:J204" si="96">SUM(G197:G203)</f>
        <v>21</v>
      </c>
      <c r="H204" s="19">
        <f t="shared" si="96"/>
        <v>20.639999999999997</v>
      </c>
      <c r="I204" s="19">
        <f t="shared" si="96"/>
        <v>68.919999999999987</v>
      </c>
      <c r="J204" s="19">
        <f t="shared" si="96"/>
        <v>545.43999999999994</v>
      </c>
      <c r="K204" s="25"/>
      <c r="L204" s="19">
        <f t="shared" ref="L204" si="97">SUM(L197:L203)</f>
        <v>0</v>
      </c>
    </row>
    <row r="205" spans="1:12" ht="15" x14ac:dyDescent="0.25">
      <c r="A205" s="26">
        <f>A197</f>
        <v>3</v>
      </c>
      <c r="B205" s="13">
        <f>B197</f>
        <v>1</v>
      </c>
      <c r="C205" s="10" t="s">
        <v>25</v>
      </c>
      <c r="D205" s="7" t="s">
        <v>26</v>
      </c>
      <c r="E205" s="42" t="s">
        <v>163</v>
      </c>
      <c r="F205" s="43">
        <v>60</v>
      </c>
      <c r="G205" s="43">
        <v>0.7</v>
      </c>
      <c r="H205" s="43">
        <v>4.8</v>
      </c>
      <c r="I205" s="43">
        <v>3.6</v>
      </c>
      <c r="J205" s="43">
        <v>60.399999999999991</v>
      </c>
      <c r="K205" s="44" t="s">
        <v>164</v>
      </c>
      <c r="L205" s="43"/>
    </row>
    <row r="206" spans="1:12" ht="15" x14ac:dyDescent="0.25">
      <c r="A206" s="23"/>
      <c r="B206" s="15"/>
      <c r="C206" s="11"/>
      <c r="D206" s="7" t="s">
        <v>27</v>
      </c>
      <c r="E206" s="42" t="s">
        <v>51</v>
      </c>
      <c r="F206" s="43">
        <v>200</v>
      </c>
      <c r="G206" s="43">
        <v>2.57</v>
      </c>
      <c r="H206" s="43">
        <v>3.97</v>
      </c>
      <c r="I206" s="43">
        <v>9.7899999999999991</v>
      </c>
      <c r="J206" s="43">
        <v>85.17</v>
      </c>
      <c r="K206" s="44" t="s">
        <v>52</v>
      </c>
      <c r="L206" s="43"/>
    </row>
    <row r="207" spans="1:12" ht="15" x14ac:dyDescent="0.25">
      <c r="A207" s="23"/>
      <c r="B207" s="15"/>
      <c r="C207" s="11"/>
      <c r="D207" s="7" t="s">
        <v>28</v>
      </c>
      <c r="E207" s="42" t="s">
        <v>53</v>
      </c>
      <c r="F207" s="43">
        <v>90</v>
      </c>
      <c r="G207" s="43">
        <v>14.563636363636364</v>
      </c>
      <c r="H207" s="43">
        <v>19.145454545454545</v>
      </c>
      <c r="I207" s="43">
        <v>2.4545454545454546</v>
      </c>
      <c r="J207" s="43">
        <v>240.38181818181818</v>
      </c>
      <c r="K207" s="44" t="s">
        <v>54</v>
      </c>
      <c r="L207" s="43"/>
    </row>
    <row r="208" spans="1:12" ht="15" x14ac:dyDescent="0.25">
      <c r="A208" s="23"/>
      <c r="B208" s="15"/>
      <c r="C208" s="11"/>
      <c r="D208" s="7" t="s">
        <v>29</v>
      </c>
      <c r="E208" s="42" t="s">
        <v>55</v>
      </c>
      <c r="F208" s="43">
        <v>150</v>
      </c>
      <c r="G208" s="43">
        <v>3.75</v>
      </c>
      <c r="H208" s="43">
        <v>7.125</v>
      </c>
      <c r="I208" s="43">
        <v>37.725000000000009</v>
      </c>
      <c r="J208" s="43">
        <v>230.02500000000003</v>
      </c>
      <c r="K208" s="44" t="s">
        <v>56</v>
      </c>
      <c r="L208" s="43"/>
    </row>
    <row r="209" spans="1:12" ht="15" x14ac:dyDescent="0.25">
      <c r="A209" s="23"/>
      <c r="B209" s="15"/>
      <c r="C209" s="11"/>
      <c r="D209" s="7" t="s">
        <v>30</v>
      </c>
      <c r="E209" s="42" t="s">
        <v>57</v>
      </c>
      <c r="F209" s="43">
        <v>200</v>
      </c>
      <c r="G209" s="43">
        <v>1</v>
      </c>
      <c r="H209" s="43">
        <v>0.2</v>
      </c>
      <c r="I209" s="43">
        <v>20.2</v>
      </c>
      <c r="J209" s="43">
        <v>86.6</v>
      </c>
      <c r="K209" s="44" t="s">
        <v>44</v>
      </c>
      <c r="L209" s="43"/>
    </row>
    <row r="210" spans="1:12" ht="15" x14ac:dyDescent="0.25">
      <c r="A210" s="23"/>
      <c r="B210" s="15"/>
      <c r="C210" s="11"/>
      <c r="D210" s="7" t="s">
        <v>31</v>
      </c>
      <c r="E210" s="42" t="s">
        <v>58</v>
      </c>
      <c r="F210" s="43">
        <v>45</v>
      </c>
      <c r="G210" s="43">
        <v>2.9789999999999996</v>
      </c>
      <c r="H210" s="43">
        <v>0.29700000000000004</v>
      </c>
      <c r="I210" s="43">
        <v>21.015000000000001</v>
      </c>
      <c r="J210" s="43">
        <v>98.649000000000001</v>
      </c>
      <c r="K210" s="44" t="s">
        <v>44</v>
      </c>
      <c r="L210" s="43"/>
    </row>
    <row r="211" spans="1:12" ht="15" x14ac:dyDescent="0.25">
      <c r="A211" s="23"/>
      <c r="B211" s="15"/>
      <c r="C211" s="11"/>
      <c r="D211" s="7" t="s">
        <v>32</v>
      </c>
      <c r="E211" s="42" t="s">
        <v>45</v>
      </c>
      <c r="F211" s="43">
        <v>25</v>
      </c>
      <c r="G211" s="43">
        <v>1.65</v>
      </c>
      <c r="H211" s="43">
        <v>0.3</v>
      </c>
      <c r="I211" s="43">
        <v>8.35</v>
      </c>
      <c r="J211" s="43">
        <v>42.699999999999996</v>
      </c>
      <c r="K211" s="44" t="s">
        <v>44</v>
      </c>
      <c r="L211" s="43"/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3"/>
      <c r="B213" s="15"/>
      <c r="C213" s="11"/>
      <c r="D213" s="6"/>
      <c r="E213" s="42"/>
      <c r="F213" s="43"/>
      <c r="G213" s="43"/>
      <c r="H213" s="43"/>
      <c r="I213" s="43"/>
      <c r="J213" s="43"/>
      <c r="K213" s="44"/>
      <c r="L213" s="43"/>
    </row>
    <row r="214" spans="1:12" ht="15" x14ac:dyDescent="0.25">
      <c r="A214" s="24"/>
      <c r="B214" s="17"/>
      <c r="C214" s="8"/>
      <c r="D214" s="18" t="s">
        <v>33</v>
      </c>
      <c r="E214" s="9"/>
      <c r="F214" s="19">
        <f>SUM(F205:F213)</f>
        <v>770</v>
      </c>
      <c r="G214" s="19">
        <f t="shared" ref="G214:J214" si="98">SUM(G205:G213)</f>
        <v>27.212636363636364</v>
      </c>
      <c r="H214" s="19">
        <f t="shared" si="98"/>
        <v>35.837454545454541</v>
      </c>
      <c r="I214" s="19">
        <f t="shared" si="98"/>
        <v>103.13454545454546</v>
      </c>
      <c r="J214" s="19">
        <f t="shared" si="98"/>
        <v>843.92581818181827</v>
      </c>
      <c r="K214" s="25"/>
      <c r="L214" s="19">
        <f t="shared" ref="L214" si="99">SUM(L205:L213)</f>
        <v>0</v>
      </c>
    </row>
    <row r="215" spans="1:12" ht="15.75" thickBot="1" x14ac:dyDescent="0.25">
      <c r="A215" s="29">
        <f>A197</f>
        <v>3</v>
      </c>
      <c r="B215" s="30">
        <f>B197</f>
        <v>1</v>
      </c>
      <c r="C215" s="51" t="s">
        <v>4</v>
      </c>
      <c r="D215" s="52"/>
      <c r="E215" s="31"/>
      <c r="F215" s="32">
        <f>F204+F214</f>
        <v>1315</v>
      </c>
      <c r="G215" s="32">
        <f t="shared" ref="G215:J215" si="100">G204+G214</f>
        <v>48.212636363636364</v>
      </c>
      <c r="H215" s="32">
        <f t="shared" si="100"/>
        <v>56.477454545454535</v>
      </c>
      <c r="I215" s="32">
        <f t="shared" si="100"/>
        <v>172.05454545454546</v>
      </c>
      <c r="J215" s="32">
        <f t="shared" si="100"/>
        <v>1389.3658181818182</v>
      </c>
      <c r="K215" s="32"/>
      <c r="L215" s="32">
        <f t="shared" ref="L215" si="101">L204+L214</f>
        <v>0</v>
      </c>
    </row>
    <row r="216" spans="1:12" ht="15" x14ac:dyDescent="0.25">
      <c r="A216" s="14">
        <v>3</v>
      </c>
      <c r="B216" s="15">
        <v>2</v>
      </c>
      <c r="C216" s="22" t="s">
        <v>20</v>
      </c>
      <c r="D216" s="5" t="s">
        <v>21</v>
      </c>
      <c r="E216" s="39" t="s">
        <v>59</v>
      </c>
      <c r="F216" s="40">
        <v>155</v>
      </c>
      <c r="G216" s="40">
        <v>4.8899999999999997</v>
      </c>
      <c r="H216" s="40">
        <v>6.7</v>
      </c>
      <c r="I216" s="40">
        <v>19.09</v>
      </c>
      <c r="J216" s="40">
        <v>156.22</v>
      </c>
      <c r="K216" s="41" t="s">
        <v>60</v>
      </c>
      <c r="L216" s="40"/>
    </row>
    <row r="217" spans="1:12" ht="15" x14ac:dyDescent="0.25">
      <c r="A217" s="14"/>
      <c r="B217" s="15"/>
      <c r="C217" s="11"/>
      <c r="D217" s="6"/>
      <c r="E217" s="42" t="s">
        <v>61</v>
      </c>
      <c r="F217" s="43">
        <v>150</v>
      </c>
      <c r="G217" s="43">
        <v>4.05</v>
      </c>
      <c r="H217" s="43">
        <v>1.5</v>
      </c>
      <c r="I217" s="43">
        <v>18.3</v>
      </c>
      <c r="J217" s="43">
        <v>102.9</v>
      </c>
      <c r="K217" s="44" t="s">
        <v>44</v>
      </c>
      <c r="L217" s="43"/>
    </row>
    <row r="218" spans="1:12" ht="15" x14ac:dyDescent="0.25">
      <c r="A218" s="14"/>
      <c r="B218" s="15"/>
      <c r="C218" s="11"/>
      <c r="D218" s="7" t="s">
        <v>22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 x14ac:dyDescent="0.25">
      <c r="A219" s="14"/>
      <c r="B219" s="15"/>
      <c r="C219" s="11"/>
      <c r="D219" s="7" t="s">
        <v>23</v>
      </c>
      <c r="E219" s="42" t="s">
        <v>45</v>
      </c>
      <c r="F219" s="43">
        <v>20</v>
      </c>
      <c r="G219" s="43">
        <v>1.32</v>
      </c>
      <c r="H219" s="43">
        <v>0.24</v>
      </c>
      <c r="I219" s="43">
        <v>6.68</v>
      </c>
      <c r="J219" s="43">
        <v>34.159999999999997</v>
      </c>
      <c r="K219" s="44" t="s">
        <v>44</v>
      </c>
      <c r="L219" s="43"/>
    </row>
    <row r="220" spans="1:12" ht="15" x14ac:dyDescent="0.25">
      <c r="A220" s="14"/>
      <c r="B220" s="15"/>
      <c r="C220" s="11"/>
      <c r="D220" s="7" t="s">
        <v>24</v>
      </c>
      <c r="E220" s="42" t="s">
        <v>43</v>
      </c>
      <c r="F220" s="43">
        <v>150</v>
      </c>
      <c r="G220" s="43">
        <v>0.6</v>
      </c>
      <c r="H220" s="43">
        <v>0.6</v>
      </c>
      <c r="I220" s="43">
        <v>14.7</v>
      </c>
      <c r="J220" s="43">
        <v>66.599999999999994</v>
      </c>
      <c r="K220" s="44" t="s">
        <v>44</v>
      </c>
      <c r="L220" s="43"/>
    </row>
    <row r="221" spans="1:12" ht="15" x14ac:dyDescent="0.25">
      <c r="A221" s="14"/>
      <c r="B221" s="15"/>
      <c r="C221" s="11"/>
      <c r="D221" s="6"/>
      <c r="E221" s="42" t="s">
        <v>46</v>
      </c>
      <c r="F221" s="43">
        <v>40</v>
      </c>
      <c r="G221" s="43">
        <v>3.08</v>
      </c>
      <c r="H221" s="43">
        <v>1.2</v>
      </c>
      <c r="I221" s="43">
        <v>20.04</v>
      </c>
      <c r="J221" s="43">
        <v>103.28</v>
      </c>
      <c r="K221" s="44" t="s">
        <v>44</v>
      </c>
      <c r="L221" s="43"/>
    </row>
    <row r="222" spans="1:12" ht="15" x14ac:dyDescent="0.25">
      <c r="A222" s="14"/>
      <c r="B222" s="15"/>
      <c r="C222" s="11"/>
      <c r="D222" s="6"/>
      <c r="E222" s="42" t="s">
        <v>165</v>
      </c>
      <c r="F222" s="43">
        <v>50</v>
      </c>
      <c r="G222" s="43">
        <v>3.2</v>
      </c>
      <c r="H222" s="43">
        <v>3.7</v>
      </c>
      <c r="I222" s="43">
        <v>26.9</v>
      </c>
      <c r="J222" s="43">
        <v>153.69999999999999</v>
      </c>
      <c r="K222" s="44" t="s">
        <v>166</v>
      </c>
      <c r="L222" s="43"/>
    </row>
    <row r="223" spans="1:12" ht="15" x14ac:dyDescent="0.25">
      <c r="A223" s="16"/>
      <c r="B223" s="17"/>
      <c r="C223" s="8"/>
      <c r="D223" s="18" t="s">
        <v>33</v>
      </c>
      <c r="E223" s="9"/>
      <c r="F223" s="19">
        <f>SUM(F216:F222)</f>
        <v>565</v>
      </c>
      <c r="G223" s="19">
        <f t="shared" ref="G223:J223" si="102">SUM(G216:G222)</f>
        <v>17.14</v>
      </c>
      <c r="H223" s="19">
        <f t="shared" si="102"/>
        <v>13.939999999999998</v>
      </c>
      <c r="I223" s="19">
        <f t="shared" si="102"/>
        <v>105.71000000000001</v>
      </c>
      <c r="J223" s="19">
        <f t="shared" si="102"/>
        <v>616.8599999999999</v>
      </c>
      <c r="K223" s="25"/>
      <c r="L223" s="19">
        <f t="shared" ref="L223" si="103">SUM(L216:L222)</f>
        <v>0</v>
      </c>
    </row>
    <row r="224" spans="1:12" ht="15" x14ac:dyDescent="0.25">
      <c r="A224" s="13">
        <f>A216</f>
        <v>3</v>
      </c>
      <c r="B224" s="13">
        <f>B216</f>
        <v>2</v>
      </c>
      <c r="C224" s="10" t="s">
        <v>25</v>
      </c>
      <c r="D224" s="7" t="s">
        <v>26</v>
      </c>
      <c r="E224" s="42" t="s">
        <v>65</v>
      </c>
      <c r="F224" s="43">
        <v>60</v>
      </c>
      <c r="G224" s="43">
        <v>0.62</v>
      </c>
      <c r="H224" s="43">
        <v>6</v>
      </c>
      <c r="I224" s="43">
        <v>2.36</v>
      </c>
      <c r="J224" s="43">
        <v>65.92</v>
      </c>
      <c r="K224" s="44" t="s">
        <v>66</v>
      </c>
      <c r="L224" s="43"/>
    </row>
    <row r="225" spans="1:12" ht="15" x14ac:dyDescent="0.25">
      <c r="A225" s="14"/>
      <c r="B225" s="15"/>
      <c r="C225" s="11"/>
      <c r="D225" s="7" t="s">
        <v>27</v>
      </c>
      <c r="E225" s="42" t="s">
        <v>67</v>
      </c>
      <c r="F225" s="43">
        <v>250</v>
      </c>
      <c r="G225" s="43">
        <v>5.5</v>
      </c>
      <c r="H225" s="43">
        <v>5</v>
      </c>
      <c r="I225" s="43">
        <v>19.399999999999999</v>
      </c>
      <c r="J225" s="43">
        <v>144.6</v>
      </c>
      <c r="K225" s="44" t="s">
        <v>68</v>
      </c>
      <c r="L225" s="43"/>
    </row>
    <row r="226" spans="1:12" ht="15" x14ac:dyDescent="0.25">
      <c r="A226" s="14"/>
      <c r="B226" s="15"/>
      <c r="C226" s="11"/>
      <c r="D226" s="7" t="s">
        <v>28</v>
      </c>
      <c r="E226" s="42" t="s">
        <v>69</v>
      </c>
      <c r="F226" s="43">
        <v>90</v>
      </c>
      <c r="G226" s="43">
        <v>16.66</v>
      </c>
      <c r="H226" s="43">
        <v>7.96</v>
      </c>
      <c r="I226" s="43">
        <v>3.41</v>
      </c>
      <c r="J226" s="43">
        <v>151.92000000000002</v>
      </c>
      <c r="K226" s="44" t="s">
        <v>70</v>
      </c>
      <c r="L226" s="43"/>
    </row>
    <row r="227" spans="1:12" ht="15" x14ac:dyDescent="0.25">
      <c r="A227" s="14"/>
      <c r="B227" s="15"/>
      <c r="C227" s="11"/>
      <c r="D227" s="7" t="s">
        <v>29</v>
      </c>
      <c r="E227" s="42" t="s">
        <v>71</v>
      </c>
      <c r="F227" s="43">
        <v>150</v>
      </c>
      <c r="G227" s="43">
        <v>3.11</v>
      </c>
      <c r="H227" s="43">
        <v>3.67</v>
      </c>
      <c r="I227" s="43">
        <v>20.37</v>
      </c>
      <c r="J227" s="43">
        <v>126.95</v>
      </c>
      <c r="K227" s="44" t="s">
        <v>72</v>
      </c>
      <c r="L227" s="43"/>
    </row>
    <row r="228" spans="1:12" ht="15" x14ac:dyDescent="0.25">
      <c r="A228" s="14"/>
      <c r="B228" s="15"/>
      <c r="C228" s="11"/>
      <c r="D228" s="7" t="s">
        <v>30</v>
      </c>
      <c r="E228" s="42" t="s">
        <v>73</v>
      </c>
      <c r="F228" s="43">
        <v>200</v>
      </c>
      <c r="G228" s="43">
        <v>1.02</v>
      </c>
      <c r="H228" s="43">
        <v>0.06</v>
      </c>
      <c r="I228" s="43">
        <v>23.18</v>
      </c>
      <c r="J228" s="43">
        <v>97.34</v>
      </c>
      <c r="K228" s="44" t="s">
        <v>74</v>
      </c>
      <c r="L228" s="43"/>
    </row>
    <row r="229" spans="1:12" ht="15" x14ac:dyDescent="0.25">
      <c r="A229" s="14"/>
      <c r="B229" s="15"/>
      <c r="C229" s="11"/>
      <c r="D229" s="7" t="s">
        <v>31</v>
      </c>
      <c r="E229" s="42" t="s">
        <v>58</v>
      </c>
      <c r="F229" s="43">
        <v>45</v>
      </c>
      <c r="G229" s="43">
        <v>2.9789999999999996</v>
      </c>
      <c r="H229" s="43">
        <v>0.29700000000000004</v>
      </c>
      <c r="I229" s="43">
        <v>21.015000000000001</v>
      </c>
      <c r="J229" s="43">
        <v>98.649000000000001</v>
      </c>
      <c r="K229" s="44" t="s">
        <v>44</v>
      </c>
      <c r="L229" s="43"/>
    </row>
    <row r="230" spans="1:12" ht="15" x14ac:dyDescent="0.25">
      <c r="A230" s="14"/>
      <c r="B230" s="15"/>
      <c r="C230" s="11"/>
      <c r="D230" s="7" t="s">
        <v>32</v>
      </c>
      <c r="E230" s="42" t="s">
        <v>45</v>
      </c>
      <c r="F230" s="43">
        <v>25</v>
      </c>
      <c r="G230" s="43">
        <v>1.65</v>
      </c>
      <c r="H230" s="43">
        <v>0.3</v>
      </c>
      <c r="I230" s="43">
        <v>8.35</v>
      </c>
      <c r="J230" s="43">
        <v>42.699999999999996</v>
      </c>
      <c r="K230" s="44" t="s">
        <v>44</v>
      </c>
      <c r="L230" s="43"/>
    </row>
    <row r="231" spans="1:12" ht="15" x14ac:dyDescent="0.25">
      <c r="A231" s="14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14"/>
      <c r="B232" s="15"/>
      <c r="C232" s="11"/>
      <c r="D232" s="6"/>
      <c r="E232" s="42"/>
      <c r="F232" s="43"/>
      <c r="G232" s="43"/>
      <c r="H232" s="43"/>
      <c r="I232" s="43"/>
      <c r="J232" s="43"/>
      <c r="K232" s="44"/>
      <c r="L232" s="43"/>
    </row>
    <row r="233" spans="1:12" ht="15" x14ac:dyDescent="0.25">
      <c r="A233" s="16"/>
      <c r="B233" s="17"/>
      <c r="C233" s="8"/>
      <c r="D233" s="18" t="s">
        <v>33</v>
      </c>
      <c r="E233" s="9"/>
      <c r="F233" s="19">
        <f>SUM(F224:F232)</f>
        <v>820</v>
      </c>
      <c r="G233" s="19">
        <f t="shared" ref="G233:J233" si="104">SUM(G224:G232)</f>
        <v>31.538999999999998</v>
      </c>
      <c r="H233" s="19">
        <f t="shared" si="104"/>
        <v>23.287000000000003</v>
      </c>
      <c r="I233" s="19">
        <f t="shared" si="104"/>
        <v>98.084999999999994</v>
      </c>
      <c r="J233" s="19">
        <f t="shared" si="104"/>
        <v>728.07900000000006</v>
      </c>
      <c r="K233" s="25"/>
      <c r="L233" s="19">
        <f t="shared" ref="L233" si="105">SUM(L224:L232)</f>
        <v>0</v>
      </c>
    </row>
    <row r="234" spans="1:12" ht="15.75" thickBot="1" x14ac:dyDescent="0.25">
      <c r="A234" s="33">
        <f>A216</f>
        <v>3</v>
      </c>
      <c r="B234" s="33">
        <f>B216</f>
        <v>2</v>
      </c>
      <c r="C234" s="51" t="s">
        <v>4</v>
      </c>
      <c r="D234" s="52"/>
      <c r="E234" s="31"/>
      <c r="F234" s="32">
        <f>F223+F233</f>
        <v>1385</v>
      </c>
      <c r="G234" s="32">
        <f t="shared" ref="G234:J234" si="106">G223+G233</f>
        <v>48.679000000000002</v>
      </c>
      <c r="H234" s="32">
        <f t="shared" si="106"/>
        <v>37.227000000000004</v>
      </c>
      <c r="I234" s="32">
        <f t="shared" si="106"/>
        <v>203.79500000000002</v>
      </c>
      <c r="J234" s="32">
        <f t="shared" si="106"/>
        <v>1344.9389999999999</v>
      </c>
      <c r="K234" s="32"/>
      <c r="L234" s="32">
        <f t="shared" ref="L234" si="107">L223+L233</f>
        <v>0</v>
      </c>
    </row>
    <row r="235" spans="1:12" ht="15" x14ac:dyDescent="0.25">
      <c r="A235" s="20">
        <v>3</v>
      </c>
      <c r="B235" s="21">
        <v>3</v>
      </c>
      <c r="C235" s="22" t="s">
        <v>20</v>
      </c>
      <c r="D235" s="5" t="s">
        <v>21</v>
      </c>
      <c r="E235" s="39" t="s">
        <v>75</v>
      </c>
      <c r="F235" s="40">
        <v>150</v>
      </c>
      <c r="G235" s="40">
        <v>4.9950000000000001</v>
      </c>
      <c r="H235" s="40">
        <v>9.3149999999999995</v>
      </c>
      <c r="I235" s="40">
        <v>19.965</v>
      </c>
      <c r="J235" s="40">
        <v>183.67500000000001</v>
      </c>
      <c r="K235" s="41" t="s">
        <v>76</v>
      </c>
      <c r="L235" s="40"/>
    </row>
    <row r="236" spans="1:12" ht="15" x14ac:dyDescent="0.25">
      <c r="A236" s="23"/>
      <c r="B236" s="15"/>
      <c r="C236" s="11"/>
      <c r="D236" s="6"/>
      <c r="E236" s="42" t="s">
        <v>77</v>
      </c>
      <c r="F236" s="43">
        <v>80</v>
      </c>
      <c r="G236" s="43">
        <v>0.74181818181818182</v>
      </c>
      <c r="H236" s="43">
        <v>0.11636363636363636</v>
      </c>
      <c r="I236" s="43">
        <v>2.4727272727272727</v>
      </c>
      <c r="J236" s="43">
        <v>13.905454545454546</v>
      </c>
      <c r="K236" s="44" t="s">
        <v>44</v>
      </c>
      <c r="L236" s="43"/>
    </row>
    <row r="237" spans="1:12" ht="15" x14ac:dyDescent="0.25">
      <c r="A237" s="23"/>
      <c r="B237" s="15"/>
      <c r="C237" s="11"/>
      <c r="D237" s="7" t="s">
        <v>22</v>
      </c>
      <c r="E237" s="42" t="s">
        <v>146</v>
      </c>
      <c r="F237" s="43">
        <v>200</v>
      </c>
      <c r="G237" s="43">
        <v>0.02</v>
      </c>
      <c r="H237" s="43">
        <v>0</v>
      </c>
      <c r="I237" s="43">
        <v>10</v>
      </c>
      <c r="J237" s="43">
        <v>40.08</v>
      </c>
      <c r="K237" s="44" t="s">
        <v>44</v>
      </c>
      <c r="L237" s="43"/>
    </row>
    <row r="238" spans="1:12" ht="15" x14ac:dyDescent="0.25">
      <c r="A238" s="23"/>
      <c r="B238" s="15"/>
      <c r="C238" s="11"/>
      <c r="D238" s="7" t="s">
        <v>23</v>
      </c>
      <c r="E238" s="42" t="s">
        <v>45</v>
      </c>
      <c r="F238" s="43">
        <v>20</v>
      </c>
      <c r="G238" s="43">
        <v>1.32</v>
      </c>
      <c r="H238" s="43">
        <v>0.24</v>
      </c>
      <c r="I238" s="43">
        <v>6.68</v>
      </c>
      <c r="J238" s="43">
        <v>34.159999999999997</v>
      </c>
      <c r="K238" s="44" t="s">
        <v>44</v>
      </c>
      <c r="L238" s="43"/>
    </row>
    <row r="239" spans="1:12" ht="15" x14ac:dyDescent="0.25">
      <c r="A239" s="23"/>
      <c r="B239" s="15"/>
      <c r="C239" s="11"/>
      <c r="D239" s="7" t="s">
        <v>24</v>
      </c>
      <c r="E239" s="42" t="s">
        <v>79</v>
      </c>
      <c r="F239" s="43">
        <v>100</v>
      </c>
      <c r="G239" s="43">
        <v>7.6</v>
      </c>
      <c r="H239" s="43">
        <v>4.2</v>
      </c>
      <c r="I239" s="43">
        <v>11.7</v>
      </c>
      <c r="J239" s="43">
        <v>115</v>
      </c>
      <c r="K239" s="44" t="s">
        <v>44</v>
      </c>
      <c r="L239" s="43"/>
    </row>
    <row r="240" spans="1:12" ht="15" x14ac:dyDescent="0.25">
      <c r="A240" s="23"/>
      <c r="B240" s="15"/>
      <c r="C240" s="11"/>
      <c r="D240" s="6"/>
      <c r="E240" s="42" t="s">
        <v>46</v>
      </c>
      <c r="F240" s="43">
        <v>40</v>
      </c>
      <c r="G240" s="43">
        <v>3.08</v>
      </c>
      <c r="H240" s="43">
        <v>1.2</v>
      </c>
      <c r="I240" s="43">
        <v>20.04</v>
      </c>
      <c r="J240" s="43">
        <v>103.28</v>
      </c>
      <c r="K240" s="44" t="s">
        <v>44</v>
      </c>
      <c r="L240" s="43"/>
    </row>
    <row r="241" spans="1:12" ht="15" x14ac:dyDescent="0.25">
      <c r="A241" s="23"/>
      <c r="B241" s="15"/>
      <c r="C241" s="11"/>
      <c r="D241" s="6"/>
      <c r="E241" s="42" t="s">
        <v>78</v>
      </c>
      <c r="F241" s="43">
        <v>10</v>
      </c>
      <c r="G241" s="43">
        <v>0.08</v>
      </c>
      <c r="H241" s="43">
        <v>7.25</v>
      </c>
      <c r="I241" s="43">
        <v>0.13</v>
      </c>
      <c r="J241" s="43">
        <v>66.089999999999989</v>
      </c>
      <c r="K241" s="44" t="s">
        <v>44</v>
      </c>
      <c r="L241" s="43"/>
    </row>
    <row r="242" spans="1:12" ht="15" x14ac:dyDescent="0.25">
      <c r="A242" s="24"/>
      <c r="B242" s="17"/>
      <c r="C242" s="8"/>
      <c r="D242" s="18" t="s">
        <v>33</v>
      </c>
      <c r="E242" s="9"/>
      <c r="F242" s="19">
        <f>SUM(F235:F241)</f>
        <v>600</v>
      </c>
      <c r="G242" s="19">
        <f t="shared" ref="G242:J242" si="108">SUM(G235:G241)</f>
        <v>17.836818181818181</v>
      </c>
      <c r="H242" s="19">
        <f t="shared" si="108"/>
        <v>22.321363636363635</v>
      </c>
      <c r="I242" s="19">
        <f t="shared" si="108"/>
        <v>70.987727272727255</v>
      </c>
      <c r="J242" s="19">
        <f t="shared" si="108"/>
        <v>556.1904545454546</v>
      </c>
      <c r="K242" s="25"/>
      <c r="L242" s="19">
        <f t="shared" ref="L242" si="109">SUM(L235:L241)</f>
        <v>0</v>
      </c>
    </row>
    <row r="243" spans="1:12" ht="15" x14ac:dyDescent="0.25">
      <c r="A243" s="26">
        <f>A235</f>
        <v>3</v>
      </c>
      <c r="B243" s="13">
        <f>B235</f>
        <v>3</v>
      </c>
      <c r="C243" s="10" t="s">
        <v>25</v>
      </c>
      <c r="D243" s="7" t="s">
        <v>26</v>
      </c>
      <c r="E243" s="42" t="s">
        <v>80</v>
      </c>
      <c r="F243" s="43">
        <v>60</v>
      </c>
      <c r="G243" s="43">
        <v>2.73</v>
      </c>
      <c r="H243" s="43">
        <v>8.8000000000000007</v>
      </c>
      <c r="I243" s="43">
        <v>3.84</v>
      </c>
      <c r="J243" s="43">
        <v>105.48</v>
      </c>
      <c r="K243" s="44" t="s">
        <v>81</v>
      </c>
      <c r="L243" s="43"/>
    </row>
    <row r="244" spans="1:12" ht="15" x14ac:dyDescent="0.25">
      <c r="A244" s="23"/>
      <c r="B244" s="15"/>
      <c r="C244" s="11"/>
      <c r="D244" s="7" t="s">
        <v>27</v>
      </c>
      <c r="E244" s="42" t="s">
        <v>82</v>
      </c>
      <c r="F244" s="43">
        <v>200</v>
      </c>
      <c r="G244" s="43">
        <v>5.52</v>
      </c>
      <c r="H244" s="43">
        <v>2.8</v>
      </c>
      <c r="I244" s="43">
        <v>13.76</v>
      </c>
      <c r="J244" s="43">
        <v>102.32</v>
      </c>
      <c r="K244" s="44" t="s">
        <v>83</v>
      </c>
      <c r="L244" s="43"/>
    </row>
    <row r="245" spans="1:12" ht="15" x14ac:dyDescent="0.25">
      <c r="A245" s="23"/>
      <c r="B245" s="15"/>
      <c r="C245" s="11"/>
      <c r="D245" s="7" t="s">
        <v>28</v>
      </c>
      <c r="E245" s="42" t="s">
        <v>167</v>
      </c>
      <c r="F245" s="43">
        <v>250</v>
      </c>
      <c r="G245" s="43">
        <v>18.899999999999999</v>
      </c>
      <c r="H245" s="43">
        <v>17.5</v>
      </c>
      <c r="I245" s="43">
        <v>33.5</v>
      </c>
      <c r="J245" s="43">
        <v>367.1</v>
      </c>
      <c r="K245" s="44" t="s">
        <v>168</v>
      </c>
      <c r="L245" s="43"/>
    </row>
    <row r="246" spans="1:12" ht="15" x14ac:dyDescent="0.25">
      <c r="A246" s="23"/>
      <c r="B246" s="15"/>
      <c r="C246" s="11"/>
      <c r="D246" s="7" t="s">
        <v>29</v>
      </c>
      <c r="E246" s="42"/>
      <c r="F246" s="43"/>
      <c r="G246" s="43"/>
      <c r="H246" s="43"/>
      <c r="I246" s="43"/>
      <c r="J246" s="43"/>
      <c r="K246" s="44"/>
      <c r="L246" s="43"/>
    </row>
    <row r="247" spans="1:12" ht="15" x14ac:dyDescent="0.25">
      <c r="A247" s="23"/>
      <c r="B247" s="15"/>
      <c r="C247" s="11"/>
      <c r="D247" s="7" t="s">
        <v>30</v>
      </c>
      <c r="E247" s="42" t="s">
        <v>88</v>
      </c>
      <c r="F247" s="43">
        <v>200</v>
      </c>
      <c r="G247" s="43">
        <v>0.93</v>
      </c>
      <c r="H247" s="43">
        <v>0.11</v>
      </c>
      <c r="I247" s="43">
        <v>19.62</v>
      </c>
      <c r="J247" s="43">
        <v>83.19</v>
      </c>
      <c r="K247" s="44" t="s">
        <v>89</v>
      </c>
      <c r="L247" s="43"/>
    </row>
    <row r="248" spans="1:12" ht="15" x14ac:dyDescent="0.25">
      <c r="A248" s="23"/>
      <c r="B248" s="15"/>
      <c r="C248" s="11"/>
      <c r="D248" s="7" t="s">
        <v>31</v>
      </c>
      <c r="E248" s="42" t="s">
        <v>58</v>
      </c>
      <c r="F248" s="43">
        <v>45</v>
      </c>
      <c r="G248" s="43">
        <v>2.9789999999999996</v>
      </c>
      <c r="H248" s="43">
        <v>0.29700000000000004</v>
      </c>
      <c r="I248" s="43">
        <v>21.015000000000001</v>
      </c>
      <c r="J248" s="43">
        <v>98.649000000000001</v>
      </c>
      <c r="K248" s="44" t="s">
        <v>44</v>
      </c>
      <c r="L248" s="43"/>
    </row>
    <row r="249" spans="1:12" ht="15" x14ac:dyDescent="0.25">
      <c r="A249" s="23"/>
      <c r="B249" s="15"/>
      <c r="C249" s="11"/>
      <c r="D249" s="7" t="s">
        <v>32</v>
      </c>
      <c r="E249" s="42" t="s">
        <v>45</v>
      </c>
      <c r="F249" s="43">
        <v>25</v>
      </c>
      <c r="G249" s="43">
        <v>1.65</v>
      </c>
      <c r="H249" s="43">
        <v>0.3</v>
      </c>
      <c r="I249" s="43">
        <v>8.35</v>
      </c>
      <c r="J249" s="43">
        <v>42.699999999999996</v>
      </c>
      <c r="K249" s="44" t="s">
        <v>44</v>
      </c>
      <c r="L249" s="43"/>
    </row>
    <row r="250" spans="1:12" ht="15" x14ac:dyDescent="0.25">
      <c r="A250" s="23"/>
      <c r="B250" s="15"/>
      <c r="C250" s="11"/>
      <c r="D250" s="6"/>
      <c r="E250" s="42"/>
      <c r="F250" s="43"/>
      <c r="G250" s="43"/>
      <c r="H250" s="43"/>
      <c r="I250" s="43"/>
      <c r="J250" s="43"/>
      <c r="K250" s="44"/>
      <c r="L250" s="43"/>
    </row>
    <row r="251" spans="1:12" ht="15" x14ac:dyDescent="0.25">
      <c r="A251" s="23"/>
      <c r="B251" s="15"/>
      <c r="C251" s="11"/>
      <c r="D251" s="6"/>
      <c r="E251" s="42"/>
      <c r="F251" s="43"/>
      <c r="G251" s="43"/>
      <c r="H251" s="43"/>
      <c r="I251" s="43"/>
      <c r="J251" s="43"/>
      <c r="K251" s="44"/>
      <c r="L251" s="43"/>
    </row>
    <row r="252" spans="1:12" ht="15" x14ac:dyDescent="0.25">
      <c r="A252" s="24"/>
      <c r="B252" s="17"/>
      <c r="C252" s="8"/>
      <c r="D252" s="18" t="s">
        <v>33</v>
      </c>
      <c r="E252" s="9"/>
      <c r="F252" s="19">
        <f>SUM(F243:F251)</f>
        <v>780</v>
      </c>
      <c r="G252" s="19">
        <f t="shared" ref="G252:J252" si="110">SUM(G243:G251)</f>
        <v>32.708999999999996</v>
      </c>
      <c r="H252" s="19">
        <f t="shared" si="110"/>
        <v>29.807000000000002</v>
      </c>
      <c r="I252" s="19">
        <f t="shared" si="110"/>
        <v>100.08499999999999</v>
      </c>
      <c r="J252" s="19">
        <f t="shared" si="110"/>
        <v>799.43900000000019</v>
      </c>
      <c r="K252" s="25"/>
      <c r="L252" s="19">
        <f t="shared" ref="L252" si="111">SUM(L243:L251)</f>
        <v>0</v>
      </c>
    </row>
    <row r="253" spans="1:12" ht="15.75" thickBot="1" x14ac:dyDescent="0.25">
      <c r="A253" s="29">
        <f>A235</f>
        <v>3</v>
      </c>
      <c r="B253" s="30">
        <f>B235</f>
        <v>3</v>
      </c>
      <c r="C253" s="51" t="s">
        <v>4</v>
      </c>
      <c r="D253" s="52"/>
      <c r="E253" s="31"/>
      <c r="F253" s="32">
        <f>F242+F252</f>
        <v>1380</v>
      </c>
      <c r="G253" s="32">
        <f t="shared" ref="G253:J253" si="112">G242+G252</f>
        <v>50.545818181818177</v>
      </c>
      <c r="H253" s="32">
        <f t="shared" si="112"/>
        <v>52.128363636363638</v>
      </c>
      <c r="I253" s="32">
        <f t="shared" si="112"/>
        <v>171.07272727272726</v>
      </c>
      <c r="J253" s="32">
        <f t="shared" si="112"/>
        <v>1355.6294545454548</v>
      </c>
      <c r="K253" s="32"/>
      <c r="L253" s="32">
        <f t="shared" ref="L253" si="113">L242+L252</f>
        <v>0</v>
      </c>
    </row>
    <row r="254" spans="1:12" ht="15" x14ac:dyDescent="0.25">
      <c r="A254" s="20">
        <v>3</v>
      </c>
      <c r="B254" s="21">
        <v>4</v>
      </c>
      <c r="C254" s="22" t="s">
        <v>20</v>
      </c>
      <c r="D254" s="5" t="s">
        <v>21</v>
      </c>
      <c r="E254" s="39" t="s">
        <v>169</v>
      </c>
      <c r="F254" s="40" t="s">
        <v>170</v>
      </c>
      <c r="G254" s="40">
        <v>5.3</v>
      </c>
      <c r="H254" s="40">
        <v>6.2</v>
      </c>
      <c r="I254" s="40">
        <v>24.1</v>
      </c>
      <c r="J254" s="40">
        <v>173.4</v>
      </c>
      <c r="K254" s="41" t="s">
        <v>171</v>
      </c>
      <c r="L254" s="40"/>
    </row>
    <row r="255" spans="1:12" ht="15" x14ac:dyDescent="0.25">
      <c r="A255" s="23"/>
      <c r="B255" s="15"/>
      <c r="C255" s="11"/>
      <c r="D255" s="6"/>
      <c r="E255" s="42" t="s">
        <v>78</v>
      </c>
      <c r="F255" s="43">
        <v>10</v>
      </c>
      <c r="G255" s="43">
        <v>0.08</v>
      </c>
      <c r="H255" s="43">
        <v>7.25</v>
      </c>
      <c r="I255" s="43">
        <v>0.13</v>
      </c>
      <c r="J255" s="43">
        <v>66.089999999999989</v>
      </c>
      <c r="K255" s="44" t="s">
        <v>93</v>
      </c>
      <c r="L255" s="43"/>
    </row>
    <row r="256" spans="1:12" ht="15" x14ac:dyDescent="0.25">
      <c r="A256" s="23"/>
      <c r="B256" s="15"/>
      <c r="C256" s="11"/>
      <c r="D256" s="7" t="s">
        <v>22</v>
      </c>
      <c r="E256" s="42" t="s">
        <v>95</v>
      </c>
      <c r="F256" s="43">
        <v>200</v>
      </c>
      <c r="G256" s="43">
        <v>3.71</v>
      </c>
      <c r="H256" s="43">
        <v>4.08</v>
      </c>
      <c r="I256" s="43">
        <v>21.33</v>
      </c>
      <c r="J256" s="43">
        <v>136.88</v>
      </c>
      <c r="K256" s="44" t="s">
        <v>96</v>
      </c>
      <c r="L256" s="43"/>
    </row>
    <row r="257" spans="1:12" ht="15" x14ac:dyDescent="0.25">
      <c r="A257" s="23"/>
      <c r="B257" s="15"/>
      <c r="C257" s="11"/>
      <c r="D257" s="7" t="s">
        <v>23</v>
      </c>
      <c r="E257" s="42" t="s">
        <v>45</v>
      </c>
      <c r="F257" s="43">
        <v>20</v>
      </c>
      <c r="G257" s="43">
        <v>1.32</v>
      </c>
      <c r="H257" s="43">
        <v>0.24</v>
      </c>
      <c r="I257" s="43">
        <v>6.68</v>
      </c>
      <c r="J257" s="43">
        <v>34.159999999999997</v>
      </c>
      <c r="K257" s="44" t="s">
        <v>44</v>
      </c>
      <c r="L257" s="43"/>
    </row>
    <row r="258" spans="1:12" ht="15" x14ac:dyDescent="0.25">
      <c r="A258" s="23"/>
      <c r="B258" s="15"/>
      <c r="C258" s="11"/>
      <c r="D258" s="7" t="s">
        <v>24</v>
      </c>
      <c r="E258" s="42"/>
      <c r="F258" s="43"/>
      <c r="G258" s="43"/>
      <c r="H258" s="43"/>
      <c r="I258" s="43"/>
      <c r="J258" s="43"/>
      <c r="K258" s="44"/>
      <c r="L258" s="43"/>
    </row>
    <row r="259" spans="1:12" ht="15" x14ac:dyDescent="0.25">
      <c r="A259" s="23"/>
      <c r="B259" s="15"/>
      <c r="C259" s="11"/>
      <c r="D259" s="6"/>
      <c r="E259" s="42" t="s">
        <v>46</v>
      </c>
      <c r="F259" s="43">
        <v>40</v>
      </c>
      <c r="G259" s="43">
        <v>3.08</v>
      </c>
      <c r="H259" s="43">
        <v>1.2</v>
      </c>
      <c r="I259" s="43">
        <v>20.04</v>
      </c>
      <c r="J259" s="43">
        <v>103.28</v>
      </c>
      <c r="K259" s="44" t="s">
        <v>44</v>
      </c>
      <c r="L259" s="43"/>
    </row>
    <row r="260" spans="1:12" ht="15" x14ac:dyDescent="0.25">
      <c r="A260" s="23"/>
      <c r="B260" s="15"/>
      <c r="C260" s="11"/>
      <c r="D260" s="6"/>
      <c r="E260" s="42" t="s">
        <v>94</v>
      </c>
      <c r="F260" s="43">
        <v>125</v>
      </c>
      <c r="G260" s="43">
        <v>5.13</v>
      </c>
      <c r="H260" s="43">
        <v>1.88</v>
      </c>
      <c r="I260" s="43">
        <v>7.38</v>
      </c>
      <c r="J260" s="43">
        <v>66.959999999999994</v>
      </c>
      <c r="K260" s="44" t="s">
        <v>44</v>
      </c>
      <c r="L260" s="43"/>
    </row>
    <row r="261" spans="1:12" ht="15" x14ac:dyDescent="0.25">
      <c r="A261" s="24"/>
      <c r="B261" s="17"/>
      <c r="C261" s="8"/>
      <c r="D261" s="18" t="s">
        <v>33</v>
      </c>
      <c r="E261" s="9"/>
      <c r="F261" s="19">
        <f>SUM(F254:F260)</f>
        <v>395</v>
      </c>
      <c r="G261" s="19">
        <f t="shared" ref="G261:J261" si="114">SUM(G254:G260)</f>
        <v>18.62</v>
      </c>
      <c r="H261" s="19">
        <f t="shared" si="114"/>
        <v>20.849999999999998</v>
      </c>
      <c r="I261" s="19">
        <f t="shared" si="114"/>
        <v>79.66</v>
      </c>
      <c r="J261" s="19">
        <f t="shared" si="114"/>
        <v>580.77</v>
      </c>
      <c r="K261" s="25"/>
      <c r="L261" s="19">
        <f t="shared" ref="L261" si="115">SUM(L254:L260)</f>
        <v>0</v>
      </c>
    </row>
    <row r="262" spans="1:12" ht="15" x14ac:dyDescent="0.25">
      <c r="A262" s="26">
        <f>A254</f>
        <v>3</v>
      </c>
      <c r="B262" s="13">
        <f>B254</f>
        <v>4</v>
      </c>
      <c r="C262" s="10" t="s">
        <v>25</v>
      </c>
      <c r="D262" s="7" t="s">
        <v>26</v>
      </c>
      <c r="E262" s="42" t="s">
        <v>172</v>
      </c>
      <c r="F262" s="43">
        <v>60</v>
      </c>
      <c r="G262" s="43">
        <v>3.24</v>
      </c>
      <c r="H262" s="43">
        <v>7.8</v>
      </c>
      <c r="I262" s="43">
        <v>1.32</v>
      </c>
      <c r="J262" s="43">
        <v>88.44</v>
      </c>
      <c r="K262" s="44" t="s">
        <v>173</v>
      </c>
      <c r="L262" s="43"/>
    </row>
    <row r="263" spans="1:12" ht="15" x14ac:dyDescent="0.25">
      <c r="A263" s="23"/>
      <c r="B263" s="15"/>
      <c r="C263" s="11"/>
      <c r="D263" s="7" t="s">
        <v>27</v>
      </c>
      <c r="E263" s="42" t="s">
        <v>99</v>
      </c>
      <c r="F263" s="43">
        <v>200</v>
      </c>
      <c r="G263" s="43">
        <v>10.63</v>
      </c>
      <c r="H263" s="43">
        <v>1.95</v>
      </c>
      <c r="I263" s="43">
        <v>14.27</v>
      </c>
      <c r="J263" s="43">
        <v>117.15</v>
      </c>
      <c r="K263" s="44" t="s">
        <v>100</v>
      </c>
      <c r="L263" s="43"/>
    </row>
    <row r="264" spans="1:12" ht="15" x14ac:dyDescent="0.25">
      <c r="A264" s="23"/>
      <c r="B264" s="15"/>
      <c r="C264" s="11"/>
      <c r="D264" s="7" t="s">
        <v>28</v>
      </c>
      <c r="E264" s="42" t="s">
        <v>101</v>
      </c>
      <c r="F264" s="43">
        <v>90</v>
      </c>
      <c r="G264" s="43">
        <v>22.8</v>
      </c>
      <c r="H264" s="43">
        <v>10.4</v>
      </c>
      <c r="I264" s="43">
        <v>1.3</v>
      </c>
      <c r="J264" s="43">
        <v>190</v>
      </c>
      <c r="K264" s="44" t="s">
        <v>102</v>
      </c>
      <c r="L264" s="43"/>
    </row>
    <row r="265" spans="1:12" ht="15" x14ac:dyDescent="0.25">
      <c r="A265" s="23"/>
      <c r="B265" s="15"/>
      <c r="C265" s="11"/>
      <c r="D265" s="7" t="s">
        <v>29</v>
      </c>
      <c r="E265" s="42" t="s">
        <v>174</v>
      </c>
      <c r="F265" s="43">
        <v>150</v>
      </c>
      <c r="G265" s="43">
        <v>3.2374999999999998</v>
      </c>
      <c r="H265" s="43">
        <v>3.5874999999999999</v>
      </c>
      <c r="I265" s="43">
        <v>15.25</v>
      </c>
      <c r="J265" s="43">
        <v>106.2375</v>
      </c>
      <c r="K265" s="44" t="s">
        <v>175</v>
      </c>
      <c r="L265" s="43"/>
    </row>
    <row r="266" spans="1:12" ht="15" x14ac:dyDescent="0.25">
      <c r="A266" s="23"/>
      <c r="B266" s="15"/>
      <c r="C266" s="11"/>
      <c r="D266" s="7" t="s">
        <v>30</v>
      </c>
      <c r="E266" s="42" t="s">
        <v>105</v>
      </c>
      <c r="F266" s="43">
        <v>200</v>
      </c>
      <c r="G266" s="43">
        <v>0</v>
      </c>
      <c r="H266" s="43">
        <v>0</v>
      </c>
      <c r="I266" s="43">
        <v>18.8</v>
      </c>
      <c r="J266" s="43">
        <v>75.2</v>
      </c>
      <c r="K266" s="44" t="s">
        <v>106</v>
      </c>
      <c r="L266" s="43"/>
    </row>
    <row r="267" spans="1:12" ht="15" x14ac:dyDescent="0.25">
      <c r="A267" s="23"/>
      <c r="B267" s="15"/>
      <c r="C267" s="11"/>
      <c r="D267" s="7" t="s">
        <v>31</v>
      </c>
      <c r="E267" s="42" t="s">
        <v>58</v>
      </c>
      <c r="F267" s="43">
        <v>45</v>
      </c>
      <c r="G267" s="43">
        <v>2.9789999999999996</v>
      </c>
      <c r="H267" s="43">
        <v>0.29700000000000004</v>
      </c>
      <c r="I267" s="43">
        <v>21.015000000000001</v>
      </c>
      <c r="J267" s="43">
        <v>98.649000000000001</v>
      </c>
      <c r="K267" s="44" t="s">
        <v>44</v>
      </c>
      <c r="L267" s="43"/>
    </row>
    <row r="268" spans="1:12" ht="15" x14ac:dyDescent="0.25">
      <c r="A268" s="23"/>
      <c r="B268" s="15"/>
      <c r="C268" s="11"/>
      <c r="D268" s="7" t="s">
        <v>32</v>
      </c>
      <c r="E268" s="42" t="s">
        <v>45</v>
      </c>
      <c r="F268" s="43">
        <v>25</v>
      </c>
      <c r="G268" s="43">
        <v>1.65</v>
      </c>
      <c r="H268" s="43">
        <v>0.3</v>
      </c>
      <c r="I268" s="43">
        <v>8.35</v>
      </c>
      <c r="J268" s="43">
        <v>42.699999999999996</v>
      </c>
      <c r="K268" s="44" t="s">
        <v>44</v>
      </c>
      <c r="L268" s="43"/>
    </row>
    <row r="269" spans="1:12" ht="15" x14ac:dyDescent="0.25">
      <c r="A269" s="23"/>
      <c r="B269" s="15"/>
      <c r="C269" s="11"/>
      <c r="D269" s="6"/>
      <c r="E269" s="42"/>
      <c r="F269" s="43"/>
      <c r="G269" s="43"/>
      <c r="H269" s="43"/>
      <c r="I269" s="43"/>
      <c r="J269" s="43"/>
      <c r="K269" s="44"/>
      <c r="L269" s="43"/>
    </row>
    <row r="270" spans="1:12" ht="15" x14ac:dyDescent="0.25">
      <c r="A270" s="23"/>
      <c r="B270" s="15"/>
      <c r="C270" s="11"/>
      <c r="D270" s="6"/>
      <c r="E270" s="42"/>
      <c r="F270" s="43"/>
      <c r="G270" s="43"/>
      <c r="H270" s="43"/>
      <c r="I270" s="43"/>
      <c r="J270" s="43"/>
      <c r="K270" s="44"/>
      <c r="L270" s="43"/>
    </row>
    <row r="271" spans="1:12" ht="15" x14ac:dyDescent="0.25">
      <c r="A271" s="24"/>
      <c r="B271" s="17"/>
      <c r="C271" s="8"/>
      <c r="D271" s="18" t="s">
        <v>33</v>
      </c>
      <c r="E271" s="9"/>
      <c r="F271" s="19">
        <f>SUM(F262:F270)</f>
        <v>770</v>
      </c>
      <c r="G271" s="19">
        <f t="shared" ref="G271:J271" si="116">SUM(G262:G270)</f>
        <v>44.536499999999997</v>
      </c>
      <c r="H271" s="19">
        <f t="shared" si="116"/>
        <v>24.334499999999998</v>
      </c>
      <c r="I271" s="19">
        <f t="shared" si="116"/>
        <v>80.304999999999993</v>
      </c>
      <c r="J271" s="19">
        <f t="shared" si="116"/>
        <v>718.37650000000008</v>
      </c>
      <c r="K271" s="25"/>
      <c r="L271" s="19">
        <f t="shared" ref="L271" si="117">SUM(L262:L270)</f>
        <v>0</v>
      </c>
    </row>
    <row r="272" spans="1:12" ht="15.75" thickBot="1" x14ac:dyDescent="0.25">
      <c r="A272" s="29">
        <f>A254</f>
        <v>3</v>
      </c>
      <c r="B272" s="30">
        <f>B254</f>
        <v>4</v>
      </c>
      <c r="C272" s="51" t="s">
        <v>4</v>
      </c>
      <c r="D272" s="52"/>
      <c r="E272" s="31"/>
      <c r="F272" s="32">
        <f>F261+F271</f>
        <v>1165</v>
      </c>
      <c r="G272" s="32">
        <f t="shared" ref="G272:J272" si="118">G261+G271</f>
        <v>63.156499999999994</v>
      </c>
      <c r="H272" s="32">
        <f t="shared" si="118"/>
        <v>45.1845</v>
      </c>
      <c r="I272" s="32">
        <f t="shared" si="118"/>
        <v>159.96499999999997</v>
      </c>
      <c r="J272" s="32">
        <f t="shared" si="118"/>
        <v>1299.1465000000001</v>
      </c>
      <c r="K272" s="32"/>
      <c r="L272" s="32">
        <f t="shared" ref="L272" si="119">L261+L271</f>
        <v>0</v>
      </c>
    </row>
    <row r="273" spans="1:12" ht="15" x14ac:dyDescent="0.25">
      <c r="A273" s="20">
        <v>3</v>
      </c>
      <c r="B273" s="21">
        <v>5</v>
      </c>
      <c r="C273" s="22" t="s">
        <v>20</v>
      </c>
      <c r="D273" s="5" t="s">
        <v>21</v>
      </c>
      <c r="E273" s="39" t="s">
        <v>107</v>
      </c>
      <c r="F273" s="40">
        <v>170</v>
      </c>
      <c r="G273" s="40">
        <v>25</v>
      </c>
      <c r="H273" s="40">
        <v>11.3</v>
      </c>
      <c r="I273" s="40">
        <v>16.5</v>
      </c>
      <c r="J273" s="40">
        <v>267.7</v>
      </c>
      <c r="K273" s="41" t="s">
        <v>108</v>
      </c>
      <c r="L273" s="40"/>
    </row>
    <row r="274" spans="1:12" ht="15" x14ac:dyDescent="0.25">
      <c r="A274" s="23"/>
      <c r="B274" s="15"/>
      <c r="C274" s="11"/>
      <c r="D274" s="6"/>
      <c r="E274" s="42" t="s">
        <v>109</v>
      </c>
      <c r="F274" s="43">
        <v>200</v>
      </c>
      <c r="G274" s="43">
        <v>5.8</v>
      </c>
      <c r="H274" s="43">
        <v>6.4</v>
      </c>
      <c r="I274" s="43">
        <v>8</v>
      </c>
      <c r="J274" s="43">
        <v>112.8</v>
      </c>
      <c r="K274" s="44" t="s">
        <v>44</v>
      </c>
      <c r="L274" s="43"/>
    </row>
    <row r="275" spans="1:12" ht="15" x14ac:dyDescent="0.25">
      <c r="A275" s="23"/>
      <c r="B275" s="15"/>
      <c r="C275" s="11"/>
      <c r="D275" s="7" t="s">
        <v>22</v>
      </c>
      <c r="E275" s="42"/>
      <c r="F275" s="43"/>
      <c r="G275" s="43"/>
      <c r="H275" s="43"/>
      <c r="I275" s="43"/>
      <c r="J275" s="43"/>
      <c r="K275" s="44"/>
      <c r="L275" s="43"/>
    </row>
    <row r="276" spans="1:12" ht="15" x14ac:dyDescent="0.25">
      <c r="A276" s="23"/>
      <c r="B276" s="15"/>
      <c r="C276" s="11"/>
      <c r="D276" s="7" t="s">
        <v>23</v>
      </c>
      <c r="E276" s="42" t="s">
        <v>45</v>
      </c>
      <c r="F276" s="43">
        <v>20</v>
      </c>
      <c r="G276" s="43">
        <v>1.32</v>
      </c>
      <c r="H276" s="43">
        <v>0.24</v>
      </c>
      <c r="I276" s="43">
        <v>6.68</v>
      </c>
      <c r="J276" s="43">
        <v>34.159999999999997</v>
      </c>
      <c r="K276" s="44" t="s">
        <v>44</v>
      </c>
      <c r="L276" s="43"/>
    </row>
    <row r="277" spans="1:12" ht="15" x14ac:dyDescent="0.25">
      <c r="A277" s="23"/>
      <c r="B277" s="15"/>
      <c r="C277" s="11"/>
      <c r="D277" s="7" t="s">
        <v>24</v>
      </c>
      <c r="E277" s="42" t="s">
        <v>43</v>
      </c>
      <c r="F277" s="43">
        <v>200</v>
      </c>
      <c r="G277" s="43">
        <v>0.8</v>
      </c>
      <c r="H277" s="43">
        <v>0.8</v>
      </c>
      <c r="I277" s="43">
        <v>19.5</v>
      </c>
      <c r="J277" s="43">
        <v>88.4</v>
      </c>
      <c r="K277" s="44" t="s">
        <v>44</v>
      </c>
      <c r="L277" s="43"/>
    </row>
    <row r="278" spans="1:12" ht="15" x14ac:dyDescent="0.25">
      <c r="A278" s="23"/>
      <c r="B278" s="15"/>
      <c r="C278" s="11"/>
      <c r="D278" s="6"/>
      <c r="E278" s="42" t="s">
        <v>46</v>
      </c>
      <c r="F278" s="43">
        <v>40</v>
      </c>
      <c r="G278" s="43">
        <v>3.08</v>
      </c>
      <c r="H278" s="43">
        <v>1.2</v>
      </c>
      <c r="I278" s="43">
        <v>20.04</v>
      </c>
      <c r="J278" s="43">
        <v>103.28</v>
      </c>
      <c r="K278" s="44" t="s">
        <v>44</v>
      </c>
      <c r="L278" s="43"/>
    </row>
    <row r="279" spans="1:12" ht="15" x14ac:dyDescent="0.25">
      <c r="A279" s="23"/>
      <c r="B279" s="15"/>
      <c r="C279" s="11"/>
      <c r="D279" s="6"/>
      <c r="E279" s="42"/>
      <c r="F279" s="43"/>
      <c r="G279" s="43"/>
      <c r="H279" s="43"/>
      <c r="I279" s="43"/>
      <c r="J279" s="43"/>
      <c r="K279" s="44"/>
      <c r="L279" s="43"/>
    </row>
    <row r="280" spans="1:12" ht="15" x14ac:dyDescent="0.25">
      <c r="A280" s="24"/>
      <c r="B280" s="17"/>
      <c r="C280" s="8"/>
      <c r="D280" s="18" t="s">
        <v>33</v>
      </c>
      <c r="E280" s="9"/>
      <c r="F280" s="19">
        <f>SUM(F273:F279)</f>
        <v>630</v>
      </c>
      <c r="G280" s="19">
        <f t="shared" ref="G280:J280" si="120">SUM(G273:G279)</f>
        <v>35.999999999999993</v>
      </c>
      <c r="H280" s="19">
        <f t="shared" si="120"/>
        <v>19.940000000000001</v>
      </c>
      <c r="I280" s="19">
        <f t="shared" si="120"/>
        <v>70.72</v>
      </c>
      <c r="J280" s="19">
        <f t="shared" si="120"/>
        <v>606.33999999999992</v>
      </c>
      <c r="K280" s="25"/>
      <c r="L280" s="19">
        <f t="shared" ref="L280" si="121">SUM(L273:L279)</f>
        <v>0</v>
      </c>
    </row>
    <row r="281" spans="1:12" ht="15" x14ac:dyDescent="0.25">
      <c r="A281" s="26">
        <f>A273</f>
        <v>3</v>
      </c>
      <c r="B281" s="13">
        <f>B273</f>
        <v>5</v>
      </c>
      <c r="C281" s="10" t="s">
        <v>25</v>
      </c>
      <c r="D281" s="7" t="s">
        <v>26</v>
      </c>
      <c r="E281" s="42" t="s">
        <v>110</v>
      </c>
      <c r="F281" s="43">
        <v>60</v>
      </c>
      <c r="G281" s="43">
        <v>0.9</v>
      </c>
      <c r="H281" s="43">
        <v>3</v>
      </c>
      <c r="I281" s="43">
        <v>3.18</v>
      </c>
      <c r="J281" s="43">
        <v>43.32</v>
      </c>
      <c r="K281" s="44" t="s">
        <v>111</v>
      </c>
      <c r="L281" s="43"/>
    </row>
    <row r="282" spans="1:12" ht="15" x14ac:dyDescent="0.25">
      <c r="A282" s="23"/>
      <c r="B282" s="15"/>
      <c r="C282" s="11"/>
      <c r="D282" s="7" t="s">
        <v>27</v>
      </c>
      <c r="E282" s="42" t="s">
        <v>112</v>
      </c>
      <c r="F282" s="43">
        <v>200</v>
      </c>
      <c r="G282" s="43">
        <v>4.08</v>
      </c>
      <c r="H282" s="43">
        <v>2.48</v>
      </c>
      <c r="I282" s="43">
        <v>8.32</v>
      </c>
      <c r="J282" s="43">
        <v>71.92</v>
      </c>
      <c r="K282" s="44" t="s">
        <v>113</v>
      </c>
      <c r="L282" s="43"/>
    </row>
    <row r="283" spans="1:12" ht="15" x14ac:dyDescent="0.25">
      <c r="A283" s="23"/>
      <c r="B283" s="15"/>
      <c r="C283" s="11"/>
      <c r="D283" s="7" t="s">
        <v>28</v>
      </c>
      <c r="E283" s="42" t="s">
        <v>176</v>
      </c>
      <c r="F283" s="43">
        <v>100</v>
      </c>
      <c r="G283" s="43">
        <v>14.9</v>
      </c>
      <c r="H283" s="43">
        <v>12.4</v>
      </c>
      <c r="I283" s="43">
        <v>9.4</v>
      </c>
      <c r="J283" s="43">
        <v>208.8</v>
      </c>
      <c r="K283" s="44" t="s">
        <v>177</v>
      </c>
      <c r="L283" s="43"/>
    </row>
    <row r="284" spans="1:12" ht="15" x14ac:dyDescent="0.25">
      <c r="A284" s="23"/>
      <c r="B284" s="15"/>
      <c r="C284" s="11"/>
      <c r="D284" s="7" t="s">
        <v>29</v>
      </c>
      <c r="E284" s="42" t="s">
        <v>116</v>
      </c>
      <c r="F284" s="43">
        <v>150</v>
      </c>
      <c r="G284" s="43">
        <v>6.68</v>
      </c>
      <c r="H284" s="43">
        <v>4.6500000000000004</v>
      </c>
      <c r="I284" s="43">
        <v>27.75</v>
      </c>
      <c r="J284" s="43">
        <v>179.57</v>
      </c>
      <c r="K284" s="44" t="s">
        <v>117</v>
      </c>
      <c r="L284" s="43"/>
    </row>
    <row r="285" spans="1:12" ht="15" x14ac:dyDescent="0.25">
      <c r="A285" s="23"/>
      <c r="B285" s="15"/>
      <c r="C285" s="11"/>
      <c r="D285" s="7" t="s">
        <v>30</v>
      </c>
      <c r="E285" s="42" t="s">
        <v>118</v>
      </c>
      <c r="F285" s="43">
        <v>200</v>
      </c>
      <c r="G285" s="43">
        <v>0.2</v>
      </c>
      <c r="H285" s="43">
        <v>0</v>
      </c>
      <c r="I285" s="43">
        <v>11.9</v>
      </c>
      <c r="J285" s="43">
        <v>48.4</v>
      </c>
      <c r="K285" s="44" t="s">
        <v>119</v>
      </c>
      <c r="L285" s="43"/>
    </row>
    <row r="286" spans="1:12" ht="15" x14ac:dyDescent="0.25">
      <c r="A286" s="23"/>
      <c r="B286" s="15"/>
      <c r="C286" s="11"/>
      <c r="D286" s="7" t="s">
        <v>31</v>
      </c>
      <c r="E286" s="42" t="s">
        <v>58</v>
      </c>
      <c r="F286" s="43">
        <v>45</v>
      </c>
      <c r="G286" s="43">
        <v>2.9789999999999996</v>
      </c>
      <c r="H286" s="43">
        <v>0.29700000000000004</v>
      </c>
      <c r="I286" s="43">
        <v>21.015000000000001</v>
      </c>
      <c r="J286" s="43">
        <v>98.649000000000001</v>
      </c>
      <c r="K286" s="44" t="s">
        <v>44</v>
      </c>
      <c r="L286" s="43"/>
    </row>
    <row r="287" spans="1:12" ht="15" x14ac:dyDescent="0.25">
      <c r="A287" s="23"/>
      <c r="B287" s="15"/>
      <c r="C287" s="11"/>
      <c r="D287" s="7" t="s">
        <v>32</v>
      </c>
      <c r="E287" s="42" t="s">
        <v>45</v>
      </c>
      <c r="F287" s="43">
        <v>25</v>
      </c>
      <c r="G287" s="43">
        <v>1.65</v>
      </c>
      <c r="H287" s="43">
        <v>0.3</v>
      </c>
      <c r="I287" s="43">
        <v>8.35</v>
      </c>
      <c r="J287" s="43">
        <v>42.699999999999996</v>
      </c>
      <c r="K287" s="44" t="s">
        <v>44</v>
      </c>
      <c r="L287" s="43"/>
    </row>
    <row r="288" spans="1:12" ht="15" x14ac:dyDescent="0.25">
      <c r="A288" s="23"/>
      <c r="B288" s="15"/>
      <c r="C288" s="11"/>
      <c r="D288" s="6"/>
      <c r="E288" s="42"/>
      <c r="F288" s="43"/>
      <c r="G288" s="43"/>
      <c r="H288" s="43"/>
      <c r="I288" s="43"/>
      <c r="J288" s="43"/>
      <c r="K288" s="44"/>
      <c r="L288" s="43"/>
    </row>
    <row r="289" spans="1:12" ht="15" x14ac:dyDescent="0.25">
      <c r="A289" s="23"/>
      <c r="B289" s="15"/>
      <c r="C289" s="11"/>
      <c r="D289" s="6"/>
      <c r="E289" s="42"/>
      <c r="F289" s="43"/>
      <c r="G289" s="43"/>
      <c r="H289" s="43"/>
      <c r="I289" s="43"/>
      <c r="J289" s="43"/>
      <c r="K289" s="44"/>
      <c r="L289" s="43"/>
    </row>
    <row r="290" spans="1:12" ht="15" x14ac:dyDescent="0.25">
      <c r="A290" s="24"/>
      <c r="B290" s="17"/>
      <c r="C290" s="8"/>
      <c r="D290" s="18" t="s">
        <v>33</v>
      </c>
      <c r="E290" s="9"/>
      <c r="F290" s="19">
        <f>SUM(F281:F289)</f>
        <v>780</v>
      </c>
      <c r="G290" s="19">
        <f t="shared" ref="G290:J290" si="122">SUM(G281:G289)</f>
        <v>31.388999999999999</v>
      </c>
      <c r="H290" s="19">
        <f t="shared" si="122"/>
        <v>23.127000000000002</v>
      </c>
      <c r="I290" s="19">
        <f t="shared" si="122"/>
        <v>89.914999999999992</v>
      </c>
      <c r="J290" s="19">
        <f t="shared" si="122"/>
        <v>693.35900000000004</v>
      </c>
      <c r="K290" s="25"/>
      <c r="L290" s="19">
        <f t="shared" ref="L290" si="123">SUM(L281:L289)</f>
        <v>0</v>
      </c>
    </row>
    <row r="291" spans="1:12" ht="15.75" thickBot="1" x14ac:dyDescent="0.25">
      <c r="A291" s="29">
        <f>A273</f>
        <v>3</v>
      </c>
      <c r="B291" s="30">
        <f>B273</f>
        <v>5</v>
      </c>
      <c r="C291" s="51" t="s">
        <v>4</v>
      </c>
      <c r="D291" s="52"/>
      <c r="E291" s="31"/>
      <c r="F291" s="32">
        <f>F280+F290</f>
        <v>1410</v>
      </c>
      <c r="G291" s="32">
        <f t="shared" ref="G291:J291" si="124">G280+G290</f>
        <v>67.388999999999996</v>
      </c>
      <c r="H291" s="32">
        <f t="shared" si="124"/>
        <v>43.067000000000007</v>
      </c>
      <c r="I291" s="32">
        <f t="shared" si="124"/>
        <v>160.63499999999999</v>
      </c>
      <c r="J291" s="32">
        <f t="shared" si="124"/>
        <v>1299.6990000000001</v>
      </c>
      <c r="K291" s="32"/>
      <c r="L291" s="32">
        <f t="shared" ref="L291" si="125">L280+L290</f>
        <v>0</v>
      </c>
    </row>
    <row r="292" spans="1:12" ht="15" x14ac:dyDescent="0.25">
      <c r="A292" s="20">
        <v>4</v>
      </c>
      <c r="B292" s="21">
        <v>1</v>
      </c>
      <c r="C292" s="22" t="s">
        <v>20</v>
      </c>
      <c r="D292" s="5" t="s">
        <v>21</v>
      </c>
      <c r="E292" s="39" t="s">
        <v>39</v>
      </c>
      <c r="F292" s="40">
        <v>125</v>
      </c>
      <c r="G292" s="40">
        <v>13</v>
      </c>
      <c r="H292" s="40">
        <v>14.5</v>
      </c>
      <c r="I292" s="40">
        <v>1.9</v>
      </c>
      <c r="J292" s="40">
        <v>190.1</v>
      </c>
      <c r="K292" s="41" t="s">
        <v>40</v>
      </c>
      <c r="L292" s="40"/>
    </row>
    <row r="293" spans="1:12" ht="15" x14ac:dyDescent="0.25">
      <c r="A293" s="23"/>
      <c r="B293" s="15"/>
      <c r="C293" s="11"/>
      <c r="D293" s="6"/>
      <c r="E293" s="42" t="s">
        <v>78</v>
      </c>
      <c r="F293" s="43">
        <v>10</v>
      </c>
      <c r="G293" s="43">
        <v>0.08</v>
      </c>
      <c r="H293" s="43">
        <v>7.25</v>
      </c>
      <c r="I293" s="43">
        <v>0.13</v>
      </c>
      <c r="J293" s="43">
        <v>66.089999999999989</v>
      </c>
      <c r="K293" s="44" t="s">
        <v>93</v>
      </c>
      <c r="L293" s="43"/>
    </row>
    <row r="294" spans="1:12" ht="15" x14ac:dyDescent="0.25">
      <c r="A294" s="23"/>
      <c r="B294" s="15"/>
      <c r="C294" s="11"/>
      <c r="D294" s="7" t="s">
        <v>22</v>
      </c>
      <c r="E294" s="42" t="s">
        <v>178</v>
      </c>
      <c r="F294" s="43">
        <v>200</v>
      </c>
      <c r="G294" s="43">
        <v>3.32</v>
      </c>
      <c r="H294" s="43">
        <v>3.38</v>
      </c>
      <c r="I294" s="43">
        <v>14.68</v>
      </c>
      <c r="J294" s="43">
        <v>102.41999999999999</v>
      </c>
      <c r="K294" s="44" t="s">
        <v>179</v>
      </c>
      <c r="L294" s="43"/>
    </row>
    <row r="295" spans="1:12" ht="15" x14ac:dyDescent="0.25">
      <c r="A295" s="23"/>
      <c r="B295" s="15"/>
      <c r="C295" s="11"/>
      <c r="D295" s="7" t="s">
        <v>23</v>
      </c>
      <c r="E295" s="42" t="s">
        <v>45</v>
      </c>
      <c r="F295" s="43">
        <v>20</v>
      </c>
      <c r="G295" s="43">
        <v>1.32</v>
      </c>
      <c r="H295" s="43">
        <v>0.24</v>
      </c>
      <c r="I295" s="43">
        <v>6.68</v>
      </c>
      <c r="J295" s="43">
        <v>34.159999999999997</v>
      </c>
      <c r="K295" s="44" t="s">
        <v>44</v>
      </c>
      <c r="L295" s="43"/>
    </row>
    <row r="296" spans="1:12" ht="15" x14ac:dyDescent="0.25">
      <c r="A296" s="23"/>
      <c r="B296" s="15"/>
      <c r="C296" s="11"/>
      <c r="D296" s="7" t="s">
        <v>24</v>
      </c>
      <c r="E296" s="42" t="s">
        <v>43</v>
      </c>
      <c r="F296" s="43">
        <v>200</v>
      </c>
      <c r="G296" s="43">
        <v>0.8</v>
      </c>
      <c r="H296" s="43">
        <v>0.8</v>
      </c>
      <c r="I296" s="43">
        <v>19.600000000000001</v>
      </c>
      <c r="J296" s="43">
        <v>88.800000000000011</v>
      </c>
      <c r="K296" s="44" t="s">
        <v>44</v>
      </c>
      <c r="L296" s="43"/>
    </row>
    <row r="297" spans="1:12" ht="15" x14ac:dyDescent="0.25">
      <c r="A297" s="23"/>
      <c r="B297" s="15"/>
      <c r="C297" s="11"/>
      <c r="D297" s="6"/>
      <c r="E297" s="42" t="s">
        <v>46</v>
      </c>
      <c r="F297" s="43">
        <v>40</v>
      </c>
      <c r="G297" s="43">
        <v>3.08</v>
      </c>
      <c r="H297" s="43">
        <v>1.2</v>
      </c>
      <c r="I297" s="43">
        <v>20.04</v>
      </c>
      <c r="J297" s="43">
        <v>103.28</v>
      </c>
      <c r="K297" s="44" t="s">
        <v>44</v>
      </c>
      <c r="L297" s="43"/>
    </row>
    <row r="298" spans="1:12" ht="15" x14ac:dyDescent="0.25">
      <c r="A298" s="23"/>
      <c r="B298" s="15"/>
      <c r="C298" s="11"/>
      <c r="D298" s="6"/>
      <c r="E298" s="42"/>
      <c r="F298" s="43"/>
      <c r="G298" s="43"/>
      <c r="H298" s="43"/>
      <c r="I298" s="43"/>
      <c r="J298" s="43"/>
      <c r="K298" s="44"/>
      <c r="L298" s="43"/>
    </row>
    <row r="299" spans="1:12" ht="15" x14ac:dyDescent="0.25">
      <c r="A299" s="24"/>
      <c r="B299" s="17"/>
      <c r="C299" s="8"/>
      <c r="D299" s="18" t="s">
        <v>33</v>
      </c>
      <c r="E299" s="9"/>
      <c r="F299" s="19">
        <f>SUM(F292:F298)</f>
        <v>595</v>
      </c>
      <c r="G299" s="19">
        <f t="shared" ref="G299:J299" si="126">SUM(G292:G298)</f>
        <v>21.6</v>
      </c>
      <c r="H299" s="19">
        <f t="shared" si="126"/>
        <v>27.369999999999997</v>
      </c>
      <c r="I299" s="19">
        <f t="shared" si="126"/>
        <v>63.03</v>
      </c>
      <c r="J299" s="19">
        <f t="shared" si="126"/>
        <v>584.85</v>
      </c>
      <c r="K299" s="25"/>
      <c r="L299" s="19">
        <f t="shared" ref="L299" si="127">SUM(L292:L298)</f>
        <v>0</v>
      </c>
    </row>
    <row r="300" spans="1:12" ht="15" x14ac:dyDescent="0.25">
      <c r="A300" s="26">
        <f>A292</f>
        <v>4</v>
      </c>
      <c r="B300" s="13">
        <f>B292</f>
        <v>1</v>
      </c>
      <c r="C300" s="10" t="s">
        <v>25</v>
      </c>
      <c r="D300" s="7" t="s">
        <v>26</v>
      </c>
      <c r="E300" s="42" t="s">
        <v>122</v>
      </c>
      <c r="F300" s="43">
        <v>92</v>
      </c>
      <c r="G300" s="43">
        <v>6.02</v>
      </c>
      <c r="H300" s="43">
        <v>6.3000000000000007</v>
      </c>
      <c r="I300" s="43">
        <v>4.08</v>
      </c>
      <c r="J300" s="43">
        <v>97.1</v>
      </c>
      <c r="K300" s="44" t="s">
        <v>123</v>
      </c>
      <c r="L300" s="43"/>
    </row>
    <row r="301" spans="1:12" ht="15" x14ac:dyDescent="0.25">
      <c r="A301" s="23"/>
      <c r="B301" s="15"/>
      <c r="C301" s="11"/>
      <c r="D301" s="7" t="s">
        <v>27</v>
      </c>
      <c r="E301" s="42" t="s">
        <v>124</v>
      </c>
      <c r="F301" s="43">
        <v>200</v>
      </c>
      <c r="G301" s="43">
        <v>5.52</v>
      </c>
      <c r="H301" s="43">
        <v>4</v>
      </c>
      <c r="I301" s="43">
        <v>7.12</v>
      </c>
      <c r="J301" s="43">
        <v>86.56</v>
      </c>
      <c r="K301" s="44" t="s">
        <v>125</v>
      </c>
      <c r="L301" s="43"/>
    </row>
    <row r="302" spans="1:12" ht="15" x14ac:dyDescent="0.25">
      <c r="A302" s="23"/>
      <c r="B302" s="15"/>
      <c r="C302" s="11"/>
      <c r="D302" s="7" t="s">
        <v>28</v>
      </c>
      <c r="E302" s="42" t="s">
        <v>180</v>
      </c>
      <c r="F302" s="43">
        <v>100</v>
      </c>
      <c r="G302" s="43">
        <v>15.8</v>
      </c>
      <c r="H302" s="43">
        <v>14.4</v>
      </c>
      <c r="I302" s="43">
        <v>9.4</v>
      </c>
      <c r="J302" s="43">
        <v>230.4</v>
      </c>
      <c r="K302" s="44" t="s">
        <v>177</v>
      </c>
      <c r="L302" s="43"/>
    </row>
    <row r="303" spans="1:12" ht="15" x14ac:dyDescent="0.25">
      <c r="A303" s="23"/>
      <c r="B303" s="15"/>
      <c r="C303" s="11"/>
      <c r="D303" s="7" t="s">
        <v>29</v>
      </c>
      <c r="E303" s="42" t="s">
        <v>128</v>
      </c>
      <c r="F303" s="43">
        <v>150</v>
      </c>
      <c r="G303" s="43">
        <v>7.54</v>
      </c>
      <c r="H303" s="43">
        <v>5.69</v>
      </c>
      <c r="I303" s="43">
        <v>32.85</v>
      </c>
      <c r="J303" s="43">
        <v>212.77</v>
      </c>
      <c r="K303" s="44" t="s">
        <v>129</v>
      </c>
      <c r="L303" s="43"/>
    </row>
    <row r="304" spans="1:12" ht="15" x14ac:dyDescent="0.25">
      <c r="A304" s="23"/>
      <c r="B304" s="15"/>
      <c r="C304" s="11"/>
      <c r="D304" s="7" t="s">
        <v>30</v>
      </c>
      <c r="E304" s="42" t="s">
        <v>57</v>
      </c>
      <c r="F304" s="43">
        <v>200</v>
      </c>
      <c r="G304" s="43">
        <v>1</v>
      </c>
      <c r="H304" s="43">
        <v>0.2</v>
      </c>
      <c r="I304" s="43">
        <v>20.2</v>
      </c>
      <c r="J304" s="43">
        <v>86.6</v>
      </c>
      <c r="K304" s="44" t="s">
        <v>44</v>
      </c>
      <c r="L304" s="43"/>
    </row>
    <row r="305" spans="1:12" ht="15" x14ac:dyDescent="0.25">
      <c r="A305" s="23"/>
      <c r="B305" s="15"/>
      <c r="C305" s="11"/>
      <c r="D305" s="7" t="s">
        <v>31</v>
      </c>
      <c r="E305" s="42" t="s">
        <v>58</v>
      </c>
      <c r="F305" s="43">
        <v>45</v>
      </c>
      <c r="G305" s="43">
        <v>2.9789999999999996</v>
      </c>
      <c r="H305" s="43">
        <v>0.29700000000000004</v>
      </c>
      <c r="I305" s="43">
        <v>21.015000000000001</v>
      </c>
      <c r="J305" s="43">
        <v>98.649000000000001</v>
      </c>
      <c r="K305" s="44" t="s">
        <v>44</v>
      </c>
      <c r="L305" s="43"/>
    </row>
    <row r="306" spans="1:12" ht="15" x14ac:dyDescent="0.25">
      <c r="A306" s="23"/>
      <c r="B306" s="15"/>
      <c r="C306" s="11"/>
      <c r="D306" s="7" t="s">
        <v>32</v>
      </c>
      <c r="E306" s="42" t="s">
        <v>45</v>
      </c>
      <c r="F306" s="43">
        <v>25</v>
      </c>
      <c r="G306" s="43">
        <v>1.65</v>
      </c>
      <c r="H306" s="43">
        <v>0.3</v>
      </c>
      <c r="I306" s="43">
        <v>8.35</v>
      </c>
      <c r="J306" s="43">
        <v>42.699999999999996</v>
      </c>
      <c r="K306" s="44" t="s">
        <v>44</v>
      </c>
      <c r="L306" s="43"/>
    </row>
    <row r="307" spans="1:12" ht="15" x14ac:dyDescent="0.25">
      <c r="A307" s="23"/>
      <c r="B307" s="15"/>
      <c r="C307" s="11"/>
      <c r="D307" s="6"/>
      <c r="E307" s="42"/>
      <c r="F307" s="43"/>
      <c r="G307" s="43"/>
      <c r="H307" s="43"/>
      <c r="I307" s="43"/>
      <c r="J307" s="43"/>
      <c r="K307" s="44"/>
      <c r="L307" s="43"/>
    </row>
    <row r="308" spans="1:12" ht="15" x14ac:dyDescent="0.25">
      <c r="A308" s="23"/>
      <c r="B308" s="15"/>
      <c r="C308" s="11"/>
      <c r="D308" s="6"/>
      <c r="E308" s="42"/>
      <c r="F308" s="43"/>
      <c r="G308" s="43"/>
      <c r="H308" s="43"/>
      <c r="I308" s="43"/>
      <c r="J308" s="43"/>
      <c r="K308" s="44"/>
      <c r="L308" s="43"/>
    </row>
    <row r="309" spans="1:12" ht="15" x14ac:dyDescent="0.25">
      <c r="A309" s="24"/>
      <c r="B309" s="17"/>
      <c r="C309" s="8"/>
      <c r="D309" s="18" t="s">
        <v>33</v>
      </c>
      <c r="E309" s="9"/>
      <c r="F309" s="19">
        <f>SUM(F300:F308)</f>
        <v>812</v>
      </c>
      <c r="G309" s="19">
        <f t="shared" ref="G309:J309" si="128">SUM(G300:G308)</f>
        <v>40.509</v>
      </c>
      <c r="H309" s="19">
        <f t="shared" si="128"/>
        <v>31.187000000000005</v>
      </c>
      <c r="I309" s="19">
        <f t="shared" si="128"/>
        <v>103.015</v>
      </c>
      <c r="J309" s="19">
        <f t="shared" si="128"/>
        <v>854.77900000000011</v>
      </c>
      <c r="K309" s="25"/>
      <c r="L309" s="19">
        <f t="shared" ref="L309" si="129">SUM(L300:L308)</f>
        <v>0</v>
      </c>
    </row>
    <row r="310" spans="1:12" ht="15.75" thickBot="1" x14ac:dyDescent="0.25">
      <c r="A310" s="29">
        <f>A292</f>
        <v>4</v>
      </c>
      <c r="B310" s="30">
        <f>B292</f>
        <v>1</v>
      </c>
      <c r="C310" s="51" t="s">
        <v>4</v>
      </c>
      <c r="D310" s="52"/>
      <c r="E310" s="31"/>
      <c r="F310" s="32">
        <f>F299+F309</f>
        <v>1407</v>
      </c>
      <c r="G310" s="32">
        <f t="shared" ref="G310:J310" si="130">G299+G309</f>
        <v>62.109000000000002</v>
      </c>
      <c r="H310" s="32">
        <f t="shared" si="130"/>
        <v>58.557000000000002</v>
      </c>
      <c r="I310" s="32">
        <f t="shared" si="130"/>
        <v>166.04500000000002</v>
      </c>
      <c r="J310" s="32">
        <f t="shared" si="130"/>
        <v>1439.6290000000001</v>
      </c>
      <c r="K310" s="32"/>
      <c r="L310" s="32">
        <f t="shared" ref="L310" si="131">L299+L309</f>
        <v>0</v>
      </c>
    </row>
    <row r="311" spans="1:12" ht="15" x14ac:dyDescent="0.25">
      <c r="A311" s="14">
        <v>4</v>
      </c>
      <c r="B311" s="15">
        <v>2</v>
      </c>
      <c r="C311" s="22" t="s">
        <v>20</v>
      </c>
      <c r="D311" s="5" t="s">
        <v>21</v>
      </c>
      <c r="E311" s="39" t="s">
        <v>181</v>
      </c>
      <c r="F311" s="40">
        <v>155</v>
      </c>
      <c r="G311" s="40">
        <v>4.5</v>
      </c>
      <c r="H311" s="40">
        <v>5.6</v>
      </c>
      <c r="I311" s="40">
        <v>20.9</v>
      </c>
      <c r="J311" s="40">
        <v>152</v>
      </c>
      <c r="K311" s="41" t="s">
        <v>182</v>
      </c>
      <c r="L311" s="40"/>
    </row>
    <row r="312" spans="1:12" ht="15" x14ac:dyDescent="0.25">
      <c r="A312" s="14"/>
      <c r="B312" s="15"/>
      <c r="C312" s="11"/>
      <c r="D312" s="6"/>
      <c r="E312" s="42" t="s">
        <v>183</v>
      </c>
      <c r="F312" s="43">
        <v>50</v>
      </c>
      <c r="G312" s="43">
        <v>4</v>
      </c>
      <c r="H312" s="43">
        <v>5.6</v>
      </c>
      <c r="I312" s="43">
        <v>17</v>
      </c>
      <c r="J312" s="43">
        <v>134.4</v>
      </c>
      <c r="K312" s="44" t="s">
        <v>184</v>
      </c>
      <c r="L312" s="43"/>
    </row>
    <row r="313" spans="1:12" ht="15" x14ac:dyDescent="0.25">
      <c r="A313" s="14"/>
      <c r="B313" s="15"/>
      <c r="C313" s="11"/>
      <c r="D313" s="7" t="s">
        <v>22</v>
      </c>
      <c r="E313" s="42"/>
      <c r="F313" s="43"/>
      <c r="G313" s="43"/>
      <c r="H313" s="43"/>
      <c r="I313" s="43"/>
      <c r="J313" s="43"/>
      <c r="K313" s="44"/>
      <c r="L313" s="43"/>
    </row>
    <row r="314" spans="1:12" ht="15" x14ac:dyDescent="0.25">
      <c r="A314" s="14"/>
      <c r="B314" s="15"/>
      <c r="C314" s="11"/>
      <c r="D314" s="7" t="s">
        <v>23</v>
      </c>
      <c r="E314" s="42" t="s">
        <v>45</v>
      </c>
      <c r="F314" s="43">
        <v>20</v>
      </c>
      <c r="G314" s="43">
        <v>1.32</v>
      </c>
      <c r="H314" s="43">
        <v>0.24</v>
      </c>
      <c r="I314" s="43">
        <v>6.68</v>
      </c>
      <c r="J314" s="43">
        <v>34.159999999999997</v>
      </c>
      <c r="K314" s="44" t="s">
        <v>44</v>
      </c>
      <c r="L314" s="43"/>
    </row>
    <row r="315" spans="1:12" ht="15" x14ac:dyDescent="0.25">
      <c r="A315" s="14"/>
      <c r="B315" s="15"/>
      <c r="C315" s="11"/>
      <c r="D315" s="7" t="s">
        <v>24</v>
      </c>
      <c r="E315" s="42" t="s">
        <v>43</v>
      </c>
      <c r="F315" s="43">
        <v>120</v>
      </c>
      <c r="G315" s="43">
        <v>0.48</v>
      </c>
      <c r="H315" s="43">
        <v>0.48</v>
      </c>
      <c r="I315" s="43">
        <v>11.7</v>
      </c>
      <c r="J315" s="43">
        <v>53.04</v>
      </c>
      <c r="K315" s="44" t="s">
        <v>44</v>
      </c>
      <c r="L315" s="43"/>
    </row>
    <row r="316" spans="1:12" ht="15" x14ac:dyDescent="0.25">
      <c r="A316" s="14"/>
      <c r="B316" s="15"/>
      <c r="C316" s="11"/>
      <c r="D316" s="6"/>
      <c r="E316" s="42" t="s">
        <v>46</v>
      </c>
      <c r="F316" s="43">
        <v>40</v>
      </c>
      <c r="G316" s="43">
        <v>3.08</v>
      </c>
      <c r="H316" s="43">
        <v>1.2</v>
      </c>
      <c r="I316" s="43">
        <v>20.04</v>
      </c>
      <c r="J316" s="43">
        <v>103.28</v>
      </c>
      <c r="K316" s="44" t="s">
        <v>44</v>
      </c>
      <c r="L316" s="43"/>
    </row>
    <row r="317" spans="1:12" ht="15" x14ac:dyDescent="0.25">
      <c r="A317" s="14"/>
      <c r="B317" s="15"/>
      <c r="C317" s="11"/>
      <c r="D317" s="6"/>
      <c r="E317" s="42" t="s">
        <v>121</v>
      </c>
      <c r="F317" s="43">
        <v>200</v>
      </c>
      <c r="G317" s="43">
        <v>5</v>
      </c>
      <c r="H317" s="43">
        <v>3.8</v>
      </c>
      <c r="I317" s="43">
        <v>20</v>
      </c>
      <c r="J317" s="43">
        <v>134.19999999999999</v>
      </c>
      <c r="K317" s="44" t="s">
        <v>44</v>
      </c>
      <c r="L317" s="43"/>
    </row>
    <row r="318" spans="1:12" ht="15" x14ac:dyDescent="0.25">
      <c r="A318" s="16"/>
      <c r="B318" s="17"/>
      <c r="C318" s="8"/>
      <c r="D318" s="18" t="s">
        <v>33</v>
      </c>
      <c r="E318" s="9"/>
      <c r="F318" s="19">
        <f>SUM(F311:F317)</f>
        <v>585</v>
      </c>
      <c r="G318" s="19">
        <f t="shared" ref="G318:J318" si="132">SUM(G311:G317)</f>
        <v>18.380000000000003</v>
      </c>
      <c r="H318" s="19">
        <f t="shared" si="132"/>
        <v>16.919999999999998</v>
      </c>
      <c r="I318" s="19">
        <f t="shared" si="132"/>
        <v>96.32</v>
      </c>
      <c r="J318" s="19">
        <f t="shared" si="132"/>
        <v>611.07999999999993</v>
      </c>
      <c r="K318" s="25"/>
      <c r="L318" s="19">
        <f t="shared" ref="L318" si="133">SUM(L311:L317)</f>
        <v>0</v>
      </c>
    </row>
    <row r="319" spans="1:12" ht="15" x14ac:dyDescent="0.25">
      <c r="A319" s="13">
        <f>A311</f>
        <v>4</v>
      </c>
      <c r="B319" s="13">
        <f>B311</f>
        <v>2</v>
      </c>
      <c r="C319" s="10" t="s">
        <v>25</v>
      </c>
      <c r="D319" s="7" t="s">
        <v>26</v>
      </c>
      <c r="E319" s="42" t="s">
        <v>185</v>
      </c>
      <c r="F319" s="43">
        <v>60</v>
      </c>
      <c r="G319" s="43">
        <v>0.78</v>
      </c>
      <c r="H319" s="43">
        <v>3.54</v>
      </c>
      <c r="I319" s="43">
        <v>11.34</v>
      </c>
      <c r="J319" s="43">
        <v>80.34</v>
      </c>
      <c r="K319" s="44" t="s">
        <v>186</v>
      </c>
      <c r="L319" s="43"/>
    </row>
    <row r="320" spans="1:12" ht="15" x14ac:dyDescent="0.25">
      <c r="A320" s="14"/>
      <c r="B320" s="15"/>
      <c r="C320" s="11"/>
      <c r="D320" s="7" t="s">
        <v>27</v>
      </c>
      <c r="E320" s="42" t="s">
        <v>112</v>
      </c>
      <c r="F320" s="43">
        <v>200</v>
      </c>
      <c r="G320" s="43">
        <v>4.08</v>
      </c>
      <c r="H320" s="43">
        <v>2.48</v>
      </c>
      <c r="I320" s="43">
        <v>8.32</v>
      </c>
      <c r="J320" s="43">
        <v>71.92</v>
      </c>
      <c r="K320" s="44" t="s">
        <v>113</v>
      </c>
      <c r="L320" s="43"/>
    </row>
    <row r="321" spans="1:12" ht="15" x14ac:dyDescent="0.25">
      <c r="A321" s="14"/>
      <c r="B321" s="15"/>
      <c r="C321" s="11"/>
      <c r="D321" s="7" t="s">
        <v>28</v>
      </c>
      <c r="E321" s="42" t="s">
        <v>187</v>
      </c>
      <c r="F321" s="43">
        <v>150</v>
      </c>
      <c r="G321" s="43">
        <v>15.115384615384615</v>
      </c>
      <c r="H321" s="43">
        <v>10.615384615384615</v>
      </c>
      <c r="I321" s="43">
        <v>13.615384615384615</v>
      </c>
      <c r="J321" s="43">
        <v>210.46153846153845</v>
      </c>
      <c r="K321" s="44" t="s">
        <v>188</v>
      </c>
      <c r="L321" s="43"/>
    </row>
    <row r="322" spans="1:12" ht="15" x14ac:dyDescent="0.25">
      <c r="A322" s="14"/>
      <c r="B322" s="15"/>
      <c r="C322" s="11"/>
      <c r="D322" s="7" t="s">
        <v>29</v>
      </c>
      <c r="E322" s="42" t="s">
        <v>103</v>
      </c>
      <c r="F322" s="43">
        <v>150</v>
      </c>
      <c r="G322" s="43">
        <v>3.33</v>
      </c>
      <c r="H322" s="43">
        <v>3.85</v>
      </c>
      <c r="I322" s="43">
        <v>18.82</v>
      </c>
      <c r="J322" s="43">
        <v>123.25</v>
      </c>
      <c r="K322" s="44" t="s">
        <v>104</v>
      </c>
      <c r="L322" s="43"/>
    </row>
    <row r="323" spans="1:12" ht="15" x14ac:dyDescent="0.25">
      <c r="A323" s="14"/>
      <c r="B323" s="15"/>
      <c r="C323" s="11"/>
      <c r="D323" s="7" t="s">
        <v>30</v>
      </c>
      <c r="E323" s="42" t="s">
        <v>105</v>
      </c>
      <c r="F323" s="43">
        <v>200</v>
      </c>
      <c r="G323" s="43">
        <v>0</v>
      </c>
      <c r="H323" s="43">
        <v>0</v>
      </c>
      <c r="I323" s="43">
        <v>18.8</v>
      </c>
      <c r="J323" s="43">
        <v>75.2</v>
      </c>
      <c r="K323" s="44" t="s">
        <v>106</v>
      </c>
      <c r="L323" s="43"/>
    </row>
    <row r="324" spans="1:12" ht="15" x14ac:dyDescent="0.25">
      <c r="A324" s="14"/>
      <c r="B324" s="15"/>
      <c r="C324" s="11"/>
      <c r="D324" s="7" t="s">
        <v>31</v>
      </c>
      <c r="E324" s="42" t="s">
        <v>58</v>
      </c>
      <c r="F324" s="43">
        <v>45</v>
      </c>
      <c r="G324" s="43">
        <v>2.9789999999999996</v>
      </c>
      <c r="H324" s="43">
        <v>0.29700000000000004</v>
      </c>
      <c r="I324" s="43">
        <v>21.015000000000001</v>
      </c>
      <c r="J324" s="43">
        <v>98.649000000000001</v>
      </c>
      <c r="K324" s="44" t="s">
        <v>44</v>
      </c>
      <c r="L324" s="43"/>
    </row>
    <row r="325" spans="1:12" ht="15" x14ac:dyDescent="0.25">
      <c r="A325" s="14"/>
      <c r="B325" s="15"/>
      <c r="C325" s="11"/>
      <c r="D325" s="7" t="s">
        <v>32</v>
      </c>
      <c r="E325" s="42" t="s">
        <v>45</v>
      </c>
      <c r="F325" s="43">
        <v>25</v>
      </c>
      <c r="G325" s="43">
        <v>1.65</v>
      </c>
      <c r="H325" s="43">
        <v>0.3</v>
      </c>
      <c r="I325" s="43">
        <v>8.35</v>
      </c>
      <c r="J325" s="43">
        <v>42.699999999999996</v>
      </c>
      <c r="K325" s="44" t="s">
        <v>44</v>
      </c>
      <c r="L325" s="43"/>
    </row>
    <row r="326" spans="1:12" ht="15" x14ac:dyDescent="0.25">
      <c r="A326" s="14"/>
      <c r="B326" s="15"/>
      <c r="C326" s="11"/>
      <c r="D326" s="6"/>
      <c r="E326" s="42"/>
      <c r="F326" s="43"/>
      <c r="G326" s="43"/>
      <c r="H326" s="43"/>
      <c r="I326" s="43"/>
      <c r="J326" s="43"/>
      <c r="K326" s="44"/>
      <c r="L326" s="43"/>
    </row>
    <row r="327" spans="1:12" ht="15" x14ac:dyDescent="0.25">
      <c r="A327" s="14"/>
      <c r="B327" s="15"/>
      <c r="C327" s="11"/>
      <c r="D327" s="6"/>
      <c r="E327" s="42"/>
      <c r="F327" s="43"/>
      <c r="G327" s="43"/>
      <c r="H327" s="43"/>
      <c r="I327" s="43"/>
      <c r="J327" s="43"/>
      <c r="K327" s="44"/>
      <c r="L327" s="43"/>
    </row>
    <row r="328" spans="1:12" ht="15" x14ac:dyDescent="0.25">
      <c r="A328" s="16"/>
      <c r="B328" s="17"/>
      <c r="C328" s="8"/>
      <c r="D328" s="18" t="s">
        <v>33</v>
      </c>
      <c r="E328" s="9"/>
      <c r="F328" s="19">
        <f>SUM(F319:F327)</f>
        <v>830</v>
      </c>
      <c r="G328" s="19">
        <f t="shared" ref="G328:J328" si="134">SUM(G319:G327)</f>
        <v>27.934384615384616</v>
      </c>
      <c r="H328" s="19">
        <f t="shared" si="134"/>
        <v>21.082384615384619</v>
      </c>
      <c r="I328" s="19">
        <f t="shared" si="134"/>
        <v>100.26038461538461</v>
      </c>
      <c r="J328" s="19">
        <f t="shared" si="134"/>
        <v>702.52053846153854</v>
      </c>
      <c r="K328" s="25"/>
      <c r="L328" s="19">
        <f t="shared" ref="L328" si="135">SUM(L319:L327)</f>
        <v>0</v>
      </c>
    </row>
    <row r="329" spans="1:12" ht="15.75" thickBot="1" x14ac:dyDescent="0.25">
      <c r="A329" s="33">
        <f>A311</f>
        <v>4</v>
      </c>
      <c r="B329" s="33">
        <f>B311</f>
        <v>2</v>
      </c>
      <c r="C329" s="51" t="s">
        <v>4</v>
      </c>
      <c r="D329" s="52"/>
      <c r="E329" s="31"/>
      <c r="F329" s="32">
        <f>F318+F328</f>
        <v>1415</v>
      </c>
      <c r="G329" s="32">
        <f t="shared" ref="G329:J329" si="136">G318+G328</f>
        <v>46.314384615384618</v>
      </c>
      <c r="H329" s="32">
        <f t="shared" si="136"/>
        <v>38.002384615384614</v>
      </c>
      <c r="I329" s="32">
        <f t="shared" si="136"/>
        <v>196.58038461538462</v>
      </c>
      <c r="J329" s="32">
        <f t="shared" si="136"/>
        <v>1313.6005384615385</v>
      </c>
      <c r="K329" s="32"/>
      <c r="L329" s="32">
        <f t="shared" ref="L329" si="137">L318+L328</f>
        <v>0</v>
      </c>
    </row>
    <row r="330" spans="1:12" ht="15" x14ac:dyDescent="0.25">
      <c r="A330" s="20">
        <v>4</v>
      </c>
      <c r="B330" s="21">
        <v>3</v>
      </c>
      <c r="C330" s="22" t="s">
        <v>20</v>
      </c>
      <c r="D330" s="5" t="s">
        <v>21</v>
      </c>
      <c r="E330" s="39" t="s">
        <v>138</v>
      </c>
      <c r="F330" s="40">
        <v>150</v>
      </c>
      <c r="G330" s="40">
        <v>8.1</v>
      </c>
      <c r="H330" s="40">
        <v>9.9749999999999996</v>
      </c>
      <c r="I330" s="40">
        <v>29.7</v>
      </c>
      <c r="J330" s="40">
        <v>240.97499999999997</v>
      </c>
      <c r="K330" s="41" t="s">
        <v>139</v>
      </c>
      <c r="L330" s="40"/>
    </row>
    <row r="331" spans="1:12" ht="15" x14ac:dyDescent="0.25">
      <c r="A331" s="23"/>
      <c r="B331" s="15"/>
      <c r="C331" s="11"/>
      <c r="D331" s="6"/>
      <c r="E331" s="42" t="s">
        <v>77</v>
      </c>
      <c r="F331" s="43">
        <v>80</v>
      </c>
      <c r="G331" s="43">
        <v>0.74181818181818182</v>
      </c>
      <c r="H331" s="43">
        <v>0.11636363636363636</v>
      </c>
      <c r="I331" s="43">
        <v>2.4727272727272727</v>
      </c>
      <c r="J331" s="43">
        <v>13.905454545454546</v>
      </c>
      <c r="K331" s="44" t="s">
        <v>44</v>
      </c>
      <c r="L331" s="43"/>
    </row>
    <row r="332" spans="1:12" ht="15" x14ac:dyDescent="0.25">
      <c r="A332" s="23"/>
      <c r="B332" s="15"/>
      <c r="C332" s="11"/>
      <c r="D332" s="7" t="s">
        <v>22</v>
      </c>
      <c r="E332" s="42" t="s">
        <v>140</v>
      </c>
      <c r="F332" s="43">
        <v>200</v>
      </c>
      <c r="G332" s="43">
        <v>4.91</v>
      </c>
      <c r="H332" s="43">
        <v>4.45</v>
      </c>
      <c r="I332" s="43">
        <v>24.28</v>
      </c>
      <c r="J332" s="43">
        <v>156.81</v>
      </c>
      <c r="K332" s="44" t="s">
        <v>141</v>
      </c>
      <c r="L332" s="43"/>
    </row>
    <row r="333" spans="1:12" ht="15" x14ac:dyDescent="0.25">
      <c r="A333" s="23"/>
      <c r="B333" s="15"/>
      <c r="C333" s="11"/>
      <c r="D333" s="7" t="s">
        <v>23</v>
      </c>
      <c r="E333" s="42" t="s">
        <v>45</v>
      </c>
      <c r="F333" s="43">
        <v>20</v>
      </c>
      <c r="G333" s="43">
        <v>1.32</v>
      </c>
      <c r="H333" s="43">
        <v>0.24</v>
      </c>
      <c r="I333" s="43">
        <v>6.68</v>
      </c>
      <c r="J333" s="43">
        <v>34.159999999999997</v>
      </c>
      <c r="K333" s="44" t="s">
        <v>44</v>
      </c>
      <c r="L333" s="43"/>
    </row>
    <row r="334" spans="1:12" ht="15" x14ac:dyDescent="0.25">
      <c r="A334" s="23"/>
      <c r="B334" s="15"/>
      <c r="C334" s="11"/>
      <c r="D334" s="7" t="s">
        <v>24</v>
      </c>
      <c r="E334" s="42"/>
      <c r="F334" s="43"/>
      <c r="G334" s="43"/>
      <c r="H334" s="43"/>
      <c r="I334" s="43"/>
      <c r="J334" s="43"/>
      <c r="K334" s="44"/>
      <c r="L334" s="43"/>
    </row>
    <row r="335" spans="1:12" ht="15" x14ac:dyDescent="0.25">
      <c r="A335" s="23"/>
      <c r="B335" s="15"/>
      <c r="C335" s="11"/>
      <c r="D335" s="6"/>
      <c r="E335" s="42" t="s">
        <v>46</v>
      </c>
      <c r="F335" s="43">
        <v>40</v>
      </c>
      <c r="G335" s="43">
        <v>3.08</v>
      </c>
      <c r="H335" s="43">
        <v>1.2</v>
      </c>
      <c r="I335" s="43">
        <v>20.04</v>
      </c>
      <c r="J335" s="43">
        <v>103.28</v>
      </c>
      <c r="K335" s="44" t="s">
        <v>44</v>
      </c>
      <c r="L335" s="43"/>
    </row>
    <row r="336" spans="1:12" ht="15" x14ac:dyDescent="0.25">
      <c r="A336" s="23"/>
      <c r="B336" s="15"/>
      <c r="C336" s="11"/>
      <c r="D336" s="6"/>
      <c r="E336" s="42" t="s">
        <v>144</v>
      </c>
      <c r="F336" s="43">
        <v>20</v>
      </c>
      <c r="G336" s="43">
        <v>3.95</v>
      </c>
      <c r="H336" s="43">
        <v>3.99</v>
      </c>
      <c r="I336" s="43">
        <v>0</v>
      </c>
      <c r="J336" s="43">
        <v>51.710000000000008</v>
      </c>
      <c r="K336" s="44" t="s">
        <v>145</v>
      </c>
      <c r="L336" s="43"/>
    </row>
    <row r="337" spans="1:12" ht="15" x14ac:dyDescent="0.25">
      <c r="A337" s="24"/>
      <c r="B337" s="17"/>
      <c r="C337" s="8"/>
      <c r="D337" s="18" t="s">
        <v>33</v>
      </c>
      <c r="E337" s="9"/>
      <c r="F337" s="19">
        <f>SUM(F330:F336)</f>
        <v>510</v>
      </c>
      <c r="G337" s="19">
        <f t="shared" ref="G337:J337" si="138">SUM(G330:G336)</f>
        <v>22.101818181818182</v>
      </c>
      <c r="H337" s="19">
        <f t="shared" si="138"/>
        <v>19.971363636363638</v>
      </c>
      <c r="I337" s="19">
        <f t="shared" si="138"/>
        <v>83.172727272727272</v>
      </c>
      <c r="J337" s="19">
        <f t="shared" si="138"/>
        <v>600.84045454545446</v>
      </c>
      <c r="K337" s="25"/>
      <c r="L337" s="19">
        <f t="shared" ref="L337" si="139">SUM(L330:L336)</f>
        <v>0</v>
      </c>
    </row>
    <row r="338" spans="1:12" ht="15" x14ac:dyDescent="0.25">
      <c r="A338" s="26">
        <f>A330</f>
        <v>4</v>
      </c>
      <c r="B338" s="13">
        <f>B330</f>
        <v>3</v>
      </c>
      <c r="C338" s="10" t="s">
        <v>25</v>
      </c>
      <c r="D338" s="7" t="s">
        <v>26</v>
      </c>
      <c r="E338" s="42" t="s">
        <v>142</v>
      </c>
      <c r="F338" s="43">
        <v>60</v>
      </c>
      <c r="G338" s="43">
        <v>0.84</v>
      </c>
      <c r="H338" s="43">
        <v>5.94</v>
      </c>
      <c r="I338" s="43">
        <v>2.2200000000000002</v>
      </c>
      <c r="J338" s="43">
        <v>65.7</v>
      </c>
      <c r="K338" s="44" t="s">
        <v>143</v>
      </c>
      <c r="L338" s="43"/>
    </row>
    <row r="339" spans="1:12" ht="15" x14ac:dyDescent="0.25">
      <c r="A339" s="23"/>
      <c r="B339" s="15"/>
      <c r="C339" s="11"/>
      <c r="D339" s="7" t="s">
        <v>27</v>
      </c>
      <c r="E339" s="42" t="s">
        <v>82</v>
      </c>
      <c r="F339" s="43">
        <v>200</v>
      </c>
      <c r="G339" s="43">
        <v>5.52</v>
      </c>
      <c r="H339" s="43">
        <v>2.8</v>
      </c>
      <c r="I339" s="43">
        <v>13.76</v>
      </c>
      <c r="J339" s="43">
        <v>102.32</v>
      </c>
      <c r="K339" s="44" t="s">
        <v>83</v>
      </c>
      <c r="L339" s="43"/>
    </row>
    <row r="340" spans="1:12" ht="15" x14ac:dyDescent="0.25">
      <c r="A340" s="23"/>
      <c r="B340" s="15"/>
      <c r="C340" s="11"/>
      <c r="D340" s="7" t="s">
        <v>28</v>
      </c>
      <c r="E340" s="42" t="s">
        <v>84</v>
      </c>
      <c r="F340" s="43">
        <v>100</v>
      </c>
      <c r="G340" s="43">
        <v>13.1</v>
      </c>
      <c r="H340" s="43">
        <v>23.8</v>
      </c>
      <c r="I340" s="43">
        <v>13.2</v>
      </c>
      <c r="J340" s="43">
        <v>319.40000000000003</v>
      </c>
      <c r="K340" s="44" t="s">
        <v>85</v>
      </c>
      <c r="L340" s="43"/>
    </row>
    <row r="341" spans="1:12" ht="15" x14ac:dyDescent="0.25">
      <c r="A341" s="23"/>
      <c r="B341" s="15"/>
      <c r="C341" s="11"/>
      <c r="D341" s="7" t="s">
        <v>29</v>
      </c>
      <c r="E341" s="42" t="s">
        <v>116</v>
      </c>
      <c r="F341" s="43">
        <v>150</v>
      </c>
      <c r="G341" s="43">
        <v>6.68</v>
      </c>
      <c r="H341" s="43">
        <v>4.6500000000000004</v>
      </c>
      <c r="I341" s="43">
        <v>27.75</v>
      </c>
      <c r="J341" s="43">
        <v>179.57</v>
      </c>
      <c r="K341" s="44" t="s">
        <v>117</v>
      </c>
      <c r="L341" s="43"/>
    </row>
    <row r="342" spans="1:12" ht="15" x14ac:dyDescent="0.25">
      <c r="A342" s="23"/>
      <c r="B342" s="15"/>
      <c r="C342" s="11"/>
      <c r="D342" s="7" t="s">
        <v>30</v>
      </c>
      <c r="E342" s="42" t="s">
        <v>118</v>
      </c>
      <c r="F342" s="43">
        <v>200</v>
      </c>
      <c r="G342" s="43">
        <v>0.2</v>
      </c>
      <c r="H342" s="43">
        <v>0</v>
      </c>
      <c r="I342" s="43">
        <v>11.9</v>
      </c>
      <c r="J342" s="43">
        <v>48.4</v>
      </c>
      <c r="K342" s="44" t="s">
        <v>119</v>
      </c>
      <c r="L342" s="43"/>
    </row>
    <row r="343" spans="1:12" ht="15" x14ac:dyDescent="0.25">
      <c r="A343" s="23"/>
      <c r="B343" s="15"/>
      <c r="C343" s="11"/>
      <c r="D343" s="7" t="s">
        <v>31</v>
      </c>
      <c r="E343" s="42" t="s">
        <v>58</v>
      </c>
      <c r="F343" s="43">
        <v>45</v>
      </c>
      <c r="G343" s="43">
        <v>2.9789999999999996</v>
      </c>
      <c r="H343" s="43">
        <v>0.29700000000000004</v>
      </c>
      <c r="I343" s="43">
        <v>21.015000000000001</v>
      </c>
      <c r="J343" s="43">
        <v>98.649000000000001</v>
      </c>
      <c r="K343" s="44" t="s">
        <v>44</v>
      </c>
      <c r="L343" s="43"/>
    </row>
    <row r="344" spans="1:12" ht="15" x14ac:dyDescent="0.25">
      <c r="A344" s="23"/>
      <c r="B344" s="15"/>
      <c r="C344" s="11"/>
      <c r="D344" s="7" t="s">
        <v>32</v>
      </c>
      <c r="E344" s="42" t="s">
        <v>45</v>
      </c>
      <c r="F344" s="43">
        <v>25</v>
      </c>
      <c r="G344" s="43">
        <v>1.65</v>
      </c>
      <c r="H344" s="43">
        <v>0.3</v>
      </c>
      <c r="I344" s="43">
        <v>8.35</v>
      </c>
      <c r="J344" s="43">
        <v>42.699999999999996</v>
      </c>
      <c r="K344" s="44" t="s">
        <v>44</v>
      </c>
      <c r="L344" s="43"/>
    </row>
    <row r="345" spans="1:12" ht="15" x14ac:dyDescent="0.25">
      <c r="A345" s="23"/>
      <c r="B345" s="15"/>
      <c r="C345" s="11"/>
      <c r="D345" s="6"/>
      <c r="E345" s="42"/>
      <c r="F345" s="43"/>
      <c r="G345" s="43"/>
      <c r="H345" s="43"/>
      <c r="I345" s="43"/>
      <c r="J345" s="43"/>
      <c r="K345" s="44"/>
      <c r="L345" s="43"/>
    </row>
    <row r="346" spans="1:12" ht="15" x14ac:dyDescent="0.25">
      <c r="A346" s="23"/>
      <c r="B346" s="15"/>
      <c r="C346" s="11"/>
      <c r="D346" s="6"/>
      <c r="E346" s="42"/>
      <c r="F346" s="43"/>
      <c r="G346" s="43"/>
      <c r="H346" s="43"/>
      <c r="I346" s="43"/>
      <c r="J346" s="43"/>
      <c r="K346" s="44"/>
      <c r="L346" s="43"/>
    </row>
    <row r="347" spans="1:12" ht="15" x14ac:dyDescent="0.25">
      <c r="A347" s="24"/>
      <c r="B347" s="17"/>
      <c r="C347" s="8"/>
      <c r="D347" s="18" t="s">
        <v>33</v>
      </c>
      <c r="E347" s="9"/>
      <c r="F347" s="19">
        <f>SUM(F338:F346)</f>
        <v>780</v>
      </c>
      <c r="G347" s="19">
        <f t="shared" ref="G347:J347" si="140">SUM(G338:G346)</f>
        <v>30.968999999999998</v>
      </c>
      <c r="H347" s="19">
        <f t="shared" si="140"/>
        <v>37.786999999999992</v>
      </c>
      <c r="I347" s="19">
        <f t="shared" si="140"/>
        <v>98.194999999999993</v>
      </c>
      <c r="J347" s="19">
        <f t="shared" si="140"/>
        <v>856.73900000000003</v>
      </c>
      <c r="K347" s="25"/>
      <c r="L347" s="19">
        <f t="shared" ref="L347" si="141">SUM(L338:L346)</f>
        <v>0</v>
      </c>
    </row>
    <row r="348" spans="1:12" ht="15.75" thickBot="1" x14ac:dyDescent="0.25">
      <c r="A348" s="29">
        <f>A330</f>
        <v>4</v>
      </c>
      <c r="B348" s="30">
        <f>B330</f>
        <v>3</v>
      </c>
      <c r="C348" s="51" t="s">
        <v>4</v>
      </c>
      <c r="D348" s="52"/>
      <c r="E348" s="31"/>
      <c r="F348" s="32">
        <f>F337+F347</f>
        <v>1290</v>
      </c>
      <c r="G348" s="32">
        <f t="shared" ref="G348:J348" si="142">G337+G347</f>
        <v>53.070818181818183</v>
      </c>
      <c r="H348" s="32">
        <f t="shared" si="142"/>
        <v>57.758363636363626</v>
      </c>
      <c r="I348" s="32">
        <f t="shared" si="142"/>
        <v>181.36772727272728</v>
      </c>
      <c r="J348" s="32">
        <f t="shared" si="142"/>
        <v>1457.5794545454546</v>
      </c>
      <c r="K348" s="32"/>
      <c r="L348" s="32">
        <f t="shared" ref="L348" si="143">L337+L347</f>
        <v>0</v>
      </c>
    </row>
    <row r="349" spans="1:12" ht="15" x14ac:dyDescent="0.25">
      <c r="A349" s="20">
        <v>4</v>
      </c>
      <c r="B349" s="21">
        <v>4</v>
      </c>
      <c r="C349" s="22" t="s">
        <v>20</v>
      </c>
      <c r="D349" s="5" t="s">
        <v>21</v>
      </c>
      <c r="E349" s="39" t="s">
        <v>90</v>
      </c>
      <c r="F349" s="40">
        <v>150</v>
      </c>
      <c r="G349" s="40">
        <v>5.85</v>
      </c>
      <c r="H349" s="40">
        <v>6</v>
      </c>
      <c r="I349" s="40">
        <v>22.425000000000001</v>
      </c>
      <c r="J349" s="40">
        <v>167.10000000000002</v>
      </c>
      <c r="K349" s="41" t="s">
        <v>92</v>
      </c>
      <c r="L349" s="40"/>
    </row>
    <row r="350" spans="1:12" ht="15" x14ac:dyDescent="0.25">
      <c r="A350" s="23"/>
      <c r="B350" s="15"/>
      <c r="C350" s="11"/>
      <c r="D350" s="6"/>
      <c r="E350" s="42" t="s">
        <v>94</v>
      </c>
      <c r="F350" s="43">
        <v>125</v>
      </c>
      <c r="G350" s="43">
        <v>5.13</v>
      </c>
      <c r="H350" s="43">
        <v>1.88</v>
      </c>
      <c r="I350" s="43">
        <v>7.38</v>
      </c>
      <c r="J350" s="43">
        <v>66.959999999999994</v>
      </c>
      <c r="K350" s="44" t="s">
        <v>44</v>
      </c>
      <c r="L350" s="43"/>
    </row>
    <row r="351" spans="1:12" ht="15" x14ac:dyDescent="0.25">
      <c r="A351" s="23"/>
      <c r="B351" s="15"/>
      <c r="C351" s="11"/>
      <c r="D351" s="7" t="s">
        <v>22</v>
      </c>
      <c r="E351" s="42" t="s">
        <v>95</v>
      </c>
      <c r="F351" s="43">
        <v>200</v>
      </c>
      <c r="G351" s="43">
        <v>3.71</v>
      </c>
      <c r="H351" s="43">
        <v>4.08</v>
      </c>
      <c r="I351" s="43">
        <v>21.33</v>
      </c>
      <c r="J351" s="43">
        <v>136.88</v>
      </c>
      <c r="K351" s="44" t="s">
        <v>96</v>
      </c>
      <c r="L351" s="43"/>
    </row>
    <row r="352" spans="1:12" ht="15" x14ac:dyDescent="0.25">
      <c r="A352" s="23"/>
      <c r="B352" s="15"/>
      <c r="C352" s="11"/>
      <c r="D352" s="7" t="s">
        <v>23</v>
      </c>
      <c r="E352" s="42" t="s">
        <v>45</v>
      </c>
      <c r="F352" s="43">
        <v>20</v>
      </c>
      <c r="G352" s="43">
        <v>1.32</v>
      </c>
      <c r="H352" s="43">
        <v>0.24</v>
      </c>
      <c r="I352" s="43">
        <v>6.68</v>
      </c>
      <c r="J352" s="43">
        <v>34.159999999999997</v>
      </c>
      <c r="K352" s="44" t="s">
        <v>44</v>
      </c>
      <c r="L352" s="43"/>
    </row>
    <row r="353" spans="1:12" ht="15" x14ac:dyDescent="0.25">
      <c r="A353" s="23"/>
      <c r="B353" s="15"/>
      <c r="C353" s="11"/>
      <c r="D353" s="7" t="s">
        <v>24</v>
      </c>
      <c r="E353" s="42" t="s">
        <v>43</v>
      </c>
      <c r="F353" s="43">
        <v>150</v>
      </c>
      <c r="G353" s="43">
        <v>0.6</v>
      </c>
      <c r="H353" s="43">
        <v>0.6</v>
      </c>
      <c r="I353" s="43">
        <v>14.7</v>
      </c>
      <c r="J353" s="43">
        <v>66.599999999999994</v>
      </c>
      <c r="K353" s="44" t="s">
        <v>44</v>
      </c>
      <c r="L353" s="43"/>
    </row>
    <row r="354" spans="1:12" ht="15" x14ac:dyDescent="0.25">
      <c r="A354" s="23"/>
      <c r="B354" s="15"/>
      <c r="C354" s="11"/>
      <c r="D354" s="6"/>
      <c r="E354" s="42" t="s">
        <v>46</v>
      </c>
      <c r="F354" s="43">
        <v>40</v>
      </c>
      <c r="G354" s="43">
        <v>3.08</v>
      </c>
      <c r="H354" s="43">
        <v>1.2</v>
      </c>
      <c r="I354" s="43">
        <v>20.04</v>
      </c>
      <c r="J354" s="43">
        <v>103.28</v>
      </c>
      <c r="K354" s="44" t="s">
        <v>44</v>
      </c>
      <c r="L354" s="43"/>
    </row>
    <row r="355" spans="1:12" ht="15" x14ac:dyDescent="0.25">
      <c r="A355" s="23"/>
      <c r="B355" s="15"/>
      <c r="C355" s="11"/>
      <c r="D355" s="6"/>
      <c r="E355" s="42"/>
      <c r="F355" s="43"/>
      <c r="G355" s="43"/>
      <c r="H355" s="43"/>
      <c r="I355" s="43"/>
      <c r="J355" s="43"/>
      <c r="K355" s="44"/>
      <c r="L355" s="43"/>
    </row>
    <row r="356" spans="1:12" ht="15" x14ac:dyDescent="0.25">
      <c r="A356" s="24"/>
      <c r="B356" s="17"/>
      <c r="C356" s="8"/>
      <c r="D356" s="18" t="s">
        <v>33</v>
      </c>
      <c r="E356" s="9"/>
      <c r="F356" s="19">
        <f>SUM(F349:F355)</f>
        <v>685</v>
      </c>
      <c r="G356" s="19">
        <f t="shared" ref="G356:J356" si="144">SUM(G349:G355)</f>
        <v>19.690000000000005</v>
      </c>
      <c r="H356" s="19">
        <f t="shared" si="144"/>
        <v>14</v>
      </c>
      <c r="I356" s="19">
        <f t="shared" si="144"/>
        <v>92.555000000000007</v>
      </c>
      <c r="J356" s="19">
        <f t="shared" si="144"/>
        <v>574.98</v>
      </c>
      <c r="K356" s="25"/>
      <c r="L356" s="19">
        <f t="shared" ref="L356" si="145">SUM(L349:L355)</f>
        <v>0</v>
      </c>
    </row>
    <row r="357" spans="1:12" ht="15" x14ac:dyDescent="0.25">
      <c r="A357" s="26">
        <f>A349</f>
        <v>4</v>
      </c>
      <c r="B357" s="13">
        <f>B349</f>
        <v>4</v>
      </c>
      <c r="C357" s="10" t="s">
        <v>25</v>
      </c>
      <c r="D357" s="7" t="s">
        <v>26</v>
      </c>
      <c r="E357" s="42" t="s">
        <v>156</v>
      </c>
      <c r="F357" s="43">
        <v>60</v>
      </c>
      <c r="G357" s="43">
        <v>0.52500000000000002</v>
      </c>
      <c r="H357" s="43">
        <v>6.7200000000000006</v>
      </c>
      <c r="I357" s="43">
        <v>1.7399999999999998</v>
      </c>
      <c r="J357" s="43">
        <v>69.540000000000006</v>
      </c>
      <c r="K357" s="44" t="s">
        <v>157</v>
      </c>
      <c r="L357" s="43"/>
    </row>
    <row r="358" spans="1:12" ht="15" x14ac:dyDescent="0.25">
      <c r="A358" s="23"/>
      <c r="B358" s="15"/>
      <c r="C358" s="11"/>
      <c r="D358" s="7" t="s">
        <v>27</v>
      </c>
      <c r="E358" s="42" t="s">
        <v>149</v>
      </c>
      <c r="F358" s="43">
        <v>200</v>
      </c>
      <c r="G358" s="43">
        <v>5.92</v>
      </c>
      <c r="H358" s="43">
        <v>3.2</v>
      </c>
      <c r="I358" s="43">
        <v>12</v>
      </c>
      <c r="J358" s="43">
        <v>100.48</v>
      </c>
      <c r="K358" s="44" t="s">
        <v>150</v>
      </c>
      <c r="L358" s="43"/>
    </row>
    <row r="359" spans="1:12" ht="15" x14ac:dyDescent="0.25">
      <c r="A359" s="23"/>
      <c r="B359" s="15"/>
      <c r="C359" s="11"/>
      <c r="D359" s="7" t="s">
        <v>28</v>
      </c>
      <c r="E359" s="42" t="s">
        <v>189</v>
      </c>
      <c r="F359" s="43">
        <v>100</v>
      </c>
      <c r="G359" s="43">
        <v>13.7</v>
      </c>
      <c r="H359" s="43">
        <v>8.8000000000000007</v>
      </c>
      <c r="I359" s="43">
        <v>10.7</v>
      </c>
      <c r="J359" s="43">
        <v>176.8</v>
      </c>
      <c r="K359" s="44" t="s">
        <v>190</v>
      </c>
      <c r="L359" s="43"/>
    </row>
    <row r="360" spans="1:12" ht="15" x14ac:dyDescent="0.25">
      <c r="A360" s="23"/>
      <c r="B360" s="15"/>
      <c r="C360" s="11"/>
      <c r="D360" s="7" t="s">
        <v>29</v>
      </c>
      <c r="E360" s="42" t="s">
        <v>55</v>
      </c>
      <c r="F360" s="43">
        <v>150</v>
      </c>
      <c r="G360" s="43">
        <v>3.75</v>
      </c>
      <c r="H360" s="43">
        <v>7.125</v>
      </c>
      <c r="I360" s="43">
        <v>37.725000000000009</v>
      </c>
      <c r="J360" s="43">
        <v>230.02500000000003</v>
      </c>
      <c r="K360" s="44" t="s">
        <v>56</v>
      </c>
      <c r="L360" s="43"/>
    </row>
    <row r="361" spans="1:12" ht="15" x14ac:dyDescent="0.25">
      <c r="A361" s="23"/>
      <c r="B361" s="15"/>
      <c r="C361" s="11"/>
      <c r="D361" s="7" t="s">
        <v>30</v>
      </c>
      <c r="E361" s="42" t="s">
        <v>57</v>
      </c>
      <c r="F361" s="43">
        <v>200</v>
      </c>
      <c r="G361" s="43">
        <v>1</v>
      </c>
      <c r="H361" s="43">
        <v>0.2</v>
      </c>
      <c r="I361" s="43">
        <v>20.2</v>
      </c>
      <c r="J361" s="43">
        <v>86.6</v>
      </c>
      <c r="K361" s="44" t="s">
        <v>44</v>
      </c>
      <c r="L361" s="43"/>
    </row>
    <row r="362" spans="1:12" ht="15" x14ac:dyDescent="0.25">
      <c r="A362" s="23"/>
      <c r="B362" s="15"/>
      <c r="C362" s="11"/>
      <c r="D362" s="7" t="s">
        <v>31</v>
      </c>
      <c r="E362" s="42" t="s">
        <v>58</v>
      </c>
      <c r="F362" s="43">
        <v>45</v>
      </c>
      <c r="G362" s="43">
        <v>2.9789999999999996</v>
      </c>
      <c r="H362" s="43">
        <v>0.29700000000000004</v>
      </c>
      <c r="I362" s="43">
        <v>21.015000000000001</v>
      </c>
      <c r="J362" s="43">
        <v>98.649000000000001</v>
      </c>
      <c r="K362" s="44" t="s">
        <v>44</v>
      </c>
      <c r="L362" s="43"/>
    </row>
    <row r="363" spans="1:12" ht="15" x14ac:dyDescent="0.25">
      <c r="A363" s="23"/>
      <c r="B363" s="15"/>
      <c r="C363" s="11"/>
      <c r="D363" s="7" t="s">
        <v>32</v>
      </c>
      <c r="E363" s="42" t="s">
        <v>45</v>
      </c>
      <c r="F363" s="43">
        <v>25</v>
      </c>
      <c r="G363" s="43">
        <v>1.65</v>
      </c>
      <c r="H363" s="43">
        <v>0.3</v>
      </c>
      <c r="I363" s="43">
        <v>8.35</v>
      </c>
      <c r="J363" s="43">
        <v>42.699999999999996</v>
      </c>
      <c r="K363" s="44" t="s">
        <v>44</v>
      </c>
      <c r="L363" s="43"/>
    </row>
    <row r="364" spans="1:12" ht="15" x14ac:dyDescent="0.25">
      <c r="A364" s="23"/>
      <c r="B364" s="15"/>
      <c r="C364" s="11"/>
      <c r="D364" s="6"/>
      <c r="E364" s="42"/>
      <c r="F364" s="43"/>
      <c r="G364" s="43"/>
      <c r="H364" s="43"/>
      <c r="I364" s="43"/>
      <c r="J364" s="43"/>
      <c r="K364" s="44"/>
      <c r="L364" s="43"/>
    </row>
    <row r="365" spans="1:12" ht="15" x14ac:dyDescent="0.25">
      <c r="A365" s="23"/>
      <c r="B365" s="15"/>
      <c r="C365" s="11"/>
      <c r="D365" s="6"/>
      <c r="E365" s="42"/>
      <c r="F365" s="43"/>
      <c r="G365" s="43"/>
      <c r="H365" s="43"/>
      <c r="I365" s="43"/>
      <c r="J365" s="43"/>
      <c r="K365" s="44"/>
      <c r="L365" s="43"/>
    </row>
    <row r="366" spans="1:12" ht="15" x14ac:dyDescent="0.25">
      <c r="A366" s="24"/>
      <c r="B366" s="17"/>
      <c r="C366" s="8"/>
      <c r="D366" s="18" t="s">
        <v>33</v>
      </c>
      <c r="E366" s="9"/>
      <c r="F366" s="19">
        <f>SUM(F357:F365)</f>
        <v>780</v>
      </c>
      <c r="G366" s="19">
        <f t="shared" ref="G366:J366" si="146">SUM(G357:G365)</f>
        <v>29.523999999999997</v>
      </c>
      <c r="H366" s="19">
        <f t="shared" si="146"/>
        <v>26.642000000000003</v>
      </c>
      <c r="I366" s="19">
        <f t="shared" si="146"/>
        <v>111.73</v>
      </c>
      <c r="J366" s="19">
        <f t="shared" si="146"/>
        <v>804.7940000000001</v>
      </c>
      <c r="K366" s="25"/>
      <c r="L366" s="19">
        <f t="shared" ref="L366" si="147">SUM(L357:L365)</f>
        <v>0</v>
      </c>
    </row>
    <row r="367" spans="1:12" ht="15.75" thickBot="1" x14ac:dyDescent="0.25">
      <c r="A367" s="29">
        <f>A349</f>
        <v>4</v>
      </c>
      <c r="B367" s="30">
        <f>B349</f>
        <v>4</v>
      </c>
      <c r="C367" s="51" t="s">
        <v>4</v>
      </c>
      <c r="D367" s="52"/>
      <c r="E367" s="31"/>
      <c r="F367" s="32">
        <f>F356+F366</f>
        <v>1465</v>
      </c>
      <c r="G367" s="32">
        <f t="shared" ref="G367:J367" si="148">G356+G366</f>
        <v>49.213999999999999</v>
      </c>
      <c r="H367" s="32">
        <f t="shared" si="148"/>
        <v>40.642000000000003</v>
      </c>
      <c r="I367" s="32">
        <f t="shared" si="148"/>
        <v>204.28500000000003</v>
      </c>
      <c r="J367" s="32">
        <f t="shared" si="148"/>
        <v>1379.7740000000001</v>
      </c>
      <c r="K367" s="32"/>
      <c r="L367" s="32">
        <f t="shared" ref="L367" si="149">L356+L366</f>
        <v>0</v>
      </c>
    </row>
    <row r="368" spans="1:12" ht="15" x14ac:dyDescent="0.25">
      <c r="A368" s="20">
        <v>4</v>
      </c>
      <c r="B368" s="21">
        <v>5</v>
      </c>
      <c r="C368" s="22" t="s">
        <v>20</v>
      </c>
      <c r="D368" s="5" t="s">
        <v>21</v>
      </c>
      <c r="E368" s="39" t="s">
        <v>153</v>
      </c>
      <c r="F368" s="40">
        <v>210</v>
      </c>
      <c r="G368" s="40">
        <v>23.959090909090911</v>
      </c>
      <c r="H368" s="40">
        <v>10.786363636363637</v>
      </c>
      <c r="I368" s="40">
        <v>15.75</v>
      </c>
      <c r="J368" s="40">
        <v>255.91363636363639</v>
      </c>
      <c r="K368" s="41" t="s">
        <v>154</v>
      </c>
      <c r="L368" s="40"/>
    </row>
    <row r="369" spans="1:12" ht="15" x14ac:dyDescent="0.25">
      <c r="A369" s="23"/>
      <c r="B369" s="15"/>
      <c r="C369" s="11"/>
      <c r="D369" s="6"/>
      <c r="E369" s="42" t="s">
        <v>155</v>
      </c>
      <c r="F369" s="43">
        <v>150</v>
      </c>
      <c r="G369" s="43">
        <v>4.3499999999999996</v>
      </c>
      <c r="H369" s="43">
        <v>4.8</v>
      </c>
      <c r="I369" s="43">
        <v>6</v>
      </c>
      <c r="J369" s="43">
        <v>84.6</v>
      </c>
      <c r="K369" s="44" t="s">
        <v>44</v>
      </c>
      <c r="L369" s="43"/>
    </row>
    <row r="370" spans="1:12" ht="15" x14ac:dyDescent="0.25">
      <c r="A370" s="23"/>
      <c r="B370" s="15"/>
      <c r="C370" s="11"/>
      <c r="D370" s="7" t="s">
        <v>22</v>
      </c>
      <c r="E370" s="42"/>
      <c r="F370" s="43"/>
      <c r="G370" s="43"/>
      <c r="H370" s="43"/>
      <c r="I370" s="43"/>
      <c r="J370" s="43"/>
      <c r="K370" s="44"/>
      <c r="L370" s="43"/>
    </row>
    <row r="371" spans="1:12" ht="15" x14ac:dyDescent="0.25">
      <c r="A371" s="23"/>
      <c r="B371" s="15"/>
      <c r="C371" s="11"/>
      <c r="D371" s="7" t="s">
        <v>23</v>
      </c>
      <c r="E371" s="42" t="s">
        <v>45</v>
      </c>
      <c r="F371" s="43">
        <v>20</v>
      </c>
      <c r="G371" s="43">
        <v>1.32</v>
      </c>
      <c r="H371" s="43">
        <v>0.24</v>
      </c>
      <c r="I371" s="43">
        <v>6.68</v>
      </c>
      <c r="J371" s="43">
        <v>34.159999999999997</v>
      </c>
      <c r="K371" s="44" t="s">
        <v>44</v>
      </c>
      <c r="L371" s="43"/>
    </row>
    <row r="372" spans="1:12" ht="15" x14ac:dyDescent="0.25">
      <c r="A372" s="23"/>
      <c r="B372" s="15"/>
      <c r="C372" s="11"/>
      <c r="D372" s="7" t="s">
        <v>24</v>
      </c>
      <c r="E372" s="42" t="s">
        <v>43</v>
      </c>
      <c r="F372" s="43">
        <v>280</v>
      </c>
      <c r="G372" s="43">
        <v>1.1200000000000001</v>
      </c>
      <c r="H372" s="43">
        <v>1.1200000000000001</v>
      </c>
      <c r="I372" s="43">
        <v>27.44</v>
      </c>
      <c r="J372" s="43">
        <v>124.32000000000001</v>
      </c>
      <c r="K372" s="44" t="s">
        <v>44</v>
      </c>
      <c r="L372" s="43"/>
    </row>
    <row r="373" spans="1:12" ht="15" x14ac:dyDescent="0.25">
      <c r="A373" s="23"/>
      <c r="B373" s="15"/>
      <c r="C373" s="11"/>
      <c r="D373" s="6"/>
      <c r="E373" s="42" t="s">
        <v>46</v>
      </c>
      <c r="F373" s="43">
        <v>40</v>
      </c>
      <c r="G373" s="43">
        <v>3.08</v>
      </c>
      <c r="H373" s="43">
        <v>1.2</v>
      </c>
      <c r="I373" s="43">
        <v>20.04</v>
      </c>
      <c r="J373" s="43">
        <v>103.28</v>
      </c>
      <c r="K373" s="44" t="s">
        <v>44</v>
      </c>
      <c r="L373" s="43"/>
    </row>
    <row r="374" spans="1:12" ht="15" x14ac:dyDescent="0.25">
      <c r="A374" s="23"/>
      <c r="B374" s="15"/>
      <c r="C374" s="11"/>
      <c r="D374" s="6"/>
      <c r="E374" s="42"/>
      <c r="F374" s="43"/>
      <c r="G374" s="43"/>
      <c r="H374" s="43"/>
      <c r="I374" s="43"/>
      <c r="J374" s="43"/>
      <c r="K374" s="44"/>
      <c r="L374" s="43"/>
    </row>
    <row r="375" spans="1:12" ht="15" x14ac:dyDescent="0.25">
      <c r="A375" s="24"/>
      <c r="B375" s="17"/>
      <c r="C375" s="8"/>
      <c r="D375" s="18" t="s">
        <v>33</v>
      </c>
      <c r="E375" s="9"/>
      <c r="F375" s="19">
        <f>SUM(F368:F374)</f>
        <v>700</v>
      </c>
      <c r="G375" s="19">
        <f t="shared" ref="G375:J375" si="150">SUM(G368:G374)</f>
        <v>33.829090909090915</v>
      </c>
      <c r="H375" s="19">
        <f t="shared" si="150"/>
        <v>18.146363636363635</v>
      </c>
      <c r="I375" s="19">
        <f t="shared" si="150"/>
        <v>75.91</v>
      </c>
      <c r="J375" s="19">
        <f t="shared" si="150"/>
        <v>602.27363636363634</v>
      </c>
      <c r="K375" s="25"/>
      <c r="L375" s="19">
        <f t="shared" ref="L375" si="151">SUM(L368:L374)</f>
        <v>0</v>
      </c>
    </row>
    <row r="376" spans="1:12" ht="15" x14ac:dyDescent="0.25">
      <c r="A376" s="26">
        <f>A368</f>
        <v>4</v>
      </c>
      <c r="B376" s="13">
        <f>B368</f>
        <v>5</v>
      </c>
      <c r="C376" s="10" t="s">
        <v>25</v>
      </c>
      <c r="D376" s="7" t="s">
        <v>26</v>
      </c>
      <c r="E376" s="42" t="s">
        <v>191</v>
      </c>
      <c r="F376" s="43">
        <v>60</v>
      </c>
      <c r="G376" s="43">
        <v>1.74</v>
      </c>
      <c r="H376" s="43">
        <v>8.2799999999999994</v>
      </c>
      <c r="I376" s="43">
        <v>10.62</v>
      </c>
      <c r="J376" s="43">
        <v>123.95999999999998</v>
      </c>
      <c r="K376" s="44" t="s">
        <v>192</v>
      </c>
      <c r="L376" s="43"/>
    </row>
    <row r="377" spans="1:12" ht="15" x14ac:dyDescent="0.25">
      <c r="A377" s="23"/>
      <c r="B377" s="15"/>
      <c r="C377" s="11"/>
      <c r="D377" s="7" t="s">
        <v>27</v>
      </c>
      <c r="E377" s="42" t="s">
        <v>112</v>
      </c>
      <c r="F377" s="43">
        <v>200</v>
      </c>
      <c r="G377" s="43">
        <v>4.08</v>
      </c>
      <c r="H377" s="43">
        <v>2.48</v>
      </c>
      <c r="I377" s="43">
        <v>8.32</v>
      </c>
      <c r="J377" s="43">
        <v>71.92</v>
      </c>
      <c r="K377" s="44" t="s">
        <v>113</v>
      </c>
      <c r="L377" s="43"/>
    </row>
    <row r="378" spans="1:12" ht="15" x14ac:dyDescent="0.25">
      <c r="A378" s="23"/>
      <c r="B378" s="15"/>
      <c r="C378" s="11"/>
      <c r="D378" s="7" t="s">
        <v>28</v>
      </c>
      <c r="E378" s="42" t="s">
        <v>193</v>
      </c>
      <c r="F378" s="43">
        <v>300</v>
      </c>
      <c r="G378" s="43">
        <v>23.9</v>
      </c>
      <c r="H378" s="43">
        <v>21.3</v>
      </c>
      <c r="I378" s="43">
        <v>34.299999999999997</v>
      </c>
      <c r="J378" s="43">
        <v>424.5</v>
      </c>
      <c r="K378" s="44" t="s">
        <v>194</v>
      </c>
      <c r="L378" s="43"/>
    </row>
    <row r="379" spans="1:12" ht="15" x14ac:dyDescent="0.25">
      <c r="A379" s="23"/>
      <c r="B379" s="15"/>
      <c r="C379" s="11"/>
      <c r="D379" s="7" t="s">
        <v>29</v>
      </c>
      <c r="E379" s="42"/>
      <c r="F379" s="43"/>
      <c r="G379" s="43"/>
      <c r="H379" s="43"/>
      <c r="I379" s="43"/>
      <c r="J379" s="43"/>
      <c r="K379" s="44"/>
      <c r="L379" s="43"/>
    </row>
    <row r="380" spans="1:12" ht="15" x14ac:dyDescent="0.25">
      <c r="A380" s="23"/>
      <c r="B380" s="15"/>
      <c r="C380" s="11"/>
      <c r="D380" s="7" t="s">
        <v>30</v>
      </c>
      <c r="E380" s="42" t="s">
        <v>160</v>
      </c>
      <c r="F380" s="43">
        <v>200</v>
      </c>
      <c r="G380" s="43">
        <v>0.31</v>
      </c>
      <c r="H380" s="43">
        <v>0.14000000000000001</v>
      </c>
      <c r="I380" s="43">
        <v>14.15</v>
      </c>
      <c r="J380" s="43">
        <v>59.1</v>
      </c>
      <c r="K380" s="44" t="s">
        <v>161</v>
      </c>
      <c r="L380" s="43"/>
    </row>
    <row r="381" spans="1:12" ht="15" x14ac:dyDescent="0.25">
      <c r="A381" s="23"/>
      <c r="B381" s="15"/>
      <c r="C381" s="11"/>
      <c r="D381" s="7" t="s">
        <v>31</v>
      </c>
      <c r="E381" s="42" t="s">
        <v>58</v>
      </c>
      <c r="F381" s="43">
        <v>45</v>
      </c>
      <c r="G381" s="43">
        <v>2.9789999999999996</v>
      </c>
      <c r="H381" s="43">
        <v>0.29700000000000004</v>
      </c>
      <c r="I381" s="43">
        <v>21.015000000000001</v>
      </c>
      <c r="J381" s="43">
        <v>98.649000000000001</v>
      </c>
      <c r="K381" s="44" t="s">
        <v>44</v>
      </c>
      <c r="L381" s="43"/>
    </row>
    <row r="382" spans="1:12" ht="15" x14ac:dyDescent="0.25">
      <c r="A382" s="23"/>
      <c r="B382" s="15"/>
      <c r="C382" s="11"/>
      <c r="D382" s="7" t="s">
        <v>32</v>
      </c>
      <c r="E382" s="42" t="s">
        <v>45</v>
      </c>
      <c r="F382" s="43">
        <v>25</v>
      </c>
      <c r="G382" s="43">
        <v>1.65</v>
      </c>
      <c r="H382" s="43">
        <v>0.3</v>
      </c>
      <c r="I382" s="43">
        <v>8.35</v>
      </c>
      <c r="J382" s="43">
        <v>42.699999999999996</v>
      </c>
      <c r="K382" s="44" t="s">
        <v>44</v>
      </c>
      <c r="L382" s="43"/>
    </row>
    <row r="383" spans="1:12" ht="15" x14ac:dyDescent="0.25">
      <c r="A383" s="23"/>
      <c r="B383" s="15"/>
      <c r="C383" s="11"/>
      <c r="D383" s="6"/>
      <c r="E383" s="42"/>
      <c r="F383" s="43"/>
      <c r="G383" s="43"/>
      <c r="H383" s="43"/>
      <c r="I383" s="43"/>
      <c r="J383" s="43"/>
      <c r="K383" s="44"/>
      <c r="L383" s="43"/>
    </row>
    <row r="384" spans="1:12" ht="15" x14ac:dyDescent="0.25">
      <c r="A384" s="23"/>
      <c r="B384" s="15"/>
      <c r="C384" s="11"/>
      <c r="D384" s="6"/>
      <c r="E384" s="42"/>
      <c r="F384" s="43"/>
      <c r="G384" s="43"/>
      <c r="H384" s="43"/>
      <c r="I384" s="43"/>
      <c r="J384" s="43"/>
      <c r="K384" s="44"/>
      <c r="L384" s="43"/>
    </row>
    <row r="385" spans="1:12" ht="15" x14ac:dyDescent="0.25">
      <c r="A385" s="24"/>
      <c r="B385" s="17"/>
      <c r="C385" s="8"/>
      <c r="D385" s="18" t="s">
        <v>33</v>
      </c>
      <c r="E385" s="9"/>
      <c r="F385" s="19">
        <f>SUM(F376:F384)</f>
        <v>830</v>
      </c>
      <c r="G385" s="19">
        <f t="shared" ref="G385:J385" si="152">SUM(G376:G384)</f>
        <v>34.658999999999999</v>
      </c>
      <c r="H385" s="19">
        <f t="shared" si="152"/>
        <v>32.796999999999997</v>
      </c>
      <c r="I385" s="19">
        <f t="shared" si="152"/>
        <v>96.754999999999995</v>
      </c>
      <c r="J385" s="19">
        <f t="shared" si="152"/>
        <v>820.82900000000006</v>
      </c>
      <c r="K385" s="25"/>
      <c r="L385" s="19">
        <f t="shared" ref="L385" si="153">SUM(L376:L384)</f>
        <v>0</v>
      </c>
    </row>
    <row r="386" spans="1:12" ht="15.75" thickBot="1" x14ac:dyDescent="0.25">
      <c r="A386" s="29">
        <f>A368</f>
        <v>4</v>
      </c>
      <c r="B386" s="30">
        <f>B368</f>
        <v>5</v>
      </c>
      <c r="C386" s="51" t="s">
        <v>4</v>
      </c>
      <c r="D386" s="52"/>
      <c r="E386" s="31"/>
      <c r="F386" s="32">
        <f>F375+F385</f>
        <v>1530</v>
      </c>
      <c r="G386" s="32">
        <f t="shared" ref="G386:J386" si="154">G375+G385</f>
        <v>68.488090909090914</v>
      </c>
      <c r="H386" s="32">
        <f t="shared" si="154"/>
        <v>50.943363636363628</v>
      </c>
      <c r="I386" s="32">
        <f t="shared" si="154"/>
        <v>172.66499999999999</v>
      </c>
      <c r="J386" s="32">
        <f t="shared" si="154"/>
        <v>1423.1026363636365</v>
      </c>
      <c r="K386" s="32"/>
      <c r="L386" s="32">
        <f t="shared" ref="L386" si="155">L375+L385</f>
        <v>0</v>
      </c>
    </row>
    <row r="387" spans="1:12" ht="13.5" thickBot="1" x14ac:dyDescent="0.25">
      <c r="A387" s="27"/>
      <c r="B387" s="28"/>
      <c r="C387" s="53" t="s">
        <v>5</v>
      </c>
      <c r="D387" s="53"/>
      <c r="E387" s="53"/>
      <c r="F387" s="34">
        <f>(F215+F234+F253+F272+F291+F310+F329+F348+F367+F386)/(IF(F215=0,0,1)+IF(F234=0,0,1)+IF(F253=0,0,1)+IF(F272=0,0,1)+IF(F291=0,0,1)+IF(F310=0,0,1)+IF(F329=0,0,1)+IF(F348=0,0,1)+IF(F367=0,0,1)+IF(F386=0,0,1))</f>
        <v>1376.2</v>
      </c>
      <c r="G387" s="34">
        <f t="shared" ref="G387:J387" si="156">(G215+G234+G253+G272+G291+G310+G329+G348+G367+G386)/(IF(G215=0,0,1)+IF(G234=0,0,1)+IF(G253=0,0,1)+IF(G272=0,0,1)+IF(G291=0,0,1)+IF(G310=0,0,1)+IF(G329=0,0,1)+IF(G348=0,0,1)+IF(G367=0,0,1)+IF(G386=0,0,1))</f>
        <v>55.717924825174826</v>
      </c>
      <c r="H387" s="34">
        <f t="shared" si="156"/>
        <v>47.998743006993003</v>
      </c>
      <c r="I387" s="34">
        <f t="shared" si="156"/>
        <v>178.84653846153847</v>
      </c>
      <c r="J387" s="34">
        <f t="shared" si="156"/>
        <v>1370.2465402097903</v>
      </c>
      <c r="K387" s="34"/>
      <c r="L387" s="34" t="e">
        <f t="shared" ref="L387" si="157">(L215+L234+L253+L272+L291+L310+L329+L348+L367+L386)/(IF(L215=0,0,1)+IF(L234=0,0,1)+IF(L253=0,0,1)+IF(L272=0,0,1)+IF(L291=0,0,1)+IF(L310=0,0,1)+IF(L329=0,0,1)+IF(L348=0,0,1)+IF(L367=0,0,1)+IF(L386=0,0,1))</f>
        <v>#DIV/0!</v>
      </c>
    </row>
  </sheetData>
  <mergeCells count="25">
    <mergeCell ref="C387:E387"/>
    <mergeCell ref="C310:D310"/>
    <mergeCell ref="C329:D329"/>
    <mergeCell ref="C348:D348"/>
    <mergeCell ref="C367:D367"/>
    <mergeCell ref="C386:D386"/>
    <mergeCell ref="C215:D215"/>
    <mergeCell ref="C234:D234"/>
    <mergeCell ref="C253:D253"/>
    <mergeCell ref="C272:D272"/>
    <mergeCell ref="C291:D291"/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2024-06-24T07:13:13Z</dcterms:modified>
</cp:coreProperties>
</file>