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16" windowHeight="9156" tabRatio="945" activeTab="1"/>
  </bookViews>
  <sheets>
    <sheet name="2-х недельное" sheetId="40" r:id="rId1"/>
    <sheet name="1-1" sheetId="42" r:id="rId2"/>
    <sheet name="2-1" sheetId="43" r:id="rId3"/>
  </sheets>
  <definedNames>
    <definedName name="_xlnm.Print_Area" localSheetId="1">'1-1'!$A$1:$H$57</definedName>
    <definedName name="_xlnm.Print_Area" localSheetId="2">'2-1'!$A$1:$H$56</definedName>
    <definedName name="_xlnm.Print_Area" localSheetId="0">'2-х недельное'!$A$1:$H$113</definedName>
  </definedNames>
  <calcPr calcId="124519" iterate="1"/>
</workbook>
</file>

<file path=xl/calcChain.xml><?xml version="1.0" encoding="utf-8"?>
<calcChain xmlns="http://schemas.openxmlformats.org/spreadsheetml/2006/main">
  <c r="F56" i="43"/>
  <c r="E56"/>
  <c r="D56"/>
  <c r="C56"/>
  <c r="G55"/>
  <c r="G54"/>
  <c r="G53"/>
  <c r="G52"/>
  <c r="G51"/>
  <c r="G50"/>
  <c r="F46"/>
  <c r="E46"/>
  <c r="D46"/>
  <c r="C46"/>
  <c r="G45"/>
  <c r="G44"/>
  <c r="G43"/>
  <c r="G42"/>
  <c r="G41"/>
  <c r="F37"/>
  <c r="E37"/>
  <c r="D37"/>
  <c r="C37"/>
  <c r="G36"/>
  <c r="G35"/>
  <c r="G34"/>
  <c r="G33"/>
  <c r="G32"/>
  <c r="F28"/>
  <c r="E28"/>
  <c r="D28"/>
  <c r="C28"/>
  <c r="G27"/>
  <c r="G26"/>
  <c r="G25"/>
  <c r="G24"/>
  <c r="G23"/>
  <c r="F19"/>
  <c r="E19"/>
  <c r="D19"/>
  <c r="C19"/>
  <c r="G18"/>
  <c r="G17"/>
  <c r="G16"/>
  <c r="G15"/>
  <c r="G14"/>
  <c r="G13"/>
  <c r="F56" i="42"/>
  <c r="E56"/>
  <c r="D56"/>
  <c r="C56"/>
  <c r="G55"/>
  <c r="G54"/>
  <c r="G53"/>
  <c r="G52"/>
  <c r="G51"/>
  <c r="F47"/>
  <c r="E47"/>
  <c r="D47"/>
  <c r="C47"/>
  <c r="G46"/>
  <c r="G45"/>
  <c r="G44"/>
  <c r="G43"/>
  <c r="G42"/>
  <c r="G41"/>
  <c r="F37"/>
  <c r="E37"/>
  <c r="D37"/>
  <c r="C37"/>
  <c r="G36"/>
  <c r="G35"/>
  <c r="G34"/>
  <c r="G33"/>
  <c r="G37" s="1"/>
  <c r="G32"/>
  <c r="F28"/>
  <c r="E28"/>
  <c r="D28"/>
  <c r="C28"/>
  <c r="G27"/>
  <c r="G26"/>
  <c r="G25"/>
  <c r="G24"/>
  <c r="G23"/>
  <c r="F19"/>
  <c r="E19"/>
  <c r="D19"/>
  <c r="C19"/>
  <c r="G18"/>
  <c r="G17"/>
  <c r="G16"/>
  <c r="G15"/>
  <c r="G14"/>
  <c r="G13"/>
  <c r="G113" i="40"/>
  <c r="F113"/>
  <c r="E113"/>
  <c r="D113"/>
  <c r="C113"/>
  <c r="F103"/>
  <c r="E103"/>
  <c r="D103"/>
  <c r="C103"/>
  <c r="F94"/>
  <c r="E94"/>
  <c r="D94"/>
  <c r="C94"/>
  <c r="F85"/>
  <c r="E85"/>
  <c r="D85"/>
  <c r="C85"/>
  <c r="F76"/>
  <c r="E76"/>
  <c r="D76"/>
  <c r="C76"/>
  <c r="F56"/>
  <c r="E56"/>
  <c r="D56"/>
  <c r="C56"/>
  <c r="F47"/>
  <c r="E47"/>
  <c r="D47"/>
  <c r="C47"/>
  <c r="F37"/>
  <c r="E37"/>
  <c r="D37"/>
  <c r="C37"/>
  <c r="F28"/>
  <c r="E28"/>
  <c r="D28"/>
  <c r="C28"/>
  <c r="F19"/>
  <c r="E19"/>
  <c r="D19"/>
  <c r="C19"/>
  <c r="G28" i="43" l="1"/>
  <c r="G19"/>
  <c r="G46"/>
  <c r="G37"/>
  <c r="G56"/>
  <c r="G56" i="42"/>
  <c r="G47"/>
  <c r="G19"/>
  <c r="G28"/>
  <c r="G112" i="40"/>
  <c r="G111"/>
  <c r="G110"/>
  <c r="G109"/>
  <c r="G108"/>
  <c r="G107"/>
  <c r="G41"/>
  <c r="G44"/>
  <c r="G43"/>
  <c r="G42"/>
  <c r="G102"/>
  <c r="G101"/>
  <c r="G100"/>
  <c r="G99"/>
  <c r="G98"/>
  <c r="G103" s="1"/>
  <c r="G93"/>
  <c r="G92"/>
  <c r="G91"/>
  <c r="G90"/>
  <c r="G89"/>
  <c r="G84"/>
  <c r="G83"/>
  <c r="G82"/>
  <c r="G81"/>
  <c r="G80"/>
  <c r="G75"/>
  <c r="G74"/>
  <c r="G73"/>
  <c r="G72"/>
  <c r="G71"/>
  <c r="G70"/>
  <c r="G55"/>
  <c r="G54"/>
  <c r="G53"/>
  <c r="G52"/>
  <c r="G51"/>
  <c r="G46"/>
  <c r="G45"/>
  <c r="G36"/>
  <c r="G35"/>
  <c r="G34"/>
  <c r="G33"/>
  <c r="G32"/>
  <c r="G27"/>
  <c r="G26"/>
  <c r="G25"/>
  <c r="G24"/>
  <c r="G23"/>
  <c r="G18"/>
  <c r="G17"/>
  <c r="G16"/>
  <c r="G15"/>
  <c r="G14"/>
  <c r="G13"/>
  <c r="G94" l="1"/>
  <c r="G85"/>
  <c r="G76"/>
  <c r="G56"/>
  <c r="G47"/>
  <c r="G37"/>
  <c r="G28"/>
  <c r="G19"/>
</calcChain>
</file>

<file path=xl/sharedStrings.xml><?xml version="1.0" encoding="utf-8"?>
<sst xmlns="http://schemas.openxmlformats.org/spreadsheetml/2006/main" count="348" uniqueCount="78">
  <si>
    <t>Примерное 2-х недельное меню завтраков и обедов</t>
  </si>
  <si>
    <t>для организации горячего питания учащихся 1-4х классов</t>
  </si>
  <si>
    <t>осенне - зимний период 2023 - 2024 гг.</t>
  </si>
  <si>
    <t>наименование блюд</t>
  </si>
  <si>
    <t>масса порции</t>
  </si>
  <si>
    <t>пищевые вещества</t>
  </si>
  <si>
    <t>энергитическая ценность</t>
  </si>
  <si>
    <t>№ Рецептуры</t>
  </si>
  <si>
    <t>б</t>
  </si>
  <si>
    <t>ж</t>
  </si>
  <si>
    <t>у</t>
  </si>
  <si>
    <t>1-я неделя</t>
  </si>
  <si>
    <t>ПОНЕДЕЛЬНИК</t>
  </si>
  <si>
    <t>ЗАВТРАК</t>
  </si>
  <si>
    <t>Суп молочный с макаронными изделиями</t>
  </si>
  <si>
    <t>№ 160 2004г</t>
  </si>
  <si>
    <t xml:space="preserve">Чай с сахаром </t>
  </si>
  <si>
    <t>№ 712/713 2008г</t>
  </si>
  <si>
    <t>Сыр твердый порциями</t>
  </si>
  <si>
    <t>№ 33 2008г</t>
  </si>
  <si>
    <t>Масло сливочное</t>
  </si>
  <si>
    <t>№ 32 2008г</t>
  </si>
  <si>
    <t>Хлеб пшеничный</t>
  </si>
  <si>
    <t>технологическая карта табл.</t>
  </si>
  <si>
    <t xml:space="preserve">Фрукты свежие </t>
  </si>
  <si>
    <t>Итого за завтрак:</t>
  </si>
  <si>
    <t>ВТОРНИК</t>
  </si>
  <si>
    <t xml:space="preserve">Омлет натуральный запеченый </t>
  </si>
  <si>
    <t>№ 307 2008г</t>
  </si>
  <si>
    <t>Горошек зеленый консервированный</t>
  </si>
  <si>
    <t>№ 27а 2008г</t>
  </si>
  <si>
    <t>Какао с молоком</t>
  </si>
  <si>
    <t>№ 725 2008г</t>
  </si>
  <si>
    <t>Булочка</t>
  </si>
  <si>
    <t>Рис отварной</t>
  </si>
  <si>
    <t>№ 215 2008г</t>
  </si>
  <si>
    <t>Соленья в ассортименте</t>
  </si>
  <si>
    <t>СРЕДА</t>
  </si>
  <si>
    <t xml:space="preserve">Шницель рубленый </t>
  </si>
  <si>
    <t>№ 465 2008г</t>
  </si>
  <si>
    <t>Чай с сахаром, лимоном</t>
  </si>
  <si>
    <t>№ 714 2008г</t>
  </si>
  <si>
    <t>ЧЕТВЕРГ</t>
  </si>
  <si>
    <t>Свекла отварная</t>
  </si>
  <si>
    <t>№ 51 2004г</t>
  </si>
  <si>
    <t xml:space="preserve">Кофейный напиток </t>
  </si>
  <si>
    <t>№ 719 2008г</t>
  </si>
  <si>
    <t>ПЯТНИЦА</t>
  </si>
  <si>
    <t>Гуляш из говядины</t>
  </si>
  <si>
    <t>№ 443 2008г</t>
  </si>
  <si>
    <t>Каша гречневая рассыпчатая</t>
  </si>
  <si>
    <t>№ 513 2008г</t>
  </si>
  <si>
    <t>2-я неделя</t>
  </si>
  <si>
    <t>Каша "Дружба" с маслом, сахаром</t>
  </si>
  <si>
    <t>№ 297 2004г</t>
  </si>
  <si>
    <t>Чай с сахаром</t>
  </si>
  <si>
    <t>№ 462 2004г</t>
  </si>
  <si>
    <t>Запеканка  с творогом</t>
  </si>
  <si>
    <t>№ 326 2008г</t>
  </si>
  <si>
    <t>Соус сметанный</t>
  </si>
  <si>
    <t>Рыба тушёная в томате с овощами</t>
  </si>
  <si>
    <t>№ 340 2008г</t>
  </si>
  <si>
    <t>Пюре картофельное</t>
  </si>
  <si>
    <t>№ 525 2008г</t>
  </si>
  <si>
    <t>Кофейный напиток с молоком</t>
  </si>
  <si>
    <t>№ 692 2004г</t>
  </si>
  <si>
    <t>Тефтели мясные</t>
  </si>
  <si>
    <t>Каша молочная с рисом вязкая</t>
  </si>
  <si>
    <t>№323 2004г</t>
  </si>
  <si>
    <t xml:space="preserve">Каша манная молочная </t>
  </si>
  <si>
    <t>№318 2004г</t>
  </si>
  <si>
    <t>Согласовано:</t>
  </si>
  <si>
    <t>Директор МБОУ СОШ №41</t>
  </si>
  <si>
    <t>____________________ Медный А.П.</t>
  </si>
  <si>
    <t>Утверждаю:</t>
  </si>
  <si>
    <t>Исполнительный директор СПСК "Донские овощи"</t>
  </si>
  <si>
    <t>________________ Карасаев А.В.</t>
  </si>
  <si>
    <t>Ежедневное меню на ____.____.____.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</si>
</sst>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14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i/>
      <sz val="11"/>
      <color theme="1"/>
      <name val="Calibri"/>
      <charset val="204"/>
      <scheme val="minor"/>
    </font>
    <font>
      <b/>
      <i/>
      <sz val="14"/>
      <color theme="1"/>
      <name val="Calibri"/>
      <charset val="204"/>
      <scheme val="minor"/>
    </font>
    <font>
      <b/>
      <i/>
      <sz val="11"/>
      <name val="Times New Roman"/>
      <charset val="204"/>
    </font>
    <font>
      <b/>
      <i/>
      <sz val="11"/>
      <color theme="1"/>
      <name val="Times New Roman"/>
      <charset val="204"/>
    </font>
    <font>
      <sz val="9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8"/>
      <name val="Arial"/>
      <charset val="204"/>
    </font>
    <font>
      <sz val="11"/>
      <color theme="1"/>
      <name val="Calibri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1" fillId="0" borderId="0"/>
    <xf numFmtId="43" fontId="12" fillId="0" borderId="0" applyFont="0" applyFill="0" applyBorder="0" applyAlignment="0" applyProtection="0"/>
  </cellStyleXfs>
  <cellXfs count="76">
    <xf numFmtId="0" fontId="0" fillId="0" borderId="0" xfId="0"/>
    <xf numFmtId="49" fontId="0" fillId="0" borderId="0" xfId="0" applyNumberFormat="1" applyFill="1"/>
    <xf numFmtId="49" fontId="0" fillId="0" borderId="0" xfId="0" applyNumberFormat="1" applyFill="1" applyAlignment="1">
      <alignment horizontal="right" wrapText="1"/>
    </xf>
    <xf numFmtId="0" fontId="0" fillId="0" borderId="0" xfId="0" applyNumberFormat="1" applyFill="1"/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49" fontId="0" fillId="0" borderId="0" xfId="0" applyNumberFormat="1" applyFill="1" applyAlignment="1">
      <alignment wrapText="1"/>
    </xf>
    <xf numFmtId="0" fontId="0" fillId="0" borderId="0" xfId="0" applyNumberFormat="1" applyFill="1" applyAlignment="1">
      <alignment horizontal="right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/>
    <xf numFmtId="49" fontId="0" fillId="0" borderId="1" xfId="0" applyNumberFormat="1" applyFill="1" applyBorder="1" applyAlignment="1">
      <alignment horizontal="right"/>
    </xf>
    <xf numFmtId="49" fontId="0" fillId="0" borderId="1" xfId="0" applyNumberFormat="1" applyFill="1" applyBorder="1"/>
    <xf numFmtId="0" fontId="0" fillId="0" borderId="1" xfId="0" applyNumberFormat="1" applyFill="1" applyBorder="1"/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8" fillId="2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/>
    <xf numFmtId="49" fontId="0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wrapText="1"/>
    </xf>
    <xf numFmtId="49" fontId="0" fillId="0" borderId="0" xfId="0" applyNumberFormat="1" applyFont="1" applyFill="1" applyBorder="1" applyAlignment="1">
      <alignment horizontal="right"/>
    </xf>
    <xf numFmtId="2" fontId="0" fillId="0" borderId="0" xfId="0" applyNumberFormat="1" applyFont="1" applyFill="1" applyBorder="1"/>
    <xf numFmtId="49" fontId="4" fillId="0" borderId="0" xfId="0" applyNumberFormat="1" applyFont="1" applyFill="1" applyBorder="1" applyAlignment="1">
      <alignment horizontal="right" vertical="center" wrapText="1"/>
    </xf>
    <xf numFmtId="2" fontId="4" fillId="0" borderId="0" xfId="0" applyNumberFormat="1" applyFont="1" applyFill="1" applyBorder="1"/>
    <xf numFmtId="49" fontId="0" fillId="0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wrapText="1"/>
    </xf>
    <xf numFmtId="0" fontId="1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/>
    <xf numFmtId="49" fontId="3" fillId="0" borderId="4" xfId="0" applyNumberFormat="1" applyFont="1" applyFill="1" applyBorder="1" applyAlignment="1">
      <alignment horizontal="center"/>
    </xf>
    <xf numFmtId="2" fontId="4" fillId="0" borderId="1" xfId="2" applyNumberFormat="1" applyFont="1" applyFill="1" applyBorder="1" applyAlignment="1">
      <alignment horizontal="center" vertical="center"/>
    </xf>
    <xf numFmtId="2" fontId="4" fillId="0" borderId="1" xfId="2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center"/>
    </xf>
  </cellXfs>
  <cellStyles count="3">
    <cellStyle name="Обычный" xfId="0" builtinId="0"/>
    <cellStyle name="Обычный_Лист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G121"/>
  <sheetViews>
    <sheetView view="pageBreakPreview" topLeftCell="A94" zoomScale="90" workbookViewId="0">
      <pane xSplit="23544" topLeftCell="S1"/>
      <selection activeCell="W115" sqref="W115"/>
      <selection pane="topRight"/>
    </sheetView>
  </sheetViews>
  <sheetFormatPr defaultColWidth="9.21875" defaultRowHeight="19.5" customHeight="1"/>
  <cols>
    <col min="1" max="1" width="9.21875" style="1"/>
    <col min="2" max="2" width="46.5546875" style="6" customWidth="1"/>
    <col min="3" max="3" width="10.21875" style="2" customWidth="1"/>
    <col min="4" max="4" width="8" style="1" customWidth="1"/>
    <col min="5" max="6" width="8" style="3" customWidth="1"/>
    <col min="7" max="7" width="9.77734375" style="3" customWidth="1"/>
    <col min="8" max="8" width="38" style="3" customWidth="1"/>
    <col min="9" max="9" width="5.5546875" style="3" customWidth="1"/>
    <col min="10" max="10" width="0.5546875" style="4" hidden="1" customWidth="1"/>
    <col min="11" max="13" width="9.21875" style="1" hidden="1" customWidth="1"/>
    <col min="14" max="14" width="8" style="1" hidden="1" customWidth="1"/>
    <col min="15" max="15" width="9.21875" style="1" hidden="1" customWidth="1"/>
    <col min="16" max="16" width="2.77734375" style="1" hidden="1" customWidth="1"/>
    <col min="17" max="18" width="9.21875" style="1" hidden="1" customWidth="1"/>
    <col min="19" max="16384" width="9.21875" style="1"/>
  </cols>
  <sheetData>
    <row r="1" spans="2:51" ht="15" customHeight="1">
      <c r="B1" s="69" t="s">
        <v>71</v>
      </c>
      <c r="G1" s="70" t="s">
        <v>74</v>
      </c>
      <c r="H1" s="70"/>
      <c r="I1" s="7"/>
    </row>
    <row r="2" spans="2:51" ht="15" customHeight="1">
      <c r="B2" s="69" t="s">
        <v>72</v>
      </c>
      <c r="G2" s="70" t="s">
        <v>75</v>
      </c>
      <c r="H2" s="70"/>
      <c r="I2" s="7"/>
    </row>
    <row r="3" spans="2:51" ht="15" customHeight="1">
      <c r="B3" s="69" t="s">
        <v>73</v>
      </c>
      <c r="G3" s="70" t="s">
        <v>76</v>
      </c>
      <c r="H3" s="70"/>
      <c r="I3" s="7"/>
    </row>
    <row r="4" spans="2:51" ht="15" customHeight="1">
      <c r="H4" s="7"/>
      <c r="I4" s="7"/>
    </row>
    <row r="5" spans="2:51" ht="15" customHeight="1">
      <c r="B5" s="68" t="s">
        <v>0</v>
      </c>
      <c r="C5" s="68"/>
      <c r="D5" s="68"/>
      <c r="E5" s="68"/>
      <c r="F5" s="68"/>
      <c r="G5" s="68"/>
      <c r="H5" s="68"/>
      <c r="I5" s="71"/>
      <c r="J5" s="71"/>
      <c r="K5" s="71"/>
      <c r="L5" s="71"/>
      <c r="M5" s="71"/>
      <c r="N5" s="71"/>
      <c r="O5" s="71"/>
      <c r="P5" s="71"/>
      <c r="Q5" s="71"/>
    </row>
    <row r="6" spans="2:51" ht="15" customHeight="1">
      <c r="B6" s="68" t="s">
        <v>1</v>
      </c>
      <c r="C6" s="68"/>
      <c r="D6" s="68"/>
      <c r="E6" s="68"/>
      <c r="F6" s="68"/>
      <c r="G6" s="68"/>
      <c r="H6" s="68"/>
      <c r="I6" s="71"/>
      <c r="J6" s="71"/>
      <c r="K6" s="71"/>
      <c r="L6" s="71"/>
      <c r="M6" s="71"/>
      <c r="N6" s="71"/>
      <c r="O6" s="71"/>
      <c r="P6" s="71"/>
      <c r="Q6" s="71"/>
    </row>
    <row r="7" spans="2:51" ht="15" customHeight="1">
      <c r="B7" s="72" t="s">
        <v>2</v>
      </c>
      <c r="C7" s="72"/>
      <c r="D7" s="72"/>
      <c r="E7" s="72"/>
      <c r="F7" s="72"/>
      <c r="G7" s="72"/>
      <c r="H7" s="72"/>
      <c r="I7" s="71"/>
      <c r="J7" s="71"/>
      <c r="K7" s="71"/>
      <c r="L7" s="71"/>
      <c r="M7" s="71"/>
      <c r="N7" s="71"/>
      <c r="O7" s="71"/>
      <c r="P7" s="71"/>
      <c r="Q7" s="71"/>
    </row>
    <row r="8" spans="2:51" s="5" customFormat="1" ht="15" customHeight="1">
      <c r="B8" s="8" t="s">
        <v>3</v>
      </c>
      <c r="C8" s="64" t="s">
        <v>4</v>
      </c>
      <c r="D8" s="65" t="s">
        <v>5</v>
      </c>
      <c r="E8" s="65"/>
      <c r="F8" s="65"/>
      <c r="G8" s="65" t="s">
        <v>6</v>
      </c>
      <c r="H8" s="66" t="s">
        <v>7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</row>
    <row r="9" spans="2:51" s="5" customFormat="1" ht="15" customHeight="1">
      <c r="B9" s="8"/>
      <c r="C9" s="64"/>
      <c r="D9" s="10" t="s">
        <v>8</v>
      </c>
      <c r="E9" s="10" t="s">
        <v>9</v>
      </c>
      <c r="F9" s="10" t="s">
        <v>10</v>
      </c>
      <c r="G9" s="65"/>
      <c r="H9" s="6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</row>
    <row r="10" spans="2:51" ht="15" customHeight="1">
      <c r="B10" s="11" t="s">
        <v>11</v>
      </c>
      <c r="C10" s="12"/>
      <c r="D10" s="13"/>
      <c r="E10" s="13"/>
      <c r="F10" s="14"/>
      <c r="G10" s="14"/>
      <c r="H10" s="14"/>
      <c r="I10" s="1"/>
      <c r="J10" s="1"/>
    </row>
    <row r="11" spans="2:51" ht="15" customHeight="1">
      <c r="B11" s="15" t="s">
        <v>12</v>
      </c>
      <c r="C11" s="15"/>
      <c r="D11" s="15"/>
      <c r="E11" s="15"/>
      <c r="F11" s="15"/>
      <c r="G11" s="15"/>
      <c r="H11" s="14"/>
      <c r="I11" s="1"/>
      <c r="J11" s="1"/>
    </row>
    <row r="12" spans="2:51" ht="15" customHeight="1">
      <c r="B12" s="16" t="s">
        <v>13</v>
      </c>
      <c r="C12" s="16"/>
      <c r="D12" s="16"/>
      <c r="E12" s="16"/>
      <c r="F12" s="16"/>
      <c r="G12" s="16"/>
      <c r="H12" s="14"/>
      <c r="I12" s="1"/>
      <c r="J12" s="1"/>
    </row>
    <row r="13" spans="2:51" s="5" customFormat="1" ht="15" customHeight="1">
      <c r="B13" s="17" t="s">
        <v>14</v>
      </c>
      <c r="C13" s="22">
        <v>200</v>
      </c>
      <c r="D13" s="18">
        <v>8.3000000000000007</v>
      </c>
      <c r="E13" s="18">
        <v>10.1</v>
      </c>
      <c r="F13" s="18">
        <v>30.6</v>
      </c>
      <c r="G13" s="18">
        <f t="shared" ref="G13:G18" si="0">(D13*4)+(E13*9)+(F13*4)</f>
        <v>246.5</v>
      </c>
      <c r="H13" s="19" t="s">
        <v>15</v>
      </c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</row>
    <row r="14" spans="2:51" s="5" customFormat="1" ht="15" customHeight="1">
      <c r="B14" s="17" t="s">
        <v>16</v>
      </c>
      <c r="C14" s="22">
        <v>200</v>
      </c>
      <c r="D14" s="18">
        <v>0.2</v>
      </c>
      <c r="E14" s="18">
        <v>0</v>
      </c>
      <c r="F14" s="18">
        <v>15</v>
      </c>
      <c r="G14" s="18">
        <f t="shared" si="0"/>
        <v>60.8</v>
      </c>
      <c r="H14" s="20" t="s">
        <v>17</v>
      </c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</row>
    <row r="15" spans="2:51" s="5" customFormat="1" ht="15" customHeight="1">
      <c r="B15" s="17" t="s">
        <v>18</v>
      </c>
      <c r="C15" s="22">
        <v>10</v>
      </c>
      <c r="D15" s="18">
        <v>2.33</v>
      </c>
      <c r="E15" s="18">
        <v>2.95</v>
      </c>
      <c r="F15" s="18">
        <v>0</v>
      </c>
      <c r="G15" s="18">
        <f t="shared" si="0"/>
        <v>35.870000000000005</v>
      </c>
      <c r="H15" s="20" t="s">
        <v>19</v>
      </c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</row>
    <row r="16" spans="2:51" s="5" customFormat="1" ht="15" customHeight="1">
      <c r="B16" s="17" t="s">
        <v>20</v>
      </c>
      <c r="C16" s="22">
        <v>10</v>
      </c>
      <c r="D16" s="18">
        <v>1.22</v>
      </c>
      <c r="E16" s="18">
        <v>3.77</v>
      </c>
      <c r="F16" s="18">
        <v>7.31</v>
      </c>
      <c r="G16" s="18">
        <f t="shared" si="0"/>
        <v>68.05</v>
      </c>
      <c r="H16" s="20" t="s">
        <v>21</v>
      </c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</row>
    <row r="17" spans="2:51" s="5" customFormat="1" ht="15" customHeight="1">
      <c r="B17" s="17" t="s">
        <v>22</v>
      </c>
      <c r="C17" s="22">
        <v>40</v>
      </c>
      <c r="D17" s="18">
        <v>3.06</v>
      </c>
      <c r="E17" s="18">
        <v>0.26</v>
      </c>
      <c r="F17" s="18">
        <v>19.329999999999998</v>
      </c>
      <c r="G17" s="18">
        <f t="shared" si="0"/>
        <v>91.899999999999991</v>
      </c>
      <c r="H17" s="21" t="s">
        <v>23</v>
      </c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</row>
    <row r="18" spans="2:51" s="5" customFormat="1" ht="15" customHeight="1">
      <c r="B18" s="17" t="s">
        <v>24</v>
      </c>
      <c r="C18" s="22">
        <v>100</v>
      </c>
      <c r="D18" s="18">
        <v>0.4</v>
      </c>
      <c r="E18" s="18">
        <v>0.4</v>
      </c>
      <c r="F18" s="18">
        <v>9.8000000000000007</v>
      </c>
      <c r="G18" s="18">
        <f t="shared" si="0"/>
        <v>44.400000000000006</v>
      </c>
      <c r="H18" s="21" t="s">
        <v>23</v>
      </c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</row>
    <row r="19" spans="2:51" ht="15" customHeight="1">
      <c r="B19" s="8" t="s">
        <v>25</v>
      </c>
      <c r="C19" s="22">
        <f>SUM(C13:C18)</f>
        <v>560</v>
      </c>
      <c r="D19" s="62">
        <f>SUM(D13:D18)</f>
        <v>15.510000000000002</v>
      </c>
      <c r="E19" s="62">
        <f>SUM(E13:E18)</f>
        <v>17.48</v>
      </c>
      <c r="F19" s="62">
        <f>SUM(F13:F18)</f>
        <v>82.04</v>
      </c>
      <c r="G19" s="62">
        <f>SUM(G13:G18)</f>
        <v>547.52</v>
      </c>
      <c r="H19" s="23"/>
      <c r="I19" s="1"/>
      <c r="J19" s="1"/>
    </row>
    <row r="20" spans="2:51" ht="15" customHeight="1">
      <c r="B20" s="63"/>
      <c r="C20" s="63"/>
      <c r="D20" s="30"/>
      <c r="E20" s="30"/>
      <c r="F20" s="30"/>
      <c r="G20" s="30"/>
      <c r="H20" s="12"/>
      <c r="I20" s="1"/>
      <c r="J20" s="1"/>
    </row>
    <row r="21" spans="2:51" s="5" customFormat="1" ht="15" customHeight="1">
      <c r="B21" s="31" t="s">
        <v>26</v>
      </c>
      <c r="C21" s="31"/>
      <c r="D21" s="31"/>
      <c r="E21" s="31"/>
      <c r="F21" s="31"/>
      <c r="G21" s="31"/>
      <c r="H21" s="12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</row>
    <row r="22" spans="2:51" s="5" customFormat="1" ht="15" customHeight="1">
      <c r="B22" s="24" t="s">
        <v>13</v>
      </c>
      <c r="C22" s="29"/>
      <c r="D22" s="29"/>
      <c r="E22" s="29"/>
      <c r="F22" s="32"/>
      <c r="G22" s="32"/>
      <c r="H22" s="12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</row>
    <row r="23" spans="2:51" s="5" customFormat="1" ht="15" customHeight="1">
      <c r="B23" s="17" t="s">
        <v>27</v>
      </c>
      <c r="C23" s="22">
        <v>160</v>
      </c>
      <c r="D23" s="18">
        <v>7.58</v>
      </c>
      <c r="E23" s="18">
        <v>13.41</v>
      </c>
      <c r="F23" s="18">
        <v>3.55</v>
      </c>
      <c r="G23" s="18">
        <f t="shared" ref="G23:G27" si="1">(D23*4)+(E23*9)+(F23*4)</f>
        <v>165.20999999999998</v>
      </c>
      <c r="H23" s="26" t="s">
        <v>28</v>
      </c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</row>
    <row r="24" spans="2:51" s="5" customFormat="1" ht="15" customHeight="1">
      <c r="B24" s="17" t="s">
        <v>29</v>
      </c>
      <c r="C24" s="22">
        <v>60</v>
      </c>
      <c r="D24" s="18">
        <v>2.52</v>
      </c>
      <c r="E24" s="18">
        <v>0.17</v>
      </c>
      <c r="F24" s="18">
        <v>5.0999999999999996</v>
      </c>
      <c r="G24" s="18">
        <f t="shared" si="1"/>
        <v>32.01</v>
      </c>
      <c r="H24" s="33" t="s">
        <v>30</v>
      </c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</row>
    <row r="25" spans="2:51" s="5" customFormat="1" ht="15" customHeight="1">
      <c r="B25" s="34" t="s">
        <v>31</v>
      </c>
      <c r="C25" s="22">
        <v>200</v>
      </c>
      <c r="D25" s="18">
        <v>3.08</v>
      </c>
      <c r="E25" s="18">
        <v>3.5</v>
      </c>
      <c r="F25" s="18">
        <v>17.8</v>
      </c>
      <c r="G25" s="18">
        <f t="shared" si="1"/>
        <v>115.02000000000001</v>
      </c>
      <c r="H25" s="35" t="s">
        <v>32</v>
      </c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</row>
    <row r="26" spans="2:51" s="5" customFormat="1" ht="15" customHeight="1">
      <c r="B26" s="17" t="s">
        <v>22</v>
      </c>
      <c r="C26" s="22">
        <v>40</v>
      </c>
      <c r="D26" s="18">
        <v>3.06</v>
      </c>
      <c r="E26" s="18">
        <v>0.26</v>
      </c>
      <c r="F26" s="18">
        <v>19.329999999999998</v>
      </c>
      <c r="G26" s="18">
        <f t="shared" si="1"/>
        <v>91.899999999999991</v>
      </c>
      <c r="H26" s="21" t="s">
        <v>23</v>
      </c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</row>
    <row r="27" spans="2:51" ht="15" customHeight="1">
      <c r="B27" s="17" t="s">
        <v>33</v>
      </c>
      <c r="C27" s="22">
        <v>40</v>
      </c>
      <c r="D27" s="18">
        <v>2.3199999999999998</v>
      </c>
      <c r="E27" s="18">
        <v>1.76</v>
      </c>
      <c r="F27" s="18">
        <v>24.36</v>
      </c>
      <c r="G27" s="18">
        <f t="shared" si="1"/>
        <v>122.56</v>
      </c>
      <c r="H27" s="21" t="s">
        <v>23</v>
      </c>
      <c r="I27" s="1"/>
      <c r="J27" s="1"/>
    </row>
    <row r="28" spans="2:51" s="5" customFormat="1" ht="15" customHeight="1">
      <c r="B28" s="8" t="s">
        <v>25</v>
      </c>
      <c r="C28" s="22">
        <f>SUM(C23:C27)</f>
        <v>500</v>
      </c>
      <c r="D28" s="22">
        <f>SUM(D23:D27)</f>
        <v>18.559999999999999</v>
      </c>
      <c r="E28" s="22">
        <f>SUM(E23:E27)</f>
        <v>19.100000000000001</v>
      </c>
      <c r="F28" s="22">
        <f>SUM(F23:F27)</f>
        <v>70.14</v>
      </c>
      <c r="G28" s="22">
        <f>SUM(G23:G27)</f>
        <v>526.70000000000005</v>
      </c>
      <c r="H28" s="23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</row>
    <row r="29" spans="2:51" s="5" customFormat="1" ht="15" customHeight="1">
      <c r="B29" s="63"/>
      <c r="C29" s="63"/>
      <c r="D29" s="30"/>
      <c r="E29" s="30"/>
      <c r="F29" s="30"/>
      <c r="G29" s="30"/>
      <c r="H29" s="12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</row>
    <row r="30" spans="2:51" s="5" customFormat="1" ht="15" customHeight="1">
      <c r="B30" s="36" t="s">
        <v>37</v>
      </c>
      <c r="C30" s="36"/>
      <c r="D30" s="36"/>
      <c r="E30" s="36"/>
      <c r="F30" s="36"/>
      <c r="G30" s="36"/>
      <c r="H30" s="12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</row>
    <row r="31" spans="2:51" s="5" customFormat="1" ht="15" customHeight="1">
      <c r="B31" s="24" t="s">
        <v>13</v>
      </c>
      <c r="C31" s="29"/>
      <c r="D31" s="29"/>
      <c r="E31" s="29"/>
      <c r="F31" s="32"/>
      <c r="G31" s="32"/>
      <c r="H31" s="12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</row>
    <row r="32" spans="2:51" s="5" customFormat="1" ht="15" customHeight="1">
      <c r="B32" s="17" t="s">
        <v>38</v>
      </c>
      <c r="C32" s="22">
        <v>90</v>
      </c>
      <c r="D32" s="18">
        <v>11.29</v>
      </c>
      <c r="E32" s="18">
        <v>11.02</v>
      </c>
      <c r="F32" s="18">
        <v>5.94</v>
      </c>
      <c r="G32" s="18">
        <f t="shared" ref="G32:G36" si="2">(D32*4)+(E32*9)+(F32*4)</f>
        <v>168.09999999999997</v>
      </c>
      <c r="H32" s="27" t="s">
        <v>39</v>
      </c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</row>
    <row r="33" spans="2:51" s="5" customFormat="1" ht="15" customHeight="1">
      <c r="B33" s="17" t="s">
        <v>34</v>
      </c>
      <c r="C33" s="22">
        <v>150</v>
      </c>
      <c r="D33" s="18">
        <v>3.69</v>
      </c>
      <c r="E33" s="18">
        <v>7.37</v>
      </c>
      <c r="F33" s="18">
        <v>28.75</v>
      </c>
      <c r="G33" s="18">
        <f t="shared" si="2"/>
        <v>196.09</v>
      </c>
      <c r="H33" s="26" t="s">
        <v>35</v>
      </c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</row>
    <row r="34" spans="2:51" s="5" customFormat="1" ht="15" customHeight="1">
      <c r="B34" s="17" t="s">
        <v>36</v>
      </c>
      <c r="C34" s="22">
        <v>60</v>
      </c>
      <c r="D34" s="18">
        <v>0.48</v>
      </c>
      <c r="E34" s="18">
        <v>0.06</v>
      </c>
      <c r="F34" s="18">
        <v>1.02</v>
      </c>
      <c r="G34" s="18">
        <f t="shared" si="2"/>
        <v>6.54</v>
      </c>
      <c r="H34" s="21" t="s">
        <v>23</v>
      </c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</row>
    <row r="35" spans="2:51" ht="15" customHeight="1">
      <c r="B35" s="17" t="s">
        <v>22</v>
      </c>
      <c r="C35" s="22">
        <v>40</v>
      </c>
      <c r="D35" s="18">
        <v>3.06</v>
      </c>
      <c r="E35" s="18">
        <v>0.26</v>
      </c>
      <c r="F35" s="18">
        <v>19.329999999999998</v>
      </c>
      <c r="G35" s="18">
        <f t="shared" si="2"/>
        <v>91.899999999999991</v>
      </c>
      <c r="H35" s="21" t="s">
        <v>23</v>
      </c>
      <c r="I35" s="1"/>
      <c r="J35" s="1"/>
    </row>
    <row r="36" spans="2:51" s="5" customFormat="1" ht="15" customHeight="1">
      <c r="B36" s="17" t="s">
        <v>40</v>
      </c>
      <c r="C36" s="22">
        <v>200</v>
      </c>
      <c r="D36" s="18">
        <v>0.3</v>
      </c>
      <c r="E36" s="18">
        <v>0.01</v>
      </c>
      <c r="F36" s="18">
        <v>15.2</v>
      </c>
      <c r="G36" s="18">
        <f t="shared" si="2"/>
        <v>62.089999999999996</v>
      </c>
      <c r="H36" s="26" t="s">
        <v>41</v>
      </c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</row>
    <row r="37" spans="2:51" s="5" customFormat="1" ht="15" customHeight="1">
      <c r="B37" s="8" t="s">
        <v>25</v>
      </c>
      <c r="C37" s="22">
        <f>SUM(C32:C36)</f>
        <v>540</v>
      </c>
      <c r="D37" s="22">
        <f>SUM(D32:D36)</f>
        <v>18.82</v>
      </c>
      <c r="E37" s="22">
        <f>SUM(E32:E36)</f>
        <v>18.720000000000002</v>
      </c>
      <c r="F37" s="22">
        <f>SUM(F32:F36)</f>
        <v>70.239999999999995</v>
      </c>
      <c r="G37" s="22">
        <f>SUM(G32:G36)</f>
        <v>524.71999999999991</v>
      </c>
      <c r="H37" s="23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</row>
    <row r="38" spans="2:51" s="5" customFormat="1" ht="15" customHeight="1">
      <c r="B38" s="63"/>
      <c r="C38" s="63"/>
      <c r="D38" s="39"/>
      <c r="E38" s="39"/>
      <c r="F38" s="39"/>
      <c r="G38" s="39"/>
      <c r="H38" s="12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</row>
    <row r="39" spans="2:51" s="5" customFormat="1" ht="15" customHeight="1">
      <c r="B39" s="36" t="s">
        <v>42</v>
      </c>
      <c r="C39" s="36"/>
      <c r="D39" s="36"/>
      <c r="E39" s="36"/>
      <c r="F39" s="36"/>
      <c r="G39" s="36"/>
      <c r="H39" s="12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</row>
    <row r="40" spans="2:51" s="5" customFormat="1" ht="15" customHeight="1">
      <c r="B40" s="24" t="s">
        <v>13</v>
      </c>
      <c r="C40" s="29"/>
      <c r="D40" s="9"/>
      <c r="E40" s="9"/>
      <c r="F40" s="28"/>
      <c r="G40" s="28"/>
      <c r="H40" s="12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</row>
    <row r="41" spans="2:51" s="5" customFormat="1" ht="15" customHeight="1">
      <c r="B41" s="57" t="s">
        <v>67</v>
      </c>
      <c r="C41" s="22">
        <v>200</v>
      </c>
      <c r="D41" s="18">
        <v>4.66</v>
      </c>
      <c r="E41" s="18">
        <v>7.36</v>
      </c>
      <c r="F41" s="18">
        <v>14.75</v>
      </c>
      <c r="G41" s="18">
        <f t="shared" ref="G41" si="3">(D41*4)+(E41*9)+(F41*4)</f>
        <v>143.88</v>
      </c>
      <c r="H41" s="58" t="s">
        <v>68</v>
      </c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</row>
    <row r="42" spans="2:51" s="5" customFormat="1" ht="15" customHeight="1">
      <c r="B42" s="17" t="s">
        <v>18</v>
      </c>
      <c r="C42" s="22">
        <v>10</v>
      </c>
      <c r="D42" s="18">
        <v>2.33</v>
      </c>
      <c r="E42" s="18">
        <v>2.95</v>
      </c>
      <c r="F42" s="18">
        <v>0</v>
      </c>
      <c r="G42" s="18">
        <f t="shared" ref="G42:G44" si="4">(D42*4)+(E42*9)+(F42*4)</f>
        <v>35.870000000000005</v>
      </c>
      <c r="H42" s="20" t="s">
        <v>19</v>
      </c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</row>
    <row r="43" spans="2:51" s="5" customFormat="1" ht="15" customHeight="1">
      <c r="B43" s="17" t="s">
        <v>20</v>
      </c>
      <c r="C43" s="22">
        <v>10</v>
      </c>
      <c r="D43" s="18">
        <v>1.22</v>
      </c>
      <c r="E43" s="18">
        <v>3.77</v>
      </c>
      <c r="F43" s="18">
        <v>7.31</v>
      </c>
      <c r="G43" s="18">
        <f t="shared" si="4"/>
        <v>68.05</v>
      </c>
      <c r="H43" s="20" t="s">
        <v>21</v>
      </c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</row>
    <row r="44" spans="2:51" s="5" customFormat="1" ht="15" customHeight="1">
      <c r="B44" s="17" t="s">
        <v>33</v>
      </c>
      <c r="C44" s="22">
        <v>40</v>
      </c>
      <c r="D44" s="18">
        <v>2.3199999999999998</v>
      </c>
      <c r="E44" s="18">
        <v>1.76</v>
      </c>
      <c r="F44" s="18">
        <v>24.36</v>
      </c>
      <c r="G44" s="18">
        <f t="shared" si="4"/>
        <v>122.56</v>
      </c>
      <c r="H44" s="21" t="s">
        <v>23</v>
      </c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</row>
    <row r="45" spans="2:51" s="5" customFormat="1" ht="15" customHeight="1">
      <c r="B45" s="40" t="s">
        <v>22</v>
      </c>
      <c r="C45" s="22">
        <v>40</v>
      </c>
      <c r="D45" s="18">
        <v>3.06</v>
      </c>
      <c r="E45" s="18">
        <v>0.26</v>
      </c>
      <c r="F45" s="18">
        <v>19.329999999999998</v>
      </c>
      <c r="G45" s="18">
        <f t="shared" ref="G45:G46" si="5">(D45*4)+(E45*9)+(F45*4)</f>
        <v>91.899999999999991</v>
      </c>
      <c r="H45" s="42" t="s">
        <v>23</v>
      </c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</row>
    <row r="46" spans="2:51" s="5" customFormat="1" ht="15" customHeight="1">
      <c r="B46" s="40" t="s">
        <v>45</v>
      </c>
      <c r="C46" s="22">
        <v>200</v>
      </c>
      <c r="D46" s="18">
        <v>2.0099999999999998</v>
      </c>
      <c r="E46" s="18">
        <v>2</v>
      </c>
      <c r="F46" s="18">
        <v>18</v>
      </c>
      <c r="G46" s="18">
        <f t="shared" si="5"/>
        <v>98.039999999999992</v>
      </c>
      <c r="H46" s="26" t="s">
        <v>46</v>
      </c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</row>
    <row r="47" spans="2:51" s="5" customFormat="1" ht="15" customHeight="1">
      <c r="B47" s="8" t="s">
        <v>25</v>
      </c>
      <c r="C47" s="22">
        <f>SUM(C41:C46)</f>
        <v>500</v>
      </c>
      <c r="D47" s="22">
        <f>SUM(D41:D46)</f>
        <v>15.600000000000001</v>
      </c>
      <c r="E47" s="22">
        <f>SUM(E41:E46)</f>
        <v>18.100000000000001</v>
      </c>
      <c r="F47" s="22">
        <f>SUM(F41:F46)</f>
        <v>83.75</v>
      </c>
      <c r="G47" s="22">
        <f>SUM(G41:G46)</f>
        <v>560.29999999999995</v>
      </c>
      <c r="H47" s="38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</row>
    <row r="48" spans="2:51" s="5" customFormat="1" ht="15" customHeight="1">
      <c r="B48" s="63"/>
      <c r="C48" s="63"/>
      <c r="D48" s="39"/>
      <c r="E48" s="39"/>
      <c r="F48" s="39"/>
      <c r="G48" s="39"/>
      <c r="H48" s="12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</row>
    <row r="49" spans="2:51" s="5" customFormat="1" ht="15" customHeight="1">
      <c r="B49" s="31" t="s">
        <v>47</v>
      </c>
      <c r="C49" s="31"/>
      <c r="D49" s="31"/>
      <c r="E49" s="31"/>
      <c r="F49" s="31"/>
      <c r="G49" s="31"/>
      <c r="H49" s="12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</row>
    <row r="50" spans="2:51" s="5" customFormat="1" ht="15" customHeight="1">
      <c r="B50" s="24" t="s">
        <v>13</v>
      </c>
      <c r="C50" s="29"/>
      <c r="D50" s="9"/>
      <c r="E50" s="9"/>
      <c r="F50" s="28"/>
      <c r="G50" s="28"/>
      <c r="H50" s="12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</row>
    <row r="51" spans="2:51" ht="15" customHeight="1">
      <c r="B51" s="40" t="s">
        <v>48</v>
      </c>
      <c r="C51" s="73">
        <v>90</v>
      </c>
      <c r="D51" s="41">
        <v>7.89</v>
      </c>
      <c r="E51" s="41">
        <v>13.56</v>
      </c>
      <c r="F51" s="41">
        <v>17.43</v>
      </c>
      <c r="G51" s="18">
        <f>(D51*4)+(E51*9)+(F51*4)</f>
        <v>223.32</v>
      </c>
      <c r="H51" s="44" t="s">
        <v>49</v>
      </c>
      <c r="I51" s="1"/>
      <c r="J51" s="1"/>
    </row>
    <row r="52" spans="2:51" s="5" customFormat="1" ht="15" customHeight="1">
      <c r="B52" s="17" t="s">
        <v>36</v>
      </c>
      <c r="C52" s="73">
        <v>60</v>
      </c>
      <c r="D52" s="18">
        <v>0.48</v>
      </c>
      <c r="E52" s="18">
        <v>0.06</v>
      </c>
      <c r="F52" s="18">
        <v>1.02</v>
      </c>
      <c r="G52" s="18">
        <f>(D52*4)+(E52*9)+(F52*4)</f>
        <v>6.54</v>
      </c>
      <c r="H52" s="33" t="s">
        <v>23</v>
      </c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</row>
    <row r="53" spans="2:51" s="5" customFormat="1" ht="15" customHeight="1">
      <c r="B53" s="40" t="s">
        <v>50</v>
      </c>
      <c r="C53" s="73">
        <v>150</v>
      </c>
      <c r="D53" s="41">
        <v>6.48</v>
      </c>
      <c r="E53" s="41">
        <v>5.78</v>
      </c>
      <c r="F53" s="41">
        <v>25.62</v>
      </c>
      <c r="G53" s="18">
        <f t="shared" ref="G53:G55" si="6">(D53*4)+(E53*9)+(F53*4)</f>
        <v>180.42000000000002</v>
      </c>
      <c r="H53" s="45" t="s">
        <v>51</v>
      </c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</row>
    <row r="54" spans="2:51" s="5" customFormat="1" ht="15" customHeight="1">
      <c r="B54" s="40" t="s">
        <v>40</v>
      </c>
      <c r="C54" s="73">
        <v>200</v>
      </c>
      <c r="D54" s="18">
        <v>0.3</v>
      </c>
      <c r="E54" s="18">
        <v>0.01</v>
      </c>
      <c r="F54" s="18">
        <v>15.2</v>
      </c>
      <c r="G54" s="18">
        <f t="shared" si="6"/>
        <v>62.089999999999996</v>
      </c>
      <c r="H54" s="26" t="s">
        <v>41</v>
      </c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</row>
    <row r="55" spans="2:51" s="5" customFormat="1" ht="15" customHeight="1">
      <c r="B55" s="40" t="s">
        <v>22</v>
      </c>
      <c r="C55" s="74">
        <v>40</v>
      </c>
      <c r="D55" s="18">
        <v>3.06</v>
      </c>
      <c r="E55" s="18">
        <v>0.26</v>
      </c>
      <c r="F55" s="18">
        <v>19.329999999999998</v>
      </c>
      <c r="G55" s="18">
        <f t="shared" si="6"/>
        <v>91.899999999999991</v>
      </c>
      <c r="H55" s="33" t="s">
        <v>23</v>
      </c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</row>
    <row r="56" spans="2:51" s="5" customFormat="1" ht="15" customHeight="1">
      <c r="B56" s="8" t="s">
        <v>25</v>
      </c>
      <c r="C56" s="22">
        <f>SUM(C51:C55)</f>
        <v>540</v>
      </c>
      <c r="D56" s="22">
        <f>SUM(D51:D55)</f>
        <v>18.21</v>
      </c>
      <c r="E56" s="22">
        <f>SUM(E51:E55)</f>
        <v>19.670000000000005</v>
      </c>
      <c r="F56" s="22">
        <f>SUM(F51:F55)</f>
        <v>78.599999999999994</v>
      </c>
      <c r="G56" s="22">
        <f>SUM(G51:G55)</f>
        <v>564.27</v>
      </c>
      <c r="H56" s="38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</row>
    <row r="57" spans="2:51" s="5" customFormat="1" ht="15" customHeight="1">
      <c r="B57" s="63"/>
      <c r="C57" s="63"/>
      <c r="D57" s="39"/>
      <c r="E57" s="39"/>
      <c r="F57" s="39"/>
      <c r="G57" s="39"/>
      <c r="H57" s="12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</row>
    <row r="58" spans="2:51" s="5" customFormat="1" ht="15" customHeight="1">
      <c r="B58" s="69" t="s">
        <v>71</v>
      </c>
      <c r="C58" s="2"/>
      <c r="D58" s="1"/>
      <c r="E58" s="3"/>
      <c r="F58" s="3"/>
      <c r="G58" s="70" t="s">
        <v>74</v>
      </c>
      <c r="H58" s="70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</row>
    <row r="59" spans="2:51" s="5" customFormat="1" ht="15" customHeight="1">
      <c r="B59" s="69" t="s">
        <v>72</v>
      </c>
      <c r="C59" s="2"/>
      <c r="D59" s="1"/>
      <c r="E59" s="3"/>
      <c r="F59" s="3"/>
      <c r="G59" s="70" t="s">
        <v>75</v>
      </c>
      <c r="H59" s="70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</row>
    <row r="60" spans="2:51" s="5" customFormat="1" ht="15" customHeight="1">
      <c r="B60" s="69" t="s">
        <v>73</v>
      </c>
      <c r="C60" s="2"/>
      <c r="D60" s="1"/>
      <c r="E60" s="3"/>
      <c r="F60" s="3"/>
      <c r="G60" s="70" t="s">
        <v>76</v>
      </c>
      <c r="H60" s="70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</row>
    <row r="61" spans="2:51" s="5" customFormat="1" ht="15" customHeight="1">
      <c r="B61" s="6"/>
      <c r="C61" s="2"/>
      <c r="D61" s="1"/>
      <c r="E61" s="3"/>
      <c r="F61" s="3"/>
      <c r="G61" s="3"/>
      <c r="H61" s="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</row>
    <row r="62" spans="2:51" s="5" customFormat="1" ht="15" customHeight="1">
      <c r="B62" s="68" t="s">
        <v>0</v>
      </c>
      <c r="C62" s="68"/>
      <c r="D62" s="68"/>
      <c r="E62" s="68"/>
      <c r="F62" s="68"/>
      <c r="G62" s="68"/>
      <c r="H62" s="68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</row>
    <row r="63" spans="2:51" s="5" customFormat="1" ht="15" customHeight="1">
      <c r="B63" s="68" t="s">
        <v>1</v>
      </c>
      <c r="C63" s="68"/>
      <c r="D63" s="68"/>
      <c r="E63" s="68"/>
      <c r="F63" s="68"/>
      <c r="G63" s="68"/>
      <c r="H63" s="68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</row>
    <row r="64" spans="2:51" s="5" customFormat="1" ht="15" customHeight="1">
      <c r="B64" s="72" t="s">
        <v>2</v>
      </c>
      <c r="C64" s="72"/>
      <c r="D64" s="72"/>
      <c r="E64" s="72"/>
      <c r="F64" s="72"/>
      <c r="G64" s="72"/>
      <c r="H64" s="72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</row>
    <row r="65" spans="2:51" s="5" customFormat="1" ht="15" customHeight="1">
      <c r="B65" s="8" t="s">
        <v>3</v>
      </c>
      <c r="C65" s="64" t="s">
        <v>4</v>
      </c>
      <c r="D65" s="65" t="s">
        <v>5</v>
      </c>
      <c r="E65" s="65"/>
      <c r="F65" s="65"/>
      <c r="G65" s="65" t="s">
        <v>6</v>
      </c>
      <c r="H65" s="66" t="s">
        <v>7</v>
      </c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</row>
    <row r="66" spans="2:51" s="5" customFormat="1" ht="15" customHeight="1">
      <c r="B66" s="8"/>
      <c r="C66" s="64"/>
      <c r="D66" s="10" t="s">
        <v>8</v>
      </c>
      <c r="E66" s="10" t="s">
        <v>9</v>
      </c>
      <c r="F66" s="10" t="s">
        <v>10</v>
      </c>
      <c r="G66" s="65"/>
      <c r="H66" s="6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</row>
    <row r="67" spans="2:51" s="5" customFormat="1" ht="15" customHeight="1">
      <c r="B67" s="46" t="s">
        <v>52</v>
      </c>
      <c r="C67" s="47"/>
      <c r="D67" s="47"/>
      <c r="E67" s="47"/>
      <c r="F67" s="47"/>
      <c r="G67" s="47"/>
      <c r="H67" s="12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</row>
    <row r="68" spans="2:51" s="5" customFormat="1" ht="15" customHeight="1">
      <c r="B68" s="31" t="s">
        <v>12</v>
      </c>
      <c r="C68" s="31"/>
      <c r="D68" s="31"/>
      <c r="E68" s="31"/>
      <c r="F68" s="31"/>
      <c r="G68" s="31"/>
      <c r="H68" s="12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</row>
    <row r="69" spans="2:51" s="5" customFormat="1" ht="15" customHeight="1">
      <c r="B69" s="24" t="s">
        <v>13</v>
      </c>
      <c r="C69" s="29"/>
      <c r="D69" s="9"/>
      <c r="E69" s="9"/>
      <c r="F69" s="28"/>
      <c r="G69" s="28"/>
      <c r="H69" s="12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</row>
    <row r="70" spans="2:51" ht="15" customHeight="1">
      <c r="B70" s="17" t="s">
        <v>53</v>
      </c>
      <c r="C70" s="22">
        <v>200</v>
      </c>
      <c r="D70" s="41">
        <v>8.31</v>
      </c>
      <c r="E70" s="41">
        <v>9.7200000000000006</v>
      </c>
      <c r="F70" s="41">
        <v>29.72</v>
      </c>
      <c r="G70" s="18">
        <f t="shared" ref="G70:G75" si="7">(D70*4)+(E70*9)+(F70*4)</f>
        <v>239.6</v>
      </c>
      <c r="H70" s="21" t="s">
        <v>54</v>
      </c>
      <c r="I70" s="1"/>
      <c r="J70" s="1"/>
    </row>
    <row r="71" spans="2:51" s="5" customFormat="1" ht="15" customHeight="1">
      <c r="B71" s="17" t="s">
        <v>55</v>
      </c>
      <c r="C71" s="22">
        <v>200</v>
      </c>
      <c r="D71" s="18">
        <v>0.2</v>
      </c>
      <c r="E71" s="18">
        <v>0</v>
      </c>
      <c r="F71" s="18">
        <v>15</v>
      </c>
      <c r="G71" s="18">
        <f t="shared" si="7"/>
        <v>60.8</v>
      </c>
      <c r="H71" s="20" t="s">
        <v>17</v>
      </c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</row>
    <row r="72" spans="2:51" s="5" customFormat="1" ht="15" customHeight="1">
      <c r="B72" s="17" t="s">
        <v>20</v>
      </c>
      <c r="C72" s="22">
        <v>10</v>
      </c>
      <c r="D72" s="18">
        <v>1.22</v>
      </c>
      <c r="E72" s="18">
        <v>3.77</v>
      </c>
      <c r="F72" s="18">
        <v>7.31</v>
      </c>
      <c r="G72" s="18">
        <f t="shared" si="7"/>
        <v>68.05</v>
      </c>
      <c r="H72" s="20" t="s">
        <v>21</v>
      </c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</row>
    <row r="73" spans="2:51" s="5" customFormat="1" ht="15" customHeight="1">
      <c r="B73" s="17" t="s">
        <v>18</v>
      </c>
      <c r="C73" s="22">
        <v>10</v>
      </c>
      <c r="D73" s="18">
        <v>2.33</v>
      </c>
      <c r="E73" s="18">
        <v>2.95</v>
      </c>
      <c r="F73" s="18">
        <v>0</v>
      </c>
      <c r="G73" s="18">
        <f t="shared" si="7"/>
        <v>35.870000000000005</v>
      </c>
      <c r="H73" s="20" t="s">
        <v>19</v>
      </c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</row>
    <row r="74" spans="2:51" s="5" customFormat="1" ht="15" customHeight="1">
      <c r="B74" s="17" t="s">
        <v>22</v>
      </c>
      <c r="C74" s="61">
        <v>40</v>
      </c>
      <c r="D74" s="18">
        <v>3.06</v>
      </c>
      <c r="E74" s="18">
        <v>0.26</v>
      </c>
      <c r="F74" s="18">
        <v>19.329999999999998</v>
      </c>
      <c r="G74" s="18">
        <f t="shared" si="7"/>
        <v>91.899999999999991</v>
      </c>
      <c r="H74" s="21" t="s">
        <v>23</v>
      </c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</row>
    <row r="75" spans="2:51" s="5" customFormat="1" ht="15" customHeight="1">
      <c r="B75" s="17" t="s">
        <v>24</v>
      </c>
      <c r="C75" s="22">
        <v>100</v>
      </c>
      <c r="D75" s="18">
        <v>0.4</v>
      </c>
      <c r="E75" s="18">
        <v>0.4</v>
      </c>
      <c r="F75" s="18">
        <v>9.8000000000000007</v>
      </c>
      <c r="G75" s="18">
        <f t="shared" si="7"/>
        <v>44.400000000000006</v>
      </c>
      <c r="H75" s="21" t="s">
        <v>23</v>
      </c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</row>
    <row r="76" spans="2:51" s="5" customFormat="1" ht="15" customHeight="1">
      <c r="B76" s="8" t="s">
        <v>25</v>
      </c>
      <c r="C76" s="10">
        <f>SUM(C70:C75)</f>
        <v>560</v>
      </c>
      <c r="D76" s="10">
        <f>SUM(D70:D75)</f>
        <v>15.520000000000001</v>
      </c>
      <c r="E76" s="10">
        <f>SUM(E70:E75)</f>
        <v>17.100000000000001</v>
      </c>
      <c r="F76" s="10">
        <f>SUM(F70:F75)</f>
        <v>81.16</v>
      </c>
      <c r="G76" s="10">
        <f>SUM(G70:G75)</f>
        <v>540.62</v>
      </c>
      <c r="H76" s="21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</row>
    <row r="77" spans="2:51" s="5" customFormat="1" ht="15" customHeight="1">
      <c r="B77" s="48"/>
      <c r="C77" s="43"/>
      <c r="D77" s="22"/>
      <c r="E77" s="22"/>
      <c r="F77" s="22"/>
      <c r="G77" s="22"/>
      <c r="H77" s="23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</row>
    <row r="78" spans="2:51" s="5" customFormat="1" ht="15" customHeight="1">
      <c r="B78" s="31" t="s">
        <v>26</v>
      </c>
      <c r="C78" s="31"/>
      <c r="D78" s="31"/>
      <c r="E78" s="31"/>
      <c r="F78" s="31"/>
      <c r="G78" s="31"/>
      <c r="H78" s="12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</row>
    <row r="79" spans="2:51" s="5" customFormat="1" ht="15" customHeight="1">
      <c r="B79" s="24" t="s">
        <v>13</v>
      </c>
      <c r="C79" s="29"/>
      <c r="D79" s="9"/>
      <c r="E79" s="9"/>
      <c r="F79" s="28"/>
      <c r="G79" s="28"/>
      <c r="H79" s="12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</row>
    <row r="80" spans="2:51" s="5" customFormat="1" ht="15" customHeight="1">
      <c r="B80" s="17" t="s">
        <v>57</v>
      </c>
      <c r="C80" s="22">
        <v>160</v>
      </c>
      <c r="D80" s="41">
        <v>14.11</v>
      </c>
      <c r="E80" s="41">
        <v>13.65</v>
      </c>
      <c r="F80" s="41">
        <v>27.51</v>
      </c>
      <c r="G80" s="18">
        <f t="shared" ref="G80:G84" si="8">(D80*4)+(E80*9)+(F80*4)</f>
        <v>289.33000000000004</v>
      </c>
      <c r="H80" s="20" t="s">
        <v>58</v>
      </c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</row>
    <row r="81" spans="2:51" s="5" customFormat="1" ht="15" customHeight="1">
      <c r="B81" s="17" t="s">
        <v>59</v>
      </c>
      <c r="C81" s="22">
        <v>15</v>
      </c>
      <c r="D81" s="41">
        <v>0.54</v>
      </c>
      <c r="E81" s="41">
        <v>2</v>
      </c>
      <c r="F81" s="41">
        <v>0.78</v>
      </c>
      <c r="G81" s="18">
        <f t="shared" si="8"/>
        <v>23.28</v>
      </c>
      <c r="H81" s="49" t="s">
        <v>23</v>
      </c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</row>
    <row r="82" spans="2:51" s="5" customFormat="1" ht="15" customHeight="1">
      <c r="B82" s="17" t="s">
        <v>40</v>
      </c>
      <c r="C82" s="22">
        <v>200</v>
      </c>
      <c r="D82" s="18">
        <v>0.3</v>
      </c>
      <c r="E82" s="18">
        <v>0.01</v>
      </c>
      <c r="F82" s="18">
        <v>15.2</v>
      </c>
      <c r="G82" s="18">
        <f t="shared" si="8"/>
        <v>62.089999999999996</v>
      </c>
      <c r="H82" s="26" t="s">
        <v>41</v>
      </c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</row>
    <row r="83" spans="2:51" s="5" customFormat="1" ht="15" customHeight="1">
      <c r="B83" s="17" t="s">
        <v>22</v>
      </c>
      <c r="C83" s="22">
        <v>40</v>
      </c>
      <c r="D83" s="18">
        <v>3.06</v>
      </c>
      <c r="E83" s="18">
        <v>0.26</v>
      </c>
      <c r="F83" s="18">
        <v>19.329999999999998</v>
      </c>
      <c r="G83" s="18">
        <f t="shared" si="8"/>
        <v>91.899999999999991</v>
      </c>
      <c r="H83" s="49" t="s">
        <v>23</v>
      </c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</row>
    <row r="84" spans="2:51" s="5" customFormat="1" ht="15" customHeight="1">
      <c r="B84" s="17" t="s">
        <v>24</v>
      </c>
      <c r="C84" s="22">
        <v>100</v>
      </c>
      <c r="D84" s="18">
        <v>0.4</v>
      </c>
      <c r="E84" s="18">
        <v>0.4</v>
      </c>
      <c r="F84" s="18">
        <v>9.8000000000000007</v>
      </c>
      <c r="G84" s="18">
        <f t="shared" si="8"/>
        <v>44.400000000000006</v>
      </c>
      <c r="H84" s="21" t="s">
        <v>23</v>
      </c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</row>
    <row r="85" spans="2:51" s="5" customFormat="1" ht="15" customHeight="1">
      <c r="B85" s="8" t="s">
        <v>25</v>
      </c>
      <c r="C85" s="10">
        <f>SUM(C80:C84)</f>
        <v>515</v>
      </c>
      <c r="D85" s="10">
        <f>SUM(D80:D84)</f>
        <v>18.409999999999997</v>
      </c>
      <c r="E85" s="10">
        <f>SUM(E80:E84)</f>
        <v>16.32</v>
      </c>
      <c r="F85" s="10">
        <f>SUM(F80:F84)</f>
        <v>72.62</v>
      </c>
      <c r="G85" s="10">
        <f>SUM(G80:G84)</f>
        <v>511</v>
      </c>
      <c r="H85" s="23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</row>
    <row r="86" spans="2:51" s="5" customFormat="1" ht="15" customHeight="1">
      <c r="B86" s="63"/>
      <c r="C86" s="63"/>
      <c r="D86" s="39"/>
      <c r="E86" s="39"/>
      <c r="F86" s="39"/>
      <c r="G86" s="39"/>
      <c r="H86" s="12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</row>
    <row r="87" spans="2:51" s="5" customFormat="1" ht="15" customHeight="1">
      <c r="B87" s="31" t="s">
        <v>37</v>
      </c>
      <c r="C87" s="31"/>
      <c r="D87" s="31"/>
      <c r="E87" s="31"/>
      <c r="F87" s="31"/>
      <c r="G87" s="31"/>
      <c r="H87" s="12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</row>
    <row r="88" spans="2:51" s="5" customFormat="1" ht="15" customHeight="1">
      <c r="B88" s="24" t="s">
        <v>13</v>
      </c>
      <c r="C88" s="29"/>
      <c r="D88" s="9"/>
      <c r="E88" s="9"/>
      <c r="F88" s="28"/>
      <c r="G88" s="28"/>
      <c r="H88" s="12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</row>
    <row r="89" spans="2:51" s="5" customFormat="1" ht="15" customHeight="1">
      <c r="B89" s="17" t="s">
        <v>43</v>
      </c>
      <c r="C89" s="22">
        <v>60</v>
      </c>
      <c r="D89" s="41">
        <v>0.9</v>
      </c>
      <c r="E89" s="41">
        <v>0.21</v>
      </c>
      <c r="F89" s="41">
        <v>4.38</v>
      </c>
      <c r="G89" s="18">
        <f t="shared" ref="G89:G93" si="9">(D89*4)+(E89*9)+(F89*4)</f>
        <v>23.009999999999998</v>
      </c>
      <c r="H89" s="45" t="s">
        <v>44</v>
      </c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</row>
    <row r="90" spans="2:51" s="5" customFormat="1" ht="15" customHeight="1">
      <c r="B90" s="17" t="s">
        <v>60</v>
      </c>
      <c r="C90" s="22">
        <v>90</v>
      </c>
      <c r="D90" s="41">
        <v>5.7</v>
      </c>
      <c r="E90" s="41">
        <v>9.8699999999999992</v>
      </c>
      <c r="F90" s="41">
        <v>3.8</v>
      </c>
      <c r="G90" s="18">
        <f t="shared" si="9"/>
        <v>126.83</v>
      </c>
      <c r="H90" s="50" t="s">
        <v>61</v>
      </c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</row>
    <row r="91" spans="2:51" s="5" customFormat="1" ht="15" customHeight="1">
      <c r="B91" s="17" t="s">
        <v>62</v>
      </c>
      <c r="C91" s="22">
        <v>150</v>
      </c>
      <c r="D91" s="18">
        <v>3.12</v>
      </c>
      <c r="E91" s="18">
        <v>4.87</v>
      </c>
      <c r="F91" s="18">
        <v>20.37</v>
      </c>
      <c r="G91" s="18">
        <f t="shared" si="9"/>
        <v>137.79000000000002</v>
      </c>
      <c r="H91" s="26" t="s">
        <v>63</v>
      </c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</row>
    <row r="92" spans="2:51" s="5" customFormat="1" ht="15" customHeight="1">
      <c r="B92" s="40" t="s">
        <v>64</v>
      </c>
      <c r="C92" s="22">
        <v>200</v>
      </c>
      <c r="D92" s="41">
        <v>3.6</v>
      </c>
      <c r="E92" s="41">
        <v>2.7</v>
      </c>
      <c r="F92" s="41">
        <v>29.2</v>
      </c>
      <c r="G92" s="18">
        <f t="shared" si="9"/>
        <v>155.5</v>
      </c>
      <c r="H92" s="26" t="s">
        <v>65</v>
      </c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</row>
    <row r="93" spans="2:51" s="5" customFormat="1" ht="15" customHeight="1">
      <c r="B93" s="40" t="s">
        <v>22</v>
      </c>
      <c r="C93" s="61">
        <v>40</v>
      </c>
      <c r="D93" s="18">
        <v>3.06</v>
      </c>
      <c r="E93" s="18">
        <v>0.26</v>
      </c>
      <c r="F93" s="18">
        <v>19.329999999999998</v>
      </c>
      <c r="G93" s="18">
        <f t="shared" si="9"/>
        <v>91.899999999999991</v>
      </c>
      <c r="H93" s="21" t="s">
        <v>23</v>
      </c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</row>
    <row r="94" spans="2:51" ht="15" customHeight="1">
      <c r="B94" s="8" t="s">
        <v>25</v>
      </c>
      <c r="C94" s="10">
        <f>SUM(C89:C93)</f>
        <v>540</v>
      </c>
      <c r="D94" s="10">
        <f>SUM(D89:D93)</f>
        <v>16.38</v>
      </c>
      <c r="E94" s="10">
        <f>SUM(E89:E93)</f>
        <v>17.91</v>
      </c>
      <c r="F94" s="10">
        <f>SUM(F89:F93)</f>
        <v>77.08</v>
      </c>
      <c r="G94" s="10">
        <f>SUM(G89:G93)</f>
        <v>535.03</v>
      </c>
      <c r="H94" s="38"/>
      <c r="I94" s="1"/>
      <c r="J94" s="1"/>
    </row>
    <row r="95" spans="2:51" s="5" customFormat="1" ht="15" customHeight="1">
      <c r="B95" s="63"/>
      <c r="C95" s="63"/>
      <c r="D95" s="39"/>
      <c r="E95" s="39"/>
      <c r="F95" s="39"/>
      <c r="G95" s="39"/>
      <c r="H95" s="12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</row>
    <row r="96" spans="2:51" s="5" customFormat="1" ht="15" customHeight="1">
      <c r="B96" s="31" t="s">
        <v>42</v>
      </c>
      <c r="C96" s="31"/>
      <c r="D96" s="31"/>
      <c r="E96" s="31"/>
      <c r="F96" s="31"/>
      <c r="G96" s="31"/>
      <c r="H96" s="12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</row>
    <row r="97" spans="2:51" s="5" customFormat="1" ht="15" customHeight="1">
      <c r="B97" s="24" t="s">
        <v>13</v>
      </c>
      <c r="C97" s="29"/>
      <c r="D97" s="9"/>
      <c r="E97" s="9"/>
      <c r="F97" s="28"/>
      <c r="G97" s="28"/>
      <c r="H97" s="25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</row>
    <row r="98" spans="2:51" s="5" customFormat="1" ht="15" customHeight="1">
      <c r="B98" s="17" t="s">
        <v>36</v>
      </c>
      <c r="C98" s="22">
        <v>60</v>
      </c>
      <c r="D98" s="18">
        <v>0.48</v>
      </c>
      <c r="E98" s="18">
        <v>0.06</v>
      </c>
      <c r="F98" s="18">
        <v>1.02</v>
      </c>
      <c r="G98" s="18">
        <f>(D98*4)+(E98*9)+(F98*4)</f>
        <v>6.54</v>
      </c>
      <c r="H98" s="21" t="s">
        <v>23</v>
      </c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</row>
    <row r="99" spans="2:51" s="5" customFormat="1" ht="15" customHeight="1">
      <c r="B99" s="17" t="s">
        <v>66</v>
      </c>
      <c r="C99" s="22">
        <v>90</v>
      </c>
      <c r="D99" s="41">
        <v>5.43</v>
      </c>
      <c r="E99" s="41">
        <v>7.03</v>
      </c>
      <c r="F99" s="41">
        <v>6.42</v>
      </c>
      <c r="G99" s="18">
        <f>(D99*4)+(E99*9)+(F99*4)</f>
        <v>110.67000000000002</v>
      </c>
      <c r="H99" s="26" t="s">
        <v>56</v>
      </c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</row>
    <row r="100" spans="2:51" s="5" customFormat="1" ht="15" customHeight="1">
      <c r="B100" s="17" t="s">
        <v>50</v>
      </c>
      <c r="C100" s="22">
        <v>150</v>
      </c>
      <c r="D100" s="41">
        <v>6.48</v>
      </c>
      <c r="E100" s="41">
        <v>5.78</v>
      </c>
      <c r="F100" s="41">
        <v>25.62</v>
      </c>
      <c r="G100" s="18">
        <f>(D100*4)+(E100*9)+(F100*4)</f>
        <v>180.42000000000002</v>
      </c>
      <c r="H100" s="45" t="s">
        <v>51</v>
      </c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</row>
    <row r="101" spans="2:51" s="5" customFormat="1" ht="15" customHeight="1">
      <c r="B101" s="17" t="s">
        <v>64</v>
      </c>
      <c r="C101" s="22">
        <v>200</v>
      </c>
      <c r="D101" s="41">
        <v>3.6</v>
      </c>
      <c r="E101" s="41">
        <v>2.7</v>
      </c>
      <c r="F101" s="41">
        <v>29.2</v>
      </c>
      <c r="G101" s="18">
        <f t="shared" ref="G101:G102" si="10">(D101*4)+(E101*9)+(F101*4)</f>
        <v>155.5</v>
      </c>
      <c r="H101" s="26" t="s">
        <v>65</v>
      </c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</row>
    <row r="102" spans="2:51" ht="15" customHeight="1">
      <c r="B102" s="17" t="s">
        <v>22</v>
      </c>
      <c r="C102" s="61">
        <v>40</v>
      </c>
      <c r="D102" s="18">
        <v>3.06</v>
      </c>
      <c r="E102" s="18">
        <v>0.26</v>
      </c>
      <c r="F102" s="18">
        <v>19.329999999999998</v>
      </c>
      <c r="G102" s="18">
        <f t="shared" si="10"/>
        <v>91.899999999999991</v>
      </c>
      <c r="H102" s="21" t="s">
        <v>23</v>
      </c>
      <c r="I102" s="1"/>
      <c r="J102" s="1"/>
    </row>
    <row r="103" spans="2:51" ht="15" customHeight="1">
      <c r="B103" s="8" t="s">
        <v>25</v>
      </c>
      <c r="C103" s="10">
        <f>SUM(C98:C102)</f>
        <v>540</v>
      </c>
      <c r="D103" s="10">
        <f>SUM(D98:D102)</f>
        <v>19.05</v>
      </c>
      <c r="E103" s="10">
        <f>SUM(E98:E102)</f>
        <v>15.83</v>
      </c>
      <c r="F103" s="10">
        <f>SUM(F98:F102)</f>
        <v>81.59</v>
      </c>
      <c r="G103" s="10">
        <f>SUM(G98:G102)</f>
        <v>545.03000000000009</v>
      </c>
      <c r="H103" s="23"/>
      <c r="I103" s="1"/>
      <c r="J103" s="1"/>
    </row>
    <row r="104" spans="2:51" s="5" customFormat="1" ht="15" customHeight="1">
      <c r="B104" s="63"/>
      <c r="C104" s="63"/>
      <c r="D104" s="39"/>
      <c r="E104" s="39"/>
      <c r="F104" s="39"/>
      <c r="G104" s="39"/>
      <c r="H104" s="12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</row>
    <row r="105" spans="2:51" s="5" customFormat="1" ht="15" customHeight="1">
      <c r="B105" s="31" t="s">
        <v>47</v>
      </c>
      <c r="C105" s="31"/>
      <c r="D105" s="31"/>
      <c r="E105" s="31"/>
      <c r="F105" s="31"/>
      <c r="G105" s="31"/>
      <c r="H105" s="12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</row>
    <row r="106" spans="2:51" s="5" customFormat="1" ht="15" customHeight="1">
      <c r="B106" s="24" t="s">
        <v>13</v>
      </c>
      <c r="C106" s="29"/>
      <c r="D106" s="9"/>
      <c r="E106" s="9"/>
      <c r="F106" s="28"/>
      <c r="G106" s="28"/>
      <c r="H106" s="12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</row>
    <row r="107" spans="2:51" s="5" customFormat="1" ht="15" customHeight="1">
      <c r="B107" s="57" t="s">
        <v>69</v>
      </c>
      <c r="C107" s="22">
        <v>200</v>
      </c>
      <c r="D107" s="18">
        <v>7.01</v>
      </c>
      <c r="E107" s="18">
        <v>7.15</v>
      </c>
      <c r="F107" s="18">
        <v>14.84</v>
      </c>
      <c r="G107" s="18">
        <f t="shared" ref="G107:G112" si="11">(D107*4)+(E107*9)+(F107*4)</f>
        <v>151.75</v>
      </c>
      <c r="H107" s="58" t="s">
        <v>70</v>
      </c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</row>
    <row r="108" spans="2:51" s="5" customFormat="1" ht="15" customHeight="1">
      <c r="B108" s="17" t="s">
        <v>18</v>
      </c>
      <c r="C108" s="22">
        <v>10</v>
      </c>
      <c r="D108" s="18">
        <v>2.33</v>
      </c>
      <c r="E108" s="18">
        <v>2.95</v>
      </c>
      <c r="F108" s="18">
        <v>0</v>
      </c>
      <c r="G108" s="18">
        <f t="shared" si="11"/>
        <v>35.870000000000005</v>
      </c>
      <c r="H108" s="20" t="s">
        <v>19</v>
      </c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</row>
    <row r="109" spans="2:51" s="5" customFormat="1" ht="15" customHeight="1">
      <c r="B109" s="17" t="s">
        <v>20</v>
      </c>
      <c r="C109" s="22">
        <v>10</v>
      </c>
      <c r="D109" s="18">
        <v>1.22</v>
      </c>
      <c r="E109" s="18">
        <v>3.77</v>
      </c>
      <c r="F109" s="18">
        <v>7.31</v>
      </c>
      <c r="G109" s="18">
        <f t="shared" si="11"/>
        <v>68.05</v>
      </c>
      <c r="H109" s="20" t="s">
        <v>21</v>
      </c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</row>
    <row r="110" spans="2:51" s="5" customFormat="1" ht="15" customHeight="1">
      <c r="B110" s="17" t="s">
        <v>31</v>
      </c>
      <c r="C110" s="22">
        <v>200</v>
      </c>
      <c r="D110" s="18">
        <v>3.08</v>
      </c>
      <c r="E110" s="18">
        <v>3.5</v>
      </c>
      <c r="F110" s="18">
        <v>17.8</v>
      </c>
      <c r="G110" s="18">
        <f t="shared" si="11"/>
        <v>115.02000000000001</v>
      </c>
      <c r="H110" s="35" t="s">
        <v>32</v>
      </c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</row>
    <row r="111" spans="2:51" s="5" customFormat="1" ht="15" customHeight="1">
      <c r="B111" s="17" t="s">
        <v>22</v>
      </c>
      <c r="C111" s="61">
        <v>40</v>
      </c>
      <c r="D111" s="18">
        <v>3.06</v>
      </c>
      <c r="E111" s="18">
        <v>0.26</v>
      </c>
      <c r="F111" s="18">
        <v>19.329999999999998</v>
      </c>
      <c r="G111" s="18">
        <f t="shared" si="11"/>
        <v>91.899999999999991</v>
      </c>
      <c r="H111" s="21" t="s">
        <v>23</v>
      </c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</row>
    <row r="112" spans="2:51" s="5" customFormat="1" ht="15" customHeight="1">
      <c r="B112" s="17" t="s">
        <v>24</v>
      </c>
      <c r="C112" s="22">
        <v>100</v>
      </c>
      <c r="D112" s="18">
        <v>0.4</v>
      </c>
      <c r="E112" s="18">
        <v>0.4</v>
      </c>
      <c r="F112" s="18">
        <v>9.8000000000000007</v>
      </c>
      <c r="G112" s="18">
        <f t="shared" si="11"/>
        <v>44.400000000000006</v>
      </c>
      <c r="H112" s="21" t="s">
        <v>23</v>
      </c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</row>
    <row r="113" spans="2:59" s="5" customFormat="1" ht="15" customHeight="1">
      <c r="B113" s="8" t="s">
        <v>25</v>
      </c>
      <c r="C113" s="10">
        <f>SUM(C107:C112)</f>
        <v>560</v>
      </c>
      <c r="D113" s="10">
        <f>SUM(D107:D112)</f>
        <v>17.099999999999998</v>
      </c>
      <c r="E113" s="10">
        <f>SUM(E107:E112)</f>
        <v>18.03</v>
      </c>
      <c r="F113" s="10">
        <f>SUM(F107:F112)</f>
        <v>69.08</v>
      </c>
      <c r="G113" s="10">
        <f>SUM(G107:G112)</f>
        <v>506.99</v>
      </c>
      <c r="H113" s="21"/>
      <c r="I113" s="4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</row>
    <row r="114" spans="2:59" ht="19.5" customHeight="1">
      <c r="B114" s="54"/>
      <c r="C114" s="54"/>
      <c r="D114" s="55"/>
      <c r="E114" s="55"/>
      <c r="F114" s="55"/>
      <c r="G114" s="55"/>
      <c r="H114" s="53"/>
      <c r="I114" s="4"/>
      <c r="K114" s="37"/>
    </row>
    <row r="115" spans="2:59" ht="19.5" customHeight="1">
      <c r="B115" s="51"/>
      <c r="C115" s="52"/>
      <c r="D115" s="53"/>
      <c r="E115" s="53"/>
      <c r="F115" s="53"/>
      <c r="G115" s="53"/>
      <c r="H115" s="53"/>
      <c r="I115" s="4"/>
      <c r="K115" s="37"/>
    </row>
    <row r="116" spans="2:59" ht="19.5" customHeight="1">
      <c r="B116" s="51"/>
      <c r="C116" s="52"/>
      <c r="D116" s="53"/>
      <c r="E116" s="53"/>
      <c r="F116" s="53"/>
      <c r="G116" s="53"/>
      <c r="H116" s="53"/>
      <c r="I116" s="4"/>
    </row>
    <row r="117" spans="2:59" ht="19.5" customHeight="1">
      <c r="B117" s="51"/>
      <c r="C117" s="52"/>
      <c r="D117" s="53"/>
      <c r="E117" s="53"/>
      <c r="F117" s="53"/>
      <c r="G117" s="53"/>
      <c r="H117" s="53"/>
      <c r="I117" s="4"/>
    </row>
    <row r="118" spans="2:59" ht="19.5" customHeight="1">
      <c r="B118" s="56"/>
      <c r="C118" s="52"/>
      <c r="D118" s="53"/>
      <c r="E118" s="53"/>
      <c r="F118" s="53"/>
      <c r="G118" s="53"/>
      <c r="H118" s="53"/>
      <c r="I118" s="4"/>
    </row>
    <row r="119" spans="2:59" ht="19.5" customHeight="1">
      <c r="B119" s="56"/>
      <c r="C119" s="52"/>
      <c r="D119" s="53"/>
      <c r="E119" s="53"/>
      <c r="F119" s="53"/>
      <c r="G119" s="53"/>
      <c r="H119" s="53"/>
      <c r="I119" s="4"/>
    </row>
    <row r="120" spans="2:59" ht="19.5" customHeight="1">
      <c r="B120" s="56"/>
      <c r="C120" s="52"/>
      <c r="D120" s="53"/>
      <c r="E120" s="53"/>
      <c r="F120" s="53"/>
      <c r="G120" s="53"/>
      <c r="I120" s="4"/>
    </row>
    <row r="121" spans="2:59" ht="19.5" customHeight="1">
      <c r="I121" s="4"/>
    </row>
  </sheetData>
  <mergeCells count="28">
    <mergeCell ref="G60:H60"/>
    <mergeCell ref="B62:H62"/>
    <mergeCell ref="B63:H63"/>
    <mergeCell ref="B64:H64"/>
    <mergeCell ref="C65:C66"/>
    <mergeCell ref="D65:F65"/>
    <mergeCell ref="G65:G66"/>
    <mergeCell ref="H65:H66"/>
    <mergeCell ref="G1:H1"/>
    <mergeCell ref="G2:H2"/>
    <mergeCell ref="G3:H3"/>
    <mergeCell ref="B5:H5"/>
    <mergeCell ref="B6:H6"/>
    <mergeCell ref="B7:H7"/>
    <mergeCell ref="B104:C104"/>
    <mergeCell ref="C8:C9"/>
    <mergeCell ref="G8:G9"/>
    <mergeCell ref="H8:H9"/>
    <mergeCell ref="B48:C48"/>
    <mergeCell ref="B57:C57"/>
    <mergeCell ref="B86:C86"/>
    <mergeCell ref="B95:C95"/>
    <mergeCell ref="D8:F8"/>
    <mergeCell ref="B20:C20"/>
    <mergeCell ref="B29:C29"/>
    <mergeCell ref="B38:C38"/>
    <mergeCell ref="G58:H58"/>
    <mergeCell ref="G59:H59"/>
  </mergeCells>
  <pageMargins left="0.23622047244094491" right="0.23622047244094491" top="0.3" bottom="0.23" header="0.31496062992125984" footer="0.24"/>
  <pageSetup paperSize="9" scale="69" orientation="portrait" r:id="rId1"/>
  <rowBreaks count="1" manualBreakCount="1">
    <brk id="5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AY65"/>
  <sheetViews>
    <sheetView tabSelected="1" view="pageBreakPreview" zoomScale="90" workbookViewId="0">
      <pane xSplit="23544" topLeftCell="S1"/>
      <selection activeCell="U15" sqref="U15"/>
      <selection pane="topRight"/>
    </sheetView>
  </sheetViews>
  <sheetFormatPr defaultColWidth="9.21875" defaultRowHeight="19.5" customHeight="1"/>
  <cols>
    <col min="1" max="1" width="9.21875" style="1"/>
    <col min="2" max="2" width="46.5546875" style="6" customWidth="1"/>
    <col min="3" max="3" width="10.21875" style="2" customWidth="1"/>
    <col min="4" max="4" width="8" style="1" customWidth="1"/>
    <col min="5" max="6" width="8" style="3" customWidth="1"/>
    <col min="7" max="7" width="9.77734375" style="3" customWidth="1"/>
    <col min="8" max="8" width="38" style="3" customWidth="1"/>
    <col min="9" max="9" width="5.5546875" style="3" customWidth="1"/>
    <col min="10" max="10" width="0.5546875" style="4" hidden="1" customWidth="1"/>
    <col min="11" max="13" width="9.21875" style="1" hidden="1" customWidth="1"/>
    <col min="14" max="14" width="8" style="1" hidden="1" customWidth="1"/>
    <col min="15" max="15" width="9.21875" style="1" hidden="1" customWidth="1"/>
    <col min="16" max="16" width="2.77734375" style="1" hidden="1" customWidth="1"/>
    <col min="17" max="18" width="9.21875" style="1" hidden="1" customWidth="1"/>
    <col min="19" max="16384" width="9.21875" style="1"/>
  </cols>
  <sheetData>
    <row r="1" spans="2:51" ht="15" customHeight="1">
      <c r="B1" s="69" t="s">
        <v>71</v>
      </c>
      <c r="G1" s="70" t="s">
        <v>74</v>
      </c>
      <c r="H1" s="70"/>
      <c r="I1" s="7"/>
    </row>
    <row r="2" spans="2:51" ht="15" customHeight="1">
      <c r="B2" s="69" t="s">
        <v>72</v>
      </c>
      <c r="G2" s="70" t="s">
        <v>75</v>
      </c>
      <c r="H2" s="70"/>
      <c r="I2" s="7"/>
    </row>
    <row r="3" spans="2:51" ht="15" customHeight="1">
      <c r="B3" s="69" t="s">
        <v>73</v>
      </c>
      <c r="G3" s="70" t="s">
        <v>76</v>
      </c>
      <c r="H3" s="70"/>
      <c r="I3" s="7"/>
    </row>
    <row r="4" spans="2:51" ht="15" customHeight="1">
      <c r="H4" s="7"/>
      <c r="I4" s="7"/>
    </row>
    <row r="5" spans="2:51" ht="15" customHeight="1">
      <c r="B5" s="75" t="s">
        <v>77</v>
      </c>
      <c r="C5" s="68"/>
      <c r="D5" s="68"/>
      <c r="E5" s="68"/>
      <c r="F5" s="68"/>
      <c r="G5" s="68"/>
      <c r="H5" s="68"/>
      <c r="I5" s="71"/>
      <c r="J5" s="71"/>
      <c r="K5" s="71"/>
      <c r="L5" s="71"/>
      <c r="M5" s="71"/>
      <c r="N5" s="71"/>
      <c r="O5" s="71"/>
      <c r="P5" s="71"/>
      <c r="Q5" s="71"/>
    </row>
    <row r="6" spans="2:51" ht="15" customHeight="1">
      <c r="B6" s="68" t="s">
        <v>1</v>
      </c>
      <c r="C6" s="68"/>
      <c r="D6" s="68"/>
      <c r="E6" s="68"/>
      <c r="F6" s="68"/>
      <c r="G6" s="68"/>
      <c r="H6" s="68"/>
      <c r="I6" s="71"/>
      <c r="J6" s="71"/>
      <c r="K6" s="71"/>
      <c r="L6" s="71"/>
      <c r="M6" s="71"/>
      <c r="N6" s="71"/>
      <c r="O6" s="71"/>
      <c r="P6" s="71"/>
      <c r="Q6" s="71"/>
    </row>
    <row r="7" spans="2:51" ht="15" customHeight="1">
      <c r="B7" s="72" t="s">
        <v>2</v>
      </c>
      <c r="C7" s="72"/>
      <c r="D7" s="72"/>
      <c r="E7" s="72"/>
      <c r="F7" s="72"/>
      <c r="G7" s="72"/>
      <c r="H7" s="72"/>
      <c r="I7" s="71"/>
      <c r="J7" s="71"/>
      <c r="K7" s="71"/>
      <c r="L7" s="71"/>
      <c r="M7" s="71"/>
      <c r="N7" s="71"/>
      <c r="O7" s="71"/>
      <c r="P7" s="71"/>
      <c r="Q7" s="71"/>
    </row>
    <row r="8" spans="2:51" s="5" customFormat="1" ht="15" customHeight="1">
      <c r="B8" s="8" t="s">
        <v>3</v>
      </c>
      <c r="C8" s="64" t="s">
        <v>4</v>
      </c>
      <c r="D8" s="65" t="s">
        <v>5</v>
      </c>
      <c r="E8" s="65"/>
      <c r="F8" s="65"/>
      <c r="G8" s="65" t="s">
        <v>6</v>
      </c>
      <c r="H8" s="66" t="s">
        <v>7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</row>
    <row r="9" spans="2:51" s="5" customFormat="1" ht="15" customHeight="1">
      <c r="B9" s="8"/>
      <c r="C9" s="64"/>
      <c r="D9" s="10" t="s">
        <v>8</v>
      </c>
      <c r="E9" s="10" t="s">
        <v>9</v>
      </c>
      <c r="F9" s="10" t="s">
        <v>10</v>
      </c>
      <c r="G9" s="65"/>
      <c r="H9" s="6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</row>
    <row r="10" spans="2:51" ht="15" customHeight="1">
      <c r="B10" s="11" t="s">
        <v>11</v>
      </c>
      <c r="C10" s="12"/>
      <c r="D10" s="13"/>
      <c r="E10" s="13"/>
      <c r="F10" s="14"/>
      <c r="G10" s="14"/>
      <c r="H10" s="14"/>
      <c r="I10" s="1"/>
      <c r="J10" s="1"/>
    </row>
    <row r="11" spans="2:51" ht="15" customHeight="1">
      <c r="B11" s="15" t="s">
        <v>12</v>
      </c>
      <c r="C11" s="15"/>
      <c r="D11" s="15"/>
      <c r="E11" s="15"/>
      <c r="F11" s="15"/>
      <c r="G11" s="15"/>
      <c r="H11" s="14"/>
      <c r="I11" s="1"/>
      <c r="J11" s="1"/>
    </row>
    <row r="12" spans="2:51" ht="15" customHeight="1">
      <c r="B12" s="16" t="s">
        <v>13</v>
      </c>
      <c r="C12" s="16"/>
      <c r="D12" s="16"/>
      <c r="E12" s="16"/>
      <c r="F12" s="16"/>
      <c r="G12" s="16"/>
      <c r="H12" s="14"/>
      <c r="I12" s="1"/>
      <c r="J12" s="1"/>
    </row>
    <row r="13" spans="2:51" s="5" customFormat="1" ht="15" customHeight="1">
      <c r="B13" s="17" t="s">
        <v>14</v>
      </c>
      <c r="C13" s="22">
        <v>200</v>
      </c>
      <c r="D13" s="18">
        <v>8.3000000000000007</v>
      </c>
      <c r="E13" s="18">
        <v>10.1</v>
      </c>
      <c r="F13" s="18">
        <v>30.6</v>
      </c>
      <c r="G13" s="18">
        <f t="shared" ref="G13:G18" si="0">(D13*4)+(E13*9)+(F13*4)</f>
        <v>246.5</v>
      </c>
      <c r="H13" s="19" t="s">
        <v>15</v>
      </c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</row>
    <row r="14" spans="2:51" s="5" customFormat="1" ht="15" customHeight="1">
      <c r="B14" s="17" t="s">
        <v>16</v>
      </c>
      <c r="C14" s="22">
        <v>200</v>
      </c>
      <c r="D14" s="18">
        <v>0.2</v>
      </c>
      <c r="E14" s="18">
        <v>0</v>
      </c>
      <c r="F14" s="18">
        <v>15</v>
      </c>
      <c r="G14" s="18">
        <f t="shared" si="0"/>
        <v>60.8</v>
      </c>
      <c r="H14" s="20" t="s">
        <v>17</v>
      </c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</row>
    <row r="15" spans="2:51" s="5" customFormat="1" ht="15" customHeight="1">
      <c r="B15" s="17" t="s">
        <v>18</v>
      </c>
      <c r="C15" s="22">
        <v>10</v>
      </c>
      <c r="D15" s="18">
        <v>2.33</v>
      </c>
      <c r="E15" s="18">
        <v>2.95</v>
      </c>
      <c r="F15" s="18">
        <v>0</v>
      </c>
      <c r="G15" s="18">
        <f t="shared" si="0"/>
        <v>35.870000000000005</v>
      </c>
      <c r="H15" s="20" t="s">
        <v>19</v>
      </c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</row>
    <row r="16" spans="2:51" s="5" customFormat="1" ht="15" customHeight="1">
      <c r="B16" s="17" t="s">
        <v>20</v>
      </c>
      <c r="C16" s="22">
        <v>10</v>
      </c>
      <c r="D16" s="18">
        <v>1.22</v>
      </c>
      <c r="E16" s="18">
        <v>3.77</v>
      </c>
      <c r="F16" s="18">
        <v>7.31</v>
      </c>
      <c r="G16" s="18">
        <f t="shared" si="0"/>
        <v>68.05</v>
      </c>
      <c r="H16" s="20" t="s">
        <v>21</v>
      </c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</row>
    <row r="17" spans="2:51" s="5" customFormat="1" ht="15" customHeight="1">
      <c r="B17" s="17" t="s">
        <v>22</v>
      </c>
      <c r="C17" s="22">
        <v>40</v>
      </c>
      <c r="D17" s="18">
        <v>3.06</v>
      </c>
      <c r="E17" s="18">
        <v>0.26</v>
      </c>
      <c r="F17" s="18">
        <v>19.329999999999998</v>
      </c>
      <c r="G17" s="18">
        <f t="shared" si="0"/>
        <v>91.899999999999991</v>
      </c>
      <c r="H17" s="21" t="s">
        <v>23</v>
      </c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</row>
    <row r="18" spans="2:51" s="5" customFormat="1" ht="15" customHeight="1">
      <c r="B18" s="17" t="s">
        <v>24</v>
      </c>
      <c r="C18" s="22">
        <v>100</v>
      </c>
      <c r="D18" s="18">
        <v>0.4</v>
      </c>
      <c r="E18" s="18">
        <v>0.4</v>
      </c>
      <c r="F18" s="18">
        <v>9.8000000000000007</v>
      </c>
      <c r="G18" s="18">
        <f t="shared" si="0"/>
        <v>44.400000000000006</v>
      </c>
      <c r="H18" s="21" t="s">
        <v>23</v>
      </c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</row>
    <row r="19" spans="2:51" ht="15" customHeight="1">
      <c r="B19" s="8" t="s">
        <v>25</v>
      </c>
      <c r="C19" s="22">
        <f>SUM(C13:C18)</f>
        <v>560</v>
      </c>
      <c r="D19" s="62">
        <f>SUM(D13:D18)</f>
        <v>15.510000000000002</v>
      </c>
      <c r="E19" s="62">
        <f>SUM(E13:E18)</f>
        <v>17.48</v>
      </c>
      <c r="F19" s="62">
        <f>SUM(F13:F18)</f>
        <v>82.04</v>
      </c>
      <c r="G19" s="62">
        <f>SUM(G13:G18)</f>
        <v>547.52</v>
      </c>
      <c r="H19" s="23"/>
      <c r="I19" s="1"/>
      <c r="J19" s="1"/>
    </row>
    <row r="20" spans="2:51" ht="15" customHeight="1">
      <c r="B20" s="63"/>
      <c r="C20" s="63"/>
      <c r="D20" s="30"/>
      <c r="E20" s="30"/>
      <c r="F20" s="30"/>
      <c r="G20" s="30"/>
      <c r="H20" s="12"/>
      <c r="I20" s="1"/>
      <c r="J20" s="1"/>
    </row>
    <row r="21" spans="2:51" s="5" customFormat="1" ht="15" customHeight="1">
      <c r="B21" s="31" t="s">
        <v>26</v>
      </c>
      <c r="C21" s="31"/>
      <c r="D21" s="31"/>
      <c r="E21" s="31"/>
      <c r="F21" s="31"/>
      <c r="G21" s="31"/>
      <c r="H21" s="12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</row>
    <row r="22" spans="2:51" s="5" customFormat="1" ht="15" customHeight="1">
      <c r="B22" s="24" t="s">
        <v>13</v>
      </c>
      <c r="C22" s="59"/>
      <c r="D22" s="59"/>
      <c r="E22" s="59"/>
      <c r="F22" s="32"/>
      <c r="G22" s="32"/>
      <c r="H22" s="12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</row>
    <row r="23" spans="2:51" s="5" customFormat="1" ht="15" customHeight="1">
      <c r="B23" s="17" t="s">
        <v>27</v>
      </c>
      <c r="C23" s="22">
        <v>160</v>
      </c>
      <c r="D23" s="18">
        <v>7.58</v>
      </c>
      <c r="E23" s="18">
        <v>13.41</v>
      </c>
      <c r="F23" s="18">
        <v>3.55</v>
      </c>
      <c r="G23" s="18">
        <f t="shared" ref="G23:G27" si="1">(D23*4)+(E23*9)+(F23*4)</f>
        <v>165.20999999999998</v>
      </c>
      <c r="H23" s="26" t="s">
        <v>28</v>
      </c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</row>
    <row r="24" spans="2:51" s="5" customFormat="1" ht="15" customHeight="1">
      <c r="B24" s="17" t="s">
        <v>29</v>
      </c>
      <c r="C24" s="22">
        <v>60</v>
      </c>
      <c r="D24" s="18">
        <v>2.52</v>
      </c>
      <c r="E24" s="18">
        <v>0.17</v>
      </c>
      <c r="F24" s="18">
        <v>5.0999999999999996</v>
      </c>
      <c r="G24" s="18">
        <f t="shared" si="1"/>
        <v>32.01</v>
      </c>
      <c r="H24" s="33" t="s">
        <v>30</v>
      </c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</row>
    <row r="25" spans="2:51" s="5" customFormat="1" ht="15" customHeight="1">
      <c r="B25" s="34" t="s">
        <v>31</v>
      </c>
      <c r="C25" s="22">
        <v>200</v>
      </c>
      <c r="D25" s="18">
        <v>3.08</v>
      </c>
      <c r="E25" s="18">
        <v>3.5</v>
      </c>
      <c r="F25" s="18">
        <v>17.8</v>
      </c>
      <c r="G25" s="18">
        <f t="shared" si="1"/>
        <v>115.02000000000001</v>
      </c>
      <c r="H25" s="35" t="s">
        <v>32</v>
      </c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</row>
    <row r="26" spans="2:51" s="5" customFormat="1" ht="15" customHeight="1">
      <c r="B26" s="17" t="s">
        <v>22</v>
      </c>
      <c r="C26" s="22">
        <v>40</v>
      </c>
      <c r="D26" s="18">
        <v>3.06</v>
      </c>
      <c r="E26" s="18">
        <v>0.26</v>
      </c>
      <c r="F26" s="18">
        <v>19.329999999999998</v>
      </c>
      <c r="G26" s="18">
        <f t="shared" si="1"/>
        <v>91.899999999999991</v>
      </c>
      <c r="H26" s="21" t="s">
        <v>23</v>
      </c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</row>
    <row r="27" spans="2:51" ht="15" customHeight="1">
      <c r="B27" s="17" t="s">
        <v>33</v>
      </c>
      <c r="C27" s="22">
        <v>40</v>
      </c>
      <c r="D27" s="18">
        <v>2.3199999999999998</v>
      </c>
      <c r="E27" s="18">
        <v>1.76</v>
      </c>
      <c r="F27" s="18">
        <v>24.36</v>
      </c>
      <c r="G27" s="18">
        <f t="shared" si="1"/>
        <v>122.56</v>
      </c>
      <c r="H27" s="21" t="s">
        <v>23</v>
      </c>
      <c r="I27" s="1"/>
      <c r="J27" s="1"/>
    </row>
    <row r="28" spans="2:51" s="5" customFormat="1" ht="15" customHeight="1">
      <c r="B28" s="8" t="s">
        <v>25</v>
      </c>
      <c r="C28" s="22">
        <f>SUM(C23:C27)</f>
        <v>500</v>
      </c>
      <c r="D28" s="22">
        <f>SUM(D23:D27)</f>
        <v>18.559999999999999</v>
      </c>
      <c r="E28" s="22">
        <f>SUM(E23:E27)</f>
        <v>19.100000000000001</v>
      </c>
      <c r="F28" s="22">
        <f>SUM(F23:F27)</f>
        <v>70.14</v>
      </c>
      <c r="G28" s="22">
        <f>SUM(G23:G27)</f>
        <v>526.70000000000005</v>
      </c>
      <c r="H28" s="23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</row>
    <row r="29" spans="2:51" s="5" customFormat="1" ht="15" customHeight="1">
      <c r="B29" s="63"/>
      <c r="C29" s="63"/>
      <c r="D29" s="30"/>
      <c r="E29" s="30"/>
      <c r="F29" s="30"/>
      <c r="G29" s="30"/>
      <c r="H29" s="12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</row>
    <row r="30" spans="2:51" s="5" customFormat="1" ht="15" customHeight="1">
      <c r="B30" s="36" t="s">
        <v>37</v>
      </c>
      <c r="C30" s="36"/>
      <c r="D30" s="36"/>
      <c r="E30" s="36"/>
      <c r="F30" s="36"/>
      <c r="G30" s="36"/>
      <c r="H30" s="12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</row>
    <row r="31" spans="2:51" s="5" customFormat="1" ht="15" customHeight="1">
      <c r="B31" s="24" t="s">
        <v>13</v>
      </c>
      <c r="C31" s="59"/>
      <c r="D31" s="59"/>
      <c r="E31" s="59"/>
      <c r="F31" s="32"/>
      <c r="G31" s="32"/>
      <c r="H31" s="12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</row>
    <row r="32" spans="2:51" s="5" customFormat="1" ht="15" customHeight="1">
      <c r="B32" s="17" t="s">
        <v>38</v>
      </c>
      <c r="C32" s="22">
        <v>90</v>
      </c>
      <c r="D32" s="18">
        <v>11.29</v>
      </c>
      <c r="E32" s="18">
        <v>11.02</v>
      </c>
      <c r="F32" s="18">
        <v>5.94</v>
      </c>
      <c r="G32" s="18">
        <f t="shared" ref="G32:G36" si="2">(D32*4)+(E32*9)+(F32*4)</f>
        <v>168.09999999999997</v>
      </c>
      <c r="H32" s="27" t="s">
        <v>39</v>
      </c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</row>
    <row r="33" spans="2:51" s="5" customFormat="1" ht="15" customHeight="1">
      <c r="B33" s="17" t="s">
        <v>34</v>
      </c>
      <c r="C33" s="22">
        <v>150</v>
      </c>
      <c r="D33" s="18">
        <v>3.69</v>
      </c>
      <c r="E33" s="18">
        <v>7.37</v>
      </c>
      <c r="F33" s="18">
        <v>28.75</v>
      </c>
      <c r="G33" s="18">
        <f t="shared" si="2"/>
        <v>196.09</v>
      </c>
      <c r="H33" s="26" t="s">
        <v>35</v>
      </c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</row>
    <row r="34" spans="2:51" s="5" customFormat="1" ht="15" customHeight="1">
      <c r="B34" s="17" t="s">
        <v>36</v>
      </c>
      <c r="C34" s="22">
        <v>60</v>
      </c>
      <c r="D34" s="18">
        <v>0.48</v>
      </c>
      <c r="E34" s="18">
        <v>0.06</v>
      </c>
      <c r="F34" s="18">
        <v>1.02</v>
      </c>
      <c r="G34" s="18">
        <f t="shared" si="2"/>
        <v>6.54</v>
      </c>
      <c r="H34" s="21" t="s">
        <v>23</v>
      </c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</row>
    <row r="35" spans="2:51" ht="15" customHeight="1">
      <c r="B35" s="17" t="s">
        <v>22</v>
      </c>
      <c r="C35" s="22">
        <v>40</v>
      </c>
      <c r="D35" s="18">
        <v>3.06</v>
      </c>
      <c r="E35" s="18">
        <v>0.26</v>
      </c>
      <c r="F35" s="18">
        <v>19.329999999999998</v>
      </c>
      <c r="G35" s="18">
        <f t="shared" si="2"/>
        <v>91.899999999999991</v>
      </c>
      <c r="H35" s="21" t="s">
        <v>23</v>
      </c>
      <c r="I35" s="1"/>
      <c r="J35" s="1"/>
    </row>
    <row r="36" spans="2:51" s="5" customFormat="1" ht="15" customHeight="1">
      <c r="B36" s="17" t="s">
        <v>40</v>
      </c>
      <c r="C36" s="22">
        <v>200</v>
      </c>
      <c r="D36" s="18">
        <v>0.3</v>
      </c>
      <c r="E36" s="18">
        <v>0.01</v>
      </c>
      <c r="F36" s="18">
        <v>15.2</v>
      </c>
      <c r="G36" s="18">
        <f t="shared" si="2"/>
        <v>62.089999999999996</v>
      </c>
      <c r="H36" s="26" t="s">
        <v>41</v>
      </c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</row>
    <row r="37" spans="2:51" s="5" customFormat="1" ht="15" customHeight="1">
      <c r="B37" s="8" t="s">
        <v>25</v>
      </c>
      <c r="C37" s="22">
        <f>SUM(C32:C36)</f>
        <v>540</v>
      </c>
      <c r="D37" s="22">
        <f>SUM(D32:D36)</f>
        <v>18.82</v>
      </c>
      <c r="E37" s="22">
        <f>SUM(E32:E36)</f>
        <v>18.720000000000002</v>
      </c>
      <c r="F37" s="22">
        <f>SUM(F32:F36)</f>
        <v>70.239999999999995</v>
      </c>
      <c r="G37" s="22">
        <f>SUM(G32:G36)</f>
        <v>524.71999999999991</v>
      </c>
      <c r="H37" s="23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</row>
    <row r="38" spans="2:51" s="5" customFormat="1" ht="15" customHeight="1">
      <c r="B38" s="63"/>
      <c r="C38" s="63"/>
      <c r="D38" s="39"/>
      <c r="E38" s="39"/>
      <c r="F38" s="39"/>
      <c r="G38" s="39"/>
      <c r="H38" s="12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</row>
    <row r="39" spans="2:51" s="5" customFormat="1" ht="15" customHeight="1">
      <c r="B39" s="36" t="s">
        <v>42</v>
      </c>
      <c r="C39" s="36"/>
      <c r="D39" s="36"/>
      <c r="E39" s="36"/>
      <c r="F39" s="36"/>
      <c r="G39" s="36"/>
      <c r="H39" s="12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</row>
    <row r="40" spans="2:51" s="5" customFormat="1" ht="15" customHeight="1">
      <c r="B40" s="24" t="s">
        <v>13</v>
      </c>
      <c r="C40" s="59"/>
      <c r="D40" s="60"/>
      <c r="E40" s="60"/>
      <c r="F40" s="28"/>
      <c r="G40" s="28"/>
      <c r="H40" s="12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</row>
    <row r="41" spans="2:51" s="5" customFormat="1" ht="15" customHeight="1">
      <c r="B41" s="57" t="s">
        <v>67</v>
      </c>
      <c r="C41" s="22">
        <v>200</v>
      </c>
      <c r="D41" s="18">
        <v>4.66</v>
      </c>
      <c r="E41" s="18">
        <v>7.36</v>
      </c>
      <c r="F41" s="18">
        <v>14.75</v>
      </c>
      <c r="G41" s="18">
        <f t="shared" ref="G41:G46" si="3">(D41*4)+(E41*9)+(F41*4)</f>
        <v>143.88</v>
      </c>
      <c r="H41" s="58" t="s">
        <v>68</v>
      </c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</row>
    <row r="42" spans="2:51" s="5" customFormat="1" ht="15" customHeight="1">
      <c r="B42" s="17" t="s">
        <v>18</v>
      </c>
      <c r="C42" s="22">
        <v>10</v>
      </c>
      <c r="D42" s="18">
        <v>2.33</v>
      </c>
      <c r="E42" s="18">
        <v>2.95</v>
      </c>
      <c r="F42" s="18">
        <v>0</v>
      </c>
      <c r="G42" s="18">
        <f t="shared" si="3"/>
        <v>35.870000000000005</v>
      </c>
      <c r="H42" s="20" t="s">
        <v>19</v>
      </c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</row>
    <row r="43" spans="2:51" s="5" customFormat="1" ht="15" customHeight="1">
      <c r="B43" s="17" t="s">
        <v>20</v>
      </c>
      <c r="C43" s="22">
        <v>10</v>
      </c>
      <c r="D43" s="18">
        <v>1.22</v>
      </c>
      <c r="E43" s="18">
        <v>3.77</v>
      </c>
      <c r="F43" s="18">
        <v>7.31</v>
      </c>
      <c r="G43" s="18">
        <f t="shared" si="3"/>
        <v>68.05</v>
      </c>
      <c r="H43" s="20" t="s">
        <v>21</v>
      </c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</row>
    <row r="44" spans="2:51" s="5" customFormat="1" ht="15" customHeight="1">
      <c r="B44" s="17" t="s">
        <v>33</v>
      </c>
      <c r="C44" s="22">
        <v>40</v>
      </c>
      <c r="D44" s="18">
        <v>2.3199999999999998</v>
      </c>
      <c r="E44" s="18">
        <v>1.76</v>
      </c>
      <c r="F44" s="18">
        <v>24.36</v>
      </c>
      <c r="G44" s="18">
        <f t="shared" si="3"/>
        <v>122.56</v>
      </c>
      <c r="H44" s="21" t="s">
        <v>23</v>
      </c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</row>
    <row r="45" spans="2:51" s="5" customFormat="1" ht="15" customHeight="1">
      <c r="B45" s="40" t="s">
        <v>22</v>
      </c>
      <c r="C45" s="22">
        <v>40</v>
      </c>
      <c r="D45" s="18">
        <v>3.06</v>
      </c>
      <c r="E45" s="18">
        <v>0.26</v>
      </c>
      <c r="F45" s="18">
        <v>19.329999999999998</v>
      </c>
      <c r="G45" s="18">
        <f t="shared" si="3"/>
        <v>91.899999999999991</v>
      </c>
      <c r="H45" s="42" t="s">
        <v>23</v>
      </c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</row>
    <row r="46" spans="2:51" s="5" customFormat="1" ht="15" customHeight="1">
      <c r="B46" s="40" t="s">
        <v>45</v>
      </c>
      <c r="C46" s="22">
        <v>200</v>
      </c>
      <c r="D46" s="18">
        <v>2.0099999999999998</v>
      </c>
      <c r="E46" s="18">
        <v>2</v>
      </c>
      <c r="F46" s="18">
        <v>18</v>
      </c>
      <c r="G46" s="18">
        <f t="shared" si="3"/>
        <v>98.039999999999992</v>
      </c>
      <c r="H46" s="26" t="s">
        <v>46</v>
      </c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</row>
    <row r="47" spans="2:51" s="5" customFormat="1" ht="15" customHeight="1">
      <c r="B47" s="8" t="s">
        <v>25</v>
      </c>
      <c r="C47" s="22">
        <f>SUM(C41:C46)</f>
        <v>500</v>
      </c>
      <c r="D47" s="22">
        <f>SUM(D41:D46)</f>
        <v>15.600000000000001</v>
      </c>
      <c r="E47" s="22">
        <f>SUM(E41:E46)</f>
        <v>18.100000000000001</v>
      </c>
      <c r="F47" s="22">
        <f>SUM(F41:F46)</f>
        <v>83.75</v>
      </c>
      <c r="G47" s="22">
        <f>SUM(G41:G46)</f>
        <v>560.29999999999995</v>
      </c>
      <c r="H47" s="38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</row>
    <row r="48" spans="2:51" s="5" customFormat="1" ht="15" customHeight="1">
      <c r="B48" s="63"/>
      <c r="C48" s="63"/>
      <c r="D48" s="39"/>
      <c r="E48" s="39"/>
      <c r="F48" s="39"/>
      <c r="G48" s="39"/>
      <c r="H48" s="12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</row>
    <row r="49" spans="2:51" s="5" customFormat="1" ht="15" customHeight="1">
      <c r="B49" s="31" t="s">
        <v>47</v>
      </c>
      <c r="C49" s="31"/>
      <c r="D49" s="31"/>
      <c r="E49" s="31"/>
      <c r="F49" s="31"/>
      <c r="G49" s="31"/>
      <c r="H49" s="12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</row>
    <row r="50" spans="2:51" s="5" customFormat="1" ht="15" customHeight="1">
      <c r="B50" s="24" t="s">
        <v>13</v>
      </c>
      <c r="C50" s="59"/>
      <c r="D50" s="60"/>
      <c r="E50" s="60"/>
      <c r="F50" s="28"/>
      <c r="G50" s="28"/>
      <c r="H50" s="12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</row>
    <row r="51" spans="2:51" ht="15" customHeight="1">
      <c r="B51" s="40" t="s">
        <v>48</v>
      </c>
      <c r="C51" s="73">
        <v>90</v>
      </c>
      <c r="D51" s="41">
        <v>7.89</v>
      </c>
      <c r="E51" s="41">
        <v>13.56</v>
      </c>
      <c r="F51" s="41">
        <v>17.43</v>
      </c>
      <c r="G51" s="18">
        <f>(D51*4)+(E51*9)+(F51*4)</f>
        <v>223.32</v>
      </c>
      <c r="H51" s="44" t="s">
        <v>49</v>
      </c>
      <c r="I51" s="1"/>
      <c r="J51" s="1"/>
    </row>
    <row r="52" spans="2:51" s="5" customFormat="1" ht="15" customHeight="1">
      <c r="B52" s="17" t="s">
        <v>36</v>
      </c>
      <c r="C52" s="73">
        <v>60</v>
      </c>
      <c r="D52" s="18">
        <v>0.48</v>
      </c>
      <c r="E52" s="18">
        <v>0.06</v>
      </c>
      <c r="F52" s="18">
        <v>1.02</v>
      </c>
      <c r="G52" s="18">
        <f>(D52*4)+(E52*9)+(F52*4)</f>
        <v>6.54</v>
      </c>
      <c r="H52" s="33" t="s">
        <v>23</v>
      </c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</row>
    <row r="53" spans="2:51" s="5" customFormat="1" ht="15" customHeight="1">
      <c r="B53" s="40" t="s">
        <v>50</v>
      </c>
      <c r="C53" s="73">
        <v>150</v>
      </c>
      <c r="D53" s="41">
        <v>6.48</v>
      </c>
      <c r="E53" s="41">
        <v>5.78</v>
      </c>
      <c r="F53" s="41">
        <v>25.62</v>
      </c>
      <c r="G53" s="18">
        <f t="shared" ref="G53:G55" si="4">(D53*4)+(E53*9)+(F53*4)</f>
        <v>180.42000000000002</v>
      </c>
      <c r="H53" s="45" t="s">
        <v>51</v>
      </c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</row>
    <row r="54" spans="2:51" s="5" customFormat="1" ht="15" customHeight="1">
      <c r="B54" s="40" t="s">
        <v>40</v>
      </c>
      <c r="C54" s="73">
        <v>200</v>
      </c>
      <c r="D54" s="18">
        <v>0.3</v>
      </c>
      <c r="E54" s="18">
        <v>0.01</v>
      </c>
      <c r="F54" s="18">
        <v>15.2</v>
      </c>
      <c r="G54" s="18">
        <f t="shared" si="4"/>
        <v>62.089999999999996</v>
      </c>
      <c r="H54" s="26" t="s">
        <v>41</v>
      </c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</row>
    <row r="55" spans="2:51" s="5" customFormat="1" ht="15" customHeight="1">
      <c r="B55" s="40" t="s">
        <v>22</v>
      </c>
      <c r="C55" s="74">
        <v>40</v>
      </c>
      <c r="D55" s="18">
        <v>3.06</v>
      </c>
      <c r="E55" s="18">
        <v>0.26</v>
      </c>
      <c r="F55" s="18">
        <v>19.329999999999998</v>
      </c>
      <c r="G55" s="18">
        <f t="shared" si="4"/>
        <v>91.899999999999991</v>
      </c>
      <c r="H55" s="33" t="s">
        <v>23</v>
      </c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</row>
    <row r="56" spans="2:51" s="5" customFormat="1" ht="15" customHeight="1">
      <c r="B56" s="8" t="s">
        <v>25</v>
      </c>
      <c r="C56" s="22">
        <f>SUM(C51:C55)</f>
        <v>540</v>
      </c>
      <c r="D56" s="22">
        <f>SUM(D51:D55)</f>
        <v>18.21</v>
      </c>
      <c r="E56" s="22">
        <f>SUM(E51:E55)</f>
        <v>19.670000000000005</v>
      </c>
      <c r="F56" s="22">
        <f>SUM(F51:F55)</f>
        <v>78.599999999999994</v>
      </c>
      <c r="G56" s="22">
        <f>SUM(G51:G55)</f>
        <v>564.27</v>
      </c>
      <c r="H56" s="38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</row>
    <row r="57" spans="2:51" s="5" customFormat="1" ht="15" customHeight="1">
      <c r="B57" s="63"/>
      <c r="C57" s="63"/>
      <c r="D57" s="39"/>
      <c r="E57" s="39"/>
      <c r="F57" s="39"/>
      <c r="G57" s="39"/>
      <c r="H57" s="12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</row>
    <row r="58" spans="2:51" ht="19.5" customHeight="1">
      <c r="B58" s="54"/>
      <c r="C58" s="54"/>
      <c r="D58" s="55"/>
      <c r="E58" s="55"/>
      <c r="F58" s="55"/>
      <c r="G58" s="55"/>
      <c r="H58" s="53"/>
      <c r="I58" s="4"/>
      <c r="K58" s="37"/>
    </row>
    <row r="59" spans="2:51" ht="19.5" customHeight="1">
      <c r="B59" s="51"/>
      <c r="C59" s="52"/>
      <c r="D59" s="53"/>
      <c r="E59" s="53"/>
      <c r="F59" s="53"/>
      <c r="G59" s="53"/>
      <c r="H59" s="53"/>
      <c r="I59" s="4"/>
      <c r="K59" s="37"/>
    </row>
    <row r="60" spans="2:51" ht="19.5" customHeight="1">
      <c r="B60" s="51"/>
      <c r="C60" s="52"/>
      <c r="D60" s="53"/>
      <c r="E60" s="53"/>
      <c r="F60" s="53"/>
      <c r="G60" s="53"/>
      <c r="H60" s="53"/>
      <c r="I60" s="4"/>
    </row>
    <row r="61" spans="2:51" ht="19.5" customHeight="1">
      <c r="B61" s="51"/>
      <c r="C61" s="52"/>
      <c r="D61" s="53"/>
      <c r="E61" s="53"/>
      <c r="F61" s="53"/>
      <c r="G61" s="53"/>
      <c r="H61" s="53"/>
      <c r="I61" s="4"/>
    </row>
    <row r="62" spans="2:51" ht="19.5" customHeight="1">
      <c r="B62" s="56"/>
      <c r="C62" s="52"/>
      <c r="D62" s="53"/>
      <c r="E62" s="53"/>
      <c r="F62" s="53"/>
      <c r="G62" s="53"/>
      <c r="H62" s="53"/>
      <c r="I62" s="4"/>
    </row>
    <row r="63" spans="2:51" ht="19.5" customHeight="1">
      <c r="B63" s="56"/>
      <c r="C63" s="52"/>
      <c r="D63" s="53"/>
      <c r="E63" s="53"/>
      <c r="F63" s="53"/>
      <c r="G63" s="53"/>
      <c r="H63" s="53"/>
      <c r="I63" s="4"/>
    </row>
    <row r="64" spans="2:51" ht="19.5" customHeight="1">
      <c r="B64" s="56"/>
      <c r="C64" s="52"/>
      <c r="D64" s="53"/>
      <c r="E64" s="53"/>
      <c r="F64" s="53"/>
      <c r="G64" s="53"/>
      <c r="I64" s="4"/>
    </row>
    <row r="65" spans="9:9" ht="19.5" customHeight="1">
      <c r="I65" s="4"/>
    </row>
  </sheetData>
  <mergeCells count="15">
    <mergeCell ref="B38:C38"/>
    <mergeCell ref="B48:C48"/>
    <mergeCell ref="B57:C57"/>
    <mergeCell ref="C8:C9"/>
    <mergeCell ref="D8:F8"/>
    <mergeCell ref="G8:G9"/>
    <mergeCell ref="H8:H9"/>
    <mergeCell ref="B20:C20"/>
    <mergeCell ref="B29:C29"/>
    <mergeCell ref="G1:H1"/>
    <mergeCell ref="G2:H2"/>
    <mergeCell ref="G3:H3"/>
    <mergeCell ref="B5:H5"/>
    <mergeCell ref="B6:H6"/>
    <mergeCell ref="B7:H7"/>
  </mergeCells>
  <pageMargins left="0.23622047244094491" right="0.23622047244094491" top="0.3" bottom="0.23" header="0.31496062992125984" footer="0.2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BG64"/>
  <sheetViews>
    <sheetView view="pageBreakPreview" topLeftCell="A43" zoomScale="90" workbookViewId="0">
      <pane xSplit="23544" topLeftCell="S1"/>
      <selection activeCell="I61" sqref="I61"/>
      <selection pane="topRight"/>
    </sheetView>
  </sheetViews>
  <sheetFormatPr defaultColWidth="9.21875" defaultRowHeight="19.5" customHeight="1"/>
  <cols>
    <col min="1" max="1" width="9.21875" style="1"/>
    <col min="2" max="2" width="46.5546875" style="6" customWidth="1"/>
    <col min="3" max="3" width="10.21875" style="2" customWidth="1"/>
    <col min="4" max="4" width="8" style="1" customWidth="1"/>
    <col min="5" max="6" width="8" style="3" customWidth="1"/>
    <col min="7" max="7" width="9.77734375" style="3" customWidth="1"/>
    <col min="8" max="8" width="38" style="3" customWidth="1"/>
    <col min="9" max="9" width="5.5546875" style="3" customWidth="1"/>
    <col min="10" max="10" width="0.5546875" style="4" hidden="1" customWidth="1"/>
    <col min="11" max="13" width="9.21875" style="1" hidden="1" customWidth="1"/>
    <col min="14" max="14" width="8" style="1" hidden="1" customWidth="1"/>
    <col min="15" max="15" width="9.21875" style="1" hidden="1" customWidth="1"/>
    <col min="16" max="16" width="2.77734375" style="1" hidden="1" customWidth="1"/>
    <col min="17" max="18" width="9.21875" style="1" hidden="1" customWidth="1"/>
    <col min="19" max="16384" width="9.21875" style="1"/>
  </cols>
  <sheetData>
    <row r="1" spans="2:51" s="5" customFormat="1" ht="15" customHeight="1">
      <c r="B1" s="69" t="s">
        <v>71</v>
      </c>
      <c r="C1" s="2"/>
      <c r="D1" s="1"/>
      <c r="E1" s="3"/>
      <c r="F1" s="3"/>
      <c r="G1" s="70" t="s">
        <v>74</v>
      </c>
      <c r="H1" s="70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</row>
    <row r="2" spans="2:51" s="5" customFormat="1" ht="15" customHeight="1">
      <c r="B2" s="69" t="s">
        <v>72</v>
      </c>
      <c r="C2" s="2"/>
      <c r="D2" s="1"/>
      <c r="E2" s="3"/>
      <c r="F2" s="3"/>
      <c r="G2" s="70" t="s">
        <v>75</v>
      </c>
      <c r="H2" s="70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</row>
    <row r="3" spans="2:51" s="5" customFormat="1" ht="15" customHeight="1">
      <c r="B3" s="69" t="s">
        <v>73</v>
      </c>
      <c r="C3" s="2"/>
      <c r="D3" s="1"/>
      <c r="E3" s="3"/>
      <c r="F3" s="3"/>
      <c r="G3" s="70" t="s">
        <v>76</v>
      </c>
      <c r="H3" s="70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</row>
    <row r="4" spans="2:51" s="5" customFormat="1" ht="15" customHeight="1">
      <c r="B4" s="6"/>
      <c r="C4" s="2"/>
      <c r="D4" s="1"/>
      <c r="E4" s="3"/>
      <c r="F4" s="3"/>
      <c r="G4" s="3"/>
      <c r="H4" s="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</row>
    <row r="5" spans="2:51" s="5" customFormat="1" ht="15" customHeight="1">
      <c r="B5" s="68" t="s">
        <v>0</v>
      </c>
      <c r="C5" s="68"/>
      <c r="D5" s="68"/>
      <c r="E5" s="68"/>
      <c r="F5" s="68"/>
      <c r="G5" s="68"/>
      <c r="H5" s="68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</row>
    <row r="6" spans="2:51" s="5" customFormat="1" ht="15" customHeight="1">
      <c r="B6" s="68" t="s">
        <v>1</v>
      </c>
      <c r="C6" s="68"/>
      <c r="D6" s="68"/>
      <c r="E6" s="68"/>
      <c r="F6" s="68"/>
      <c r="G6" s="68"/>
      <c r="H6" s="68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</row>
    <row r="7" spans="2:51" s="5" customFormat="1" ht="15" customHeight="1">
      <c r="B7" s="72" t="s">
        <v>2</v>
      </c>
      <c r="C7" s="72"/>
      <c r="D7" s="72"/>
      <c r="E7" s="72"/>
      <c r="F7" s="72"/>
      <c r="G7" s="72"/>
      <c r="H7" s="72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</row>
    <row r="8" spans="2:51" s="5" customFormat="1" ht="15" customHeight="1">
      <c r="B8" s="8" t="s">
        <v>3</v>
      </c>
      <c r="C8" s="64" t="s">
        <v>4</v>
      </c>
      <c r="D8" s="65" t="s">
        <v>5</v>
      </c>
      <c r="E8" s="65"/>
      <c r="F8" s="65"/>
      <c r="G8" s="65" t="s">
        <v>6</v>
      </c>
      <c r="H8" s="66" t="s">
        <v>7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</row>
    <row r="9" spans="2:51" s="5" customFormat="1" ht="15" customHeight="1">
      <c r="B9" s="8"/>
      <c r="C9" s="64"/>
      <c r="D9" s="10" t="s">
        <v>8</v>
      </c>
      <c r="E9" s="10" t="s">
        <v>9</v>
      </c>
      <c r="F9" s="10" t="s">
        <v>10</v>
      </c>
      <c r="G9" s="65"/>
      <c r="H9" s="6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</row>
    <row r="10" spans="2:51" s="5" customFormat="1" ht="15" customHeight="1">
      <c r="B10" s="46" t="s">
        <v>52</v>
      </c>
      <c r="C10" s="47"/>
      <c r="D10" s="47"/>
      <c r="E10" s="47"/>
      <c r="F10" s="47"/>
      <c r="G10" s="47"/>
      <c r="H10" s="12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</row>
    <row r="11" spans="2:51" s="5" customFormat="1" ht="15" customHeight="1">
      <c r="B11" s="31" t="s">
        <v>12</v>
      </c>
      <c r="C11" s="31"/>
      <c r="D11" s="31"/>
      <c r="E11" s="31"/>
      <c r="F11" s="31"/>
      <c r="G11" s="31"/>
      <c r="H11" s="12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</row>
    <row r="12" spans="2:51" s="5" customFormat="1" ht="15" customHeight="1">
      <c r="B12" s="24" t="s">
        <v>13</v>
      </c>
      <c r="C12" s="59"/>
      <c r="D12" s="60"/>
      <c r="E12" s="60"/>
      <c r="F12" s="28"/>
      <c r="G12" s="28"/>
      <c r="H12" s="12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</row>
    <row r="13" spans="2:51" ht="15" customHeight="1">
      <c r="B13" s="17" t="s">
        <v>53</v>
      </c>
      <c r="C13" s="22">
        <v>200</v>
      </c>
      <c r="D13" s="41">
        <v>8.31</v>
      </c>
      <c r="E13" s="41">
        <v>9.7200000000000006</v>
      </c>
      <c r="F13" s="41">
        <v>29.72</v>
      </c>
      <c r="G13" s="18">
        <f t="shared" ref="G13:G18" si="0">(D13*4)+(E13*9)+(F13*4)</f>
        <v>239.6</v>
      </c>
      <c r="H13" s="21" t="s">
        <v>54</v>
      </c>
      <c r="I13" s="1"/>
      <c r="J13" s="1"/>
    </row>
    <row r="14" spans="2:51" s="5" customFormat="1" ht="15" customHeight="1">
      <c r="B14" s="17" t="s">
        <v>55</v>
      </c>
      <c r="C14" s="22">
        <v>200</v>
      </c>
      <c r="D14" s="18">
        <v>0.2</v>
      </c>
      <c r="E14" s="18">
        <v>0</v>
      </c>
      <c r="F14" s="18">
        <v>15</v>
      </c>
      <c r="G14" s="18">
        <f t="shared" si="0"/>
        <v>60.8</v>
      </c>
      <c r="H14" s="20" t="s">
        <v>17</v>
      </c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</row>
    <row r="15" spans="2:51" s="5" customFormat="1" ht="15" customHeight="1">
      <c r="B15" s="17" t="s">
        <v>20</v>
      </c>
      <c r="C15" s="22">
        <v>10</v>
      </c>
      <c r="D15" s="18">
        <v>1.22</v>
      </c>
      <c r="E15" s="18">
        <v>3.77</v>
      </c>
      <c r="F15" s="18">
        <v>7.31</v>
      </c>
      <c r="G15" s="18">
        <f t="shared" si="0"/>
        <v>68.05</v>
      </c>
      <c r="H15" s="20" t="s">
        <v>21</v>
      </c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</row>
    <row r="16" spans="2:51" s="5" customFormat="1" ht="15" customHeight="1">
      <c r="B16" s="17" t="s">
        <v>18</v>
      </c>
      <c r="C16" s="22">
        <v>10</v>
      </c>
      <c r="D16" s="18">
        <v>2.33</v>
      </c>
      <c r="E16" s="18">
        <v>2.95</v>
      </c>
      <c r="F16" s="18">
        <v>0</v>
      </c>
      <c r="G16" s="18">
        <f t="shared" si="0"/>
        <v>35.870000000000005</v>
      </c>
      <c r="H16" s="20" t="s">
        <v>19</v>
      </c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</row>
    <row r="17" spans="2:51" s="5" customFormat="1" ht="15" customHeight="1">
      <c r="B17" s="17" t="s">
        <v>22</v>
      </c>
      <c r="C17" s="61">
        <v>40</v>
      </c>
      <c r="D17" s="18">
        <v>3.06</v>
      </c>
      <c r="E17" s="18">
        <v>0.26</v>
      </c>
      <c r="F17" s="18">
        <v>19.329999999999998</v>
      </c>
      <c r="G17" s="18">
        <f t="shared" si="0"/>
        <v>91.899999999999991</v>
      </c>
      <c r="H17" s="21" t="s">
        <v>23</v>
      </c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</row>
    <row r="18" spans="2:51" s="5" customFormat="1" ht="15" customHeight="1">
      <c r="B18" s="17" t="s">
        <v>24</v>
      </c>
      <c r="C18" s="22">
        <v>100</v>
      </c>
      <c r="D18" s="18">
        <v>0.4</v>
      </c>
      <c r="E18" s="18">
        <v>0.4</v>
      </c>
      <c r="F18" s="18">
        <v>9.8000000000000007</v>
      </c>
      <c r="G18" s="18">
        <f t="shared" si="0"/>
        <v>44.400000000000006</v>
      </c>
      <c r="H18" s="21" t="s">
        <v>23</v>
      </c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</row>
    <row r="19" spans="2:51" s="5" customFormat="1" ht="15" customHeight="1">
      <c r="B19" s="8" t="s">
        <v>25</v>
      </c>
      <c r="C19" s="10">
        <f>SUM(C13:C18)</f>
        <v>560</v>
      </c>
      <c r="D19" s="10">
        <f>SUM(D13:D18)</f>
        <v>15.520000000000001</v>
      </c>
      <c r="E19" s="10">
        <f>SUM(E13:E18)</f>
        <v>17.100000000000001</v>
      </c>
      <c r="F19" s="10">
        <f>SUM(F13:F18)</f>
        <v>81.16</v>
      </c>
      <c r="G19" s="10">
        <f>SUM(G13:G18)</f>
        <v>540.62</v>
      </c>
      <c r="H19" s="21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</row>
    <row r="20" spans="2:51" s="5" customFormat="1" ht="15" customHeight="1">
      <c r="B20" s="48"/>
      <c r="C20" s="43"/>
      <c r="D20" s="22"/>
      <c r="E20" s="22"/>
      <c r="F20" s="22"/>
      <c r="G20" s="22"/>
      <c r="H20" s="23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</row>
    <row r="21" spans="2:51" s="5" customFormat="1" ht="15" customHeight="1">
      <c r="B21" s="31" t="s">
        <v>26</v>
      </c>
      <c r="C21" s="31"/>
      <c r="D21" s="31"/>
      <c r="E21" s="31"/>
      <c r="F21" s="31"/>
      <c r="G21" s="31"/>
      <c r="H21" s="12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</row>
    <row r="22" spans="2:51" s="5" customFormat="1" ht="15" customHeight="1">
      <c r="B22" s="24" t="s">
        <v>13</v>
      </c>
      <c r="C22" s="59"/>
      <c r="D22" s="60"/>
      <c r="E22" s="60"/>
      <c r="F22" s="28"/>
      <c r="G22" s="28"/>
      <c r="H22" s="12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</row>
    <row r="23" spans="2:51" s="5" customFormat="1" ht="15" customHeight="1">
      <c r="B23" s="17" t="s">
        <v>57</v>
      </c>
      <c r="C23" s="22">
        <v>160</v>
      </c>
      <c r="D23" s="41">
        <v>14.11</v>
      </c>
      <c r="E23" s="41">
        <v>13.65</v>
      </c>
      <c r="F23" s="41">
        <v>27.51</v>
      </c>
      <c r="G23" s="18">
        <f t="shared" ref="G23:G27" si="1">(D23*4)+(E23*9)+(F23*4)</f>
        <v>289.33000000000004</v>
      </c>
      <c r="H23" s="20" t="s">
        <v>58</v>
      </c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</row>
    <row r="24" spans="2:51" s="5" customFormat="1" ht="15" customHeight="1">
      <c r="B24" s="17" t="s">
        <v>59</v>
      </c>
      <c r="C24" s="22">
        <v>15</v>
      </c>
      <c r="D24" s="41">
        <v>0.54</v>
      </c>
      <c r="E24" s="41">
        <v>2</v>
      </c>
      <c r="F24" s="41">
        <v>0.78</v>
      </c>
      <c r="G24" s="18">
        <f t="shared" si="1"/>
        <v>23.28</v>
      </c>
      <c r="H24" s="49" t="s">
        <v>23</v>
      </c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</row>
    <row r="25" spans="2:51" s="5" customFormat="1" ht="15" customHeight="1">
      <c r="B25" s="17" t="s">
        <v>40</v>
      </c>
      <c r="C25" s="22">
        <v>200</v>
      </c>
      <c r="D25" s="18">
        <v>0.3</v>
      </c>
      <c r="E25" s="18">
        <v>0.01</v>
      </c>
      <c r="F25" s="18">
        <v>15.2</v>
      </c>
      <c r="G25" s="18">
        <f t="shared" si="1"/>
        <v>62.089999999999996</v>
      </c>
      <c r="H25" s="26" t="s">
        <v>41</v>
      </c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</row>
    <row r="26" spans="2:51" s="5" customFormat="1" ht="15" customHeight="1">
      <c r="B26" s="17" t="s">
        <v>22</v>
      </c>
      <c r="C26" s="22">
        <v>40</v>
      </c>
      <c r="D26" s="18">
        <v>3.06</v>
      </c>
      <c r="E26" s="18">
        <v>0.26</v>
      </c>
      <c r="F26" s="18">
        <v>19.329999999999998</v>
      </c>
      <c r="G26" s="18">
        <f t="shared" si="1"/>
        <v>91.899999999999991</v>
      </c>
      <c r="H26" s="49" t="s">
        <v>23</v>
      </c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</row>
    <row r="27" spans="2:51" s="5" customFormat="1" ht="15" customHeight="1">
      <c r="B27" s="17" t="s">
        <v>24</v>
      </c>
      <c r="C27" s="22">
        <v>100</v>
      </c>
      <c r="D27" s="18">
        <v>0.4</v>
      </c>
      <c r="E27" s="18">
        <v>0.4</v>
      </c>
      <c r="F27" s="18">
        <v>9.8000000000000007</v>
      </c>
      <c r="G27" s="18">
        <f t="shared" si="1"/>
        <v>44.400000000000006</v>
      </c>
      <c r="H27" s="21" t="s">
        <v>23</v>
      </c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</row>
    <row r="28" spans="2:51" s="5" customFormat="1" ht="15" customHeight="1">
      <c r="B28" s="8" t="s">
        <v>25</v>
      </c>
      <c r="C28" s="10">
        <f>SUM(C23:C27)</f>
        <v>515</v>
      </c>
      <c r="D28" s="10">
        <f>SUM(D23:D27)</f>
        <v>18.409999999999997</v>
      </c>
      <c r="E28" s="10">
        <f>SUM(E23:E27)</f>
        <v>16.32</v>
      </c>
      <c r="F28" s="10">
        <f>SUM(F23:F27)</f>
        <v>72.62</v>
      </c>
      <c r="G28" s="10">
        <f>SUM(G23:G27)</f>
        <v>511</v>
      </c>
      <c r="H28" s="23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</row>
    <row r="29" spans="2:51" s="5" customFormat="1" ht="15" customHeight="1">
      <c r="B29" s="63"/>
      <c r="C29" s="63"/>
      <c r="D29" s="39"/>
      <c r="E29" s="39"/>
      <c r="F29" s="39"/>
      <c r="G29" s="39"/>
      <c r="H29" s="12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</row>
    <row r="30" spans="2:51" s="5" customFormat="1" ht="15" customHeight="1">
      <c r="B30" s="31" t="s">
        <v>37</v>
      </c>
      <c r="C30" s="31"/>
      <c r="D30" s="31"/>
      <c r="E30" s="31"/>
      <c r="F30" s="31"/>
      <c r="G30" s="31"/>
      <c r="H30" s="12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</row>
    <row r="31" spans="2:51" s="5" customFormat="1" ht="15" customHeight="1">
      <c r="B31" s="24" t="s">
        <v>13</v>
      </c>
      <c r="C31" s="59"/>
      <c r="D31" s="60"/>
      <c r="E31" s="60"/>
      <c r="F31" s="28"/>
      <c r="G31" s="28"/>
      <c r="H31" s="12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</row>
    <row r="32" spans="2:51" s="5" customFormat="1" ht="15" customHeight="1">
      <c r="B32" s="17" t="s">
        <v>43</v>
      </c>
      <c r="C32" s="22">
        <v>60</v>
      </c>
      <c r="D32" s="41">
        <v>0.9</v>
      </c>
      <c r="E32" s="41">
        <v>0.21</v>
      </c>
      <c r="F32" s="41">
        <v>4.38</v>
      </c>
      <c r="G32" s="18">
        <f t="shared" ref="G32:G36" si="2">(D32*4)+(E32*9)+(F32*4)</f>
        <v>23.009999999999998</v>
      </c>
      <c r="H32" s="45" t="s">
        <v>44</v>
      </c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</row>
    <row r="33" spans="2:51" s="5" customFormat="1" ht="15" customHeight="1">
      <c r="B33" s="17" t="s">
        <v>60</v>
      </c>
      <c r="C33" s="22">
        <v>90</v>
      </c>
      <c r="D33" s="41">
        <v>5.7</v>
      </c>
      <c r="E33" s="41">
        <v>9.8699999999999992</v>
      </c>
      <c r="F33" s="41">
        <v>3.8</v>
      </c>
      <c r="G33" s="18">
        <f t="shared" si="2"/>
        <v>126.83</v>
      </c>
      <c r="H33" s="50" t="s">
        <v>61</v>
      </c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</row>
    <row r="34" spans="2:51" s="5" customFormat="1" ht="15" customHeight="1">
      <c r="B34" s="17" t="s">
        <v>62</v>
      </c>
      <c r="C34" s="22">
        <v>150</v>
      </c>
      <c r="D34" s="18">
        <v>3.12</v>
      </c>
      <c r="E34" s="18">
        <v>4.87</v>
      </c>
      <c r="F34" s="18">
        <v>20.37</v>
      </c>
      <c r="G34" s="18">
        <f t="shared" si="2"/>
        <v>137.79000000000002</v>
      </c>
      <c r="H34" s="26" t="s">
        <v>63</v>
      </c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</row>
    <row r="35" spans="2:51" s="5" customFormat="1" ht="15" customHeight="1">
      <c r="B35" s="40" t="s">
        <v>64</v>
      </c>
      <c r="C35" s="22">
        <v>200</v>
      </c>
      <c r="D35" s="41">
        <v>3.6</v>
      </c>
      <c r="E35" s="41">
        <v>2.7</v>
      </c>
      <c r="F35" s="41">
        <v>29.2</v>
      </c>
      <c r="G35" s="18">
        <f t="shared" si="2"/>
        <v>155.5</v>
      </c>
      <c r="H35" s="26" t="s">
        <v>65</v>
      </c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</row>
    <row r="36" spans="2:51" s="5" customFormat="1" ht="15" customHeight="1">
      <c r="B36" s="40" t="s">
        <v>22</v>
      </c>
      <c r="C36" s="61">
        <v>40</v>
      </c>
      <c r="D36" s="18">
        <v>3.06</v>
      </c>
      <c r="E36" s="18">
        <v>0.26</v>
      </c>
      <c r="F36" s="18">
        <v>19.329999999999998</v>
      </c>
      <c r="G36" s="18">
        <f t="shared" si="2"/>
        <v>91.899999999999991</v>
      </c>
      <c r="H36" s="21" t="s">
        <v>23</v>
      </c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</row>
    <row r="37" spans="2:51" ht="15" customHeight="1">
      <c r="B37" s="8" t="s">
        <v>25</v>
      </c>
      <c r="C37" s="10">
        <f>SUM(C32:C36)</f>
        <v>540</v>
      </c>
      <c r="D37" s="10">
        <f>SUM(D32:D36)</f>
        <v>16.38</v>
      </c>
      <c r="E37" s="10">
        <f>SUM(E32:E36)</f>
        <v>17.91</v>
      </c>
      <c r="F37" s="10">
        <f>SUM(F32:F36)</f>
        <v>77.08</v>
      </c>
      <c r="G37" s="10">
        <f>SUM(G32:G36)</f>
        <v>535.03</v>
      </c>
      <c r="H37" s="38"/>
      <c r="I37" s="1"/>
      <c r="J37" s="1"/>
    </row>
    <row r="38" spans="2:51" s="5" customFormat="1" ht="15" customHeight="1">
      <c r="B38" s="63"/>
      <c r="C38" s="63"/>
      <c r="D38" s="39"/>
      <c r="E38" s="39"/>
      <c r="F38" s="39"/>
      <c r="G38" s="39"/>
      <c r="H38" s="12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</row>
    <row r="39" spans="2:51" s="5" customFormat="1" ht="15" customHeight="1">
      <c r="B39" s="31" t="s">
        <v>42</v>
      </c>
      <c r="C39" s="31"/>
      <c r="D39" s="31"/>
      <c r="E39" s="31"/>
      <c r="F39" s="31"/>
      <c r="G39" s="31"/>
      <c r="H39" s="12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</row>
    <row r="40" spans="2:51" s="5" customFormat="1" ht="15" customHeight="1">
      <c r="B40" s="24" t="s">
        <v>13</v>
      </c>
      <c r="C40" s="59"/>
      <c r="D40" s="60"/>
      <c r="E40" s="60"/>
      <c r="F40" s="28"/>
      <c r="G40" s="28"/>
      <c r="H40" s="25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</row>
    <row r="41" spans="2:51" s="5" customFormat="1" ht="15" customHeight="1">
      <c r="B41" s="17" t="s">
        <v>36</v>
      </c>
      <c r="C41" s="22">
        <v>60</v>
      </c>
      <c r="D41" s="18">
        <v>0.48</v>
      </c>
      <c r="E41" s="18">
        <v>0.06</v>
      </c>
      <c r="F41" s="18">
        <v>1.02</v>
      </c>
      <c r="G41" s="18">
        <f>(D41*4)+(E41*9)+(F41*4)</f>
        <v>6.54</v>
      </c>
      <c r="H41" s="21" t="s">
        <v>23</v>
      </c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</row>
    <row r="42" spans="2:51" s="5" customFormat="1" ht="15" customHeight="1">
      <c r="B42" s="17" t="s">
        <v>66</v>
      </c>
      <c r="C42" s="22">
        <v>90</v>
      </c>
      <c r="D42" s="41">
        <v>5.43</v>
      </c>
      <c r="E42" s="41">
        <v>7.03</v>
      </c>
      <c r="F42" s="41">
        <v>6.42</v>
      </c>
      <c r="G42" s="18">
        <f>(D42*4)+(E42*9)+(F42*4)</f>
        <v>110.67000000000002</v>
      </c>
      <c r="H42" s="26" t="s">
        <v>56</v>
      </c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</row>
    <row r="43" spans="2:51" s="5" customFormat="1" ht="15" customHeight="1">
      <c r="B43" s="17" t="s">
        <v>50</v>
      </c>
      <c r="C43" s="22">
        <v>150</v>
      </c>
      <c r="D43" s="41">
        <v>6.48</v>
      </c>
      <c r="E43" s="41">
        <v>5.78</v>
      </c>
      <c r="F43" s="41">
        <v>25.62</v>
      </c>
      <c r="G43" s="18">
        <f>(D43*4)+(E43*9)+(F43*4)</f>
        <v>180.42000000000002</v>
      </c>
      <c r="H43" s="45" t="s">
        <v>51</v>
      </c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</row>
    <row r="44" spans="2:51" s="5" customFormat="1" ht="15" customHeight="1">
      <c r="B44" s="17" t="s">
        <v>64</v>
      </c>
      <c r="C44" s="22">
        <v>200</v>
      </c>
      <c r="D44" s="41">
        <v>3.6</v>
      </c>
      <c r="E44" s="41">
        <v>2.7</v>
      </c>
      <c r="F44" s="41">
        <v>29.2</v>
      </c>
      <c r="G44" s="18">
        <f t="shared" ref="G44:G45" si="3">(D44*4)+(E44*9)+(F44*4)</f>
        <v>155.5</v>
      </c>
      <c r="H44" s="26" t="s">
        <v>65</v>
      </c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</row>
    <row r="45" spans="2:51" ht="15" customHeight="1">
      <c r="B45" s="17" t="s">
        <v>22</v>
      </c>
      <c r="C45" s="61">
        <v>40</v>
      </c>
      <c r="D45" s="18">
        <v>3.06</v>
      </c>
      <c r="E45" s="18">
        <v>0.26</v>
      </c>
      <c r="F45" s="18">
        <v>19.329999999999998</v>
      </c>
      <c r="G45" s="18">
        <f t="shared" si="3"/>
        <v>91.899999999999991</v>
      </c>
      <c r="H45" s="21" t="s">
        <v>23</v>
      </c>
      <c r="I45" s="1"/>
      <c r="J45" s="1"/>
    </row>
    <row r="46" spans="2:51" ht="15" customHeight="1">
      <c r="B46" s="8" t="s">
        <v>25</v>
      </c>
      <c r="C46" s="10">
        <f>SUM(C41:C45)</f>
        <v>540</v>
      </c>
      <c r="D46" s="10">
        <f>SUM(D41:D45)</f>
        <v>19.05</v>
      </c>
      <c r="E46" s="10">
        <f>SUM(E41:E45)</f>
        <v>15.83</v>
      </c>
      <c r="F46" s="10">
        <f>SUM(F41:F45)</f>
        <v>81.59</v>
      </c>
      <c r="G46" s="10">
        <f>SUM(G41:G45)</f>
        <v>545.03000000000009</v>
      </c>
      <c r="H46" s="23"/>
      <c r="I46" s="1"/>
      <c r="J46" s="1"/>
    </row>
    <row r="47" spans="2:51" s="5" customFormat="1" ht="15" customHeight="1">
      <c r="B47" s="63"/>
      <c r="C47" s="63"/>
      <c r="D47" s="39"/>
      <c r="E47" s="39"/>
      <c r="F47" s="39"/>
      <c r="G47" s="39"/>
      <c r="H47" s="12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</row>
    <row r="48" spans="2:51" s="5" customFormat="1" ht="15" customHeight="1">
      <c r="B48" s="31" t="s">
        <v>47</v>
      </c>
      <c r="C48" s="31"/>
      <c r="D48" s="31"/>
      <c r="E48" s="31"/>
      <c r="F48" s="31"/>
      <c r="G48" s="31"/>
      <c r="H48" s="12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</row>
    <row r="49" spans="2:59" s="5" customFormat="1" ht="15" customHeight="1">
      <c r="B49" s="24" t="s">
        <v>13</v>
      </c>
      <c r="C49" s="59"/>
      <c r="D49" s="60"/>
      <c r="E49" s="60"/>
      <c r="F49" s="28"/>
      <c r="G49" s="28"/>
      <c r="H49" s="12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</row>
    <row r="50" spans="2:59" s="5" customFormat="1" ht="15" customHeight="1">
      <c r="B50" s="57" t="s">
        <v>69</v>
      </c>
      <c r="C50" s="22">
        <v>200</v>
      </c>
      <c r="D50" s="18">
        <v>7.01</v>
      </c>
      <c r="E50" s="18">
        <v>7.15</v>
      </c>
      <c r="F50" s="18">
        <v>14.84</v>
      </c>
      <c r="G50" s="18">
        <f t="shared" ref="G50:G55" si="4">(D50*4)+(E50*9)+(F50*4)</f>
        <v>151.75</v>
      </c>
      <c r="H50" s="58" t="s">
        <v>70</v>
      </c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</row>
    <row r="51" spans="2:59" s="5" customFormat="1" ht="15" customHeight="1">
      <c r="B51" s="17" t="s">
        <v>18</v>
      </c>
      <c r="C51" s="22">
        <v>10</v>
      </c>
      <c r="D51" s="18">
        <v>2.33</v>
      </c>
      <c r="E51" s="18">
        <v>2.95</v>
      </c>
      <c r="F51" s="18">
        <v>0</v>
      </c>
      <c r="G51" s="18">
        <f t="shared" si="4"/>
        <v>35.870000000000005</v>
      </c>
      <c r="H51" s="20" t="s">
        <v>19</v>
      </c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</row>
    <row r="52" spans="2:59" s="5" customFormat="1" ht="15" customHeight="1">
      <c r="B52" s="17" t="s">
        <v>20</v>
      </c>
      <c r="C52" s="22">
        <v>10</v>
      </c>
      <c r="D52" s="18">
        <v>1.22</v>
      </c>
      <c r="E52" s="18">
        <v>3.77</v>
      </c>
      <c r="F52" s="18">
        <v>7.31</v>
      </c>
      <c r="G52" s="18">
        <f t="shared" si="4"/>
        <v>68.05</v>
      </c>
      <c r="H52" s="20" t="s">
        <v>21</v>
      </c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</row>
    <row r="53" spans="2:59" s="5" customFormat="1" ht="15" customHeight="1">
      <c r="B53" s="17" t="s">
        <v>31</v>
      </c>
      <c r="C53" s="22">
        <v>200</v>
      </c>
      <c r="D53" s="18">
        <v>3.08</v>
      </c>
      <c r="E53" s="18">
        <v>3.5</v>
      </c>
      <c r="F53" s="18">
        <v>17.8</v>
      </c>
      <c r="G53" s="18">
        <f t="shared" si="4"/>
        <v>115.02000000000001</v>
      </c>
      <c r="H53" s="35" t="s">
        <v>32</v>
      </c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</row>
    <row r="54" spans="2:59" s="5" customFormat="1" ht="15" customHeight="1">
      <c r="B54" s="17" t="s">
        <v>22</v>
      </c>
      <c r="C54" s="61">
        <v>40</v>
      </c>
      <c r="D54" s="18">
        <v>3.06</v>
      </c>
      <c r="E54" s="18">
        <v>0.26</v>
      </c>
      <c r="F54" s="18">
        <v>19.329999999999998</v>
      </c>
      <c r="G54" s="18">
        <f t="shared" si="4"/>
        <v>91.899999999999991</v>
      </c>
      <c r="H54" s="21" t="s">
        <v>23</v>
      </c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</row>
    <row r="55" spans="2:59" s="5" customFormat="1" ht="15" customHeight="1">
      <c r="B55" s="17" t="s">
        <v>24</v>
      </c>
      <c r="C55" s="22">
        <v>100</v>
      </c>
      <c r="D55" s="18">
        <v>0.4</v>
      </c>
      <c r="E55" s="18">
        <v>0.4</v>
      </c>
      <c r="F55" s="18">
        <v>9.8000000000000007</v>
      </c>
      <c r="G55" s="18">
        <f t="shared" si="4"/>
        <v>44.400000000000006</v>
      </c>
      <c r="H55" s="21" t="s">
        <v>23</v>
      </c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</row>
    <row r="56" spans="2:59" s="5" customFormat="1" ht="15" customHeight="1">
      <c r="B56" s="8" t="s">
        <v>25</v>
      </c>
      <c r="C56" s="10">
        <f>SUM(C50:C55)</f>
        <v>560</v>
      </c>
      <c r="D56" s="10">
        <f>SUM(D50:D55)</f>
        <v>17.099999999999998</v>
      </c>
      <c r="E56" s="10">
        <f>SUM(E50:E55)</f>
        <v>18.03</v>
      </c>
      <c r="F56" s="10">
        <f>SUM(F50:F55)</f>
        <v>69.08</v>
      </c>
      <c r="G56" s="10">
        <f>SUM(G50:G55)</f>
        <v>506.99</v>
      </c>
      <c r="H56" s="21"/>
      <c r="I56" s="4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</row>
    <row r="57" spans="2:59" ht="19.5" customHeight="1">
      <c r="B57" s="54"/>
      <c r="C57" s="54"/>
      <c r="D57" s="55"/>
      <c r="E57" s="55"/>
      <c r="F57" s="55"/>
      <c r="G57" s="55"/>
      <c r="H57" s="53"/>
      <c r="I57" s="4"/>
      <c r="K57" s="37"/>
    </row>
    <row r="58" spans="2:59" ht="19.5" customHeight="1">
      <c r="B58" s="51"/>
      <c r="C58" s="52"/>
      <c r="D58" s="53"/>
      <c r="E58" s="53"/>
      <c r="F58" s="53"/>
      <c r="G58" s="53"/>
      <c r="H58" s="53"/>
      <c r="I58" s="4"/>
      <c r="K58" s="37"/>
    </row>
    <row r="59" spans="2:59" ht="19.5" customHeight="1">
      <c r="B59" s="51"/>
      <c r="C59" s="52"/>
      <c r="D59" s="53"/>
      <c r="E59" s="53"/>
      <c r="F59" s="53"/>
      <c r="G59" s="53"/>
      <c r="H59" s="53"/>
      <c r="I59" s="4"/>
    </row>
    <row r="60" spans="2:59" ht="19.5" customHeight="1">
      <c r="B60" s="51"/>
      <c r="C60" s="52"/>
      <c r="D60" s="53"/>
      <c r="E60" s="53"/>
      <c r="F60" s="53"/>
      <c r="G60" s="53"/>
      <c r="H60" s="53"/>
      <c r="I60" s="4"/>
    </row>
    <row r="61" spans="2:59" ht="19.5" customHeight="1">
      <c r="B61" s="56"/>
      <c r="C61" s="52"/>
      <c r="D61" s="53"/>
      <c r="E61" s="53"/>
      <c r="F61" s="53"/>
      <c r="G61" s="53"/>
      <c r="H61" s="53"/>
      <c r="I61" s="4"/>
    </row>
    <row r="62" spans="2:59" ht="19.5" customHeight="1">
      <c r="B62" s="56"/>
      <c r="C62" s="52"/>
      <c r="D62" s="53"/>
      <c r="E62" s="53"/>
      <c r="F62" s="53"/>
      <c r="G62" s="53"/>
      <c r="H62" s="53"/>
      <c r="I62" s="4"/>
    </row>
    <row r="63" spans="2:59" ht="19.5" customHeight="1">
      <c r="B63" s="56"/>
      <c r="C63" s="52"/>
      <c r="D63" s="53"/>
      <c r="E63" s="53"/>
      <c r="F63" s="53"/>
      <c r="G63" s="53"/>
      <c r="I63" s="4"/>
    </row>
    <row r="64" spans="2:59" ht="19.5" customHeight="1">
      <c r="I64" s="4"/>
    </row>
  </sheetData>
  <mergeCells count="13">
    <mergeCell ref="B29:C29"/>
    <mergeCell ref="B38:C38"/>
    <mergeCell ref="B47:C47"/>
    <mergeCell ref="B5:H5"/>
    <mergeCell ref="B6:H6"/>
    <mergeCell ref="B7:H7"/>
    <mergeCell ref="C8:C9"/>
    <mergeCell ref="D8:F8"/>
    <mergeCell ref="G8:G9"/>
    <mergeCell ref="H8:H9"/>
    <mergeCell ref="G1:H1"/>
    <mergeCell ref="G2:H2"/>
    <mergeCell ref="G3:H3"/>
  </mergeCells>
  <pageMargins left="0.23622047244094491" right="0.23622047244094491" top="0.3" bottom="0.23" header="0.31496062992125984" footer="0.2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2-х недельное</vt:lpstr>
      <vt:lpstr>1-1</vt:lpstr>
      <vt:lpstr>2-1</vt:lpstr>
      <vt:lpstr>'1-1'!Область_печати</vt:lpstr>
      <vt:lpstr>'2-1'!Область_печати</vt:lpstr>
      <vt:lpstr>'2-х недельное'!Область_печати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Admin</cp:lastModifiedBy>
  <cp:lastPrinted>2023-10-16T09:28:01Z</cp:lastPrinted>
  <dcterms:created xsi:type="dcterms:W3CDTF">2006-09-28T05:33:00Z</dcterms:created>
  <dcterms:modified xsi:type="dcterms:W3CDTF">2023-10-16T09:34:53Z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4C30499DFF4A4C28886D0650E82259C2</vt:lpwstr>
  </property>
  <property fmtid="{D5CDD505-2E9C-101B-9397-08002B2CF9AE}" pid="3" name="KSOProductBuildVer">
    <vt:lpwstr>1049-12.2.0.13201</vt:lpwstr>
  </property>
</Properties>
</file>