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19416" windowHeight="9156" tabRatio="945" activeTab="1"/>
  </bookViews>
  <sheets>
    <sheet name="2-х недельное" sheetId="40" r:id="rId1"/>
    <sheet name="1-1" sheetId="42" r:id="rId2"/>
    <sheet name="2-1" sheetId="43" r:id="rId3"/>
  </sheets>
  <definedNames>
    <definedName name="_xlnm.Print_Area" localSheetId="1">'1-1'!$A$1:$H$57</definedName>
    <definedName name="_xlnm.Print_Area" localSheetId="2">'2-1'!$A$1:$H$56</definedName>
    <definedName name="_xlnm.Print_Area" localSheetId="0">'2-х недельное'!$A$1:$H$113</definedName>
  </definedNames>
  <calcPr calcId="124519" iterate="1"/>
</workbook>
</file>

<file path=xl/calcChain.xml><?xml version="1.0" encoding="utf-8"?>
<calcChain xmlns="http://schemas.openxmlformats.org/spreadsheetml/2006/main">
  <c r="F56" i="43"/>
  <c r="E56"/>
  <c r="D56"/>
  <c r="C56"/>
  <c r="G55"/>
  <c r="G54"/>
  <c r="G53"/>
  <c r="G52"/>
  <c r="G51"/>
  <c r="G50"/>
  <c r="F46"/>
  <c r="E46"/>
  <c r="D46"/>
  <c r="C46"/>
  <c r="G45"/>
  <c r="G44"/>
  <c r="G43"/>
  <c r="G42"/>
  <c r="G41"/>
  <c r="F37"/>
  <c r="E37"/>
  <c r="D37"/>
  <c r="C37"/>
  <c r="G36"/>
  <c r="G35"/>
  <c r="G34"/>
  <c r="G33"/>
  <c r="G32"/>
  <c r="F28"/>
  <c r="E28"/>
  <c r="D28"/>
  <c r="C28"/>
  <c r="G27"/>
  <c r="G26"/>
  <c r="G25"/>
  <c r="G24"/>
  <c r="G23"/>
  <c r="F19"/>
  <c r="E19"/>
  <c r="D19"/>
  <c r="C19"/>
  <c r="G18"/>
  <c r="G17"/>
  <c r="G16"/>
  <c r="G15"/>
  <c r="G14"/>
  <c r="G13"/>
  <c r="F56" i="42"/>
  <c r="E56"/>
  <c r="D56"/>
  <c r="C56"/>
  <c r="G55"/>
  <c r="G54"/>
  <c r="G53"/>
  <c r="G52"/>
  <c r="G51"/>
  <c r="F47"/>
  <c r="E47"/>
  <c r="D47"/>
  <c r="C47"/>
  <c r="G46"/>
  <c r="G45"/>
  <c r="G44"/>
  <c r="G43"/>
  <c r="G42"/>
  <c r="G41"/>
  <c r="F37"/>
  <c r="E37"/>
  <c r="D37"/>
  <c r="C37"/>
  <c r="G36"/>
  <c r="G35"/>
  <c r="G34"/>
  <c r="G33"/>
  <c r="G37" s="1"/>
  <c r="G32"/>
  <c r="F28"/>
  <c r="E28"/>
  <c r="D28"/>
  <c r="C28"/>
  <c r="G27"/>
  <c r="G26"/>
  <c r="G25"/>
  <c r="G24"/>
  <c r="G23"/>
  <c r="F19"/>
  <c r="E19"/>
  <c r="D19"/>
  <c r="C19"/>
  <c r="G18"/>
  <c r="G17"/>
  <c r="G16"/>
  <c r="G15"/>
  <c r="G14"/>
  <c r="G13"/>
  <c r="G113" i="40"/>
  <c r="F113"/>
  <c r="E113"/>
  <c r="D113"/>
  <c r="C113"/>
  <c r="F103"/>
  <c r="E103"/>
  <c r="D103"/>
  <c r="C103"/>
  <c r="F94"/>
  <c r="E94"/>
  <c r="D94"/>
  <c r="C94"/>
  <c r="F85"/>
  <c r="E85"/>
  <c r="D85"/>
  <c r="C85"/>
  <c r="F76"/>
  <c r="E76"/>
  <c r="D76"/>
  <c r="C76"/>
  <c r="F56"/>
  <c r="E56"/>
  <c r="D56"/>
  <c r="C56"/>
  <c r="F47"/>
  <c r="E47"/>
  <c r="D47"/>
  <c r="C47"/>
  <c r="F37"/>
  <c r="E37"/>
  <c r="D37"/>
  <c r="C37"/>
  <c r="F28"/>
  <c r="E28"/>
  <c r="D28"/>
  <c r="C28"/>
  <c r="F19"/>
  <c r="E19"/>
  <c r="D19"/>
  <c r="C19"/>
  <c r="G28" i="43" l="1"/>
  <c r="G19"/>
  <c r="G46"/>
  <c r="G37"/>
  <c r="G56"/>
  <c r="G56" i="42"/>
  <c r="G47"/>
  <c r="G19"/>
  <c r="G28"/>
  <c r="G112" i="40"/>
  <c r="G111"/>
  <c r="G110"/>
  <c r="G109"/>
  <c r="G108"/>
  <c r="G107"/>
  <c r="G41"/>
  <c r="G44"/>
  <c r="G43"/>
  <c r="G42"/>
  <c r="G102"/>
  <c r="G101"/>
  <c r="G100"/>
  <c r="G99"/>
  <c r="G98"/>
  <c r="G103" s="1"/>
  <c r="G93"/>
  <c r="G92"/>
  <c r="G91"/>
  <c r="G90"/>
  <c r="G89"/>
  <c r="G84"/>
  <c r="G83"/>
  <c r="G82"/>
  <c r="G81"/>
  <c r="G80"/>
  <c r="G75"/>
  <c r="G74"/>
  <c r="G73"/>
  <c r="G72"/>
  <c r="G71"/>
  <c r="G70"/>
  <c r="G55"/>
  <c r="G54"/>
  <c r="G53"/>
  <c r="G52"/>
  <c r="G51"/>
  <c r="G46"/>
  <c r="G45"/>
  <c r="G36"/>
  <c r="G35"/>
  <c r="G34"/>
  <c r="G33"/>
  <c r="G32"/>
  <c r="G27"/>
  <c r="G26"/>
  <c r="G25"/>
  <c r="G24"/>
  <c r="G23"/>
  <c r="G18"/>
  <c r="G17"/>
  <c r="G16"/>
  <c r="G15"/>
  <c r="G14"/>
  <c r="G13"/>
  <c r="G94" l="1"/>
  <c r="G85"/>
  <c r="G76"/>
  <c r="G56"/>
  <c r="G47"/>
  <c r="G37"/>
  <c r="G28"/>
  <c r="G19"/>
</calcChain>
</file>

<file path=xl/sharedStrings.xml><?xml version="1.0" encoding="utf-8"?>
<sst xmlns="http://schemas.openxmlformats.org/spreadsheetml/2006/main" count="348" uniqueCount="78">
  <si>
    <t>Примерное 2-х недельное меню завтраков и обедов</t>
  </si>
  <si>
    <t>для организации горячего питания учащихся 1-4х классов</t>
  </si>
  <si>
    <t>осенне - зимний период 2023 - 2024 гг.</t>
  </si>
  <si>
    <t>наименование блюд</t>
  </si>
  <si>
    <t>масса порции</t>
  </si>
  <si>
    <t>пищевые вещества</t>
  </si>
  <si>
    <t>энергитическая ценность</t>
  </si>
  <si>
    <t>№ Рецептуры</t>
  </si>
  <si>
    <t>б</t>
  </si>
  <si>
    <t>ж</t>
  </si>
  <si>
    <t>у</t>
  </si>
  <si>
    <t>1-я неделя</t>
  </si>
  <si>
    <t>ПОНЕДЕЛЬНИК</t>
  </si>
  <si>
    <t>ЗАВТРАК</t>
  </si>
  <si>
    <t>Суп молочный с макаронными изделиями</t>
  </si>
  <si>
    <t>№ 160 2004г</t>
  </si>
  <si>
    <t xml:space="preserve">Чай с сахаром </t>
  </si>
  <si>
    <t>№ 712/713 2008г</t>
  </si>
  <si>
    <t>Сыр твердый порциями</t>
  </si>
  <si>
    <t>№ 33 2008г</t>
  </si>
  <si>
    <t>Масло сливочное</t>
  </si>
  <si>
    <t>№ 32 2008г</t>
  </si>
  <si>
    <t>Хлеб пшеничный</t>
  </si>
  <si>
    <t>технологическая карта табл.</t>
  </si>
  <si>
    <t xml:space="preserve">Фрукты свежие </t>
  </si>
  <si>
    <t>Итого за завтрак:</t>
  </si>
  <si>
    <t>ВТОРНИК</t>
  </si>
  <si>
    <t xml:space="preserve">Омлет натуральный запеченый </t>
  </si>
  <si>
    <t>№ 307 2008г</t>
  </si>
  <si>
    <t>Горошек зеленый консервированный</t>
  </si>
  <si>
    <t>№ 27а 2008г</t>
  </si>
  <si>
    <t>Какао с молоком</t>
  </si>
  <si>
    <t>№ 725 2008г</t>
  </si>
  <si>
    <t>Булочка</t>
  </si>
  <si>
    <t>Рис отварной</t>
  </si>
  <si>
    <t>№ 215 2008г</t>
  </si>
  <si>
    <t>Соленья в ассортименте</t>
  </si>
  <si>
    <t>СРЕДА</t>
  </si>
  <si>
    <t xml:space="preserve">Шницель рубленый </t>
  </si>
  <si>
    <t>№ 465 2008г</t>
  </si>
  <si>
    <t>Чай с сахаром, лимоном</t>
  </si>
  <si>
    <t>№ 714 2008г</t>
  </si>
  <si>
    <t>ЧЕТВЕРГ</t>
  </si>
  <si>
    <t>Свекла отварная</t>
  </si>
  <si>
    <t>№ 51 2004г</t>
  </si>
  <si>
    <t xml:space="preserve">Кофейный напиток </t>
  </si>
  <si>
    <t>№ 719 2008г</t>
  </si>
  <si>
    <t>ПЯТНИЦА</t>
  </si>
  <si>
    <t>Гуляш из говядины</t>
  </si>
  <si>
    <t>№ 443 2008г</t>
  </si>
  <si>
    <t>Каша гречневая рассыпчатая</t>
  </si>
  <si>
    <t>№ 513 2008г</t>
  </si>
  <si>
    <t>2-я неделя</t>
  </si>
  <si>
    <t>Каша "Дружба" с маслом, сахаром</t>
  </si>
  <si>
    <t>№ 297 2004г</t>
  </si>
  <si>
    <t>Чай с сахаром</t>
  </si>
  <si>
    <t>№ 462 2004г</t>
  </si>
  <si>
    <t>Запеканка  с творогом</t>
  </si>
  <si>
    <t>№ 326 2008г</t>
  </si>
  <si>
    <t>Соус сметанный</t>
  </si>
  <si>
    <t>Рыба тушёная в томате с овощами</t>
  </si>
  <si>
    <t>№ 340 2008г</t>
  </si>
  <si>
    <t>Пюре картофельное</t>
  </si>
  <si>
    <t>№ 525 2008г</t>
  </si>
  <si>
    <t>Кофейный напиток с молоком</t>
  </si>
  <si>
    <t>№ 692 2004г</t>
  </si>
  <si>
    <t>Тефтели мясные</t>
  </si>
  <si>
    <t>Каша молочная с рисом вязкая</t>
  </si>
  <si>
    <t>№323 2004г</t>
  </si>
  <si>
    <t xml:space="preserve">Каша манная молочная </t>
  </si>
  <si>
    <t>№318 2004г</t>
  </si>
  <si>
    <t>Согласовано:</t>
  </si>
  <si>
    <t>Директор МБОУ СОШ №41</t>
  </si>
  <si>
    <t>____________________ Медный А.П.</t>
  </si>
  <si>
    <t>Утверждаю:</t>
  </si>
  <si>
    <t>Исполнительный директор СПСК "Донские овощи"</t>
  </si>
  <si>
    <t>________________ Карасаев А.В.</t>
  </si>
  <si>
    <t>Ежедневное меню на ____.____.____.</t>
  </si>
</sst>
</file>

<file path=xl/styles.xml><?xml version="1.0" encoding="utf-8"?>
<styleSheet xmlns="http://schemas.openxmlformats.org/spreadsheetml/2006/main">
  <numFmts count="2">
    <numFmt numFmtId="43" formatCode="_-* #,##0.00\ _₽_-;\-* #,##0.00\ _₽_-;_-* &quot;-&quot;??\ _₽_-;_-@_-"/>
    <numFmt numFmtId="164" formatCode="0.000"/>
  </numFmts>
  <fonts count="14">
    <font>
      <sz val="11"/>
      <color theme="1"/>
      <name val="Calibri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charset val="204"/>
      <scheme val="minor"/>
    </font>
    <font>
      <b/>
      <sz val="14"/>
      <color theme="1"/>
      <name val="Calibri"/>
      <charset val="204"/>
      <scheme val="minor"/>
    </font>
    <font>
      <b/>
      <sz val="11"/>
      <color theme="1"/>
      <name val="Calibri"/>
      <charset val="204"/>
      <scheme val="minor"/>
    </font>
    <font>
      <b/>
      <i/>
      <sz val="11"/>
      <color theme="1"/>
      <name val="Calibri"/>
      <charset val="204"/>
      <scheme val="minor"/>
    </font>
    <font>
      <b/>
      <i/>
      <sz val="14"/>
      <color theme="1"/>
      <name val="Calibri"/>
      <charset val="204"/>
      <scheme val="minor"/>
    </font>
    <font>
      <b/>
      <i/>
      <sz val="11"/>
      <name val="Times New Roman"/>
      <charset val="204"/>
    </font>
    <font>
      <b/>
      <i/>
      <sz val="11"/>
      <color theme="1"/>
      <name val="Times New Roman"/>
      <charset val="204"/>
    </font>
    <font>
      <sz val="9"/>
      <name val="Calibri"/>
      <charset val="204"/>
      <scheme val="minor"/>
    </font>
    <font>
      <b/>
      <sz val="12"/>
      <color theme="1"/>
      <name val="Calibri"/>
      <charset val="204"/>
      <scheme val="minor"/>
    </font>
    <font>
      <sz val="8"/>
      <name val="Arial"/>
      <charset val="204"/>
    </font>
    <font>
      <sz val="11"/>
      <color theme="1"/>
      <name val="Calibri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0" fontId="11" fillId="0" borderId="0"/>
    <xf numFmtId="43" fontId="12" fillId="0" borderId="0" applyFont="0" applyFill="0" applyBorder="0" applyAlignment="0" applyProtection="0"/>
  </cellStyleXfs>
  <cellXfs count="76">
    <xf numFmtId="0" fontId="0" fillId="0" borderId="0" xfId="0"/>
    <xf numFmtId="49" fontId="0" fillId="0" borderId="0" xfId="0" applyNumberFormat="1" applyFill="1"/>
    <xf numFmtId="49" fontId="0" fillId="0" borderId="0" xfId="0" applyNumberFormat="1" applyFill="1" applyAlignment="1">
      <alignment horizontal="right" wrapText="1"/>
    </xf>
    <xf numFmtId="0" fontId="0" fillId="0" borderId="0" xfId="0" applyNumberFormat="1" applyFill="1"/>
    <xf numFmtId="49" fontId="0" fillId="0" borderId="0" xfId="0" applyNumberFormat="1" applyFill="1" applyAlignment="1">
      <alignment horizontal="right"/>
    </xf>
    <xf numFmtId="0" fontId="0" fillId="0" borderId="0" xfId="0" applyFont="1" applyFill="1"/>
    <xf numFmtId="49" fontId="0" fillId="0" borderId="0" xfId="0" applyNumberFormat="1" applyFill="1" applyAlignment="1">
      <alignment wrapText="1"/>
    </xf>
    <xf numFmtId="0" fontId="0" fillId="0" borderId="0" xfId="0" applyNumberFormat="1" applyFill="1" applyAlignment="1">
      <alignment horizontal="right"/>
    </xf>
    <xf numFmtId="49" fontId="4" fillId="0" borderId="1" xfId="0" applyNumberFormat="1" applyFont="1" applyFill="1" applyBorder="1" applyAlignment="1">
      <alignment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/>
    </xf>
    <xf numFmtId="49" fontId="5" fillId="0" borderId="1" xfId="0" applyNumberFormat="1" applyFont="1" applyFill="1" applyBorder="1"/>
    <xf numFmtId="49" fontId="0" fillId="0" borderId="1" xfId="0" applyNumberFormat="1" applyFill="1" applyBorder="1" applyAlignment="1">
      <alignment horizontal="right"/>
    </xf>
    <xf numFmtId="49" fontId="0" fillId="0" borderId="1" xfId="0" applyNumberFormat="1" applyFill="1" applyBorder="1"/>
    <xf numFmtId="0" fontId="0" fillId="0" borderId="1" xfId="0" applyNumberFormat="1" applyFill="1" applyBorder="1"/>
    <xf numFmtId="49" fontId="6" fillId="0" borderId="1" xfId="0" applyNumberFormat="1" applyFont="1" applyFill="1" applyBorder="1" applyAlignment="1">
      <alignment horizontal="center"/>
    </xf>
    <xf numFmtId="49" fontId="6" fillId="0" borderId="1" xfId="0" applyNumberFormat="1" applyFont="1" applyFill="1" applyBorder="1" applyAlignment="1">
      <alignment horizontal="left"/>
    </xf>
    <xf numFmtId="49" fontId="0" fillId="0" borderId="1" xfId="0" applyNumberFormat="1" applyFont="1" applyFill="1" applyBorder="1" applyAlignment="1">
      <alignment horizontal="left" vertical="center" wrapText="1"/>
    </xf>
    <xf numFmtId="2" fontId="0" fillId="0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vertical="center"/>
    </xf>
    <xf numFmtId="49" fontId="2" fillId="0" borderId="1" xfId="0" applyNumberFormat="1" applyFont="1" applyFill="1" applyBorder="1" applyAlignment="1">
      <alignment vertical="center"/>
    </xf>
    <xf numFmtId="49" fontId="2" fillId="0" borderId="1" xfId="0" applyNumberFormat="1" applyFont="1" applyFill="1" applyBorder="1" applyAlignment="1">
      <alignment horizontal="left" vertical="center" wrapText="1"/>
    </xf>
    <xf numFmtId="2" fontId="4" fillId="0" borderId="1" xfId="0" applyNumberFormat="1" applyFont="1" applyFill="1" applyBorder="1" applyAlignment="1">
      <alignment horizontal="center" vertical="center"/>
    </xf>
    <xf numFmtId="164" fontId="7" fillId="2" borderId="1" xfId="1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right" vertical="center"/>
    </xf>
    <xf numFmtId="49" fontId="2" fillId="0" borderId="1" xfId="0" applyNumberFormat="1" applyFont="1" applyFill="1" applyBorder="1" applyAlignment="1">
      <alignment horizontal="left" vertical="center"/>
    </xf>
    <xf numFmtId="49" fontId="2" fillId="2" borderId="1" xfId="0" applyNumberFormat="1" applyFont="1" applyFill="1" applyBorder="1" applyAlignment="1">
      <alignment horizontal="left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right" vertical="center" wrapText="1"/>
    </xf>
    <xf numFmtId="2" fontId="4" fillId="0" borderId="1" xfId="0" applyNumberFormat="1" applyFont="1" applyFill="1" applyBorder="1" applyAlignment="1">
      <alignment horizontal="right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right" vertical="center" wrapText="1"/>
    </xf>
    <xf numFmtId="49" fontId="2" fillId="0" borderId="1" xfId="0" applyNumberFormat="1" applyFont="1" applyFill="1" applyBorder="1" applyAlignment="1">
      <alignment horizontal="left" wrapText="1"/>
    </xf>
    <xf numFmtId="0" fontId="0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0" fillId="0" borderId="0" xfId="0" applyFill="1"/>
    <xf numFmtId="164" fontId="8" fillId="2" borderId="1" xfId="1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/>
    <xf numFmtId="49" fontId="0" fillId="0" borderId="1" xfId="0" applyNumberFormat="1" applyFont="1" applyFill="1" applyBorder="1" applyAlignment="1">
      <alignment vertical="center" wrapText="1"/>
    </xf>
    <xf numFmtId="0" fontId="0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vertical="center" wrapText="1"/>
    </xf>
    <xf numFmtId="0" fontId="4" fillId="0" borderId="1" xfId="0" applyNumberFormat="1" applyFont="1" applyFill="1" applyBorder="1" applyAlignment="1">
      <alignment horizontal="center"/>
    </xf>
    <xf numFmtId="49" fontId="9" fillId="0" borderId="1" xfId="0" applyNumberFormat="1" applyFont="1" applyFill="1" applyBorder="1" applyAlignment="1">
      <alignment horizontal="left"/>
    </xf>
    <xf numFmtId="49" fontId="2" fillId="0" borderId="1" xfId="0" applyNumberFormat="1" applyFont="1" applyFill="1" applyBorder="1" applyAlignment="1">
      <alignment horizontal="left"/>
    </xf>
    <xf numFmtId="49" fontId="10" fillId="0" borderId="1" xfId="0" applyNumberFormat="1" applyFont="1" applyFill="1" applyBorder="1" applyAlignment="1">
      <alignment horizontal="left"/>
    </xf>
    <xf numFmtId="49" fontId="0" fillId="0" borderId="1" xfId="0" applyNumberFormat="1" applyFill="1" applyBorder="1" applyAlignment="1">
      <alignment horizontal="left"/>
    </xf>
    <xf numFmtId="49" fontId="4" fillId="0" borderId="1" xfId="0" applyNumberFormat="1" applyFont="1" applyFill="1" applyBorder="1" applyAlignment="1">
      <alignment horizontal="left" vertical="center"/>
    </xf>
    <xf numFmtId="49" fontId="2" fillId="0" borderId="1" xfId="0" applyNumberFormat="1" applyFont="1" applyFill="1" applyBorder="1" applyAlignment="1">
      <alignment wrapText="1"/>
    </xf>
    <xf numFmtId="0" fontId="2" fillId="0" borderId="1" xfId="0" applyFont="1" applyFill="1" applyBorder="1" applyAlignment="1">
      <alignment horizontal="left"/>
    </xf>
    <xf numFmtId="49" fontId="0" fillId="0" borderId="0" xfId="0" applyNumberFormat="1" applyFont="1" applyFill="1" applyBorder="1" applyAlignment="1">
      <alignment wrapText="1"/>
    </xf>
    <xf numFmtId="49" fontId="0" fillId="0" borderId="0" xfId="0" applyNumberFormat="1" applyFont="1" applyFill="1" applyBorder="1" applyAlignment="1">
      <alignment horizontal="right"/>
    </xf>
    <xf numFmtId="2" fontId="0" fillId="0" borderId="0" xfId="0" applyNumberFormat="1" applyFont="1" applyFill="1" applyBorder="1"/>
    <xf numFmtId="49" fontId="4" fillId="0" borderId="0" xfId="0" applyNumberFormat="1" applyFont="1" applyFill="1" applyBorder="1" applyAlignment="1">
      <alignment horizontal="right" vertical="center" wrapText="1"/>
    </xf>
    <xf numFmtId="2" fontId="4" fillId="0" borderId="0" xfId="0" applyNumberFormat="1" applyFont="1" applyFill="1" applyBorder="1"/>
    <xf numFmtId="49" fontId="0" fillId="0" borderId="0" xfId="0" applyNumberFormat="1" applyFont="1" applyFill="1" applyAlignment="1">
      <alignment wrapText="1"/>
    </xf>
    <xf numFmtId="49" fontId="1" fillId="0" borderId="1" xfId="0" applyNumberFormat="1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left"/>
    </xf>
    <xf numFmtId="49" fontId="4" fillId="0" borderId="1" xfId="0" applyNumberFormat="1" applyFont="1" applyFill="1" applyBorder="1" applyAlignment="1">
      <alignment horizontal="right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right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/>
    </xf>
    <xf numFmtId="49" fontId="3" fillId="0" borderId="0" xfId="0" applyNumberFormat="1" applyFont="1" applyFill="1" applyAlignment="1">
      <alignment horizontal="center"/>
    </xf>
    <xf numFmtId="49" fontId="1" fillId="0" borderId="0" xfId="0" applyNumberFormat="1" applyFont="1" applyFill="1" applyAlignment="1">
      <alignment wrapText="1"/>
    </xf>
    <xf numFmtId="0" fontId="1" fillId="0" borderId="0" xfId="0" applyNumberFormat="1" applyFont="1" applyFill="1" applyAlignment="1">
      <alignment horizontal="left"/>
    </xf>
    <xf numFmtId="49" fontId="3" fillId="0" borderId="0" xfId="0" applyNumberFormat="1" applyFont="1" applyFill="1" applyAlignment="1"/>
    <xf numFmtId="49" fontId="3" fillId="0" borderId="4" xfId="0" applyNumberFormat="1" applyFont="1" applyFill="1" applyBorder="1" applyAlignment="1">
      <alignment horizontal="center"/>
    </xf>
    <xf numFmtId="2" fontId="4" fillId="0" borderId="1" xfId="2" applyNumberFormat="1" applyFont="1" applyFill="1" applyBorder="1" applyAlignment="1">
      <alignment horizontal="center" vertical="center"/>
    </xf>
    <xf numFmtId="2" fontId="4" fillId="0" borderId="1" xfId="2" applyNumberFormat="1" applyFont="1" applyFill="1" applyBorder="1" applyAlignment="1">
      <alignment horizontal="center" vertical="center" wrapText="1"/>
    </xf>
    <xf numFmtId="49" fontId="13" fillId="0" borderId="0" xfId="0" applyNumberFormat="1" applyFont="1" applyFill="1" applyAlignment="1">
      <alignment horizontal="center"/>
    </xf>
  </cellXfs>
  <cellStyles count="3">
    <cellStyle name="Обычный" xfId="0" builtinId="0"/>
    <cellStyle name="Обычный_Лист2" xfId="1"/>
    <cellStyle name="Финансовый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BG121"/>
  <sheetViews>
    <sheetView view="pageBreakPreview" topLeftCell="A94" zoomScale="90" workbookViewId="0">
      <pane xSplit="23544" topLeftCell="S1"/>
      <selection activeCell="W115" sqref="W115"/>
      <selection pane="topRight"/>
    </sheetView>
  </sheetViews>
  <sheetFormatPr defaultColWidth="9.21875" defaultRowHeight="19.5" customHeight="1"/>
  <cols>
    <col min="1" max="1" width="9.21875" style="1"/>
    <col min="2" max="2" width="46.5546875" style="6" customWidth="1"/>
    <col min="3" max="3" width="10.21875" style="2" customWidth="1"/>
    <col min="4" max="4" width="8" style="1" customWidth="1"/>
    <col min="5" max="6" width="8" style="3" customWidth="1"/>
    <col min="7" max="7" width="9.77734375" style="3" customWidth="1"/>
    <col min="8" max="8" width="38" style="3" customWidth="1"/>
    <col min="9" max="9" width="5.5546875" style="3" customWidth="1"/>
    <col min="10" max="10" width="0.5546875" style="4" hidden="1" customWidth="1"/>
    <col min="11" max="13" width="9.21875" style="1" hidden="1" customWidth="1"/>
    <col min="14" max="14" width="8" style="1" hidden="1" customWidth="1"/>
    <col min="15" max="15" width="9.21875" style="1" hidden="1" customWidth="1"/>
    <col min="16" max="16" width="2.77734375" style="1" hidden="1" customWidth="1"/>
    <col min="17" max="18" width="9.21875" style="1" hidden="1" customWidth="1"/>
    <col min="19" max="16384" width="9.21875" style="1"/>
  </cols>
  <sheetData>
    <row r="1" spans="2:51" ht="15" customHeight="1">
      <c r="B1" s="69" t="s">
        <v>71</v>
      </c>
      <c r="G1" s="70" t="s">
        <v>74</v>
      </c>
      <c r="H1" s="70"/>
      <c r="I1" s="7"/>
    </row>
    <row r="2" spans="2:51" ht="15" customHeight="1">
      <c r="B2" s="69" t="s">
        <v>72</v>
      </c>
      <c r="G2" s="70" t="s">
        <v>75</v>
      </c>
      <c r="H2" s="70"/>
      <c r="I2" s="7"/>
    </row>
    <row r="3" spans="2:51" ht="15" customHeight="1">
      <c r="B3" s="69" t="s">
        <v>73</v>
      </c>
      <c r="G3" s="70" t="s">
        <v>76</v>
      </c>
      <c r="H3" s="70"/>
      <c r="I3" s="7"/>
    </row>
    <row r="4" spans="2:51" ht="15" customHeight="1">
      <c r="H4" s="7"/>
      <c r="I4" s="7"/>
    </row>
    <row r="5" spans="2:51" ht="15" customHeight="1">
      <c r="B5" s="68" t="s">
        <v>0</v>
      </c>
      <c r="C5" s="68"/>
      <c r="D5" s="68"/>
      <c r="E5" s="68"/>
      <c r="F5" s="68"/>
      <c r="G5" s="68"/>
      <c r="H5" s="68"/>
      <c r="I5" s="71"/>
      <c r="J5" s="71"/>
      <c r="K5" s="71"/>
      <c r="L5" s="71"/>
      <c r="M5" s="71"/>
      <c r="N5" s="71"/>
      <c r="O5" s="71"/>
      <c r="P5" s="71"/>
      <c r="Q5" s="71"/>
    </row>
    <row r="6" spans="2:51" ht="15" customHeight="1">
      <c r="B6" s="68" t="s">
        <v>1</v>
      </c>
      <c r="C6" s="68"/>
      <c r="D6" s="68"/>
      <c r="E6" s="68"/>
      <c r="F6" s="68"/>
      <c r="G6" s="68"/>
      <c r="H6" s="68"/>
      <c r="I6" s="71"/>
      <c r="J6" s="71"/>
      <c r="K6" s="71"/>
      <c r="L6" s="71"/>
      <c r="M6" s="71"/>
      <c r="N6" s="71"/>
      <c r="O6" s="71"/>
      <c r="P6" s="71"/>
      <c r="Q6" s="71"/>
    </row>
    <row r="7" spans="2:51" ht="15" customHeight="1">
      <c r="B7" s="72" t="s">
        <v>2</v>
      </c>
      <c r="C7" s="72"/>
      <c r="D7" s="72"/>
      <c r="E7" s="72"/>
      <c r="F7" s="72"/>
      <c r="G7" s="72"/>
      <c r="H7" s="72"/>
      <c r="I7" s="71"/>
      <c r="J7" s="71"/>
      <c r="K7" s="71"/>
      <c r="L7" s="71"/>
      <c r="M7" s="71"/>
      <c r="N7" s="71"/>
      <c r="O7" s="71"/>
      <c r="P7" s="71"/>
      <c r="Q7" s="71"/>
    </row>
    <row r="8" spans="2:51" s="5" customFormat="1" ht="15" customHeight="1">
      <c r="B8" s="8" t="s">
        <v>3</v>
      </c>
      <c r="C8" s="64" t="s">
        <v>4</v>
      </c>
      <c r="D8" s="65" t="s">
        <v>5</v>
      </c>
      <c r="E8" s="65"/>
      <c r="F8" s="65"/>
      <c r="G8" s="65" t="s">
        <v>6</v>
      </c>
      <c r="H8" s="66" t="s">
        <v>7</v>
      </c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7"/>
      <c r="AP8" s="37"/>
      <c r="AQ8" s="37"/>
      <c r="AR8" s="37"/>
      <c r="AS8" s="37"/>
      <c r="AT8" s="37"/>
      <c r="AU8" s="37"/>
      <c r="AV8" s="37"/>
      <c r="AW8" s="37"/>
      <c r="AX8" s="37"/>
      <c r="AY8" s="37"/>
    </row>
    <row r="9" spans="2:51" s="5" customFormat="1" ht="15" customHeight="1">
      <c r="B9" s="8"/>
      <c r="C9" s="64"/>
      <c r="D9" s="10" t="s">
        <v>8</v>
      </c>
      <c r="E9" s="10" t="s">
        <v>9</v>
      </c>
      <c r="F9" s="10" t="s">
        <v>10</v>
      </c>
      <c r="G9" s="65"/>
      <c r="H9" s="6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  <c r="AF9" s="37"/>
      <c r="AG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R9" s="37"/>
      <c r="AS9" s="37"/>
      <c r="AT9" s="37"/>
      <c r="AU9" s="37"/>
      <c r="AV9" s="37"/>
      <c r="AW9" s="37"/>
      <c r="AX9" s="37"/>
      <c r="AY9" s="37"/>
    </row>
    <row r="10" spans="2:51" ht="15" customHeight="1">
      <c r="B10" s="11" t="s">
        <v>11</v>
      </c>
      <c r="C10" s="12"/>
      <c r="D10" s="13"/>
      <c r="E10" s="13"/>
      <c r="F10" s="14"/>
      <c r="G10" s="14"/>
      <c r="H10" s="14"/>
      <c r="I10" s="1"/>
      <c r="J10" s="1"/>
    </row>
    <row r="11" spans="2:51" ht="15" customHeight="1">
      <c r="B11" s="15" t="s">
        <v>12</v>
      </c>
      <c r="C11" s="15"/>
      <c r="D11" s="15"/>
      <c r="E11" s="15"/>
      <c r="F11" s="15"/>
      <c r="G11" s="15"/>
      <c r="H11" s="14"/>
      <c r="I11" s="1"/>
      <c r="J11" s="1"/>
    </row>
    <row r="12" spans="2:51" ht="15" customHeight="1">
      <c r="B12" s="16" t="s">
        <v>13</v>
      </c>
      <c r="C12" s="16"/>
      <c r="D12" s="16"/>
      <c r="E12" s="16"/>
      <c r="F12" s="16"/>
      <c r="G12" s="16"/>
      <c r="H12" s="14"/>
      <c r="I12" s="1"/>
      <c r="J12" s="1"/>
    </row>
    <row r="13" spans="2:51" s="5" customFormat="1" ht="15" customHeight="1">
      <c r="B13" s="17" t="s">
        <v>14</v>
      </c>
      <c r="C13" s="22">
        <v>200</v>
      </c>
      <c r="D13" s="18">
        <v>8.3000000000000007</v>
      </c>
      <c r="E13" s="18">
        <v>10.1</v>
      </c>
      <c r="F13" s="18">
        <v>30.6</v>
      </c>
      <c r="G13" s="18">
        <f t="shared" ref="G13:G18" si="0">(D13*4)+(E13*9)+(F13*4)</f>
        <v>246.5</v>
      </c>
      <c r="H13" s="19" t="s">
        <v>15</v>
      </c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37"/>
      <c r="AH13" s="37"/>
      <c r="AI13" s="37"/>
      <c r="AJ13" s="37"/>
      <c r="AK13" s="37"/>
      <c r="AL13" s="37"/>
      <c r="AM13" s="37"/>
      <c r="AN13" s="37"/>
      <c r="AO13" s="37"/>
      <c r="AP13" s="37"/>
      <c r="AQ13" s="37"/>
      <c r="AR13" s="37"/>
      <c r="AS13" s="37"/>
      <c r="AT13" s="37"/>
      <c r="AU13" s="37"/>
      <c r="AV13" s="37"/>
      <c r="AW13" s="37"/>
      <c r="AX13" s="37"/>
      <c r="AY13" s="37"/>
    </row>
    <row r="14" spans="2:51" s="5" customFormat="1" ht="15" customHeight="1">
      <c r="B14" s="17" t="s">
        <v>16</v>
      </c>
      <c r="C14" s="22">
        <v>200</v>
      </c>
      <c r="D14" s="18">
        <v>0.2</v>
      </c>
      <c r="E14" s="18">
        <v>0</v>
      </c>
      <c r="F14" s="18">
        <v>15</v>
      </c>
      <c r="G14" s="18">
        <f t="shared" si="0"/>
        <v>60.8</v>
      </c>
      <c r="H14" s="20" t="s">
        <v>17</v>
      </c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7"/>
      <c r="AL14" s="37"/>
      <c r="AM14" s="37"/>
      <c r="AN14" s="37"/>
      <c r="AO14" s="37"/>
      <c r="AP14" s="37"/>
      <c r="AQ14" s="37"/>
      <c r="AR14" s="37"/>
      <c r="AS14" s="37"/>
      <c r="AT14" s="37"/>
      <c r="AU14" s="37"/>
      <c r="AV14" s="37"/>
      <c r="AW14" s="37"/>
      <c r="AX14" s="37"/>
      <c r="AY14" s="37"/>
    </row>
    <row r="15" spans="2:51" s="5" customFormat="1" ht="15" customHeight="1">
      <c r="B15" s="17" t="s">
        <v>18</v>
      </c>
      <c r="C15" s="22">
        <v>10</v>
      </c>
      <c r="D15" s="18">
        <v>2.33</v>
      </c>
      <c r="E15" s="18">
        <v>2.95</v>
      </c>
      <c r="F15" s="18">
        <v>0</v>
      </c>
      <c r="G15" s="18">
        <f t="shared" si="0"/>
        <v>35.870000000000005</v>
      </c>
      <c r="H15" s="20" t="s">
        <v>19</v>
      </c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  <c r="AF15" s="37"/>
      <c r="AG15" s="37"/>
      <c r="AH15" s="37"/>
      <c r="AI15" s="37"/>
      <c r="AJ15" s="37"/>
      <c r="AK15" s="37"/>
      <c r="AL15" s="37"/>
      <c r="AM15" s="37"/>
      <c r="AN15" s="37"/>
      <c r="AO15" s="37"/>
      <c r="AP15" s="37"/>
      <c r="AQ15" s="37"/>
      <c r="AR15" s="37"/>
      <c r="AS15" s="37"/>
      <c r="AT15" s="37"/>
      <c r="AU15" s="37"/>
      <c r="AV15" s="37"/>
      <c r="AW15" s="37"/>
      <c r="AX15" s="37"/>
      <c r="AY15" s="37"/>
    </row>
    <row r="16" spans="2:51" s="5" customFormat="1" ht="15" customHeight="1">
      <c r="B16" s="17" t="s">
        <v>20</v>
      </c>
      <c r="C16" s="22">
        <v>10</v>
      </c>
      <c r="D16" s="18">
        <v>1.22</v>
      </c>
      <c r="E16" s="18">
        <v>3.77</v>
      </c>
      <c r="F16" s="18">
        <v>7.31</v>
      </c>
      <c r="G16" s="18">
        <f t="shared" si="0"/>
        <v>68.05</v>
      </c>
      <c r="H16" s="20" t="s">
        <v>21</v>
      </c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  <c r="AF16" s="37"/>
      <c r="AG16" s="37"/>
      <c r="AH16" s="37"/>
      <c r="AI16" s="37"/>
      <c r="AJ16" s="37"/>
      <c r="AK16" s="37"/>
      <c r="AL16" s="37"/>
      <c r="AM16" s="37"/>
      <c r="AN16" s="37"/>
      <c r="AO16" s="37"/>
      <c r="AP16" s="37"/>
      <c r="AQ16" s="37"/>
      <c r="AR16" s="37"/>
      <c r="AS16" s="37"/>
      <c r="AT16" s="37"/>
      <c r="AU16" s="37"/>
      <c r="AV16" s="37"/>
      <c r="AW16" s="37"/>
      <c r="AX16" s="37"/>
      <c r="AY16" s="37"/>
    </row>
    <row r="17" spans="2:51" s="5" customFormat="1" ht="15" customHeight="1">
      <c r="B17" s="17" t="s">
        <v>22</v>
      </c>
      <c r="C17" s="22">
        <v>40</v>
      </c>
      <c r="D17" s="18">
        <v>3.06</v>
      </c>
      <c r="E17" s="18">
        <v>0.26</v>
      </c>
      <c r="F17" s="18">
        <v>19.329999999999998</v>
      </c>
      <c r="G17" s="18">
        <f t="shared" si="0"/>
        <v>91.899999999999991</v>
      </c>
      <c r="H17" s="21" t="s">
        <v>23</v>
      </c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</row>
    <row r="18" spans="2:51" s="5" customFormat="1" ht="15" customHeight="1">
      <c r="B18" s="17" t="s">
        <v>24</v>
      </c>
      <c r="C18" s="22">
        <v>100</v>
      </c>
      <c r="D18" s="18">
        <v>0.4</v>
      </c>
      <c r="E18" s="18">
        <v>0.4</v>
      </c>
      <c r="F18" s="18">
        <v>9.8000000000000007</v>
      </c>
      <c r="G18" s="18">
        <f t="shared" si="0"/>
        <v>44.400000000000006</v>
      </c>
      <c r="H18" s="21" t="s">
        <v>23</v>
      </c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  <c r="AF18" s="37"/>
      <c r="AG18" s="37"/>
      <c r="AH18" s="37"/>
      <c r="AI18" s="37"/>
      <c r="AJ18" s="37"/>
      <c r="AK18" s="37"/>
      <c r="AL18" s="37"/>
      <c r="AM18" s="37"/>
      <c r="AN18" s="37"/>
      <c r="AO18" s="37"/>
      <c r="AP18" s="37"/>
      <c r="AQ18" s="37"/>
      <c r="AR18" s="37"/>
      <c r="AS18" s="37"/>
      <c r="AT18" s="37"/>
      <c r="AU18" s="37"/>
      <c r="AV18" s="37"/>
      <c r="AW18" s="37"/>
      <c r="AX18" s="37"/>
      <c r="AY18" s="37"/>
    </row>
    <row r="19" spans="2:51" ht="15" customHeight="1">
      <c r="B19" s="8" t="s">
        <v>25</v>
      </c>
      <c r="C19" s="22">
        <f>SUM(C13:C18)</f>
        <v>560</v>
      </c>
      <c r="D19" s="62">
        <f>SUM(D13:D18)</f>
        <v>15.510000000000002</v>
      </c>
      <c r="E19" s="62">
        <f>SUM(E13:E18)</f>
        <v>17.48</v>
      </c>
      <c r="F19" s="62">
        <f>SUM(F13:F18)</f>
        <v>82.04</v>
      </c>
      <c r="G19" s="62">
        <f>SUM(G13:G18)</f>
        <v>547.52</v>
      </c>
      <c r="H19" s="23"/>
      <c r="I19" s="1"/>
      <c r="J19" s="1"/>
    </row>
    <row r="20" spans="2:51" ht="15" customHeight="1">
      <c r="B20" s="63"/>
      <c r="C20" s="63"/>
      <c r="D20" s="30"/>
      <c r="E20" s="30"/>
      <c r="F20" s="30"/>
      <c r="G20" s="30"/>
      <c r="H20" s="12"/>
      <c r="I20" s="1"/>
      <c r="J20" s="1"/>
    </row>
    <row r="21" spans="2:51" s="5" customFormat="1" ht="15" customHeight="1">
      <c r="B21" s="31" t="s">
        <v>26</v>
      </c>
      <c r="C21" s="31"/>
      <c r="D21" s="31"/>
      <c r="E21" s="31"/>
      <c r="F21" s="31"/>
      <c r="G21" s="31"/>
      <c r="H21" s="12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37"/>
      <c r="AH21" s="37"/>
      <c r="AI21" s="37"/>
      <c r="AJ21" s="37"/>
      <c r="AK21" s="37"/>
      <c r="AL21" s="37"/>
      <c r="AM21" s="37"/>
      <c r="AN21" s="37"/>
      <c r="AO21" s="37"/>
      <c r="AP21" s="37"/>
      <c r="AQ21" s="37"/>
      <c r="AR21" s="37"/>
      <c r="AS21" s="37"/>
      <c r="AT21" s="37"/>
      <c r="AU21" s="37"/>
      <c r="AV21" s="37"/>
      <c r="AW21" s="37"/>
      <c r="AX21" s="37"/>
      <c r="AY21" s="37"/>
    </row>
    <row r="22" spans="2:51" s="5" customFormat="1" ht="15" customHeight="1">
      <c r="B22" s="24" t="s">
        <v>13</v>
      </c>
      <c r="C22" s="29"/>
      <c r="D22" s="29"/>
      <c r="E22" s="29"/>
      <c r="F22" s="32"/>
      <c r="G22" s="32"/>
      <c r="H22" s="12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</row>
    <row r="23" spans="2:51" s="5" customFormat="1" ht="15" customHeight="1">
      <c r="B23" s="17" t="s">
        <v>27</v>
      </c>
      <c r="C23" s="22">
        <v>160</v>
      </c>
      <c r="D23" s="18">
        <v>7.58</v>
      </c>
      <c r="E23" s="18">
        <v>13.41</v>
      </c>
      <c r="F23" s="18">
        <v>3.55</v>
      </c>
      <c r="G23" s="18">
        <f t="shared" ref="G23:G27" si="1">(D23*4)+(E23*9)+(F23*4)</f>
        <v>165.20999999999998</v>
      </c>
      <c r="H23" s="26" t="s">
        <v>28</v>
      </c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</row>
    <row r="24" spans="2:51" s="5" customFormat="1" ht="15" customHeight="1">
      <c r="B24" s="17" t="s">
        <v>29</v>
      </c>
      <c r="C24" s="22">
        <v>60</v>
      </c>
      <c r="D24" s="18">
        <v>2.52</v>
      </c>
      <c r="E24" s="18">
        <v>0.17</v>
      </c>
      <c r="F24" s="18">
        <v>5.0999999999999996</v>
      </c>
      <c r="G24" s="18">
        <f t="shared" si="1"/>
        <v>32.01</v>
      </c>
      <c r="H24" s="33" t="s">
        <v>30</v>
      </c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</row>
    <row r="25" spans="2:51" s="5" customFormat="1" ht="15" customHeight="1">
      <c r="B25" s="34" t="s">
        <v>31</v>
      </c>
      <c r="C25" s="22">
        <v>200</v>
      </c>
      <c r="D25" s="18">
        <v>3.08</v>
      </c>
      <c r="E25" s="18">
        <v>3.5</v>
      </c>
      <c r="F25" s="18">
        <v>17.8</v>
      </c>
      <c r="G25" s="18">
        <f t="shared" si="1"/>
        <v>115.02000000000001</v>
      </c>
      <c r="H25" s="35" t="s">
        <v>32</v>
      </c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</row>
    <row r="26" spans="2:51" s="5" customFormat="1" ht="15" customHeight="1">
      <c r="B26" s="17" t="s">
        <v>22</v>
      </c>
      <c r="C26" s="22">
        <v>40</v>
      </c>
      <c r="D26" s="18">
        <v>3.06</v>
      </c>
      <c r="E26" s="18">
        <v>0.26</v>
      </c>
      <c r="F26" s="18">
        <v>19.329999999999998</v>
      </c>
      <c r="G26" s="18">
        <f t="shared" si="1"/>
        <v>91.899999999999991</v>
      </c>
      <c r="H26" s="21" t="s">
        <v>23</v>
      </c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</row>
    <row r="27" spans="2:51" ht="15" customHeight="1">
      <c r="B27" s="17" t="s">
        <v>33</v>
      </c>
      <c r="C27" s="22">
        <v>40</v>
      </c>
      <c r="D27" s="18">
        <v>2.3199999999999998</v>
      </c>
      <c r="E27" s="18">
        <v>1.76</v>
      </c>
      <c r="F27" s="18">
        <v>24.36</v>
      </c>
      <c r="G27" s="18">
        <f t="shared" si="1"/>
        <v>122.56</v>
      </c>
      <c r="H27" s="21" t="s">
        <v>23</v>
      </c>
      <c r="I27" s="1"/>
      <c r="J27" s="1"/>
    </row>
    <row r="28" spans="2:51" s="5" customFormat="1" ht="15" customHeight="1">
      <c r="B28" s="8" t="s">
        <v>25</v>
      </c>
      <c r="C28" s="22">
        <f>SUM(C23:C27)</f>
        <v>500</v>
      </c>
      <c r="D28" s="22">
        <f>SUM(D23:D27)</f>
        <v>18.559999999999999</v>
      </c>
      <c r="E28" s="22">
        <f>SUM(E23:E27)</f>
        <v>19.100000000000001</v>
      </c>
      <c r="F28" s="22">
        <f>SUM(F23:F27)</f>
        <v>70.14</v>
      </c>
      <c r="G28" s="22">
        <f>SUM(G23:G27)</f>
        <v>526.70000000000005</v>
      </c>
      <c r="H28" s="23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</row>
    <row r="29" spans="2:51" s="5" customFormat="1" ht="15" customHeight="1">
      <c r="B29" s="63"/>
      <c r="C29" s="63"/>
      <c r="D29" s="30"/>
      <c r="E29" s="30"/>
      <c r="F29" s="30"/>
      <c r="G29" s="30"/>
      <c r="H29" s="12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</row>
    <row r="30" spans="2:51" s="5" customFormat="1" ht="15" customHeight="1">
      <c r="B30" s="36" t="s">
        <v>37</v>
      </c>
      <c r="C30" s="36"/>
      <c r="D30" s="36"/>
      <c r="E30" s="36"/>
      <c r="F30" s="36"/>
      <c r="G30" s="36"/>
      <c r="H30" s="12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</row>
    <row r="31" spans="2:51" s="5" customFormat="1" ht="15" customHeight="1">
      <c r="B31" s="24" t="s">
        <v>13</v>
      </c>
      <c r="C31" s="29"/>
      <c r="D31" s="29"/>
      <c r="E31" s="29"/>
      <c r="F31" s="32"/>
      <c r="G31" s="32"/>
      <c r="H31" s="12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</row>
    <row r="32" spans="2:51" s="5" customFormat="1" ht="15" customHeight="1">
      <c r="B32" s="17" t="s">
        <v>38</v>
      </c>
      <c r="C32" s="22">
        <v>90</v>
      </c>
      <c r="D32" s="18">
        <v>11.29</v>
      </c>
      <c r="E32" s="18">
        <v>11.02</v>
      </c>
      <c r="F32" s="18">
        <v>5.94</v>
      </c>
      <c r="G32" s="18">
        <f t="shared" ref="G32:G36" si="2">(D32*4)+(E32*9)+(F32*4)</f>
        <v>168.09999999999997</v>
      </c>
      <c r="H32" s="27" t="s">
        <v>39</v>
      </c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</row>
    <row r="33" spans="2:51" s="5" customFormat="1" ht="15" customHeight="1">
      <c r="B33" s="17" t="s">
        <v>34</v>
      </c>
      <c r="C33" s="22">
        <v>150</v>
      </c>
      <c r="D33" s="18">
        <v>3.69</v>
      </c>
      <c r="E33" s="18">
        <v>7.37</v>
      </c>
      <c r="F33" s="18">
        <v>28.75</v>
      </c>
      <c r="G33" s="18">
        <f t="shared" si="2"/>
        <v>196.09</v>
      </c>
      <c r="H33" s="26" t="s">
        <v>35</v>
      </c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</row>
    <row r="34" spans="2:51" s="5" customFormat="1" ht="15" customHeight="1">
      <c r="B34" s="17" t="s">
        <v>36</v>
      </c>
      <c r="C34" s="22">
        <v>60</v>
      </c>
      <c r="D34" s="18">
        <v>0.48</v>
      </c>
      <c r="E34" s="18">
        <v>0.06</v>
      </c>
      <c r="F34" s="18">
        <v>1.02</v>
      </c>
      <c r="G34" s="18">
        <f t="shared" si="2"/>
        <v>6.54</v>
      </c>
      <c r="H34" s="21" t="s">
        <v>23</v>
      </c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</row>
    <row r="35" spans="2:51" ht="15" customHeight="1">
      <c r="B35" s="17" t="s">
        <v>22</v>
      </c>
      <c r="C35" s="22">
        <v>40</v>
      </c>
      <c r="D35" s="18">
        <v>3.06</v>
      </c>
      <c r="E35" s="18">
        <v>0.26</v>
      </c>
      <c r="F35" s="18">
        <v>19.329999999999998</v>
      </c>
      <c r="G35" s="18">
        <f t="shared" si="2"/>
        <v>91.899999999999991</v>
      </c>
      <c r="H35" s="21" t="s">
        <v>23</v>
      </c>
      <c r="I35" s="1"/>
      <c r="J35" s="1"/>
    </row>
    <row r="36" spans="2:51" s="5" customFormat="1" ht="15" customHeight="1">
      <c r="B36" s="17" t="s">
        <v>40</v>
      </c>
      <c r="C36" s="22">
        <v>200</v>
      </c>
      <c r="D36" s="18">
        <v>0.3</v>
      </c>
      <c r="E36" s="18">
        <v>0.01</v>
      </c>
      <c r="F36" s="18">
        <v>15.2</v>
      </c>
      <c r="G36" s="18">
        <f t="shared" si="2"/>
        <v>62.089999999999996</v>
      </c>
      <c r="H36" s="26" t="s">
        <v>41</v>
      </c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</row>
    <row r="37" spans="2:51" s="5" customFormat="1" ht="15" customHeight="1">
      <c r="B37" s="8" t="s">
        <v>25</v>
      </c>
      <c r="C37" s="22">
        <f>SUM(C32:C36)</f>
        <v>540</v>
      </c>
      <c r="D37" s="22">
        <f>SUM(D32:D36)</f>
        <v>18.82</v>
      </c>
      <c r="E37" s="22">
        <f>SUM(E32:E36)</f>
        <v>18.720000000000002</v>
      </c>
      <c r="F37" s="22">
        <f>SUM(F32:F36)</f>
        <v>70.239999999999995</v>
      </c>
      <c r="G37" s="22">
        <f>SUM(G32:G36)</f>
        <v>524.71999999999991</v>
      </c>
      <c r="H37" s="23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</row>
    <row r="38" spans="2:51" s="5" customFormat="1" ht="15" customHeight="1">
      <c r="B38" s="63"/>
      <c r="C38" s="63"/>
      <c r="D38" s="39"/>
      <c r="E38" s="39"/>
      <c r="F38" s="39"/>
      <c r="G38" s="39"/>
      <c r="H38" s="12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</row>
    <row r="39" spans="2:51" s="5" customFormat="1" ht="15" customHeight="1">
      <c r="B39" s="36" t="s">
        <v>42</v>
      </c>
      <c r="C39" s="36"/>
      <c r="D39" s="36"/>
      <c r="E39" s="36"/>
      <c r="F39" s="36"/>
      <c r="G39" s="36"/>
      <c r="H39" s="12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</row>
    <row r="40" spans="2:51" s="5" customFormat="1" ht="15" customHeight="1">
      <c r="B40" s="24" t="s">
        <v>13</v>
      </c>
      <c r="C40" s="29"/>
      <c r="D40" s="9"/>
      <c r="E40" s="9"/>
      <c r="F40" s="28"/>
      <c r="G40" s="28"/>
      <c r="H40" s="12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</row>
    <row r="41" spans="2:51" s="5" customFormat="1" ht="15" customHeight="1">
      <c r="B41" s="57" t="s">
        <v>67</v>
      </c>
      <c r="C41" s="22">
        <v>200</v>
      </c>
      <c r="D41" s="18">
        <v>4.66</v>
      </c>
      <c r="E41" s="18">
        <v>7.36</v>
      </c>
      <c r="F41" s="18">
        <v>14.75</v>
      </c>
      <c r="G41" s="18">
        <f t="shared" ref="G41" si="3">(D41*4)+(E41*9)+(F41*4)</f>
        <v>143.88</v>
      </c>
      <c r="H41" s="58" t="s">
        <v>68</v>
      </c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</row>
    <row r="42" spans="2:51" s="5" customFormat="1" ht="15" customHeight="1">
      <c r="B42" s="17" t="s">
        <v>18</v>
      </c>
      <c r="C42" s="22">
        <v>10</v>
      </c>
      <c r="D42" s="18">
        <v>2.33</v>
      </c>
      <c r="E42" s="18">
        <v>2.95</v>
      </c>
      <c r="F42" s="18">
        <v>0</v>
      </c>
      <c r="G42" s="18">
        <f t="shared" ref="G42:G44" si="4">(D42*4)+(E42*9)+(F42*4)</f>
        <v>35.870000000000005</v>
      </c>
      <c r="H42" s="20" t="s">
        <v>19</v>
      </c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</row>
    <row r="43" spans="2:51" s="5" customFormat="1" ht="15" customHeight="1">
      <c r="B43" s="17" t="s">
        <v>20</v>
      </c>
      <c r="C43" s="22">
        <v>10</v>
      </c>
      <c r="D43" s="18">
        <v>1.22</v>
      </c>
      <c r="E43" s="18">
        <v>3.77</v>
      </c>
      <c r="F43" s="18">
        <v>7.31</v>
      </c>
      <c r="G43" s="18">
        <f t="shared" si="4"/>
        <v>68.05</v>
      </c>
      <c r="H43" s="20" t="s">
        <v>21</v>
      </c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</row>
    <row r="44" spans="2:51" s="5" customFormat="1" ht="15" customHeight="1">
      <c r="B44" s="17" t="s">
        <v>33</v>
      </c>
      <c r="C44" s="22">
        <v>40</v>
      </c>
      <c r="D44" s="18">
        <v>2.3199999999999998</v>
      </c>
      <c r="E44" s="18">
        <v>1.76</v>
      </c>
      <c r="F44" s="18">
        <v>24.36</v>
      </c>
      <c r="G44" s="18">
        <f t="shared" si="4"/>
        <v>122.56</v>
      </c>
      <c r="H44" s="21" t="s">
        <v>23</v>
      </c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</row>
    <row r="45" spans="2:51" s="5" customFormat="1" ht="15" customHeight="1">
      <c r="B45" s="40" t="s">
        <v>22</v>
      </c>
      <c r="C45" s="22">
        <v>40</v>
      </c>
      <c r="D45" s="18">
        <v>3.06</v>
      </c>
      <c r="E45" s="18">
        <v>0.26</v>
      </c>
      <c r="F45" s="18">
        <v>19.329999999999998</v>
      </c>
      <c r="G45" s="18">
        <f t="shared" ref="G45:G46" si="5">(D45*4)+(E45*9)+(F45*4)</f>
        <v>91.899999999999991</v>
      </c>
      <c r="H45" s="42" t="s">
        <v>23</v>
      </c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</row>
    <row r="46" spans="2:51" s="5" customFormat="1" ht="15" customHeight="1">
      <c r="B46" s="40" t="s">
        <v>45</v>
      </c>
      <c r="C46" s="22">
        <v>200</v>
      </c>
      <c r="D46" s="18">
        <v>2.0099999999999998</v>
      </c>
      <c r="E46" s="18">
        <v>2</v>
      </c>
      <c r="F46" s="18">
        <v>18</v>
      </c>
      <c r="G46" s="18">
        <f t="shared" si="5"/>
        <v>98.039999999999992</v>
      </c>
      <c r="H46" s="26" t="s">
        <v>46</v>
      </c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</row>
    <row r="47" spans="2:51" s="5" customFormat="1" ht="15" customHeight="1">
      <c r="B47" s="8" t="s">
        <v>25</v>
      </c>
      <c r="C47" s="22">
        <f>SUM(C41:C46)</f>
        <v>500</v>
      </c>
      <c r="D47" s="22">
        <f>SUM(D41:D46)</f>
        <v>15.600000000000001</v>
      </c>
      <c r="E47" s="22">
        <f>SUM(E41:E46)</f>
        <v>18.100000000000001</v>
      </c>
      <c r="F47" s="22">
        <f>SUM(F41:F46)</f>
        <v>83.75</v>
      </c>
      <c r="G47" s="22">
        <f>SUM(G41:G46)</f>
        <v>560.29999999999995</v>
      </c>
      <c r="H47" s="38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</row>
    <row r="48" spans="2:51" s="5" customFormat="1" ht="15" customHeight="1">
      <c r="B48" s="63"/>
      <c r="C48" s="63"/>
      <c r="D48" s="39"/>
      <c r="E48" s="39"/>
      <c r="F48" s="39"/>
      <c r="G48" s="39"/>
      <c r="H48" s="12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</row>
    <row r="49" spans="2:51" s="5" customFormat="1" ht="15" customHeight="1">
      <c r="B49" s="31" t="s">
        <v>47</v>
      </c>
      <c r="C49" s="31"/>
      <c r="D49" s="31"/>
      <c r="E49" s="31"/>
      <c r="F49" s="31"/>
      <c r="G49" s="31"/>
      <c r="H49" s="12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</row>
    <row r="50" spans="2:51" s="5" customFormat="1" ht="15" customHeight="1">
      <c r="B50" s="24" t="s">
        <v>13</v>
      </c>
      <c r="C50" s="29"/>
      <c r="D50" s="9"/>
      <c r="E50" s="9"/>
      <c r="F50" s="28"/>
      <c r="G50" s="28"/>
      <c r="H50" s="12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</row>
    <row r="51" spans="2:51" ht="15" customHeight="1">
      <c r="B51" s="40" t="s">
        <v>48</v>
      </c>
      <c r="C51" s="73">
        <v>90</v>
      </c>
      <c r="D51" s="41">
        <v>7.89</v>
      </c>
      <c r="E51" s="41">
        <v>13.56</v>
      </c>
      <c r="F51" s="41">
        <v>17.43</v>
      </c>
      <c r="G51" s="18">
        <f>(D51*4)+(E51*9)+(F51*4)</f>
        <v>223.32</v>
      </c>
      <c r="H51" s="44" t="s">
        <v>49</v>
      </c>
      <c r="I51" s="1"/>
      <c r="J51" s="1"/>
    </row>
    <row r="52" spans="2:51" s="5" customFormat="1" ht="15" customHeight="1">
      <c r="B52" s="17" t="s">
        <v>36</v>
      </c>
      <c r="C52" s="73">
        <v>60</v>
      </c>
      <c r="D52" s="18">
        <v>0.48</v>
      </c>
      <c r="E52" s="18">
        <v>0.06</v>
      </c>
      <c r="F52" s="18">
        <v>1.02</v>
      </c>
      <c r="G52" s="18">
        <f>(D52*4)+(E52*9)+(F52*4)</f>
        <v>6.54</v>
      </c>
      <c r="H52" s="33" t="s">
        <v>23</v>
      </c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</row>
    <row r="53" spans="2:51" s="5" customFormat="1" ht="15" customHeight="1">
      <c r="B53" s="40" t="s">
        <v>50</v>
      </c>
      <c r="C53" s="73">
        <v>150</v>
      </c>
      <c r="D53" s="41">
        <v>6.48</v>
      </c>
      <c r="E53" s="41">
        <v>5.78</v>
      </c>
      <c r="F53" s="41">
        <v>25.62</v>
      </c>
      <c r="G53" s="18">
        <f t="shared" ref="G53:G55" si="6">(D53*4)+(E53*9)+(F53*4)</f>
        <v>180.42000000000002</v>
      </c>
      <c r="H53" s="45" t="s">
        <v>51</v>
      </c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</row>
    <row r="54" spans="2:51" s="5" customFormat="1" ht="15" customHeight="1">
      <c r="B54" s="40" t="s">
        <v>40</v>
      </c>
      <c r="C54" s="73">
        <v>200</v>
      </c>
      <c r="D54" s="18">
        <v>0.3</v>
      </c>
      <c r="E54" s="18">
        <v>0.01</v>
      </c>
      <c r="F54" s="18">
        <v>15.2</v>
      </c>
      <c r="G54" s="18">
        <f t="shared" si="6"/>
        <v>62.089999999999996</v>
      </c>
      <c r="H54" s="26" t="s">
        <v>41</v>
      </c>
      <c r="I54" s="37"/>
      <c r="J54" s="37"/>
      <c r="K54" s="37"/>
      <c r="L54" s="37"/>
      <c r="M54" s="37"/>
      <c r="N54" s="37"/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</row>
    <row r="55" spans="2:51" s="5" customFormat="1" ht="15" customHeight="1">
      <c r="B55" s="40" t="s">
        <v>22</v>
      </c>
      <c r="C55" s="74">
        <v>40</v>
      </c>
      <c r="D55" s="18">
        <v>3.06</v>
      </c>
      <c r="E55" s="18">
        <v>0.26</v>
      </c>
      <c r="F55" s="18">
        <v>19.329999999999998</v>
      </c>
      <c r="G55" s="18">
        <f t="shared" si="6"/>
        <v>91.899999999999991</v>
      </c>
      <c r="H55" s="33" t="s">
        <v>23</v>
      </c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</row>
    <row r="56" spans="2:51" s="5" customFormat="1" ht="15" customHeight="1">
      <c r="B56" s="8" t="s">
        <v>25</v>
      </c>
      <c r="C56" s="22">
        <f>SUM(C51:C55)</f>
        <v>540</v>
      </c>
      <c r="D56" s="22">
        <f>SUM(D51:D55)</f>
        <v>18.21</v>
      </c>
      <c r="E56" s="22">
        <f>SUM(E51:E55)</f>
        <v>19.670000000000005</v>
      </c>
      <c r="F56" s="22">
        <f>SUM(F51:F55)</f>
        <v>78.599999999999994</v>
      </c>
      <c r="G56" s="22">
        <f>SUM(G51:G55)</f>
        <v>564.27</v>
      </c>
      <c r="H56" s="38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</row>
    <row r="57" spans="2:51" s="5" customFormat="1" ht="15" customHeight="1">
      <c r="B57" s="63"/>
      <c r="C57" s="63"/>
      <c r="D57" s="39"/>
      <c r="E57" s="39"/>
      <c r="F57" s="39"/>
      <c r="G57" s="39"/>
      <c r="H57" s="12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</row>
    <row r="58" spans="2:51" s="5" customFormat="1" ht="15" customHeight="1">
      <c r="B58" s="69" t="s">
        <v>71</v>
      </c>
      <c r="C58" s="2"/>
      <c r="D58" s="1"/>
      <c r="E58" s="3"/>
      <c r="F58" s="3"/>
      <c r="G58" s="70" t="s">
        <v>74</v>
      </c>
      <c r="H58" s="70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</row>
    <row r="59" spans="2:51" s="5" customFormat="1" ht="15" customHeight="1">
      <c r="B59" s="69" t="s">
        <v>72</v>
      </c>
      <c r="C59" s="2"/>
      <c r="D59" s="1"/>
      <c r="E59" s="3"/>
      <c r="F59" s="3"/>
      <c r="G59" s="70" t="s">
        <v>75</v>
      </c>
      <c r="H59" s="70"/>
      <c r="I59" s="37"/>
      <c r="J59" s="37"/>
      <c r="K59" s="37"/>
      <c r="L59" s="37"/>
      <c r="M59" s="37"/>
      <c r="N59" s="37"/>
      <c r="O59" s="37"/>
      <c r="P59" s="37"/>
      <c r="Q59" s="37"/>
      <c r="R59" s="37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</row>
    <row r="60" spans="2:51" s="5" customFormat="1" ht="15" customHeight="1">
      <c r="B60" s="69" t="s">
        <v>73</v>
      </c>
      <c r="C60" s="2"/>
      <c r="D60" s="1"/>
      <c r="E60" s="3"/>
      <c r="F60" s="3"/>
      <c r="G60" s="70" t="s">
        <v>76</v>
      </c>
      <c r="H60" s="70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</row>
    <row r="61" spans="2:51" s="5" customFormat="1" ht="15" customHeight="1">
      <c r="B61" s="6"/>
      <c r="C61" s="2"/>
      <c r="D61" s="1"/>
      <c r="E61" s="3"/>
      <c r="F61" s="3"/>
      <c r="G61" s="3"/>
      <c r="H61" s="7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</row>
    <row r="62" spans="2:51" s="5" customFormat="1" ht="15" customHeight="1">
      <c r="B62" s="68" t="s">
        <v>0</v>
      </c>
      <c r="C62" s="68"/>
      <c r="D62" s="68"/>
      <c r="E62" s="68"/>
      <c r="F62" s="68"/>
      <c r="G62" s="68"/>
      <c r="H62" s="68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</row>
    <row r="63" spans="2:51" s="5" customFormat="1" ht="15" customHeight="1">
      <c r="B63" s="68" t="s">
        <v>1</v>
      </c>
      <c r="C63" s="68"/>
      <c r="D63" s="68"/>
      <c r="E63" s="68"/>
      <c r="F63" s="68"/>
      <c r="G63" s="68"/>
      <c r="H63" s="68"/>
      <c r="I63" s="37"/>
      <c r="J63" s="37"/>
      <c r="K63" s="37"/>
      <c r="L63" s="37"/>
      <c r="M63" s="37"/>
      <c r="N63" s="37"/>
      <c r="O63" s="37"/>
      <c r="P63" s="37"/>
      <c r="Q63" s="37"/>
      <c r="R63" s="37"/>
      <c r="S63" s="37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</row>
    <row r="64" spans="2:51" s="5" customFormat="1" ht="15" customHeight="1">
      <c r="B64" s="72" t="s">
        <v>2</v>
      </c>
      <c r="C64" s="72"/>
      <c r="D64" s="72"/>
      <c r="E64" s="72"/>
      <c r="F64" s="72"/>
      <c r="G64" s="72"/>
      <c r="H64" s="72"/>
      <c r="I64" s="37"/>
      <c r="J64" s="37"/>
      <c r="K64" s="37"/>
      <c r="L64" s="37"/>
      <c r="M64" s="37"/>
      <c r="N64" s="37"/>
      <c r="O64" s="37"/>
      <c r="P64" s="37"/>
      <c r="Q64" s="37"/>
      <c r="R64" s="37"/>
      <c r="S64" s="37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  <c r="AO64" s="37"/>
      <c r="AP64" s="37"/>
      <c r="AQ64" s="37"/>
      <c r="AR64" s="37"/>
      <c r="AS64" s="37"/>
      <c r="AT64" s="37"/>
      <c r="AU64" s="37"/>
      <c r="AV64" s="37"/>
      <c r="AW64" s="37"/>
      <c r="AX64" s="37"/>
      <c r="AY64" s="37"/>
    </row>
    <row r="65" spans="2:51" s="5" customFormat="1" ht="15" customHeight="1">
      <c r="B65" s="8" t="s">
        <v>3</v>
      </c>
      <c r="C65" s="64" t="s">
        <v>4</v>
      </c>
      <c r="D65" s="65" t="s">
        <v>5</v>
      </c>
      <c r="E65" s="65"/>
      <c r="F65" s="65"/>
      <c r="G65" s="65" t="s">
        <v>6</v>
      </c>
      <c r="H65" s="66" t="s">
        <v>7</v>
      </c>
      <c r="I65" s="37"/>
      <c r="J65" s="37"/>
      <c r="K65" s="37"/>
      <c r="L65" s="37"/>
      <c r="M65" s="37"/>
      <c r="N65" s="37"/>
      <c r="O65" s="37"/>
      <c r="P65" s="37"/>
      <c r="Q65" s="37"/>
      <c r="R65" s="37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M65" s="37"/>
      <c r="AN65" s="37"/>
      <c r="AO65" s="37"/>
      <c r="AP65" s="37"/>
      <c r="AQ65" s="37"/>
      <c r="AR65" s="37"/>
      <c r="AS65" s="37"/>
      <c r="AT65" s="37"/>
      <c r="AU65" s="37"/>
      <c r="AV65" s="37"/>
      <c r="AW65" s="37"/>
      <c r="AX65" s="37"/>
      <c r="AY65" s="37"/>
    </row>
    <row r="66" spans="2:51" s="5" customFormat="1" ht="15" customHeight="1">
      <c r="B66" s="8"/>
      <c r="C66" s="64"/>
      <c r="D66" s="10" t="s">
        <v>8</v>
      </c>
      <c r="E66" s="10" t="s">
        <v>9</v>
      </c>
      <c r="F66" s="10" t="s">
        <v>10</v>
      </c>
      <c r="G66" s="65"/>
      <c r="H66" s="67"/>
      <c r="I66" s="37"/>
      <c r="J66" s="37"/>
      <c r="K66" s="37"/>
      <c r="L66" s="37"/>
      <c r="M66" s="37"/>
      <c r="N66" s="37"/>
      <c r="O66" s="37"/>
      <c r="P66" s="37"/>
      <c r="Q66" s="37"/>
      <c r="R66" s="37"/>
      <c r="S66" s="37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7"/>
      <c r="AL66" s="37"/>
      <c r="AM66" s="37"/>
      <c r="AN66" s="37"/>
      <c r="AO66" s="37"/>
      <c r="AP66" s="37"/>
      <c r="AQ66" s="37"/>
      <c r="AR66" s="37"/>
      <c r="AS66" s="37"/>
      <c r="AT66" s="37"/>
      <c r="AU66" s="37"/>
      <c r="AV66" s="37"/>
      <c r="AW66" s="37"/>
      <c r="AX66" s="37"/>
      <c r="AY66" s="37"/>
    </row>
    <row r="67" spans="2:51" s="5" customFormat="1" ht="15" customHeight="1">
      <c r="B67" s="46" t="s">
        <v>52</v>
      </c>
      <c r="C67" s="47"/>
      <c r="D67" s="47"/>
      <c r="E67" s="47"/>
      <c r="F67" s="47"/>
      <c r="G67" s="47"/>
      <c r="H67" s="12"/>
      <c r="I67" s="37"/>
      <c r="J67" s="37"/>
      <c r="K67" s="37"/>
      <c r="L67" s="37"/>
      <c r="M67" s="37"/>
      <c r="N67" s="37"/>
      <c r="O67" s="37"/>
      <c r="P67" s="37"/>
      <c r="Q67" s="37"/>
      <c r="R67" s="37"/>
      <c r="S67" s="37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37"/>
      <c r="AH67" s="37"/>
      <c r="AI67" s="37"/>
      <c r="AJ67" s="37"/>
      <c r="AK67" s="37"/>
      <c r="AL67" s="37"/>
      <c r="AM67" s="37"/>
      <c r="AN67" s="37"/>
      <c r="AO67" s="37"/>
      <c r="AP67" s="37"/>
      <c r="AQ67" s="37"/>
      <c r="AR67" s="37"/>
      <c r="AS67" s="37"/>
      <c r="AT67" s="37"/>
      <c r="AU67" s="37"/>
      <c r="AV67" s="37"/>
      <c r="AW67" s="37"/>
      <c r="AX67" s="37"/>
      <c r="AY67" s="37"/>
    </row>
    <row r="68" spans="2:51" s="5" customFormat="1" ht="15" customHeight="1">
      <c r="B68" s="31" t="s">
        <v>12</v>
      </c>
      <c r="C68" s="31"/>
      <c r="D68" s="31"/>
      <c r="E68" s="31"/>
      <c r="F68" s="31"/>
      <c r="G68" s="31"/>
      <c r="H68" s="12"/>
      <c r="I68" s="37"/>
      <c r="J68" s="37"/>
      <c r="K68" s="37"/>
      <c r="L68" s="37"/>
      <c r="M68" s="37"/>
      <c r="N68" s="37"/>
      <c r="O68" s="37"/>
      <c r="P68" s="37"/>
      <c r="Q68" s="37"/>
      <c r="R68" s="37"/>
      <c r="S68" s="37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37"/>
      <c r="AH68" s="37"/>
      <c r="AI68" s="37"/>
      <c r="AJ68" s="37"/>
      <c r="AK68" s="37"/>
      <c r="AL68" s="37"/>
      <c r="AM68" s="37"/>
      <c r="AN68" s="37"/>
      <c r="AO68" s="37"/>
      <c r="AP68" s="37"/>
      <c r="AQ68" s="37"/>
      <c r="AR68" s="37"/>
      <c r="AS68" s="37"/>
      <c r="AT68" s="37"/>
      <c r="AU68" s="37"/>
      <c r="AV68" s="37"/>
      <c r="AW68" s="37"/>
      <c r="AX68" s="37"/>
      <c r="AY68" s="37"/>
    </row>
    <row r="69" spans="2:51" s="5" customFormat="1" ht="15" customHeight="1">
      <c r="B69" s="24" t="s">
        <v>13</v>
      </c>
      <c r="C69" s="29"/>
      <c r="D69" s="9"/>
      <c r="E69" s="9"/>
      <c r="F69" s="28"/>
      <c r="G69" s="28"/>
      <c r="H69" s="12"/>
      <c r="I69" s="37"/>
      <c r="J69" s="37"/>
      <c r="K69" s="37"/>
      <c r="L69" s="37"/>
      <c r="M69" s="37"/>
      <c r="N69" s="37"/>
      <c r="O69" s="37"/>
      <c r="P69" s="37"/>
      <c r="Q69" s="37"/>
      <c r="R69" s="37"/>
      <c r="S69" s="37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37"/>
      <c r="AH69" s="37"/>
      <c r="AI69" s="37"/>
      <c r="AJ69" s="37"/>
      <c r="AK69" s="37"/>
      <c r="AL69" s="37"/>
      <c r="AM69" s="37"/>
      <c r="AN69" s="37"/>
      <c r="AO69" s="37"/>
      <c r="AP69" s="37"/>
      <c r="AQ69" s="37"/>
      <c r="AR69" s="37"/>
      <c r="AS69" s="37"/>
      <c r="AT69" s="37"/>
      <c r="AU69" s="37"/>
      <c r="AV69" s="37"/>
      <c r="AW69" s="37"/>
      <c r="AX69" s="37"/>
      <c r="AY69" s="37"/>
    </row>
    <row r="70" spans="2:51" ht="15" customHeight="1">
      <c r="B70" s="17" t="s">
        <v>53</v>
      </c>
      <c r="C70" s="22">
        <v>200</v>
      </c>
      <c r="D70" s="41">
        <v>8.31</v>
      </c>
      <c r="E70" s="41">
        <v>9.7200000000000006</v>
      </c>
      <c r="F70" s="41">
        <v>29.72</v>
      </c>
      <c r="G70" s="18">
        <f t="shared" ref="G70:G75" si="7">(D70*4)+(E70*9)+(F70*4)</f>
        <v>239.6</v>
      </c>
      <c r="H70" s="21" t="s">
        <v>54</v>
      </c>
      <c r="I70" s="1"/>
      <c r="J70" s="1"/>
    </row>
    <row r="71" spans="2:51" s="5" customFormat="1" ht="15" customHeight="1">
      <c r="B71" s="17" t="s">
        <v>55</v>
      </c>
      <c r="C71" s="22">
        <v>200</v>
      </c>
      <c r="D71" s="18">
        <v>0.2</v>
      </c>
      <c r="E71" s="18">
        <v>0</v>
      </c>
      <c r="F71" s="18">
        <v>15</v>
      </c>
      <c r="G71" s="18">
        <f t="shared" si="7"/>
        <v>60.8</v>
      </c>
      <c r="H71" s="20" t="s">
        <v>17</v>
      </c>
      <c r="I71" s="37"/>
      <c r="J71" s="37"/>
      <c r="K71" s="37"/>
      <c r="L71" s="37"/>
      <c r="M71" s="37"/>
      <c r="N71" s="37"/>
      <c r="O71" s="37"/>
      <c r="P71" s="37"/>
      <c r="Q71" s="37"/>
      <c r="R71" s="37"/>
      <c r="S71" s="37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37"/>
      <c r="AH71" s="37"/>
      <c r="AI71" s="37"/>
      <c r="AJ71" s="37"/>
      <c r="AK71" s="37"/>
      <c r="AL71" s="37"/>
      <c r="AM71" s="37"/>
      <c r="AN71" s="37"/>
      <c r="AO71" s="37"/>
      <c r="AP71" s="37"/>
      <c r="AQ71" s="37"/>
      <c r="AR71" s="37"/>
      <c r="AS71" s="37"/>
      <c r="AT71" s="37"/>
      <c r="AU71" s="37"/>
      <c r="AV71" s="37"/>
      <c r="AW71" s="37"/>
      <c r="AX71" s="37"/>
      <c r="AY71" s="37"/>
    </row>
    <row r="72" spans="2:51" s="5" customFormat="1" ht="15" customHeight="1">
      <c r="B72" s="17" t="s">
        <v>20</v>
      </c>
      <c r="C72" s="22">
        <v>10</v>
      </c>
      <c r="D72" s="18">
        <v>1.22</v>
      </c>
      <c r="E72" s="18">
        <v>3.77</v>
      </c>
      <c r="F72" s="18">
        <v>7.31</v>
      </c>
      <c r="G72" s="18">
        <f t="shared" si="7"/>
        <v>68.05</v>
      </c>
      <c r="H72" s="20" t="s">
        <v>21</v>
      </c>
      <c r="I72" s="37"/>
      <c r="J72" s="37"/>
      <c r="K72" s="37"/>
      <c r="L72" s="37"/>
      <c r="M72" s="37"/>
      <c r="N72" s="37"/>
      <c r="O72" s="37"/>
      <c r="P72" s="37"/>
      <c r="Q72" s="37"/>
      <c r="R72" s="37"/>
      <c r="S72" s="37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37"/>
      <c r="AH72" s="37"/>
      <c r="AI72" s="37"/>
      <c r="AJ72" s="37"/>
      <c r="AK72" s="37"/>
      <c r="AL72" s="37"/>
      <c r="AM72" s="37"/>
      <c r="AN72" s="37"/>
      <c r="AO72" s="37"/>
      <c r="AP72" s="37"/>
      <c r="AQ72" s="37"/>
      <c r="AR72" s="37"/>
      <c r="AS72" s="37"/>
      <c r="AT72" s="37"/>
      <c r="AU72" s="37"/>
      <c r="AV72" s="37"/>
      <c r="AW72" s="37"/>
      <c r="AX72" s="37"/>
      <c r="AY72" s="37"/>
    </row>
    <row r="73" spans="2:51" s="5" customFormat="1" ht="15" customHeight="1">
      <c r="B73" s="17" t="s">
        <v>18</v>
      </c>
      <c r="C73" s="22">
        <v>10</v>
      </c>
      <c r="D73" s="18">
        <v>2.33</v>
      </c>
      <c r="E73" s="18">
        <v>2.95</v>
      </c>
      <c r="F73" s="18">
        <v>0</v>
      </c>
      <c r="G73" s="18">
        <f t="shared" si="7"/>
        <v>35.870000000000005</v>
      </c>
      <c r="H73" s="20" t="s">
        <v>19</v>
      </c>
      <c r="I73" s="37"/>
      <c r="J73" s="37"/>
      <c r="K73" s="37"/>
      <c r="L73" s="37"/>
      <c r="M73" s="37"/>
      <c r="N73" s="37"/>
      <c r="O73" s="37"/>
      <c r="P73" s="37"/>
      <c r="Q73" s="37"/>
      <c r="R73" s="37"/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37"/>
      <c r="AG73" s="37"/>
      <c r="AH73" s="37"/>
      <c r="AI73" s="37"/>
      <c r="AJ73" s="37"/>
      <c r="AK73" s="37"/>
      <c r="AL73" s="37"/>
      <c r="AM73" s="37"/>
      <c r="AN73" s="37"/>
      <c r="AO73" s="37"/>
      <c r="AP73" s="37"/>
      <c r="AQ73" s="37"/>
      <c r="AR73" s="37"/>
      <c r="AS73" s="37"/>
      <c r="AT73" s="37"/>
      <c r="AU73" s="37"/>
      <c r="AV73" s="37"/>
      <c r="AW73" s="37"/>
      <c r="AX73" s="37"/>
      <c r="AY73" s="37"/>
    </row>
    <row r="74" spans="2:51" s="5" customFormat="1" ht="15" customHeight="1">
      <c r="B74" s="17" t="s">
        <v>22</v>
      </c>
      <c r="C74" s="61">
        <v>40</v>
      </c>
      <c r="D74" s="18">
        <v>3.06</v>
      </c>
      <c r="E74" s="18">
        <v>0.26</v>
      </c>
      <c r="F74" s="18">
        <v>19.329999999999998</v>
      </c>
      <c r="G74" s="18">
        <f t="shared" si="7"/>
        <v>91.899999999999991</v>
      </c>
      <c r="H74" s="21" t="s">
        <v>23</v>
      </c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37"/>
      <c r="AH74" s="37"/>
      <c r="AI74" s="37"/>
      <c r="AJ74" s="37"/>
      <c r="AK74" s="37"/>
      <c r="AL74" s="37"/>
      <c r="AM74" s="37"/>
      <c r="AN74" s="37"/>
      <c r="AO74" s="37"/>
      <c r="AP74" s="37"/>
      <c r="AQ74" s="37"/>
      <c r="AR74" s="37"/>
      <c r="AS74" s="37"/>
      <c r="AT74" s="37"/>
      <c r="AU74" s="37"/>
      <c r="AV74" s="37"/>
      <c r="AW74" s="37"/>
      <c r="AX74" s="37"/>
      <c r="AY74" s="37"/>
    </row>
    <row r="75" spans="2:51" s="5" customFormat="1" ht="15" customHeight="1">
      <c r="B75" s="17" t="s">
        <v>24</v>
      </c>
      <c r="C75" s="22">
        <v>100</v>
      </c>
      <c r="D75" s="18">
        <v>0.4</v>
      </c>
      <c r="E75" s="18">
        <v>0.4</v>
      </c>
      <c r="F75" s="18">
        <v>9.8000000000000007</v>
      </c>
      <c r="G75" s="18">
        <f t="shared" si="7"/>
        <v>44.400000000000006</v>
      </c>
      <c r="H75" s="21" t="s">
        <v>23</v>
      </c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37"/>
      <c r="AI75" s="37"/>
      <c r="AJ75" s="37"/>
      <c r="AK75" s="37"/>
      <c r="AL75" s="37"/>
      <c r="AM75" s="37"/>
      <c r="AN75" s="37"/>
      <c r="AO75" s="37"/>
      <c r="AP75" s="37"/>
      <c r="AQ75" s="37"/>
      <c r="AR75" s="37"/>
      <c r="AS75" s="37"/>
      <c r="AT75" s="37"/>
      <c r="AU75" s="37"/>
      <c r="AV75" s="37"/>
      <c r="AW75" s="37"/>
      <c r="AX75" s="37"/>
      <c r="AY75" s="37"/>
    </row>
    <row r="76" spans="2:51" s="5" customFormat="1" ht="15" customHeight="1">
      <c r="B76" s="8" t="s">
        <v>25</v>
      </c>
      <c r="C76" s="10">
        <f>SUM(C70:C75)</f>
        <v>560</v>
      </c>
      <c r="D76" s="10">
        <f>SUM(D70:D75)</f>
        <v>15.520000000000001</v>
      </c>
      <c r="E76" s="10">
        <f>SUM(E70:E75)</f>
        <v>17.100000000000001</v>
      </c>
      <c r="F76" s="10">
        <f>SUM(F70:F75)</f>
        <v>81.16</v>
      </c>
      <c r="G76" s="10">
        <f>SUM(G70:G75)</f>
        <v>540.62</v>
      </c>
      <c r="H76" s="21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7"/>
      <c r="AP76" s="37"/>
      <c r="AQ76" s="37"/>
      <c r="AR76" s="37"/>
      <c r="AS76" s="37"/>
      <c r="AT76" s="37"/>
      <c r="AU76" s="37"/>
      <c r="AV76" s="37"/>
      <c r="AW76" s="37"/>
      <c r="AX76" s="37"/>
      <c r="AY76" s="37"/>
    </row>
    <row r="77" spans="2:51" s="5" customFormat="1" ht="15" customHeight="1">
      <c r="B77" s="48"/>
      <c r="C77" s="43"/>
      <c r="D77" s="22"/>
      <c r="E77" s="22"/>
      <c r="F77" s="22"/>
      <c r="G77" s="22"/>
      <c r="H77" s="23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37"/>
      <c r="AH77" s="37"/>
      <c r="AI77" s="37"/>
      <c r="AJ77" s="37"/>
      <c r="AK77" s="37"/>
      <c r="AL77" s="37"/>
      <c r="AM77" s="37"/>
      <c r="AN77" s="37"/>
      <c r="AO77" s="37"/>
      <c r="AP77" s="37"/>
      <c r="AQ77" s="37"/>
      <c r="AR77" s="37"/>
      <c r="AS77" s="37"/>
      <c r="AT77" s="37"/>
      <c r="AU77" s="37"/>
      <c r="AV77" s="37"/>
      <c r="AW77" s="37"/>
      <c r="AX77" s="37"/>
      <c r="AY77" s="37"/>
    </row>
    <row r="78" spans="2:51" s="5" customFormat="1" ht="15" customHeight="1">
      <c r="B78" s="31" t="s">
        <v>26</v>
      </c>
      <c r="C78" s="31"/>
      <c r="D78" s="31"/>
      <c r="E78" s="31"/>
      <c r="F78" s="31"/>
      <c r="G78" s="31"/>
      <c r="H78" s="12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37"/>
      <c r="AH78" s="37"/>
      <c r="AI78" s="37"/>
      <c r="AJ78" s="37"/>
      <c r="AK78" s="37"/>
      <c r="AL78" s="37"/>
      <c r="AM78" s="37"/>
      <c r="AN78" s="37"/>
      <c r="AO78" s="37"/>
      <c r="AP78" s="37"/>
      <c r="AQ78" s="37"/>
      <c r="AR78" s="37"/>
      <c r="AS78" s="37"/>
      <c r="AT78" s="37"/>
      <c r="AU78" s="37"/>
      <c r="AV78" s="37"/>
      <c r="AW78" s="37"/>
      <c r="AX78" s="37"/>
      <c r="AY78" s="37"/>
    </row>
    <row r="79" spans="2:51" s="5" customFormat="1" ht="15" customHeight="1">
      <c r="B79" s="24" t="s">
        <v>13</v>
      </c>
      <c r="C79" s="29"/>
      <c r="D79" s="9"/>
      <c r="E79" s="9"/>
      <c r="F79" s="28"/>
      <c r="G79" s="28"/>
      <c r="H79" s="12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37"/>
      <c r="AH79" s="37"/>
      <c r="AI79" s="37"/>
      <c r="AJ79" s="37"/>
      <c r="AK79" s="37"/>
      <c r="AL79" s="37"/>
      <c r="AM79" s="37"/>
      <c r="AN79" s="37"/>
      <c r="AO79" s="37"/>
      <c r="AP79" s="37"/>
      <c r="AQ79" s="37"/>
      <c r="AR79" s="37"/>
      <c r="AS79" s="37"/>
      <c r="AT79" s="37"/>
      <c r="AU79" s="37"/>
      <c r="AV79" s="37"/>
      <c r="AW79" s="37"/>
      <c r="AX79" s="37"/>
      <c r="AY79" s="37"/>
    </row>
    <row r="80" spans="2:51" s="5" customFormat="1" ht="15" customHeight="1">
      <c r="B80" s="17" t="s">
        <v>57</v>
      </c>
      <c r="C80" s="22">
        <v>160</v>
      </c>
      <c r="D80" s="41">
        <v>14.11</v>
      </c>
      <c r="E80" s="41">
        <v>13.65</v>
      </c>
      <c r="F80" s="41">
        <v>27.51</v>
      </c>
      <c r="G80" s="18">
        <f t="shared" ref="G80:G84" si="8">(D80*4)+(E80*9)+(F80*4)</f>
        <v>289.33000000000004</v>
      </c>
      <c r="H80" s="20" t="s">
        <v>58</v>
      </c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  <c r="AG80" s="37"/>
      <c r="AH80" s="37"/>
      <c r="AI80" s="37"/>
      <c r="AJ80" s="37"/>
      <c r="AK80" s="37"/>
      <c r="AL80" s="37"/>
      <c r="AM80" s="37"/>
      <c r="AN80" s="37"/>
      <c r="AO80" s="37"/>
      <c r="AP80" s="37"/>
      <c r="AQ80" s="37"/>
      <c r="AR80" s="37"/>
      <c r="AS80" s="37"/>
      <c r="AT80" s="37"/>
      <c r="AU80" s="37"/>
      <c r="AV80" s="37"/>
      <c r="AW80" s="37"/>
      <c r="AX80" s="37"/>
      <c r="AY80" s="37"/>
    </row>
    <row r="81" spans="2:51" s="5" customFormat="1" ht="15" customHeight="1">
      <c r="B81" s="17" t="s">
        <v>59</v>
      </c>
      <c r="C81" s="22">
        <v>15</v>
      </c>
      <c r="D81" s="41">
        <v>0.54</v>
      </c>
      <c r="E81" s="41">
        <v>2</v>
      </c>
      <c r="F81" s="41">
        <v>0.78</v>
      </c>
      <c r="G81" s="18">
        <f t="shared" si="8"/>
        <v>23.28</v>
      </c>
      <c r="H81" s="49" t="s">
        <v>23</v>
      </c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37"/>
      <c r="AH81" s="37"/>
      <c r="AI81" s="37"/>
      <c r="AJ81" s="37"/>
      <c r="AK81" s="37"/>
      <c r="AL81" s="37"/>
      <c r="AM81" s="37"/>
      <c r="AN81" s="37"/>
      <c r="AO81" s="37"/>
      <c r="AP81" s="37"/>
      <c r="AQ81" s="37"/>
      <c r="AR81" s="37"/>
      <c r="AS81" s="37"/>
      <c r="AT81" s="37"/>
      <c r="AU81" s="37"/>
      <c r="AV81" s="37"/>
      <c r="AW81" s="37"/>
      <c r="AX81" s="37"/>
      <c r="AY81" s="37"/>
    </row>
    <row r="82" spans="2:51" s="5" customFormat="1" ht="15" customHeight="1">
      <c r="B82" s="17" t="s">
        <v>40</v>
      </c>
      <c r="C82" s="22">
        <v>200</v>
      </c>
      <c r="D82" s="18">
        <v>0.3</v>
      </c>
      <c r="E82" s="18">
        <v>0.01</v>
      </c>
      <c r="F82" s="18">
        <v>15.2</v>
      </c>
      <c r="G82" s="18">
        <f t="shared" si="8"/>
        <v>62.089999999999996</v>
      </c>
      <c r="H82" s="26" t="s">
        <v>41</v>
      </c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  <c r="AN82" s="37"/>
      <c r="AO82" s="37"/>
      <c r="AP82" s="37"/>
      <c r="AQ82" s="37"/>
      <c r="AR82" s="37"/>
      <c r="AS82" s="37"/>
      <c r="AT82" s="37"/>
      <c r="AU82" s="37"/>
      <c r="AV82" s="37"/>
      <c r="AW82" s="37"/>
      <c r="AX82" s="37"/>
      <c r="AY82" s="37"/>
    </row>
    <row r="83" spans="2:51" s="5" customFormat="1" ht="15" customHeight="1">
      <c r="B83" s="17" t="s">
        <v>22</v>
      </c>
      <c r="C83" s="22">
        <v>40</v>
      </c>
      <c r="D83" s="18">
        <v>3.06</v>
      </c>
      <c r="E83" s="18">
        <v>0.26</v>
      </c>
      <c r="F83" s="18">
        <v>19.329999999999998</v>
      </c>
      <c r="G83" s="18">
        <f t="shared" si="8"/>
        <v>91.899999999999991</v>
      </c>
      <c r="H83" s="49" t="s">
        <v>23</v>
      </c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  <c r="AM83" s="37"/>
      <c r="AN83" s="37"/>
      <c r="AO83" s="37"/>
      <c r="AP83" s="37"/>
      <c r="AQ83" s="37"/>
      <c r="AR83" s="37"/>
      <c r="AS83" s="37"/>
      <c r="AT83" s="37"/>
      <c r="AU83" s="37"/>
      <c r="AV83" s="37"/>
      <c r="AW83" s="37"/>
      <c r="AX83" s="37"/>
      <c r="AY83" s="37"/>
    </row>
    <row r="84" spans="2:51" s="5" customFormat="1" ht="15" customHeight="1">
      <c r="B84" s="17" t="s">
        <v>24</v>
      </c>
      <c r="C84" s="22">
        <v>100</v>
      </c>
      <c r="D84" s="18">
        <v>0.4</v>
      </c>
      <c r="E84" s="18">
        <v>0.4</v>
      </c>
      <c r="F84" s="18">
        <v>9.8000000000000007</v>
      </c>
      <c r="G84" s="18">
        <f t="shared" si="8"/>
        <v>44.400000000000006</v>
      </c>
      <c r="H84" s="21" t="s">
        <v>23</v>
      </c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37"/>
      <c r="AH84" s="37"/>
      <c r="AI84" s="37"/>
      <c r="AJ84" s="37"/>
      <c r="AK84" s="37"/>
      <c r="AL84" s="37"/>
      <c r="AM84" s="37"/>
      <c r="AN84" s="37"/>
      <c r="AO84" s="37"/>
      <c r="AP84" s="37"/>
      <c r="AQ84" s="37"/>
      <c r="AR84" s="37"/>
      <c r="AS84" s="37"/>
      <c r="AT84" s="37"/>
      <c r="AU84" s="37"/>
      <c r="AV84" s="37"/>
      <c r="AW84" s="37"/>
      <c r="AX84" s="37"/>
      <c r="AY84" s="37"/>
    </row>
    <row r="85" spans="2:51" s="5" customFormat="1" ht="15" customHeight="1">
      <c r="B85" s="8" t="s">
        <v>25</v>
      </c>
      <c r="C85" s="10">
        <f>SUM(C80:C84)</f>
        <v>515</v>
      </c>
      <c r="D85" s="10">
        <f>SUM(D80:D84)</f>
        <v>18.409999999999997</v>
      </c>
      <c r="E85" s="10">
        <f>SUM(E80:E84)</f>
        <v>16.32</v>
      </c>
      <c r="F85" s="10">
        <f>SUM(F80:F84)</f>
        <v>72.62</v>
      </c>
      <c r="G85" s="10">
        <f>SUM(G80:G84)</f>
        <v>511</v>
      </c>
      <c r="H85" s="23"/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F85" s="37"/>
      <c r="AG85" s="37"/>
      <c r="AH85" s="37"/>
      <c r="AI85" s="37"/>
      <c r="AJ85" s="37"/>
      <c r="AK85" s="37"/>
      <c r="AL85" s="37"/>
      <c r="AM85" s="37"/>
      <c r="AN85" s="37"/>
      <c r="AO85" s="37"/>
      <c r="AP85" s="37"/>
      <c r="AQ85" s="37"/>
      <c r="AR85" s="37"/>
      <c r="AS85" s="37"/>
      <c r="AT85" s="37"/>
      <c r="AU85" s="37"/>
      <c r="AV85" s="37"/>
      <c r="AW85" s="37"/>
      <c r="AX85" s="37"/>
      <c r="AY85" s="37"/>
    </row>
    <row r="86" spans="2:51" s="5" customFormat="1" ht="15" customHeight="1">
      <c r="B86" s="63"/>
      <c r="C86" s="63"/>
      <c r="D86" s="39"/>
      <c r="E86" s="39"/>
      <c r="F86" s="39"/>
      <c r="G86" s="39"/>
      <c r="H86" s="12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  <c r="AM86" s="37"/>
      <c r="AN86" s="37"/>
      <c r="AO86" s="37"/>
      <c r="AP86" s="37"/>
      <c r="AQ86" s="37"/>
      <c r="AR86" s="37"/>
      <c r="AS86" s="37"/>
      <c r="AT86" s="37"/>
      <c r="AU86" s="37"/>
      <c r="AV86" s="37"/>
      <c r="AW86" s="37"/>
      <c r="AX86" s="37"/>
      <c r="AY86" s="37"/>
    </row>
    <row r="87" spans="2:51" s="5" customFormat="1" ht="15" customHeight="1">
      <c r="B87" s="31" t="s">
        <v>37</v>
      </c>
      <c r="C87" s="31"/>
      <c r="D87" s="31"/>
      <c r="E87" s="31"/>
      <c r="F87" s="31"/>
      <c r="G87" s="31"/>
      <c r="H87" s="12"/>
      <c r="I87" s="37"/>
      <c r="J87" s="37"/>
      <c r="K87" s="37"/>
      <c r="L87" s="37"/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37"/>
      <c r="AJ87" s="37"/>
      <c r="AK87" s="37"/>
      <c r="AL87" s="37"/>
      <c r="AM87" s="37"/>
      <c r="AN87" s="37"/>
      <c r="AO87" s="37"/>
      <c r="AP87" s="37"/>
      <c r="AQ87" s="37"/>
      <c r="AR87" s="37"/>
      <c r="AS87" s="37"/>
      <c r="AT87" s="37"/>
      <c r="AU87" s="37"/>
      <c r="AV87" s="37"/>
      <c r="AW87" s="37"/>
      <c r="AX87" s="37"/>
      <c r="AY87" s="37"/>
    </row>
    <row r="88" spans="2:51" s="5" customFormat="1" ht="15" customHeight="1">
      <c r="B88" s="24" t="s">
        <v>13</v>
      </c>
      <c r="C88" s="29"/>
      <c r="D88" s="9"/>
      <c r="E88" s="9"/>
      <c r="F88" s="28"/>
      <c r="G88" s="28"/>
      <c r="H88" s="12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  <c r="AL88" s="37"/>
      <c r="AM88" s="37"/>
      <c r="AN88" s="37"/>
      <c r="AO88" s="37"/>
      <c r="AP88" s="37"/>
      <c r="AQ88" s="37"/>
      <c r="AR88" s="37"/>
      <c r="AS88" s="37"/>
      <c r="AT88" s="37"/>
      <c r="AU88" s="37"/>
      <c r="AV88" s="37"/>
      <c r="AW88" s="37"/>
      <c r="AX88" s="37"/>
      <c r="AY88" s="37"/>
    </row>
    <row r="89" spans="2:51" s="5" customFormat="1" ht="15" customHeight="1">
      <c r="B89" s="17" t="s">
        <v>43</v>
      </c>
      <c r="C89" s="22">
        <v>60</v>
      </c>
      <c r="D89" s="41">
        <v>0.9</v>
      </c>
      <c r="E89" s="41">
        <v>0.21</v>
      </c>
      <c r="F89" s="41">
        <v>4.38</v>
      </c>
      <c r="G89" s="18">
        <f t="shared" ref="G89:G93" si="9">(D89*4)+(E89*9)+(F89*4)</f>
        <v>23.009999999999998</v>
      </c>
      <c r="H89" s="45" t="s">
        <v>44</v>
      </c>
      <c r="I89" s="37"/>
      <c r="J89" s="37"/>
      <c r="K89" s="37"/>
      <c r="L89" s="37"/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37"/>
      <c r="AJ89" s="37"/>
      <c r="AK89" s="37"/>
      <c r="AL89" s="37"/>
      <c r="AM89" s="37"/>
      <c r="AN89" s="37"/>
      <c r="AO89" s="37"/>
      <c r="AP89" s="37"/>
      <c r="AQ89" s="37"/>
      <c r="AR89" s="37"/>
      <c r="AS89" s="37"/>
      <c r="AT89" s="37"/>
      <c r="AU89" s="37"/>
      <c r="AV89" s="37"/>
      <c r="AW89" s="37"/>
      <c r="AX89" s="37"/>
      <c r="AY89" s="37"/>
    </row>
    <row r="90" spans="2:51" s="5" customFormat="1" ht="15" customHeight="1">
      <c r="B90" s="17" t="s">
        <v>60</v>
      </c>
      <c r="C90" s="22">
        <v>90</v>
      </c>
      <c r="D90" s="41">
        <v>5.7</v>
      </c>
      <c r="E90" s="41">
        <v>9.8699999999999992</v>
      </c>
      <c r="F90" s="41">
        <v>3.8</v>
      </c>
      <c r="G90" s="18">
        <f t="shared" si="9"/>
        <v>126.83</v>
      </c>
      <c r="H90" s="50" t="s">
        <v>61</v>
      </c>
      <c r="I90" s="37"/>
      <c r="J90" s="37"/>
      <c r="K90" s="37"/>
      <c r="L90" s="37"/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37"/>
      <c r="AJ90" s="37"/>
      <c r="AK90" s="37"/>
      <c r="AL90" s="37"/>
      <c r="AM90" s="37"/>
      <c r="AN90" s="37"/>
      <c r="AO90" s="37"/>
      <c r="AP90" s="37"/>
      <c r="AQ90" s="37"/>
      <c r="AR90" s="37"/>
      <c r="AS90" s="37"/>
      <c r="AT90" s="37"/>
      <c r="AU90" s="37"/>
      <c r="AV90" s="37"/>
      <c r="AW90" s="37"/>
      <c r="AX90" s="37"/>
      <c r="AY90" s="37"/>
    </row>
    <row r="91" spans="2:51" s="5" customFormat="1" ht="15" customHeight="1">
      <c r="B91" s="17" t="s">
        <v>62</v>
      </c>
      <c r="C91" s="22">
        <v>150</v>
      </c>
      <c r="D91" s="18">
        <v>3.12</v>
      </c>
      <c r="E91" s="18">
        <v>4.87</v>
      </c>
      <c r="F91" s="18">
        <v>20.37</v>
      </c>
      <c r="G91" s="18">
        <f t="shared" si="9"/>
        <v>137.79000000000002</v>
      </c>
      <c r="H91" s="26" t="s">
        <v>63</v>
      </c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7"/>
      <c r="AL91" s="37"/>
      <c r="AM91" s="37"/>
      <c r="AN91" s="37"/>
      <c r="AO91" s="37"/>
      <c r="AP91" s="37"/>
      <c r="AQ91" s="37"/>
      <c r="AR91" s="37"/>
      <c r="AS91" s="37"/>
      <c r="AT91" s="37"/>
      <c r="AU91" s="37"/>
      <c r="AV91" s="37"/>
      <c r="AW91" s="37"/>
      <c r="AX91" s="37"/>
      <c r="AY91" s="37"/>
    </row>
    <row r="92" spans="2:51" s="5" customFormat="1" ht="15" customHeight="1">
      <c r="B92" s="40" t="s">
        <v>64</v>
      </c>
      <c r="C92" s="22">
        <v>200</v>
      </c>
      <c r="D92" s="41">
        <v>3.6</v>
      </c>
      <c r="E92" s="41">
        <v>2.7</v>
      </c>
      <c r="F92" s="41">
        <v>29.2</v>
      </c>
      <c r="G92" s="18">
        <f t="shared" si="9"/>
        <v>155.5</v>
      </c>
      <c r="H92" s="26" t="s">
        <v>65</v>
      </c>
      <c r="I92" s="37"/>
      <c r="J92" s="37"/>
      <c r="K92" s="37"/>
      <c r="L92" s="37"/>
      <c r="M92" s="37"/>
      <c r="N92" s="37"/>
      <c r="O92" s="37"/>
      <c r="P92" s="37"/>
      <c r="Q92" s="37"/>
      <c r="R92" s="37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  <c r="AF92" s="37"/>
      <c r="AG92" s="37"/>
      <c r="AH92" s="37"/>
      <c r="AI92" s="37"/>
      <c r="AJ92" s="37"/>
      <c r="AK92" s="37"/>
      <c r="AL92" s="37"/>
      <c r="AM92" s="37"/>
      <c r="AN92" s="37"/>
      <c r="AO92" s="37"/>
      <c r="AP92" s="37"/>
      <c r="AQ92" s="37"/>
      <c r="AR92" s="37"/>
      <c r="AS92" s="37"/>
      <c r="AT92" s="37"/>
      <c r="AU92" s="37"/>
      <c r="AV92" s="37"/>
      <c r="AW92" s="37"/>
      <c r="AX92" s="37"/>
      <c r="AY92" s="37"/>
    </row>
    <row r="93" spans="2:51" s="5" customFormat="1" ht="15" customHeight="1">
      <c r="B93" s="40" t="s">
        <v>22</v>
      </c>
      <c r="C93" s="61">
        <v>40</v>
      </c>
      <c r="D93" s="18">
        <v>3.06</v>
      </c>
      <c r="E93" s="18">
        <v>0.26</v>
      </c>
      <c r="F93" s="18">
        <v>19.329999999999998</v>
      </c>
      <c r="G93" s="18">
        <f t="shared" si="9"/>
        <v>91.899999999999991</v>
      </c>
      <c r="H93" s="21" t="s">
        <v>23</v>
      </c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37"/>
      <c r="AH93" s="37"/>
      <c r="AI93" s="37"/>
      <c r="AJ93" s="37"/>
      <c r="AK93" s="37"/>
      <c r="AL93" s="37"/>
      <c r="AM93" s="37"/>
      <c r="AN93" s="37"/>
      <c r="AO93" s="37"/>
      <c r="AP93" s="37"/>
      <c r="AQ93" s="37"/>
      <c r="AR93" s="37"/>
      <c r="AS93" s="37"/>
      <c r="AT93" s="37"/>
      <c r="AU93" s="37"/>
      <c r="AV93" s="37"/>
      <c r="AW93" s="37"/>
      <c r="AX93" s="37"/>
      <c r="AY93" s="37"/>
    </row>
    <row r="94" spans="2:51" ht="15" customHeight="1">
      <c r="B94" s="8" t="s">
        <v>25</v>
      </c>
      <c r="C94" s="10">
        <f>SUM(C89:C93)</f>
        <v>540</v>
      </c>
      <c r="D94" s="10">
        <f>SUM(D89:D93)</f>
        <v>16.38</v>
      </c>
      <c r="E94" s="10">
        <f>SUM(E89:E93)</f>
        <v>17.91</v>
      </c>
      <c r="F94" s="10">
        <f>SUM(F89:F93)</f>
        <v>77.08</v>
      </c>
      <c r="G94" s="10">
        <f>SUM(G89:G93)</f>
        <v>535.03</v>
      </c>
      <c r="H94" s="38"/>
      <c r="I94" s="1"/>
      <c r="J94" s="1"/>
    </row>
    <row r="95" spans="2:51" s="5" customFormat="1" ht="15" customHeight="1">
      <c r="B95" s="63"/>
      <c r="C95" s="63"/>
      <c r="D95" s="39"/>
      <c r="E95" s="39"/>
      <c r="F95" s="39"/>
      <c r="G95" s="39"/>
      <c r="H95" s="12"/>
      <c r="I95" s="37"/>
      <c r="J95" s="37"/>
      <c r="K95" s="37"/>
      <c r="L95" s="37"/>
      <c r="M95" s="37"/>
      <c r="N95" s="37"/>
      <c r="O95" s="37"/>
      <c r="P95" s="37"/>
      <c r="Q95" s="37"/>
      <c r="R95" s="37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F95" s="37"/>
      <c r="AG95" s="37"/>
      <c r="AH95" s="37"/>
      <c r="AI95" s="37"/>
      <c r="AJ95" s="37"/>
      <c r="AK95" s="37"/>
      <c r="AL95" s="37"/>
      <c r="AM95" s="37"/>
      <c r="AN95" s="37"/>
      <c r="AO95" s="37"/>
      <c r="AP95" s="37"/>
      <c r="AQ95" s="37"/>
      <c r="AR95" s="37"/>
      <c r="AS95" s="37"/>
      <c r="AT95" s="37"/>
      <c r="AU95" s="37"/>
      <c r="AV95" s="37"/>
      <c r="AW95" s="37"/>
      <c r="AX95" s="37"/>
      <c r="AY95" s="37"/>
    </row>
    <row r="96" spans="2:51" s="5" customFormat="1" ht="15" customHeight="1">
      <c r="B96" s="31" t="s">
        <v>42</v>
      </c>
      <c r="C96" s="31"/>
      <c r="D96" s="31"/>
      <c r="E96" s="31"/>
      <c r="F96" s="31"/>
      <c r="G96" s="31"/>
      <c r="H96" s="12"/>
      <c r="I96" s="37"/>
      <c r="J96" s="37"/>
      <c r="K96" s="37"/>
      <c r="L96" s="37"/>
      <c r="M96" s="37"/>
      <c r="N96" s="37"/>
      <c r="O96" s="37"/>
      <c r="P96" s="37"/>
      <c r="Q96" s="37"/>
      <c r="R96" s="37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F96" s="37"/>
      <c r="AG96" s="37"/>
      <c r="AH96" s="37"/>
      <c r="AI96" s="37"/>
      <c r="AJ96" s="37"/>
      <c r="AK96" s="37"/>
      <c r="AL96" s="37"/>
      <c r="AM96" s="37"/>
      <c r="AN96" s="37"/>
      <c r="AO96" s="37"/>
      <c r="AP96" s="37"/>
      <c r="AQ96" s="37"/>
      <c r="AR96" s="37"/>
      <c r="AS96" s="37"/>
      <c r="AT96" s="37"/>
      <c r="AU96" s="37"/>
      <c r="AV96" s="37"/>
      <c r="AW96" s="37"/>
      <c r="AX96" s="37"/>
      <c r="AY96" s="37"/>
    </row>
    <row r="97" spans="2:51" s="5" customFormat="1" ht="15" customHeight="1">
      <c r="B97" s="24" t="s">
        <v>13</v>
      </c>
      <c r="C97" s="29"/>
      <c r="D97" s="9"/>
      <c r="E97" s="9"/>
      <c r="F97" s="28"/>
      <c r="G97" s="28"/>
      <c r="H97" s="25"/>
      <c r="I97" s="37"/>
      <c r="J97" s="37"/>
      <c r="K97" s="37"/>
      <c r="L97" s="37"/>
      <c r="M97" s="37"/>
      <c r="N97" s="37"/>
      <c r="O97" s="37"/>
      <c r="P97" s="37"/>
      <c r="Q97" s="37"/>
      <c r="R97" s="37"/>
      <c r="S97" s="37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F97" s="37"/>
      <c r="AG97" s="37"/>
      <c r="AH97" s="37"/>
      <c r="AI97" s="37"/>
      <c r="AJ97" s="37"/>
      <c r="AK97" s="37"/>
      <c r="AL97" s="37"/>
      <c r="AM97" s="37"/>
      <c r="AN97" s="37"/>
      <c r="AO97" s="37"/>
      <c r="AP97" s="37"/>
      <c r="AQ97" s="37"/>
      <c r="AR97" s="37"/>
      <c r="AS97" s="37"/>
      <c r="AT97" s="37"/>
      <c r="AU97" s="37"/>
      <c r="AV97" s="37"/>
      <c r="AW97" s="37"/>
      <c r="AX97" s="37"/>
      <c r="AY97" s="37"/>
    </row>
    <row r="98" spans="2:51" s="5" customFormat="1" ht="15" customHeight="1">
      <c r="B98" s="17" t="s">
        <v>36</v>
      </c>
      <c r="C98" s="22">
        <v>60</v>
      </c>
      <c r="D98" s="18">
        <v>0.48</v>
      </c>
      <c r="E98" s="18">
        <v>0.06</v>
      </c>
      <c r="F98" s="18">
        <v>1.02</v>
      </c>
      <c r="G98" s="18">
        <f>(D98*4)+(E98*9)+(F98*4)</f>
        <v>6.54</v>
      </c>
      <c r="H98" s="21" t="s">
        <v>23</v>
      </c>
      <c r="I98" s="37"/>
      <c r="J98" s="37"/>
      <c r="K98" s="37"/>
      <c r="L98" s="37"/>
      <c r="M98" s="37"/>
      <c r="N98" s="37"/>
      <c r="O98" s="37"/>
      <c r="P98" s="37"/>
      <c r="Q98" s="37"/>
      <c r="R98" s="37"/>
      <c r="S98" s="37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F98" s="37"/>
      <c r="AG98" s="37"/>
      <c r="AH98" s="37"/>
      <c r="AI98" s="37"/>
      <c r="AJ98" s="37"/>
      <c r="AK98" s="37"/>
      <c r="AL98" s="37"/>
      <c r="AM98" s="37"/>
      <c r="AN98" s="37"/>
      <c r="AO98" s="37"/>
      <c r="AP98" s="37"/>
      <c r="AQ98" s="37"/>
      <c r="AR98" s="37"/>
      <c r="AS98" s="37"/>
      <c r="AT98" s="37"/>
      <c r="AU98" s="37"/>
      <c r="AV98" s="37"/>
      <c r="AW98" s="37"/>
      <c r="AX98" s="37"/>
      <c r="AY98" s="37"/>
    </row>
    <row r="99" spans="2:51" s="5" customFormat="1" ht="15" customHeight="1">
      <c r="B99" s="17" t="s">
        <v>66</v>
      </c>
      <c r="C99" s="22">
        <v>90</v>
      </c>
      <c r="D99" s="41">
        <v>5.43</v>
      </c>
      <c r="E99" s="41">
        <v>7.03</v>
      </c>
      <c r="F99" s="41">
        <v>6.42</v>
      </c>
      <c r="G99" s="18">
        <f>(D99*4)+(E99*9)+(F99*4)</f>
        <v>110.67000000000002</v>
      </c>
      <c r="H99" s="26" t="s">
        <v>56</v>
      </c>
      <c r="I99" s="37"/>
      <c r="J99" s="37"/>
      <c r="K99" s="37"/>
      <c r="L99" s="37"/>
      <c r="M99" s="37"/>
      <c r="N99" s="37"/>
      <c r="O99" s="37"/>
      <c r="P99" s="37"/>
      <c r="Q99" s="37"/>
      <c r="R99" s="37"/>
      <c r="S99" s="37"/>
      <c r="T99" s="37"/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F99" s="37"/>
      <c r="AG99" s="37"/>
      <c r="AH99" s="37"/>
      <c r="AI99" s="37"/>
      <c r="AJ99" s="37"/>
      <c r="AK99" s="37"/>
      <c r="AL99" s="37"/>
      <c r="AM99" s="37"/>
      <c r="AN99" s="37"/>
      <c r="AO99" s="37"/>
      <c r="AP99" s="37"/>
      <c r="AQ99" s="37"/>
      <c r="AR99" s="37"/>
      <c r="AS99" s="37"/>
      <c r="AT99" s="37"/>
      <c r="AU99" s="37"/>
      <c r="AV99" s="37"/>
      <c r="AW99" s="37"/>
      <c r="AX99" s="37"/>
      <c r="AY99" s="37"/>
    </row>
    <row r="100" spans="2:51" s="5" customFormat="1" ht="15" customHeight="1">
      <c r="B100" s="17" t="s">
        <v>50</v>
      </c>
      <c r="C100" s="22">
        <v>150</v>
      </c>
      <c r="D100" s="41">
        <v>6.48</v>
      </c>
      <c r="E100" s="41">
        <v>5.78</v>
      </c>
      <c r="F100" s="41">
        <v>25.62</v>
      </c>
      <c r="G100" s="18">
        <f>(D100*4)+(E100*9)+(F100*4)</f>
        <v>180.42000000000002</v>
      </c>
      <c r="H100" s="45" t="s">
        <v>51</v>
      </c>
      <c r="I100" s="37"/>
      <c r="J100" s="37"/>
      <c r="K100" s="37"/>
      <c r="L100" s="37"/>
      <c r="M100" s="37"/>
      <c r="N100" s="37"/>
      <c r="O100" s="37"/>
      <c r="P100" s="37"/>
      <c r="Q100" s="37"/>
      <c r="R100" s="37"/>
      <c r="S100" s="37"/>
      <c r="T100" s="37"/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  <c r="AF100" s="37"/>
      <c r="AG100" s="37"/>
      <c r="AH100" s="37"/>
      <c r="AI100" s="37"/>
      <c r="AJ100" s="37"/>
      <c r="AK100" s="37"/>
      <c r="AL100" s="37"/>
      <c r="AM100" s="37"/>
      <c r="AN100" s="37"/>
      <c r="AO100" s="37"/>
      <c r="AP100" s="37"/>
      <c r="AQ100" s="37"/>
      <c r="AR100" s="37"/>
      <c r="AS100" s="37"/>
      <c r="AT100" s="37"/>
      <c r="AU100" s="37"/>
      <c r="AV100" s="37"/>
      <c r="AW100" s="37"/>
      <c r="AX100" s="37"/>
      <c r="AY100" s="37"/>
    </row>
    <row r="101" spans="2:51" s="5" customFormat="1" ht="15" customHeight="1">
      <c r="B101" s="17" t="s">
        <v>64</v>
      </c>
      <c r="C101" s="22">
        <v>200</v>
      </c>
      <c r="D101" s="41">
        <v>3.6</v>
      </c>
      <c r="E101" s="41">
        <v>2.7</v>
      </c>
      <c r="F101" s="41">
        <v>29.2</v>
      </c>
      <c r="G101" s="18">
        <f t="shared" ref="G101:G102" si="10">(D101*4)+(E101*9)+(F101*4)</f>
        <v>155.5</v>
      </c>
      <c r="H101" s="26" t="s">
        <v>65</v>
      </c>
      <c r="I101" s="37"/>
      <c r="J101" s="37"/>
      <c r="K101" s="37"/>
      <c r="L101" s="37"/>
      <c r="M101" s="37"/>
      <c r="N101" s="37"/>
      <c r="O101" s="37"/>
      <c r="P101" s="37"/>
      <c r="Q101" s="37"/>
      <c r="R101" s="37"/>
      <c r="S101" s="37"/>
      <c r="T101" s="37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  <c r="AF101" s="37"/>
      <c r="AG101" s="37"/>
      <c r="AH101" s="37"/>
      <c r="AI101" s="37"/>
      <c r="AJ101" s="37"/>
      <c r="AK101" s="37"/>
      <c r="AL101" s="37"/>
      <c r="AM101" s="37"/>
      <c r="AN101" s="37"/>
      <c r="AO101" s="37"/>
      <c r="AP101" s="37"/>
      <c r="AQ101" s="37"/>
      <c r="AR101" s="37"/>
      <c r="AS101" s="37"/>
      <c r="AT101" s="37"/>
      <c r="AU101" s="37"/>
      <c r="AV101" s="37"/>
      <c r="AW101" s="37"/>
      <c r="AX101" s="37"/>
      <c r="AY101" s="37"/>
    </row>
    <row r="102" spans="2:51" ht="15" customHeight="1">
      <c r="B102" s="17" t="s">
        <v>22</v>
      </c>
      <c r="C102" s="61">
        <v>40</v>
      </c>
      <c r="D102" s="18">
        <v>3.06</v>
      </c>
      <c r="E102" s="18">
        <v>0.26</v>
      </c>
      <c r="F102" s="18">
        <v>19.329999999999998</v>
      </c>
      <c r="G102" s="18">
        <f t="shared" si="10"/>
        <v>91.899999999999991</v>
      </c>
      <c r="H102" s="21" t="s">
        <v>23</v>
      </c>
      <c r="I102" s="1"/>
      <c r="J102" s="1"/>
    </row>
    <row r="103" spans="2:51" ht="15" customHeight="1">
      <c r="B103" s="8" t="s">
        <v>25</v>
      </c>
      <c r="C103" s="10">
        <f>SUM(C98:C102)</f>
        <v>540</v>
      </c>
      <c r="D103" s="10">
        <f>SUM(D98:D102)</f>
        <v>19.05</v>
      </c>
      <c r="E103" s="10">
        <f>SUM(E98:E102)</f>
        <v>15.83</v>
      </c>
      <c r="F103" s="10">
        <f>SUM(F98:F102)</f>
        <v>81.59</v>
      </c>
      <c r="G103" s="10">
        <f>SUM(G98:G102)</f>
        <v>545.03000000000009</v>
      </c>
      <c r="H103" s="23"/>
      <c r="I103" s="1"/>
      <c r="J103" s="1"/>
    </row>
    <row r="104" spans="2:51" s="5" customFormat="1" ht="15" customHeight="1">
      <c r="B104" s="63"/>
      <c r="C104" s="63"/>
      <c r="D104" s="39"/>
      <c r="E104" s="39"/>
      <c r="F104" s="39"/>
      <c r="G104" s="39"/>
      <c r="H104" s="12"/>
      <c r="I104" s="37"/>
      <c r="J104" s="37"/>
      <c r="K104" s="37"/>
      <c r="L104" s="37"/>
      <c r="M104" s="37"/>
      <c r="N104" s="37"/>
      <c r="O104" s="37"/>
      <c r="P104" s="37"/>
      <c r="Q104" s="37"/>
      <c r="R104" s="37"/>
      <c r="S104" s="37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  <c r="AF104" s="37"/>
      <c r="AG104" s="37"/>
      <c r="AH104" s="37"/>
      <c r="AI104" s="37"/>
      <c r="AJ104" s="37"/>
      <c r="AK104" s="37"/>
      <c r="AL104" s="37"/>
      <c r="AM104" s="37"/>
      <c r="AN104" s="37"/>
      <c r="AO104" s="37"/>
      <c r="AP104" s="37"/>
      <c r="AQ104" s="37"/>
      <c r="AR104" s="37"/>
      <c r="AS104" s="37"/>
      <c r="AT104" s="37"/>
      <c r="AU104" s="37"/>
      <c r="AV104" s="37"/>
      <c r="AW104" s="37"/>
      <c r="AX104" s="37"/>
      <c r="AY104" s="37"/>
    </row>
    <row r="105" spans="2:51" s="5" customFormat="1" ht="15" customHeight="1">
      <c r="B105" s="31" t="s">
        <v>47</v>
      </c>
      <c r="C105" s="31"/>
      <c r="D105" s="31"/>
      <c r="E105" s="31"/>
      <c r="F105" s="31"/>
      <c r="G105" s="31"/>
      <c r="H105" s="12"/>
      <c r="I105" s="37"/>
      <c r="J105" s="37"/>
      <c r="K105" s="37"/>
      <c r="L105" s="37"/>
      <c r="M105" s="37"/>
      <c r="N105" s="37"/>
      <c r="O105" s="37"/>
      <c r="P105" s="37"/>
      <c r="Q105" s="37"/>
      <c r="R105" s="37"/>
      <c r="S105" s="37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  <c r="AF105" s="37"/>
      <c r="AG105" s="37"/>
      <c r="AH105" s="37"/>
      <c r="AI105" s="37"/>
      <c r="AJ105" s="37"/>
      <c r="AK105" s="37"/>
      <c r="AL105" s="37"/>
      <c r="AM105" s="37"/>
      <c r="AN105" s="37"/>
      <c r="AO105" s="37"/>
      <c r="AP105" s="37"/>
      <c r="AQ105" s="37"/>
      <c r="AR105" s="37"/>
      <c r="AS105" s="37"/>
      <c r="AT105" s="37"/>
      <c r="AU105" s="37"/>
      <c r="AV105" s="37"/>
      <c r="AW105" s="37"/>
      <c r="AX105" s="37"/>
      <c r="AY105" s="37"/>
    </row>
    <row r="106" spans="2:51" s="5" customFormat="1" ht="15" customHeight="1">
      <c r="B106" s="24" t="s">
        <v>13</v>
      </c>
      <c r="C106" s="29"/>
      <c r="D106" s="9"/>
      <c r="E106" s="9"/>
      <c r="F106" s="28"/>
      <c r="G106" s="28"/>
      <c r="H106" s="12"/>
      <c r="I106" s="37"/>
      <c r="J106" s="37"/>
      <c r="K106" s="37"/>
      <c r="L106" s="37"/>
      <c r="M106" s="37"/>
      <c r="N106" s="37"/>
      <c r="O106" s="37"/>
      <c r="P106" s="37"/>
      <c r="Q106" s="37"/>
      <c r="R106" s="37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  <c r="AF106" s="37"/>
      <c r="AG106" s="37"/>
      <c r="AH106" s="37"/>
      <c r="AI106" s="37"/>
      <c r="AJ106" s="37"/>
      <c r="AK106" s="37"/>
      <c r="AL106" s="37"/>
      <c r="AM106" s="37"/>
      <c r="AN106" s="37"/>
      <c r="AO106" s="37"/>
      <c r="AP106" s="37"/>
      <c r="AQ106" s="37"/>
      <c r="AR106" s="37"/>
      <c r="AS106" s="37"/>
      <c r="AT106" s="37"/>
      <c r="AU106" s="37"/>
      <c r="AV106" s="37"/>
      <c r="AW106" s="37"/>
      <c r="AX106" s="37"/>
      <c r="AY106" s="37"/>
    </row>
    <row r="107" spans="2:51" s="5" customFormat="1" ht="15" customHeight="1">
      <c r="B107" s="57" t="s">
        <v>69</v>
      </c>
      <c r="C107" s="22">
        <v>200</v>
      </c>
      <c r="D107" s="18">
        <v>7.01</v>
      </c>
      <c r="E107" s="18">
        <v>7.15</v>
      </c>
      <c r="F107" s="18">
        <v>14.84</v>
      </c>
      <c r="G107" s="18">
        <f t="shared" ref="G107:G112" si="11">(D107*4)+(E107*9)+(F107*4)</f>
        <v>151.75</v>
      </c>
      <c r="H107" s="58" t="s">
        <v>70</v>
      </c>
      <c r="I107" s="37"/>
      <c r="J107" s="37"/>
      <c r="K107" s="37"/>
      <c r="L107" s="37"/>
      <c r="M107" s="37"/>
      <c r="N107" s="37"/>
      <c r="O107" s="37"/>
      <c r="P107" s="37"/>
      <c r="Q107" s="37"/>
      <c r="R107" s="37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  <c r="AF107" s="37"/>
      <c r="AG107" s="37"/>
      <c r="AH107" s="37"/>
      <c r="AI107" s="37"/>
      <c r="AJ107" s="37"/>
      <c r="AK107" s="37"/>
      <c r="AL107" s="37"/>
      <c r="AM107" s="37"/>
      <c r="AN107" s="37"/>
      <c r="AO107" s="37"/>
      <c r="AP107" s="37"/>
      <c r="AQ107" s="37"/>
      <c r="AR107" s="37"/>
      <c r="AS107" s="37"/>
      <c r="AT107" s="37"/>
      <c r="AU107" s="37"/>
      <c r="AV107" s="37"/>
      <c r="AW107" s="37"/>
      <c r="AX107" s="37"/>
      <c r="AY107" s="37"/>
    </row>
    <row r="108" spans="2:51" s="5" customFormat="1" ht="15" customHeight="1">
      <c r="B108" s="17" t="s">
        <v>18</v>
      </c>
      <c r="C108" s="22">
        <v>10</v>
      </c>
      <c r="D108" s="18">
        <v>2.33</v>
      </c>
      <c r="E108" s="18">
        <v>2.95</v>
      </c>
      <c r="F108" s="18">
        <v>0</v>
      </c>
      <c r="G108" s="18">
        <f t="shared" si="11"/>
        <v>35.870000000000005</v>
      </c>
      <c r="H108" s="20" t="s">
        <v>19</v>
      </c>
      <c r="I108" s="37"/>
      <c r="J108" s="37"/>
      <c r="K108" s="37"/>
      <c r="L108" s="37"/>
      <c r="M108" s="37"/>
      <c r="N108" s="37"/>
      <c r="O108" s="37"/>
      <c r="P108" s="37"/>
      <c r="Q108" s="37"/>
      <c r="R108" s="37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  <c r="AF108" s="37"/>
      <c r="AG108" s="37"/>
      <c r="AH108" s="37"/>
      <c r="AI108" s="37"/>
      <c r="AJ108" s="37"/>
      <c r="AK108" s="37"/>
      <c r="AL108" s="37"/>
      <c r="AM108" s="37"/>
      <c r="AN108" s="37"/>
      <c r="AO108" s="37"/>
      <c r="AP108" s="37"/>
      <c r="AQ108" s="37"/>
      <c r="AR108" s="37"/>
      <c r="AS108" s="37"/>
      <c r="AT108" s="37"/>
      <c r="AU108" s="37"/>
      <c r="AV108" s="37"/>
      <c r="AW108" s="37"/>
      <c r="AX108" s="37"/>
      <c r="AY108" s="37"/>
    </row>
    <row r="109" spans="2:51" s="5" customFormat="1" ht="15" customHeight="1">
      <c r="B109" s="17" t="s">
        <v>20</v>
      </c>
      <c r="C109" s="22">
        <v>10</v>
      </c>
      <c r="D109" s="18">
        <v>1.22</v>
      </c>
      <c r="E109" s="18">
        <v>3.77</v>
      </c>
      <c r="F109" s="18">
        <v>7.31</v>
      </c>
      <c r="G109" s="18">
        <f t="shared" si="11"/>
        <v>68.05</v>
      </c>
      <c r="H109" s="20" t="s">
        <v>21</v>
      </c>
      <c r="I109" s="37"/>
      <c r="J109" s="37"/>
      <c r="K109" s="37"/>
      <c r="L109" s="37"/>
      <c r="M109" s="37"/>
      <c r="N109" s="37"/>
      <c r="O109" s="37"/>
      <c r="P109" s="37"/>
      <c r="Q109" s="37"/>
      <c r="R109" s="37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  <c r="AF109" s="37"/>
      <c r="AG109" s="37"/>
      <c r="AH109" s="37"/>
      <c r="AI109" s="37"/>
      <c r="AJ109" s="37"/>
      <c r="AK109" s="37"/>
      <c r="AL109" s="37"/>
      <c r="AM109" s="37"/>
      <c r="AN109" s="37"/>
      <c r="AO109" s="37"/>
      <c r="AP109" s="37"/>
      <c r="AQ109" s="37"/>
      <c r="AR109" s="37"/>
      <c r="AS109" s="37"/>
      <c r="AT109" s="37"/>
      <c r="AU109" s="37"/>
      <c r="AV109" s="37"/>
      <c r="AW109" s="37"/>
      <c r="AX109" s="37"/>
      <c r="AY109" s="37"/>
    </row>
    <row r="110" spans="2:51" s="5" customFormat="1" ht="15" customHeight="1">
      <c r="B110" s="17" t="s">
        <v>31</v>
      </c>
      <c r="C110" s="22">
        <v>200</v>
      </c>
      <c r="D110" s="18">
        <v>3.08</v>
      </c>
      <c r="E110" s="18">
        <v>3.5</v>
      </c>
      <c r="F110" s="18">
        <v>17.8</v>
      </c>
      <c r="G110" s="18">
        <f t="shared" si="11"/>
        <v>115.02000000000001</v>
      </c>
      <c r="H110" s="35" t="s">
        <v>32</v>
      </c>
      <c r="I110" s="37"/>
      <c r="J110" s="37"/>
      <c r="K110" s="37"/>
      <c r="L110" s="37"/>
      <c r="M110" s="37"/>
      <c r="N110" s="37"/>
      <c r="O110" s="37"/>
      <c r="P110" s="37"/>
      <c r="Q110" s="37"/>
      <c r="R110" s="37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  <c r="AF110" s="37"/>
      <c r="AG110" s="37"/>
      <c r="AH110" s="37"/>
      <c r="AI110" s="37"/>
      <c r="AJ110" s="37"/>
      <c r="AK110" s="37"/>
      <c r="AL110" s="37"/>
      <c r="AM110" s="37"/>
      <c r="AN110" s="37"/>
      <c r="AO110" s="37"/>
      <c r="AP110" s="37"/>
      <c r="AQ110" s="37"/>
      <c r="AR110" s="37"/>
      <c r="AS110" s="37"/>
      <c r="AT110" s="37"/>
      <c r="AU110" s="37"/>
      <c r="AV110" s="37"/>
      <c r="AW110" s="37"/>
      <c r="AX110" s="37"/>
      <c r="AY110" s="37"/>
    </row>
    <row r="111" spans="2:51" s="5" customFormat="1" ht="15" customHeight="1">
      <c r="B111" s="17" t="s">
        <v>22</v>
      </c>
      <c r="C111" s="61">
        <v>40</v>
      </c>
      <c r="D111" s="18">
        <v>3.06</v>
      </c>
      <c r="E111" s="18">
        <v>0.26</v>
      </c>
      <c r="F111" s="18">
        <v>19.329999999999998</v>
      </c>
      <c r="G111" s="18">
        <f t="shared" si="11"/>
        <v>91.899999999999991</v>
      </c>
      <c r="H111" s="21" t="s">
        <v>23</v>
      </c>
      <c r="I111" s="37"/>
      <c r="J111" s="37"/>
      <c r="K111" s="37"/>
      <c r="L111" s="37"/>
      <c r="M111" s="37"/>
      <c r="N111" s="37"/>
      <c r="O111" s="37"/>
      <c r="P111" s="37"/>
      <c r="Q111" s="37"/>
      <c r="R111" s="37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  <c r="AF111" s="37"/>
      <c r="AG111" s="37"/>
      <c r="AH111" s="37"/>
      <c r="AI111" s="37"/>
      <c r="AJ111" s="37"/>
      <c r="AK111" s="37"/>
      <c r="AL111" s="37"/>
      <c r="AM111" s="37"/>
      <c r="AN111" s="37"/>
      <c r="AO111" s="37"/>
      <c r="AP111" s="37"/>
      <c r="AQ111" s="37"/>
      <c r="AR111" s="37"/>
      <c r="AS111" s="37"/>
      <c r="AT111" s="37"/>
      <c r="AU111" s="37"/>
      <c r="AV111" s="37"/>
      <c r="AW111" s="37"/>
      <c r="AX111" s="37"/>
      <c r="AY111" s="37"/>
    </row>
    <row r="112" spans="2:51" s="5" customFormat="1" ht="15" customHeight="1">
      <c r="B112" s="17" t="s">
        <v>24</v>
      </c>
      <c r="C112" s="22">
        <v>100</v>
      </c>
      <c r="D112" s="18">
        <v>0.4</v>
      </c>
      <c r="E112" s="18">
        <v>0.4</v>
      </c>
      <c r="F112" s="18">
        <v>9.8000000000000007</v>
      </c>
      <c r="G112" s="18">
        <f t="shared" si="11"/>
        <v>44.400000000000006</v>
      </c>
      <c r="H112" s="21" t="s">
        <v>23</v>
      </c>
      <c r="I112" s="37"/>
      <c r="J112" s="37"/>
      <c r="K112" s="37"/>
      <c r="L112" s="37"/>
      <c r="M112" s="37"/>
      <c r="N112" s="37"/>
      <c r="O112" s="37"/>
      <c r="P112" s="37"/>
      <c r="Q112" s="37"/>
      <c r="R112" s="37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  <c r="AF112" s="37"/>
      <c r="AG112" s="37"/>
      <c r="AH112" s="37"/>
      <c r="AI112" s="37"/>
      <c r="AJ112" s="37"/>
      <c r="AK112" s="37"/>
      <c r="AL112" s="37"/>
      <c r="AM112" s="37"/>
      <c r="AN112" s="37"/>
      <c r="AO112" s="37"/>
      <c r="AP112" s="37"/>
      <c r="AQ112" s="37"/>
      <c r="AR112" s="37"/>
      <c r="AS112" s="37"/>
      <c r="AT112" s="37"/>
      <c r="AU112" s="37"/>
      <c r="AV112" s="37"/>
      <c r="AW112" s="37"/>
      <c r="AX112" s="37"/>
      <c r="AY112" s="37"/>
    </row>
    <row r="113" spans="2:59" s="5" customFormat="1" ht="15" customHeight="1">
      <c r="B113" s="8" t="s">
        <v>25</v>
      </c>
      <c r="C113" s="10">
        <f>SUM(C107:C112)</f>
        <v>560</v>
      </c>
      <c r="D113" s="10">
        <f>SUM(D107:D112)</f>
        <v>17.099999999999998</v>
      </c>
      <c r="E113" s="10">
        <f>SUM(E107:E112)</f>
        <v>18.03</v>
      </c>
      <c r="F113" s="10">
        <f>SUM(F107:F112)</f>
        <v>69.08</v>
      </c>
      <c r="G113" s="10">
        <f>SUM(G107:G112)</f>
        <v>506.99</v>
      </c>
      <c r="H113" s="21"/>
      <c r="I113" s="4"/>
      <c r="J113" s="37"/>
      <c r="K113" s="37"/>
      <c r="L113" s="37"/>
      <c r="M113" s="37"/>
      <c r="N113" s="37"/>
      <c r="O113" s="37"/>
      <c r="P113" s="37"/>
      <c r="Q113" s="37"/>
      <c r="R113" s="37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  <c r="AF113" s="37"/>
      <c r="AG113" s="37"/>
      <c r="AH113" s="37"/>
      <c r="AI113" s="37"/>
      <c r="AJ113" s="37"/>
      <c r="AK113" s="37"/>
      <c r="AL113" s="37"/>
      <c r="AM113" s="37"/>
      <c r="AN113" s="37"/>
      <c r="AO113" s="37"/>
      <c r="AP113" s="37"/>
      <c r="AQ113" s="37"/>
      <c r="AR113" s="37"/>
      <c r="AS113" s="37"/>
      <c r="AT113" s="37"/>
      <c r="AU113" s="37"/>
      <c r="AV113" s="37"/>
      <c r="AW113" s="37"/>
      <c r="AX113" s="37"/>
      <c r="AY113" s="37"/>
      <c r="AZ113" s="37"/>
      <c r="BA113" s="37"/>
      <c r="BB113" s="37"/>
      <c r="BC113" s="37"/>
      <c r="BD113" s="37"/>
      <c r="BE113" s="37"/>
      <c r="BF113" s="37"/>
      <c r="BG113" s="37"/>
    </row>
    <row r="114" spans="2:59" ht="19.5" customHeight="1">
      <c r="B114" s="54"/>
      <c r="C114" s="54"/>
      <c r="D114" s="55"/>
      <c r="E114" s="55"/>
      <c r="F114" s="55"/>
      <c r="G114" s="55"/>
      <c r="H114" s="53"/>
      <c r="I114" s="4"/>
      <c r="K114" s="37"/>
    </row>
    <row r="115" spans="2:59" ht="19.5" customHeight="1">
      <c r="B115" s="51"/>
      <c r="C115" s="52"/>
      <c r="D115" s="53"/>
      <c r="E115" s="53"/>
      <c r="F115" s="53"/>
      <c r="G115" s="53"/>
      <c r="H115" s="53"/>
      <c r="I115" s="4"/>
      <c r="K115" s="37"/>
    </row>
    <row r="116" spans="2:59" ht="19.5" customHeight="1">
      <c r="B116" s="51"/>
      <c r="C116" s="52"/>
      <c r="D116" s="53"/>
      <c r="E116" s="53"/>
      <c r="F116" s="53"/>
      <c r="G116" s="53"/>
      <c r="H116" s="53"/>
      <c r="I116" s="4"/>
    </row>
    <row r="117" spans="2:59" ht="19.5" customHeight="1">
      <c r="B117" s="51"/>
      <c r="C117" s="52"/>
      <c r="D117" s="53"/>
      <c r="E117" s="53"/>
      <c r="F117" s="53"/>
      <c r="G117" s="53"/>
      <c r="H117" s="53"/>
      <c r="I117" s="4"/>
    </row>
    <row r="118" spans="2:59" ht="19.5" customHeight="1">
      <c r="B118" s="56"/>
      <c r="C118" s="52"/>
      <c r="D118" s="53"/>
      <c r="E118" s="53"/>
      <c r="F118" s="53"/>
      <c r="G118" s="53"/>
      <c r="H118" s="53"/>
      <c r="I118" s="4"/>
    </row>
    <row r="119" spans="2:59" ht="19.5" customHeight="1">
      <c r="B119" s="56"/>
      <c r="C119" s="52"/>
      <c r="D119" s="53"/>
      <c r="E119" s="53"/>
      <c r="F119" s="53"/>
      <c r="G119" s="53"/>
      <c r="H119" s="53"/>
      <c r="I119" s="4"/>
    </row>
    <row r="120" spans="2:59" ht="19.5" customHeight="1">
      <c r="B120" s="56"/>
      <c r="C120" s="52"/>
      <c r="D120" s="53"/>
      <c r="E120" s="53"/>
      <c r="F120" s="53"/>
      <c r="G120" s="53"/>
      <c r="I120" s="4"/>
    </row>
    <row r="121" spans="2:59" ht="19.5" customHeight="1">
      <c r="I121" s="4"/>
    </row>
  </sheetData>
  <mergeCells count="28">
    <mergeCell ref="G60:H60"/>
    <mergeCell ref="B62:H62"/>
    <mergeCell ref="B63:H63"/>
    <mergeCell ref="B64:H64"/>
    <mergeCell ref="C65:C66"/>
    <mergeCell ref="D65:F65"/>
    <mergeCell ref="G65:G66"/>
    <mergeCell ref="H65:H66"/>
    <mergeCell ref="G1:H1"/>
    <mergeCell ref="G2:H2"/>
    <mergeCell ref="G3:H3"/>
    <mergeCell ref="B5:H5"/>
    <mergeCell ref="B6:H6"/>
    <mergeCell ref="B7:H7"/>
    <mergeCell ref="B104:C104"/>
    <mergeCell ref="C8:C9"/>
    <mergeCell ref="G8:G9"/>
    <mergeCell ref="H8:H9"/>
    <mergeCell ref="B48:C48"/>
    <mergeCell ref="B57:C57"/>
    <mergeCell ref="B86:C86"/>
    <mergeCell ref="B95:C95"/>
    <mergeCell ref="D8:F8"/>
    <mergeCell ref="B20:C20"/>
    <mergeCell ref="B29:C29"/>
    <mergeCell ref="B38:C38"/>
    <mergeCell ref="G58:H58"/>
    <mergeCell ref="G59:H59"/>
  </mergeCells>
  <pageMargins left="0.23622047244094491" right="0.23622047244094491" top="0.3" bottom="0.23" header="0.31496062992125984" footer="0.24"/>
  <pageSetup paperSize="9" scale="69" orientation="portrait" r:id="rId1"/>
  <rowBreaks count="1" manualBreakCount="1">
    <brk id="57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B1:AY65"/>
  <sheetViews>
    <sheetView tabSelected="1" view="pageBreakPreview" zoomScale="90" workbookViewId="0">
      <pane xSplit="23544" topLeftCell="S1"/>
      <selection activeCell="U15" sqref="U15"/>
      <selection pane="topRight"/>
    </sheetView>
  </sheetViews>
  <sheetFormatPr defaultColWidth="9.21875" defaultRowHeight="19.5" customHeight="1"/>
  <cols>
    <col min="1" max="1" width="9.21875" style="1"/>
    <col min="2" max="2" width="46.5546875" style="6" customWidth="1"/>
    <col min="3" max="3" width="10.21875" style="2" customWidth="1"/>
    <col min="4" max="4" width="8" style="1" customWidth="1"/>
    <col min="5" max="6" width="8" style="3" customWidth="1"/>
    <col min="7" max="7" width="9.77734375" style="3" customWidth="1"/>
    <col min="8" max="8" width="38" style="3" customWidth="1"/>
    <col min="9" max="9" width="5.5546875" style="3" customWidth="1"/>
    <col min="10" max="10" width="0.5546875" style="4" hidden="1" customWidth="1"/>
    <col min="11" max="13" width="9.21875" style="1" hidden="1" customWidth="1"/>
    <col min="14" max="14" width="8" style="1" hidden="1" customWidth="1"/>
    <col min="15" max="15" width="9.21875" style="1" hidden="1" customWidth="1"/>
    <col min="16" max="16" width="2.77734375" style="1" hidden="1" customWidth="1"/>
    <col min="17" max="18" width="9.21875" style="1" hidden="1" customWidth="1"/>
    <col min="19" max="16384" width="9.21875" style="1"/>
  </cols>
  <sheetData>
    <row r="1" spans="2:51" ht="15" customHeight="1">
      <c r="B1" s="69" t="s">
        <v>71</v>
      </c>
      <c r="G1" s="70" t="s">
        <v>74</v>
      </c>
      <c r="H1" s="70"/>
      <c r="I1" s="7"/>
    </row>
    <row r="2" spans="2:51" ht="15" customHeight="1">
      <c r="B2" s="69" t="s">
        <v>72</v>
      </c>
      <c r="G2" s="70" t="s">
        <v>75</v>
      </c>
      <c r="H2" s="70"/>
      <c r="I2" s="7"/>
    </row>
    <row r="3" spans="2:51" ht="15" customHeight="1">
      <c r="B3" s="69" t="s">
        <v>73</v>
      </c>
      <c r="G3" s="70" t="s">
        <v>76</v>
      </c>
      <c r="H3" s="70"/>
      <c r="I3" s="7"/>
    </row>
    <row r="4" spans="2:51" ht="15" customHeight="1">
      <c r="H4" s="7"/>
      <c r="I4" s="7"/>
    </row>
    <row r="5" spans="2:51" ht="15" customHeight="1">
      <c r="B5" s="75" t="s">
        <v>77</v>
      </c>
      <c r="C5" s="68"/>
      <c r="D5" s="68"/>
      <c r="E5" s="68"/>
      <c r="F5" s="68"/>
      <c r="G5" s="68"/>
      <c r="H5" s="68"/>
      <c r="I5" s="71"/>
      <c r="J5" s="71"/>
      <c r="K5" s="71"/>
      <c r="L5" s="71"/>
      <c r="M5" s="71"/>
      <c r="N5" s="71"/>
      <c r="O5" s="71"/>
      <c r="P5" s="71"/>
      <c r="Q5" s="71"/>
    </row>
    <row r="6" spans="2:51" ht="15" customHeight="1">
      <c r="B6" s="68" t="s">
        <v>1</v>
      </c>
      <c r="C6" s="68"/>
      <c r="D6" s="68"/>
      <c r="E6" s="68"/>
      <c r="F6" s="68"/>
      <c r="G6" s="68"/>
      <c r="H6" s="68"/>
      <c r="I6" s="71"/>
      <c r="J6" s="71"/>
      <c r="K6" s="71"/>
      <c r="L6" s="71"/>
      <c r="M6" s="71"/>
      <c r="N6" s="71"/>
      <c r="O6" s="71"/>
      <c r="P6" s="71"/>
      <c r="Q6" s="71"/>
    </row>
    <row r="7" spans="2:51" ht="15" customHeight="1">
      <c r="B7" s="72" t="s">
        <v>2</v>
      </c>
      <c r="C7" s="72"/>
      <c r="D7" s="72"/>
      <c r="E7" s="72"/>
      <c r="F7" s="72"/>
      <c r="G7" s="72"/>
      <c r="H7" s="72"/>
      <c r="I7" s="71"/>
      <c r="J7" s="71"/>
      <c r="K7" s="71"/>
      <c r="L7" s="71"/>
      <c r="M7" s="71"/>
      <c r="N7" s="71"/>
      <c r="O7" s="71"/>
      <c r="P7" s="71"/>
      <c r="Q7" s="71"/>
    </row>
    <row r="8" spans="2:51" s="5" customFormat="1" ht="15" customHeight="1">
      <c r="B8" s="8" t="s">
        <v>3</v>
      </c>
      <c r="C8" s="64" t="s">
        <v>4</v>
      </c>
      <c r="D8" s="65" t="s">
        <v>5</v>
      </c>
      <c r="E8" s="65"/>
      <c r="F8" s="65"/>
      <c r="G8" s="65" t="s">
        <v>6</v>
      </c>
      <c r="H8" s="66" t="s">
        <v>7</v>
      </c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7"/>
      <c r="AP8" s="37"/>
      <c r="AQ8" s="37"/>
      <c r="AR8" s="37"/>
      <c r="AS8" s="37"/>
      <c r="AT8" s="37"/>
      <c r="AU8" s="37"/>
      <c r="AV8" s="37"/>
      <c r="AW8" s="37"/>
      <c r="AX8" s="37"/>
      <c r="AY8" s="37"/>
    </row>
    <row r="9" spans="2:51" s="5" customFormat="1" ht="15" customHeight="1">
      <c r="B9" s="8"/>
      <c r="C9" s="64"/>
      <c r="D9" s="10" t="s">
        <v>8</v>
      </c>
      <c r="E9" s="10" t="s">
        <v>9</v>
      </c>
      <c r="F9" s="10" t="s">
        <v>10</v>
      </c>
      <c r="G9" s="65"/>
      <c r="H9" s="6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  <c r="AF9" s="37"/>
      <c r="AG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R9" s="37"/>
      <c r="AS9" s="37"/>
      <c r="AT9" s="37"/>
      <c r="AU9" s="37"/>
      <c r="AV9" s="37"/>
      <c r="AW9" s="37"/>
      <c r="AX9" s="37"/>
      <c r="AY9" s="37"/>
    </row>
    <row r="10" spans="2:51" ht="15" customHeight="1">
      <c r="B10" s="11" t="s">
        <v>11</v>
      </c>
      <c r="C10" s="12"/>
      <c r="D10" s="13"/>
      <c r="E10" s="13"/>
      <c r="F10" s="14"/>
      <c r="G10" s="14"/>
      <c r="H10" s="14"/>
      <c r="I10" s="1"/>
      <c r="J10" s="1"/>
    </row>
    <row r="11" spans="2:51" ht="15" customHeight="1">
      <c r="B11" s="15" t="s">
        <v>12</v>
      </c>
      <c r="C11" s="15"/>
      <c r="D11" s="15"/>
      <c r="E11" s="15"/>
      <c r="F11" s="15"/>
      <c r="G11" s="15"/>
      <c r="H11" s="14"/>
      <c r="I11" s="1"/>
      <c r="J11" s="1"/>
    </row>
    <row r="12" spans="2:51" ht="15" customHeight="1">
      <c r="B12" s="16" t="s">
        <v>13</v>
      </c>
      <c r="C12" s="16"/>
      <c r="D12" s="16"/>
      <c r="E12" s="16"/>
      <c r="F12" s="16"/>
      <c r="G12" s="16"/>
      <c r="H12" s="14"/>
      <c r="I12" s="1"/>
      <c r="J12" s="1"/>
    </row>
    <row r="13" spans="2:51" s="5" customFormat="1" ht="15" customHeight="1">
      <c r="B13" s="17" t="s">
        <v>14</v>
      </c>
      <c r="C13" s="22">
        <v>200</v>
      </c>
      <c r="D13" s="18">
        <v>8.3000000000000007</v>
      </c>
      <c r="E13" s="18">
        <v>10.1</v>
      </c>
      <c r="F13" s="18">
        <v>30.6</v>
      </c>
      <c r="G13" s="18">
        <f t="shared" ref="G13:G18" si="0">(D13*4)+(E13*9)+(F13*4)</f>
        <v>246.5</v>
      </c>
      <c r="H13" s="19" t="s">
        <v>15</v>
      </c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37"/>
      <c r="AH13" s="37"/>
      <c r="AI13" s="37"/>
      <c r="AJ13" s="37"/>
      <c r="AK13" s="37"/>
      <c r="AL13" s="37"/>
      <c r="AM13" s="37"/>
      <c r="AN13" s="37"/>
      <c r="AO13" s="37"/>
      <c r="AP13" s="37"/>
      <c r="AQ13" s="37"/>
      <c r="AR13" s="37"/>
      <c r="AS13" s="37"/>
      <c r="AT13" s="37"/>
      <c r="AU13" s="37"/>
      <c r="AV13" s="37"/>
      <c r="AW13" s="37"/>
      <c r="AX13" s="37"/>
      <c r="AY13" s="37"/>
    </row>
    <row r="14" spans="2:51" s="5" customFormat="1" ht="15" customHeight="1">
      <c r="B14" s="17" t="s">
        <v>16</v>
      </c>
      <c r="C14" s="22">
        <v>200</v>
      </c>
      <c r="D14" s="18">
        <v>0.2</v>
      </c>
      <c r="E14" s="18">
        <v>0</v>
      </c>
      <c r="F14" s="18">
        <v>15</v>
      </c>
      <c r="G14" s="18">
        <f t="shared" si="0"/>
        <v>60.8</v>
      </c>
      <c r="H14" s="20" t="s">
        <v>17</v>
      </c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7"/>
      <c r="AL14" s="37"/>
      <c r="AM14" s="37"/>
      <c r="AN14" s="37"/>
      <c r="AO14" s="37"/>
      <c r="AP14" s="37"/>
      <c r="AQ14" s="37"/>
      <c r="AR14" s="37"/>
      <c r="AS14" s="37"/>
      <c r="AT14" s="37"/>
      <c r="AU14" s="37"/>
      <c r="AV14" s="37"/>
      <c r="AW14" s="37"/>
      <c r="AX14" s="37"/>
      <c r="AY14" s="37"/>
    </row>
    <row r="15" spans="2:51" s="5" customFormat="1" ht="15" customHeight="1">
      <c r="B15" s="17" t="s">
        <v>18</v>
      </c>
      <c r="C15" s="22">
        <v>10</v>
      </c>
      <c r="D15" s="18">
        <v>2.33</v>
      </c>
      <c r="E15" s="18">
        <v>2.95</v>
      </c>
      <c r="F15" s="18">
        <v>0</v>
      </c>
      <c r="G15" s="18">
        <f t="shared" si="0"/>
        <v>35.870000000000005</v>
      </c>
      <c r="H15" s="20" t="s">
        <v>19</v>
      </c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  <c r="AF15" s="37"/>
      <c r="AG15" s="37"/>
      <c r="AH15" s="37"/>
      <c r="AI15" s="37"/>
      <c r="AJ15" s="37"/>
      <c r="AK15" s="37"/>
      <c r="AL15" s="37"/>
      <c r="AM15" s="37"/>
      <c r="AN15" s="37"/>
      <c r="AO15" s="37"/>
      <c r="AP15" s="37"/>
      <c r="AQ15" s="37"/>
      <c r="AR15" s="37"/>
      <c r="AS15" s="37"/>
      <c r="AT15" s="37"/>
      <c r="AU15" s="37"/>
      <c r="AV15" s="37"/>
      <c r="AW15" s="37"/>
      <c r="AX15" s="37"/>
      <c r="AY15" s="37"/>
    </row>
    <row r="16" spans="2:51" s="5" customFormat="1" ht="15" customHeight="1">
      <c r="B16" s="17" t="s">
        <v>20</v>
      </c>
      <c r="C16" s="22">
        <v>10</v>
      </c>
      <c r="D16" s="18">
        <v>1.22</v>
      </c>
      <c r="E16" s="18">
        <v>3.77</v>
      </c>
      <c r="F16" s="18">
        <v>7.31</v>
      </c>
      <c r="G16" s="18">
        <f t="shared" si="0"/>
        <v>68.05</v>
      </c>
      <c r="H16" s="20" t="s">
        <v>21</v>
      </c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  <c r="AF16" s="37"/>
      <c r="AG16" s="37"/>
      <c r="AH16" s="37"/>
      <c r="AI16" s="37"/>
      <c r="AJ16" s="37"/>
      <c r="AK16" s="37"/>
      <c r="AL16" s="37"/>
      <c r="AM16" s="37"/>
      <c r="AN16" s="37"/>
      <c r="AO16" s="37"/>
      <c r="AP16" s="37"/>
      <c r="AQ16" s="37"/>
      <c r="AR16" s="37"/>
      <c r="AS16" s="37"/>
      <c r="AT16" s="37"/>
      <c r="AU16" s="37"/>
      <c r="AV16" s="37"/>
      <c r="AW16" s="37"/>
      <c r="AX16" s="37"/>
      <c r="AY16" s="37"/>
    </row>
    <row r="17" spans="2:51" s="5" customFormat="1" ht="15" customHeight="1">
      <c r="B17" s="17" t="s">
        <v>22</v>
      </c>
      <c r="C17" s="22">
        <v>40</v>
      </c>
      <c r="D17" s="18">
        <v>3.06</v>
      </c>
      <c r="E17" s="18">
        <v>0.26</v>
      </c>
      <c r="F17" s="18">
        <v>19.329999999999998</v>
      </c>
      <c r="G17" s="18">
        <f t="shared" si="0"/>
        <v>91.899999999999991</v>
      </c>
      <c r="H17" s="21" t="s">
        <v>23</v>
      </c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</row>
    <row r="18" spans="2:51" s="5" customFormat="1" ht="15" customHeight="1">
      <c r="B18" s="17" t="s">
        <v>24</v>
      </c>
      <c r="C18" s="22">
        <v>100</v>
      </c>
      <c r="D18" s="18">
        <v>0.4</v>
      </c>
      <c r="E18" s="18">
        <v>0.4</v>
      </c>
      <c r="F18" s="18">
        <v>9.8000000000000007</v>
      </c>
      <c r="G18" s="18">
        <f t="shared" si="0"/>
        <v>44.400000000000006</v>
      </c>
      <c r="H18" s="21" t="s">
        <v>23</v>
      </c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  <c r="AF18" s="37"/>
      <c r="AG18" s="37"/>
      <c r="AH18" s="37"/>
      <c r="AI18" s="37"/>
      <c r="AJ18" s="37"/>
      <c r="AK18" s="37"/>
      <c r="AL18" s="37"/>
      <c r="AM18" s="37"/>
      <c r="AN18" s="37"/>
      <c r="AO18" s="37"/>
      <c r="AP18" s="37"/>
      <c r="AQ18" s="37"/>
      <c r="AR18" s="37"/>
      <c r="AS18" s="37"/>
      <c r="AT18" s="37"/>
      <c r="AU18" s="37"/>
      <c r="AV18" s="37"/>
      <c r="AW18" s="37"/>
      <c r="AX18" s="37"/>
      <c r="AY18" s="37"/>
    </row>
    <row r="19" spans="2:51" ht="15" customHeight="1">
      <c r="B19" s="8" t="s">
        <v>25</v>
      </c>
      <c r="C19" s="22">
        <f>SUM(C13:C18)</f>
        <v>560</v>
      </c>
      <c r="D19" s="62">
        <f>SUM(D13:D18)</f>
        <v>15.510000000000002</v>
      </c>
      <c r="E19" s="62">
        <f>SUM(E13:E18)</f>
        <v>17.48</v>
      </c>
      <c r="F19" s="62">
        <f>SUM(F13:F18)</f>
        <v>82.04</v>
      </c>
      <c r="G19" s="62">
        <f>SUM(G13:G18)</f>
        <v>547.52</v>
      </c>
      <c r="H19" s="23"/>
      <c r="I19" s="1"/>
      <c r="J19" s="1"/>
    </row>
    <row r="20" spans="2:51" ht="15" customHeight="1">
      <c r="B20" s="63"/>
      <c r="C20" s="63"/>
      <c r="D20" s="30"/>
      <c r="E20" s="30"/>
      <c r="F20" s="30"/>
      <c r="G20" s="30"/>
      <c r="H20" s="12"/>
      <c r="I20" s="1"/>
      <c r="J20" s="1"/>
    </row>
    <row r="21" spans="2:51" s="5" customFormat="1" ht="15" customHeight="1">
      <c r="B21" s="31" t="s">
        <v>26</v>
      </c>
      <c r="C21" s="31"/>
      <c r="D21" s="31"/>
      <c r="E21" s="31"/>
      <c r="F21" s="31"/>
      <c r="G21" s="31"/>
      <c r="H21" s="12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37"/>
      <c r="AH21" s="37"/>
      <c r="AI21" s="37"/>
      <c r="AJ21" s="37"/>
      <c r="AK21" s="37"/>
      <c r="AL21" s="37"/>
      <c r="AM21" s="37"/>
      <c r="AN21" s="37"/>
      <c r="AO21" s="37"/>
      <c r="AP21" s="37"/>
      <c r="AQ21" s="37"/>
      <c r="AR21" s="37"/>
      <c r="AS21" s="37"/>
      <c r="AT21" s="37"/>
      <c r="AU21" s="37"/>
      <c r="AV21" s="37"/>
      <c r="AW21" s="37"/>
      <c r="AX21" s="37"/>
      <c r="AY21" s="37"/>
    </row>
    <row r="22" spans="2:51" s="5" customFormat="1" ht="15" customHeight="1">
      <c r="B22" s="24" t="s">
        <v>13</v>
      </c>
      <c r="C22" s="59"/>
      <c r="D22" s="59"/>
      <c r="E22" s="59"/>
      <c r="F22" s="32"/>
      <c r="G22" s="32"/>
      <c r="H22" s="12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</row>
    <row r="23" spans="2:51" s="5" customFormat="1" ht="15" customHeight="1">
      <c r="B23" s="17" t="s">
        <v>27</v>
      </c>
      <c r="C23" s="22">
        <v>160</v>
      </c>
      <c r="D23" s="18">
        <v>7.58</v>
      </c>
      <c r="E23" s="18">
        <v>13.41</v>
      </c>
      <c r="F23" s="18">
        <v>3.55</v>
      </c>
      <c r="G23" s="18">
        <f t="shared" ref="G23:G27" si="1">(D23*4)+(E23*9)+(F23*4)</f>
        <v>165.20999999999998</v>
      </c>
      <c r="H23" s="26" t="s">
        <v>28</v>
      </c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</row>
    <row r="24" spans="2:51" s="5" customFormat="1" ht="15" customHeight="1">
      <c r="B24" s="17" t="s">
        <v>29</v>
      </c>
      <c r="C24" s="22">
        <v>60</v>
      </c>
      <c r="D24" s="18">
        <v>2.52</v>
      </c>
      <c r="E24" s="18">
        <v>0.17</v>
      </c>
      <c r="F24" s="18">
        <v>5.0999999999999996</v>
      </c>
      <c r="G24" s="18">
        <f t="shared" si="1"/>
        <v>32.01</v>
      </c>
      <c r="H24" s="33" t="s">
        <v>30</v>
      </c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</row>
    <row r="25" spans="2:51" s="5" customFormat="1" ht="15" customHeight="1">
      <c r="B25" s="34" t="s">
        <v>31</v>
      </c>
      <c r="C25" s="22">
        <v>200</v>
      </c>
      <c r="D25" s="18">
        <v>3.08</v>
      </c>
      <c r="E25" s="18">
        <v>3.5</v>
      </c>
      <c r="F25" s="18">
        <v>17.8</v>
      </c>
      <c r="G25" s="18">
        <f t="shared" si="1"/>
        <v>115.02000000000001</v>
      </c>
      <c r="H25" s="35" t="s">
        <v>32</v>
      </c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</row>
    <row r="26" spans="2:51" s="5" customFormat="1" ht="15" customHeight="1">
      <c r="B26" s="17" t="s">
        <v>22</v>
      </c>
      <c r="C26" s="22">
        <v>40</v>
      </c>
      <c r="D26" s="18">
        <v>3.06</v>
      </c>
      <c r="E26" s="18">
        <v>0.26</v>
      </c>
      <c r="F26" s="18">
        <v>19.329999999999998</v>
      </c>
      <c r="G26" s="18">
        <f t="shared" si="1"/>
        <v>91.899999999999991</v>
      </c>
      <c r="H26" s="21" t="s">
        <v>23</v>
      </c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</row>
    <row r="27" spans="2:51" ht="15" customHeight="1">
      <c r="B27" s="17" t="s">
        <v>33</v>
      </c>
      <c r="C27" s="22">
        <v>40</v>
      </c>
      <c r="D27" s="18">
        <v>2.3199999999999998</v>
      </c>
      <c r="E27" s="18">
        <v>1.76</v>
      </c>
      <c r="F27" s="18">
        <v>24.36</v>
      </c>
      <c r="G27" s="18">
        <f t="shared" si="1"/>
        <v>122.56</v>
      </c>
      <c r="H27" s="21" t="s">
        <v>23</v>
      </c>
      <c r="I27" s="1"/>
      <c r="J27" s="1"/>
    </row>
    <row r="28" spans="2:51" s="5" customFormat="1" ht="15" customHeight="1">
      <c r="B28" s="8" t="s">
        <v>25</v>
      </c>
      <c r="C28" s="22">
        <f>SUM(C23:C27)</f>
        <v>500</v>
      </c>
      <c r="D28" s="22">
        <f>SUM(D23:D27)</f>
        <v>18.559999999999999</v>
      </c>
      <c r="E28" s="22">
        <f>SUM(E23:E27)</f>
        <v>19.100000000000001</v>
      </c>
      <c r="F28" s="22">
        <f>SUM(F23:F27)</f>
        <v>70.14</v>
      </c>
      <c r="G28" s="22">
        <f>SUM(G23:G27)</f>
        <v>526.70000000000005</v>
      </c>
      <c r="H28" s="23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</row>
    <row r="29" spans="2:51" s="5" customFormat="1" ht="15" customHeight="1">
      <c r="B29" s="63"/>
      <c r="C29" s="63"/>
      <c r="D29" s="30"/>
      <c r="E29" s="30"/>
      <c r="F29" s="30"/>
      <c r="G29" s="30"/>
      <c r="H29" s="12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</row>
    <row r="30" spans="2:51" s="5" customFormat="1" ht="15" customHeight="1">
      <c r="B30" s="36" t="s">
        <v>37</v>
      </c>
      <c r="C30" s="36"/>
      <c r="D30" s="36"/>
      <c r="E30" s="36"/>
      <c r="F30" s="36"/>
      <c r="G30" s="36"/>
      <c r="H30" s="12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</row>
    <row r="31" spans="2:51" s="5" customFormat="1" ht="15" customHeight="1">
      <c r="B31" s="24" t="s">
        <v>13</v>
      </c>
      <c r="C31" s="59"/>
      <c r="D31" s="59"/>
      <c r="E31" s="59"/>
      <c r="F31" s="32"/>
      <c r="G31" s="32"/>
      <c r="H31" s="12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</row>
    <row r="32" spans="2:51" s="5" customFormat="1" ht="15" customHeight="1">
      <c r="B32" s="17" t="s">
        <v>38</v>
      </c>
      <c r="C32" s="22">
        <v>90</v>
      </c>
      <c r="D32" s="18">
        <v>11.29</v>
      </c>
      <c r="E32" s="18">
        <v>11.02</v>
      </c>
      <c r="F32" s="18">
        <v>5.94</v>
      </c>
      <c r="G32" s="18">
        <f t="shared" ref="G32:G36" si="2">(D32*4)+(E32*9)+(F32*4)</f>
        <v>168.09999999999997</v>
      </c>
      <c r="H32" s="27" t="s">
        <v>39</v>
      </c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</row>
    <row r="33" spans="2:51" s="5" customFormat="1" ht="15" customHeight="1">
      <c r="B33" s="17" t="s">
        <v>34</v>
      </c>
      <c r="C33" s="22">
        <v>150</v>
      </c>
      <c r="D33" s="18">
        <v>3.69</v>
      </c>
      <c r="E33" s="18">
        <v>7.37</v>
      </c>
      <c r="F33" s="18">
        <v>28.75</v>
      </c>
      <c r="G33" s="18">
        <f t="shared" si="2"/>
        <v>196.09</v>
      </c>
      <c r="H33" s="26" t="s">
        <v>35</v>
      </c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</row>
    <row r="34" spans="2:51" s="5" customFormat="1" ht="15" customHeight="1">
      <c r="B34" s="17" t="s">
        <v>36</v>
      </c>
      <c r="C34" s="22">
        <v>60</v>
      </c>
      <c r="D34" s="18">
        <v>0.48</v>
      </c>
      <c r="E34" s="18">
        <v>0.06</v>
      </c>
      <c r="F34" s="18">
        <v>1.02</v>
      </c>
      <c r="G34" s="18">
        <f t="shared" si="2"/>
        <v>6.54</v>
      </c>
      <c r="H34" s="21" t="s">
        <v>23</v>
      </c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</row>
    <row r="35" spans="2:51" ht="15" customHeight="1">
      <c r="B35" s="17" t="s">
        <v>22</v>
      </c>
      <c r="C35" s="22">
        <v>40</v>
      </c>
      <c r="D35" s="18">
        <v>3.06</v>
      </c>
      <c r="E35" s="18">
        <v>0.26</v>
      </c>
      <c r="F35" s="18">
        <v>19.329999999999998</v>
      </c>
      <c r="G35" s="18">
        <f t="shared" si="2"/>
        <v>91.899999999999991</v>
      </c>
      <c r="H35" s="21" t="s">
        <v>23</v>
      </c>
      <c r="I35" s="1"/>
      <c r="J35" s="1"/>
    </row>
    <row r="36" spans="2:51" s="5" customFormat="1" ht="15" customHeight="1">
      <c r="B36" s="17" t="s">
        <v>40</v>
      </c>
      <c r="C36" s="22">
        <v>200</v>
      </c>
      <c r="D36" s="18">
        <v>0.3</v>
      </c>
      <c r="E36" s="18">
        <v>0.01</v>
      </c>
      <c r="F36" s="18">
        <v>15.2</v>
      </c>
      <c r="G36" s="18">
        <f t="shared" si="2"/>
        <v>62.089999999999996</v>
      </c>
      <c r="H36" s="26" t="s">
        <v>41</v>
      </c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</row>
    <row r="37" spans="2:51" s="5" customFormat="1" ht="15" customHeight="1">
      <c r="B37" s="8" t="s">
        <v>25</v>
      </c>
      <c r="C37" s="22">
        <f>SUM(C32:C36)</f>
        <v>540</v>
      </c>
      <c r="D37" s="22">
        <f>SUM(D32:D36)</f>
        <v>18.82</v>
      </c>
      <c r="E37" s="22">
        <f>SUM(E32:E36)</f>
        <v>18.720000000000002</v>
      </c>
      <c r="F37" s="22">
        <f>SUM(F32:F36)</f>
        <v>70.239999999999995</v>
      </c>
      <c r="G37" s="22">
        <f>SUM(G32:G36)</f>
        <v>524.71999999999991</v>
      </c>
      <c r="H37" s="23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</row>
    <row r="38" spans="2:51" s="5" customFormat="1" ht="15" customHeight="1">
      <c r="B38" s="63"/>
      <c r="C38" s="63"/>
      <c r="D38" s="39"/>
      <c r="E38" s="39"/>
      <c r="F38" s="39"/>
      <c r="G38" s="39"/>
      <c r="H38" s="12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</row>
    <row r="39" spans="2:51" s="5" customFormat="1" ht="15" customHeight="1">
      <c r="B39" s="36" t="s">
        <v>42</v>
      </c>
      <c r="C39" s="36"/>
      <c r="D39" s="36"/>
      <c r="E39" s="36"/>
      <c r="F39" s="36"/>
      <c r="G39" s="36"/>
      <c r="H39" s="12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</row>
    <row r="40" spans="2:51" s="5" customFormat="1" ht="15" customHeight="1">
      <c r="B40" s="24" t="s">
        <v>13</v>
      </c>
      <c r="C40" s="59"/>
      <c r="D40" s="60"/>
      <c r="E40" s="60"/>
      <c r="F40" s="28"/>
      <c r="G40" s="28"/>
      <c r="H40" s="12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</row>
    <row r="41" spans="2:51" s="5" customFormat="1" ht="15" customHeight="1">
      <c r="B41" s="57" t="s">
        <v>67</v>
      </c>
      <c r="C41" s="22">
        <v>200</v>
      </c>
      <c r="D41" s="18">
        <v>4.66</v>
      </c>
      <c r="E41" s="18">
        <v>7.36</v>
      </c>
      <c r="F41" s="18">
        <v>14.75</v>
      </c>
      <c r="G41" s="18">
        <f t="shared" ref="G41:G46" si="3">(D41*4)+(E41*9)+(F41*4)</f>
        <v>143.88</v>
      </c>
      <c r="H41" s="58" t="s">
        <v>68</v>
      </c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</row>
    <row r="42" spans="2:51" s="5" customFormat="1" ht="15" customHeight="1">
      <c r="B42" s="17" t="s">
        <v>18</v>
      </c>
      <c r="C42" s="22">
        <v>10</v>
      </c>
      <c r="D42" s="18">
        <v>2.33</v>
      </c>
      <c r="E42" s="18">
        <v>2.95</v>
      </c>
      <c r="F42" s="18">
        <v>0</v>
      </c>
      <c r="G42" s="18">
        <f t="shared" si="3"/>
        <v>35.870000000000005</v>
      </c>
      <c r="H42" s="20" t="s">
        <v>19</v>
      </c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</row>
    <row r="43" spans="2:51" s="5" customFormat="1" ht="15" customHeight="1">
      <c r="B43" s="17" t="s">
        <v>20</v>
      </c>
      <c r="C43" s="22">
        <v>10</v>
      </c>
      <c r="D43" s="18">
        <v>1.22</v>
      </c>
      <c r="E43" s="18">
        <v>3.77</v>
      </c>
      <c r="F43" s="18">
        <v>7.31</v>
      </c>
      <c r="G43" s="18">
        <f t="shared" si="3"/>
        <v>68.05</v>
      </c>
      <c r="H43" s="20" t="s">
        <v>21</v>
      </c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</row>
    <row r="44" spans="2:51" s="5" customFormat="1" ht="15" customHeight="1">
      <c r="B44" s="17" t="s">
        <v>33</v>
      </c>
      <c r="C44" s="22">
        <v>40</v>
      </c>
      <c r="D44" s="18">
        <v>2.3199999999999998</v>
      </c>
      <c r="E44" s="18">
        <v>1.76</v>
      </c>
      <c r="F44" s="18">
        <v>24.36</v>
      </c>
      <c r="G44" s="18">
        <f t="shared" si="3"/>
        <v>122.56</v>
      </c>
      <c r="H44" s="21" t="s">
        <v>23</v>
      </c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</row>
    <row r="45" spans="2:51" s="5" customFormat="1" ht="15" customHeight="1">
      <c r="B45" s="40" t="s">
        <v>22</v>
      </c>
      <c r="C45" s="22">
        <v>40</v>
      </c>
      <c r="D45" s="18">
        <v>3.06</v>
      </c>
      <c r="E45" s="18">
        <v>0.26</v>
      </c>
      <c r="F45" s="18">
        <v>19.329999999999998</v>
      </c>
      <c r="G45" s="18">
        <f t="shared" si="3"/>
        <v>91.899999999999991</v>
      </c>
      <c r="H45" s="42" t="s">
        <v>23</v>
      </c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</row>
    <row r="46" spans="2:51" s="5" customFormat="1" ht="15" customHeight="1">
      <c r="B46" s="40" t="s">
        <v>45</v>
      </c>
      <c r="C46" s="22">
        <v>200</v>
      </c>
      <c r="D46" s="18">
        <v>2.0099999999999998</v>
      </c>
      <c r="E46" s="18">
        <v>2</v>
      </c>
      <c r="F46" s="18">
        <v>18</v>
      </c>
      <c r="G46" s="18">
        <f t="shared" si="3"/>
        <v>98.039999999999992</v>
      </c>
      <c r="H46" s="26" t="s">
        <v>46</v>
      </c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</row>
    <row r="47" spans="2:51" s="5" customFormat="1" ht="15" customHeight="1">
      <c r="B47" s="8" t="s">
        <v>25</v>
      </c>
      <c r="C47" s="22">
        <f>SUM(C41:C46)</f>
        <v>500</v>
      </c>
      <c r="D47" s="22">
        <f>SUM(D41:D46)</f>
        <v>15.600000000000001</v>
      </c>
      <c r="E47" s="22">
        <f>SUM(E41:E46)</f>
        <v>18.100000000000001</v>
      </c>
      <c r="F47" s="22">
        <f>SUM(F41:F46)</f>
        <v>83.75</v>
      </c>
      <c r="G47" s="22">
        <f>SUM(G41:G46)</f>
        <v>560.29999999999995</v>
      </c>
      <c r="H47" s="38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</row>
    <row r="48" spans="2:51" s="5" customFormat="1" ht="15" customHeight="1">
      <c r="B48" s="63"/>
      <c r="C48" s="63"/>
      <c r="D48" s="39"/>
      <c r="E48" s="39"/>
      <c r="F48" s="39"/>
      <c r="G48" s="39"/>
      <c r="H48" s="12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</row>
    <row r="49" spans="2:51" s="5" customFormat="1" ht="15" customHeight="1">
      <c r="B49" s="31" t="s">
        <v>47</v>
      </c>
      <c r="C49" s="31"/>
      <c r="D49" s="31"/>
      <c r="E49" s="31"/>
      <c r="F49" s="31"/>
      <c r="G49" s="31"/>
      <c r="H49" s="12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</row>
    <row r="50" spans="2:51" s="5" customFormat="1" ht="15" customHeight="1">
      <c r="B50" s="24" t="s">
        <v>13</v>
      </c>
      <c r="C50" s="59"/>
      <c r="D50" s="60"/>
      <c r="E50" s="60"/>
      <c r="F50" s="28"/>
      <c r="G50" s="28"/>
      <c r="H50" s="12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</row>
    <row r="51" spans="2:51" ht="15" customHeight="1">
      <c r="B51" s="40" t="s">
        <v>48</v>
      </c>
      <c r="C51" s="73">
        <v>90</v>
      </c>
      <c r="D51" s="41">
        <v>7.89</v>
      </c>
      <c r="E51" s="41">
        <v>13.56</v>
      </c>
      <c r="F51" s="41">
        <v>17.43</v>
      </c>
      <c r="G51" s="18">
        <f>(D51*4)+(E51*9)+(F51*4)</f>
        <v>223.32</v>
      </c>
      <c r="H51" s="44" t="s">
        <v>49</v>
      </c>
      <c r="I51" s="1"/>
      <c r="J51" s="1"/>
    </row>
    <row r="52" spans="2:51" s="5" customFormat="1" ht="15" customHeight="1">
      <c r="B52" s="17" t="s">
        <v>36</v>
      </c>
      <c r="C52" s="73">
        <v>60</v>
      </c>
      <c r="D52" s="18">
        <v>0.48</v>
      </c>
      <c r="E52" s="18">
        <v>0.06</v>
      </c>
      <c r="F52" s="18">
        <v>1.02</v>
      </c>
      <c r="G52" s="18">
        <f>(D52*4)+(E52*9)+(F52*4)</f>
        <v>6.54</v>
      </c>
      <c r="H52" s="33" t="s">
        <v>23</v>
      </c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</row>
    <row r="53" spans="2:51" s="5" customFormat="1" ht="15" customHeight="1">
      <c r="B53" s="40" t="s">
        <v>50</v>
      </c>
      <c r="C53" s="73">
        <v>150</v>
      </c>
      <c r="D53" s="41">
        <v>6.48</v>
      </c>
      <c r="E53" s="41">
        <v>5.78</v>
      </c>
      <c r="F53" s="41">
        <v>25.62</v>
      </c>
      <c r="G53" s="18">
        <f t="shared" ref="G53:G55" si="4">(D53*4)+(E53*9)+(F53*4)</f>
        <v>180.42000000000002</v>
      </c>
      <c r="H53" s="45" t="s">
        <v>51</v>
      </c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</row>
    <row r="54" spans="2:51" s="5" customFormat="1" ht="15" customHeight="1">
      <c r="B54" s="40" t="s">
        <v>40</v>
      </c>
      <c r="C54" s="73">
        <v>200</v>
      </c>
      <c r="D54" s="18">
        <v>0.3</v>
      </c>
      <c r="E54" s="18">
        <v>0.01</v>
      </c>
      <c r="F54" s="18">
        <v>15.2</v>
      </c>
      <c r="G54" s="18">
        <f t="shared" si="4"/>
        <v>62.089999999999996</v>
      </c>
      <c r="H54" s="26" t="s">
        <v>41</v>
      </c>
      <c r="I54" s="37"/>
      <c r="J54" s="37"/>
      <c r="K54" s="37"/>
      <c r="L54" s="37"/>
      <c r="M54" s="37"/>
      <c r="N54" s="37"/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</row>
    <row r="55" spans="2:51" s="5" customFormat="1" ht="15" customHeight="1">
      <c r="B55" s="40" t="s">
        <v>22</v>
      </c>
      <c r="C55" s="74">
        <v>40</v>
      </c>
      <c r="D55" s="18">
        <v>3.06</v>
      </c>
      <c r="E55" s="18">
        <v>0.26</v>
      </c>
      <c r="F55" s="18">
        <v>19.329999999999998</v>
      </c>
      <c r="G55" s="18">
        <f t="shared" si="4"/>
        <v>91.899999999999991</v>
      </c>
      <c r="H55" s="33" t="s">
        <v>23</v>
      </c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</row>
    <row r="56" spans="2:51" s="5" customFormat="1" ht="15" customHeight="1">
      <c r="B56" s="8" t="s">
        <v>25</v>
      </c>
      <c r="C56" s="22">
        <f>SUM(C51:C55)</f>
        <v>540</v>
      </c>
      <c r="D56" s="22">
        <f>SUM(D51:D55)</f>
        <v>18.21</v>
      </c>
      <c r="E56" s="22">
        <f>SUM(E51:E55)</f>
        <v>19.670000000000005</v>
      </c>
      <c r="F56" s="22">
        <f>SUM(F51:F55)</f>
        <v>78.599999999999994</v>
      </c>
      <c r="G56" s="22">
        <f>SUM(G51:G55)</f>
        <v>564.27</v>
      </c>
      <c r="H56" s="38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</row>
    <row r="57" spans="2:51" s="5" customFormat="1" ht="15" customHeight="1">
      <c r="B57" s="63"/>
      <c r="C57" s="63"/>
      <c r="D57" s="39"/>
      <c r="E57" s="39"/>
      <c r="F57" s="39"/>
      <c r="G57" s="39"/>
      <c r="H57" s="12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</row>
    <row r="58" spans="2:51" ht="19.5" customHeight="1">
      <c r="B58" s="54"/>
      <c r="C58" s="54"/>
      <c r="D58" s="55"/>
      <c r="E58" s="55"/>
      <c r="F58" s="55"/>
      <c r="G58" s="55"/>
      <c r="H58" s="53"/>
      <c r="I58" s="4"/>
      <c r="K58" s="37"/>
    </row>
    <row r="59" spans="2:51" ht="19.5" customHeight="1">
      <c r="B59" s="51"/>
      <c r="C59" s="52"/>
      <c r="D59" s="53"/>
      <c r="E59" s="53"/>
      <c r="F59" s="53"/>
      <c r="G59" s="53"/>
      <c r="H59" s="53"/>
      <c r="I59" s="4"/>
      <c r="K59" s="37"/>
    </row>
    <row r="60" spans="2:51" ht="19.5" customHeight="1">
      <c r="B60" s="51"/>
      <c r="C60" s="52"/>
      <c r="D60" s="53"/>
      <c r="E60" s="53"/>
      <c r="F60" s="53"/>
      <c r="G60" s="53"/>
      <c r="H60" s="53"/>
      <c r="I60" s="4"/>
    </row>
    <row r="61" spans="2:51" ht="19.5" customHeight="1">
      <c r="B61" s="51"/>
      <c r="C61" s="52"/>
      <c r="D61" s="53"/>
      <c r="E61" s="53"/>
      <c r="F61" s="53"/>
      <c r="G61" s="53"/>
      <c r="H61" s="53"/>
      <c r="I61" s="4"/>
    </row>
    <row r="62" spans="2:51" ht="19.5" customHeight="1">
      <c r="B62" s="56"/>
      <c r="C62" s="52"/>
      <c r="D62" s="53"/>
      <c r="E62" s="53"/>
      <c r="F62" s="53"/>
      <c r="G62" s="53"/>
      <c r="H62" s="53"/>
      <c r="I62" s="4"/>
    </row>
    <row r="63" spans="2:51" ht="19.5" customHeight="1">
      <c r="B63" s="56"/>
      <c r="C63" s="52"/>
      <c r="D63" s="53"/>
      <c r="E63" s="53"/>
      <c r="F63" s="53"/>
      <c r="G63" s="53"/>
      <c r="H63" s="53"/>
      <c r="I63" s="4"/>
    </row>
    <row r="64" spans="2:51" ht="19.5" customHeight="1">
      <c r="B64" s="56"/>
      <c r="C64" s="52"/>
      <c r="D64" s="53"/>
      <c r="E64" s="53"/>
      <c r="F64" s="53"/>
      <c r="G64" s="53"/>
      <c r="I64" s="4"/>
    </row>
    <row r="65" spans="9:9" ht="19.5" customHeight="1">
      <c r="I65" s="4"/>
    </row>
  </sheetData>
  <mergeCells count="15">
    <mergeCell ref="B38:C38"/>
    <mergeCell ref="B48:C48"/>
    <mergeCell ref="B57:C57"/>
    <mergeCell ref="C8:C9"/>
    <mergeCell ref="D8:F8"/>
    <mergeCell ref="G8:G9"/>
    <mergeCell ref="H8:H9"/>
    <mergeCell ref="B20:C20"/>
    <mergeCell ref="B29:C29"/>
    <mergeCell ref="G1:H1"/>
    <mergeCell ref="G2:H2"/>
    <mergeCell ref="G3:H3"/>
    <mergeCell ref="B5:H5"/>
    <mergeCell ref="B6:H6"/>
    <mergeCell ref="B7:H7"/>
  </mergeCells>
  <pageMargins left="0.23622047244094491" right="0.23622047244094491" top="0.3" bottom="0.23" header="0.31496062992125984" footer="0.24"/>
  <pageSetup paperSize="9" scale="6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1:BG64"/>
  <sheetViews>
    <sheetView view="pageBreakPreview" topLeftCell="A43" zoomScale="90" workbookViewId="0">
      <pane xSplit="23544" topLeftCell="S1"/>
      <selection activeCell="I61" sqref="I61"/>
      <selection pane="topRight"/>
    </sheetView>
  </sheetViews>
  <sheetFormatPr defaultColWidth="9.21875" defaultRowHeight="19.5" customHeight="1"/>
  <cols>
    <col min="1" max="1" width="9.21875" style="1"/>
    <col min="2" max="2" width="46.5546875" style="6" customWidth="1"/>
    <col min="3" max="3" width="10.21875" style="2" customWidth="1"/>
    <col min="4" max="4" width="8" style="1" customWidth="1"/>
    <col min="5" max="6" width="8" style="3" customWidth="1"/>
    <col min="7" max="7" width="9.77734375" style="3" customWidth="1"/>
    <col min="8" max="8" width="38" style="3" customWidth="1"/>
    <col min="9" max="9" width="5.5546875" style="3" customWidth="1"/>
    <col min="10" max="10" width="0.5546875" style="4" hidden="1" customWidth="1"/>
    <col min="11" max="13" width="9.21875" style="1" hidden="1" customWidth="1"/>
    <col min="14" max="14" width="8" style="1" hidden="1" customWidth="1"/>
    <col min="15" max="15" width="9.21875" style="1" hidden="1" customWidth="1"/>
    <col min="16" max="16" width="2.77734375" style="1" hidden="1" customWidth="1"/>
    <col min="17" max="18" width="9.21875" style="1" hidden="1" customWidth="1"/>
    <col min="19" max="16384" width="9.21875" style="1"/>
  </cols>
  <sheetData>
    <row r="1" spans="2:51" s="5" customFormat="1" ht="15" customHeight="1">
      <c r="B1" s="69" t="s">
        <v>71</v>
      </c>
      <c r="C1" s="2"/>
      <c r="D1" s="1"/>
      <c r="E1" s="3"/>
      <c r="F1" s="3"/>
      <c r="G1" s="70" t="s">
        <v>74</v>
      </c>
      <c r="H1" s="70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  <c r="AJ1" s="37"/>
      <c r="AK1" s="37"/>
      <c r="AL1" s="37"/>
      <c r="AM1" s="37"/>
      <c r="AN1" s="37"/>
      <c r="AO1" s="37"/>
      <c r="AP1" s="37"/>
      <c r="AQ1" s="37"/>
      <c r="AR1" s="37"/>
      <c r="AS1" s="37"/>
      <c r="AT1" s="37"/>
      <c r="AU1" s="37"/>
      <c r="AV1" s="37"/>
      <c r="AW1" s="37"/>
      <c r="AX1" s="37"/>
      <c r="AY1" s="37"/>
    </row>
    <row r="2" spans="2:51" s="5" customFormat="1" ht="15" customHeight="1">
      <c r="B2" s="69" t="s">
        <v>72</v>
      </c>
      <c r="C2" s="2"/>
      <c r="D2" s="1"/>
      <c r="E2" s="3"/>
      <c r="F2" s="3"/>
      <c r="G2" s="70" t="s">
        <v>75</v>
      </c>
      <c r="H2" s="70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  <c r="AH2" s="37"/>
      <c r="AI2" s="37"/>
      <c r="AJ2" s="37"/>
      <c r="AK2" s="37"/>
      <c r="AL2" s="37"/>
      <c r="AM2" s="37"/>
      <c r="AN2" s="37"/>
      <c r="AO2" s="37"/>
      <c r="AP2" s="37"/>
      <c r="AQ2" s="37"/>
      <c r="AR2" s="37"/>
      <c r="AS2" s="37"/>
      <c r="AT2" s="37"/>
      <c r="AU2" s="37"/>
      <c r="AV2" s="37"/>
      <c r="AW2" s="37"/>
      <c r="AX2" s="37"/>
      <c r="AY2" s="37"/>
    </row>
    <row r="3" spans="2:51" s="5" customFormat="1" ht="15" customHeight="1">
      <c r="B3" s="69" t="s">
        <v>73</v>
      </c>
      <c r="C3" s="2"/>
      <c r="D3" s="1"/>
      <c r="E3" s="3"/>
      <c r="F3" s="3"/>
      <c r="G3" s="70" t="s">
        <v>76</v>
      </c>
      <c r="H3" s="70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7"/>
      <c r="AF3" s="37"/>
      <c r="AG3" s="37"/>
      <c r="AH3" s="37"/>
      <c r="AI3" s="37"/>
      <c r="AJ3" s="37"/>
      <c r="AK3" s="37"/>
      <c r="AL3" s="37"/>
      <c r="AM3" s="37"/>
      <c r="AN3" s="37"/>
      <c r="AO3" s="37"/>
      <c r="AP3" s="37"/>
      <c r="AQ3" s="37"/>
      <c r="AR3" s="37"/>
      <c r="AS3" s="37"/>
      <c r="AT3" s="37"/>
      <c r="AU3" s="37"/>
      <c r="AV3" s="37"/>
      <c r="AW3" s="37"/>
      <c r="AX3" s="37"/>
      <c r="AY3" s="37"/>
    </row>
    <row r="4" spans="2:51" s="5" customFormat="1" ht="15" customHeight="1">
      <c r="B4" s="6"/>
      <c r="C4" s="2"/>
      <c r="D4" s="1"/>
      <c r="E4" s="3"/>
      <c r="F4" s="3"/>
      <c r="G4" s="3"/>
      <c r="H4" s="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</row>
    <row r="5" spans="2:51" s="5" customFormat="1" ht="15" customHeight="1">
      <c r="B5" s="68" t="s">
        <v>0</v>
      </c>
      <c r="C5" s="68"/>
      <c r="D5" s="68"/>
      <c r="E5" s="68"/>
      <c r="F5" s="68"/>
      <c r="G5" s="68"/>
      <c r="H5" s="68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</row>
    <row r="6" spans="2:51" s="5" customFormat="1" ht="15" customHeight="1">
      <c r="B6" s="68" t="s">
        <v>1</v>
      </c>
      <c r="C6" s="68"/>
      <c r="D6" s="68"/>
      <c r="E6" s="68"/>
      <c r="F6" s="68"/>
      <c r="G6" s="68"/>
      <c r="H6" s="68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37"/>
      <c r="AH6" s="37"/>
      <c r="AI6" s="37"/>
      <c r="AJ6" s="37"/>
      <c r="AK6" s="37"/>
      <c r="AL6" s="37"/>
      <c r="AM6" s="37"/>
      <c r="AN6" s="37"/>
      <c r="AO6" s="37"/>
      <c r="AP6" s="37"/>
      <c r="AQ6" s="37"/>
      <c r="AR6" s="37"/>
      <c r="AS6" s="37"/>
      <c r="AT6" s="37"/>
      <c r="AU6" s="37"/>
      <c r="AV6" s="37"/>
      <c r="AW6" s="37"/>
      <c r="AX6" s="37"/>
      <c r="AY6" s="37"/>
    </row>
    <row r="7" spans="2:51" s="5" customFormat="1" ht="15" customHeight="1">
      <c r="B7" s="72" t="s">
        <v>2</v>
      </c>
      <c r="C7" s="72"/>
      <c r="D7" s="72"/>
      <c r="E7" s="72"/>
      <c r="F7" s="72"/>
      <c r="G7" s="72"/>
      <c r="H7" s="72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  <c r="AA7" s="37"/>
      <c r="AB7" s="37"/>
      <c r="AC7" s="37"/>
      <c r="AD7" s="37"/>
      <c r="AE7" s="37"/>
      <c r="AF7" s="37"/>
      <c r="AG7" s="37"/>
      <c r="AH7" s="37"/>
      <c r="AI7" s="37"/>
      <c r="AJ7" s="37"/>
      <c r="AK7" s="37"/>
      <c r="AL7" s="37"/>
      <c r="AM7" s="37"/>
      <c r="AN7" s="37"/>
      <c r="AO7" s="37"/>
      <c r="AP7" s="37"/>
      <c r="AQ7" s="37"/>
      <c r="AR7" s="37"/>
      <c r="AS7" s="37"/>
      <c r="AT7" s="37"/>
      <c r="AU7" s="37"/>
      <c r="AV7" s="37"/>
      <c r="AW7" s="37"/>
      <c r="AX7" s="37"/>
      <c r="AY7" s="37"/>
    </row>
    <row r="8" spans="2:51" s="5" customFormat="1" ht="15" customHeight="1">
      <c r="B8" s="8" t="s">
        <v>3</v>
      </c>
      <c r="C8" s="64" t="s">
        <v>4</v>
      </c>
      <c r="D8" s="65" t="s">
        <v>5</v>
      </c>
      <c r="E8" s="65"/>
      <c r="F8" s="65"/>
      <c r="G8" s="65" t="s">
        <v>6</v>
      </c>
      <c r="H8" s="66" t="s">
        <v>7</v>
      </c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7"/>
      <c r="AP8" s="37"/>
      <c r="AQ8" s="37"/>
      <c r="AR8" s="37"/>
      <c r="AS8" s="37"/>
      <c r="AT8" s="37"/>
      <c r="AU8" s="37"/>
      <c r="AV8" s="37"/>
      <c r="AW8" s="37"/>
      <c r="AX8" s="37"/>
      <c r="AY8" s="37"/>
    </row>
    <row r="9" spans="2:51" s="5" customFormat="1" ht="15" customHeight="1">
      <c r="B9" s="8"/>
      <c r="C9" s="64"/>
      <c r="D9" s="10" t="s">
        <v>8</v>
      </c>
      <c r="E9" s="10" t="s">
        <v>9</v>
      </c>
      <c r="F9" s="10" t="s">
        <v>10</v>
      </c>
      <c r="G9" s="65"/>
      <c r="H9" s="6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  <c r="AF9" s="37"/>
      <c r="AG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R9" s="37"/>
      <c r="AS9" s="37"/>
      <c r="AT9" s="37"/>
      <c r="AU9" s="37"/>
      <c r="AV9" s="37"/>
      <c r="AW9" s="37"/>
      <c r="AX9" s="37"/>
      <c r="AY9" s="37"/>
    </row>
    <row r="10" spans="2:51" s="5" customFormat="1" ht="15" customHeight="1">
      <c r="B10" s="46" t="s">
        <v>52</v>
      </c>
      <c r="C10" s="47"/>
      <c r="D10" s="47"/>
      <c r="E10" s="47"/>
      <c r="F10" s="47"/>
      <c r="G10" s="47"/>
      <c r="H10" s="12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  <c r="AF10" s="37"/>
      <c r="AG10" s="37"/>
      <c r="AH10" s="37"/>
      <c r="AI10" s="37"/>
      <c r="AJ10" s="37"/>
      <c r="AK10" s="37"/>
      <c r="AL10" s="37"/>
      <c r="AM10" s="37"/>
      <c r="AN10" s="37"/>
      <c r="AO10" s="37"/>
      <c r="AP10" s="37"/>
      <c r="AQ10" s="37"/>
      <c r="AR10" s="37"/>
      <c r="AS10" s="37"/>
      <c r="AT10" s="37"/>
      <c r="AU10" s="37"/>
      <c r="AV10" s="37"/>
      <c r="AW10" s="37"/>
      <c r="AX10" s="37"/>
      <c r="AY10" s="37"/>
    </row>
    <row r="11" spans="2:51" s="5" customFormat="1" ht="15" customHeight="1">
      <c r="B11" s="31" t="s">
        <v>12</v>
      </c>
      <c r="C11" s="31"/>
      <c r="D11" s="31"/>
      <c r="E11" s="31"/>
      <c r="F11" s="31"/>
      <c r="G11" s="31"/>
      <c r="H11" s="12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  <c r="AF11" s="37"/>
      <c r="AG11" s="37"/>
      <c r="AH11" s="37"/>
      <c r="AI11" s="37"/>
      <c r="AJ11" s="37"/>
      <c r="AK11" s="37"/>
      <c r="AL11" s="37"/>
      <c r="AM11" s="37"/>
      <c r="AN11" s="37"/>
      <c r="AO11" s="37"/>
      <c r="AP11" s="37"/>
      <c r="AQ11" s="37"/>
      <c r="AR11" s="37"/>
      <c r="AS11" s="37"/>
      <c r="AT11" s="37"/>
      <c r="AU11" s="37"/>
      <c r="AV11" s="37"/>
      <c r="AW11" s="37"/>
      <c r="AX11" s="37"/>
      <c r="AY11" s="37"/>
    </row>
    <row r="12" spans="2:51" s="5" customFormat="1" ht="15" customHeight="1">
      <c r="B12" s="24" t="s">
        <v>13</v>
      </c>
      <c r="C12" s="59"/>
      <c r="D12" s="60"/>
      <c r="E12" s="60"/>
      <c r="F12" s="28"/>
      <c r="G12" s="28"/>
      <c r="H12" s="12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37"/>
      <c r="AH12" s="37"/>
      <c r="AI12" s="37"/>
      <c r="AJ12" s="37"/>
      <c r="AK12" s="37"/>
      <c r="AL12" s="37"/>
      <c r="AM12" s="37"/>
      <c r="AN12" s="37"/>
      <c r="AO12" s="37"/>
      <c r="AP12" s="37"/>
      <c r="AQ12" s="37"/>
      <c r="AR12" s="37"/>
      <c r="AS12" s="37"/>
      <c r="AT12" s="37"/>
      <c r="AU12" s="37"/>
      <c r="AV12" s="37"/>
      <c r="AW12" s="37"/>
      <c r="AX12" s="37"/>
      <c r="AY12" s="37"/>
    </row>
    <row r="13" spans="2:51" ht="15" customHeight="1">
      <c r="B13" s="17" t="s">
        <v>53</v>
      </c>
      <c r="C13" s="22">
        <v>200</v>
      </c>
      <c r="D13" s="41">
        <v>8.31</v>
      </c>
      <c r="E13" s="41">
        <v>9.7200000000000006</v>
      </c>
      <c r="F13" s="41">
        <v>29.72</v>
      </c>
      <c r="G13" s="18">
        <f t="shared" ref="G13:G18" si="0">(D13*4)+(E13*9)+(F13*4)</f>
        <v>239.6</v>
      </c>
      <c r="H13" s="21" t="s">
        <v>54</v>
      </c>
      <c r="I13" s="1"/>
      <c r="J13" s="1"/>
    </row>
    <row r="14" spans="2:51" s="5" customFormat="1" ht="15" customHeight="1">
      <c r="B14" s="17" t="s">
        <v>55</v>
      </c>
      <c r="C14" s="22">
        <v>200</v>
      </c>
      <c r="D14" s="18">
        <v>0.2</v>
      </c>
      <c r="E14" s="18">
        <v>0</v>
      </c>
      <c r="F14" s="18">
        <v>15</v>
      </c>
      <c r="G14" s="18">
        <f t="shared" si="0"/>
        <v>60.8</v>
      </c>
      <c r="H14" s="20" t="s">
        <v>17</v>
      </c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7"/>
      <c r="AL14" s="37"/>
      <c r="AM14" s="37"/>
      <c r="AN14" s="37"/>
      <c r="AO14" s="37"/>
      <c r="AP14" s="37"/>
      <c r="AQ14" s="37"/>
      <c r="AR14" s="37"/>
      <c r="AS14" s="37"/>
      <c r="AT14" s="37"/>
      <c r="AU14" s="37"/>
      <c r="AV14" s="37"/>
      <c r="AW14" s="37"/>
      <c r="AX14" s="37"/>
      <c r="AY14" s="37"/>
    </row>
    <row r="15" spans="2:51" s="5" customFormat="1" ht="15" customHeight="1">
      <c r="B15" s="17" t="s">
        <v>20</v>
      </c>
      <c r="C15" s="22">
        <v>10</v>
      </c>
      <c r="D15" s="18">
        <v>1.22</v>
      </c>
      <c r="E15" s="18">
        <v>3.77</v>
      </c>
      <c r="F15" s="18">
        <v>7.31</v>
      </c>
      <c r="G15" s="18">
        <f t="shared" si="0"/>
        <v>68.05</v>
      </c>
      <c r="H15" s="20" t="s">
        <v>21</v>
      </c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  <c r="AF15" s="37"/>
      <c r="AG15" s="37"/>
      <c r="AH15" s="37"/>
      <c r="AI15" s="37"/>
      <c r="AJ15" s="37"/>
      <c r="AK15" s="37"/>
      <c r="AL15" s="37"/>
      <c r="AM15" s="37"/>
      <c r="AN15" s="37"/>
      <c r="AO15" s="37"/>
      <c r="AP15" s="37"/>
      <c r="AQ15" s="37"/>
      <c r="AR15" s="37"/>
      <c r="AS15" s="37"/>
      <c r="AT15" s="37"/>
      <c r="AU15" s="37"/>
      <c r="AV15" s="37"/>
      <c r="AW15" s="37"/>
      <c r="AX15" s="37"/>
      <c r="AY15" s="37"/>
    </row>
    <row r="16" spans="2:51" s="5" customFormat="1" ht="15" customHeight="1">
      <c r="B16" s="17" t="s">
        <v>18</v>
      </c>
      <c r="C16" s="22">
        <v>10</v>
      </c>
      <c r="D16" s="18">
        <v>2.33</v>
      </c>
      <c r="E16" s="18">
        <v>2.95</v>
      </c>
      <c r="F16" s="18">
        <v>0</v>
      </c>
      <c r="G16" s="18">
        <f t="shared" si="0"/>
        <v>35.870000000000005</v>
      </c>
      <c r="H16" s="20" t="s">
        <v>19</v>
      </c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  <c r="AF16" s="37"/>
      <c r="AG16" s="37"/>
      <c r="AH16" s="37"/>
      <c r="AI16" s="37"/>
      <c r="AJ16" s="37"/>
      <c r="AK16" s="37"/>
      <c r="AL16" s="37"/>
      <c r="AM16" s="37"/>
      <c r="AN16" s="37"/>
      <c r="AO16" s="37"/>
      <c r="AP16" s="37"/>
      <c r="AQ16" s="37"/>
      <c r="AR16" s="37"/>
      <c r="AS16" s="37"/>
      <c r="AT16" s="37"/>
      <c r="AU16" s="37"/>
      <c r="AV16" s="37"/>
      <c r="AW16" s="37"/>
      <c r="AX16" s="37"/>
      <c r="AY16" s="37"/>
    </row>
    <row r="17" spans="2:51" s="5" customFormat="1" ht="15" customHeight="1">
      <c r="B17" s="17" t="s">
        <v>22</v>
      </c>
      <c r="C17" s="61">
        <v>40</v>
      </c>
      <c r="D17" s="18">
        <v>3.06</v>
      </c>
      <c r="E17" s="18">
        <v>0.26</v>
      </c>
      <c r="F17" s="18">
        <v>19.329999999999998</v>
      </c>
      <c r="G17" s="18">
        <f t="shared" si="0"/>
        <v>91.899999999999991</v>
      </c>
      <c r="H17" s="21" t="s">
        <v>23</v>
      </c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</row>
    <row r="18" spans="2:51" s="5" customFormat="1" ht="15" customHeight="1">
      <c r="B18" s="17" t="s">
        <v>24</v>
      </c>
      <c r="C18" s="22">
        <v>100</v>
      </c>
      <c r="D18" s="18">
        <v>0.4</v>
      </c>
      <c r="E18" s="18">
        <v>0.4</v>
      </c>
      <c r="F18" s="18">
        <v>9.8000000000000007</v>
      </c>
      <c r="G18" s="18">
        <f t="shared" si="0"/>
        <v>44.400000000000006</v>
      </c>
      <c r="H18" s="21" t="s">
        <v>23</v>
      </c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  <c r="AF18" s="37"/>
      <c r="AG18" s="37"/>
      <c r="AH18" s="37"/>
      <c r="AI18" s="37"/>
      <c r="AJ18" s="37"/>
      <c r="AK18" s="37"/>
      <c r="AL18" s="37"/>
      <c r="AM18" s="37"/>
      <c r="AN18" s="37"/>
      <c r="AO18" s="37"/>
      <c r="AP18" s="37"/>
      <c r="AQ18" s="37"/>
      <c r="AR18" s="37"/>
      <c r="AS18" s="37"/>
      <c r="AT18" s="37"/>
      <c r="AU18" s="37"/>
      <c r="AV18" s="37"/>
      <c r="AW18" s="37"/>
      <c r="AX18" s="37"/>
      <c r="AY18" s="37"/>
    </row>
    <row r="19" spans="2:51" s="5" customFormat="1" ht="15" customHeight="1">
      <c r="B19" s="8" t="s">
        <v>25</v>
      </c>
      <c r="C19" s="10">
        <f>SUM(C13:C18)</f>
        <v>560</v>
      </c>
      <c r="D19" s="10">
        <f>SUM(D13:D18)</f>
        <v>15.520000000000001</v>
      </c>
      <c r="E19" s="10">
        <f>SUM(E13:E18)</f>
        <v>17.100000000000001</v>
      </c>
      <c r="F19" s="10">
        <f>SUM(F13:F18)</f>
        <v>81.16</v>
      </c>
      <c r="G19" s="10">
        <f>SUM(G13:G18)</f>
        <v>540.62</v>
      </c>
      <c r="H19" s="21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7"/>
      <c r="AK19" s="37"/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</row>
    <row r="20" spans="2:51" s="5" customFormat="1" ht="15" customHeight="1">
      <c r="B20" s="48"/>
      <c r="C20" s="43"/>
      <c r="D20" s="22"/>
      <c r="E20" s="22"/>
      <c r="F20" s="22"/>
      <c r="G20" s="22"/>
      <c r="H20" s="23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37"/>
      <c r="AH20" s="37"/>
      <c r="AI20" s="37"/>
      <c r="AJ20" s="37"/>
      <c r="AK20" s="37"/>
      <c r="AL20" s="37"/>
      <c r="AM20" s="37"/>
      <c r="AN20" s="37"/>
      <c r="AO20" s="37"/>
      <c r="AP20" s="37"/>
      <c r="AQ20" s="37"/>
      <c r="AR20" s="37"/>
      <c r="AS20" s="37"/>
      <c r="AT20" s="37"/>
      <c r="AU20" s="37"/>
      <c r="AV20" s="37"/>
      <c r="AW20" s="37"/>
      <c r="AX20" s="37"/>
      <c r="AY20" s="37"/>
    </row>
    <row r="21" spans="2:51" s="5" customFormat="1" ht="15" customHeight="1">
      <c r="B21" s="31" t="s">
        <v>26</v>
      </c>
      <c r="C21" s="31"/>
      <c r="D21" s="31"/>
      <c r="E21" s="31"/>
      <c r="F21" s="31"/>
      <c r="G21" s="31"/>
      <c r="H21" s="12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37"/>
      <c r="AH21" s="37"/>
      <c r="AI21" s="37"/>
      <c r="AJ21" s="37"/>
      <c r="AK21" s="37"/>
      <c r="AL21" s="37"/>
      <c r="AM21" s="37"/>
      <c r="AN21" s="37"/>
      <c r="AO21" s="37"/>
      <c r="AP21" s="37"/>
      <c r="AQ21" s="37"/>
      <c r="AR21" s="37"/>
      <c r="AS21" s="37"/>
      <c r="AT21" s="37"/>
      <c r="AU21" s="37"/>
      <c r="AV21" s="37"/>
      <c r="AW21" s="37"/>
      <c r="AX21" s="37"/>
      <c r="AY21" s="37"/>
    </row>
    <row r="22" spans="2:51" s="5" customFormat="1" ht="15" customHeight="1">
      <c r="B22" s="24" t="s">
        <v>13</v>
      </c>
      <c r="C22" s="59"/>
      <c r="D22" s="60"/>
      <c r="E22" s="60"/>
      <c r="F22" s="28"/>
      <c r="G22" s="28"/>
      <c r="H22" s="12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</row>
    <row r="23" spans="2:51" s="5" customFormat="1" ht="15" customHeight="1">
      <c r="B23" s="17" t="s">
        <v>57</v>
      </c>
      <c r="C23" s="22">
        <v>160</v>
      </c>
      <c r="D23" s="41">
        <v>14.11</v>
      </c>
      <c r="E23" s="41">
        <v>13.65</v>
      </c>
      <c r="F23" s="41">
        <v>27.51</v>
      </c>
      <c r="G23" s="18">
        <f t="shared" ref="G23:G27" si="1">(D23*4)+(E23*9)+(F23*4)</f>
        <v>289.33000000000004</v>
      </c>
      <c r="H23" s="20" t="s">
        <v>58</v>
      </c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</row>
    <row r="24" spans="2:51" s="5" customFormat="1" ht="15" customHeight="1">
      <c r="B24" s="17" t="s">
        <v>59</v>
      </c>
      <c r="C24" s="22">
        <v>15</v>
      </c>
      <c r="D24" s="41">
        <v>0.54</v>
      </c>
      <c r="E24" s="41">
        <v>2</v>
      </c>
      <c r="F24" s="41">
        <v>0.78</v>
      </c>
      <c r="G24" s="18">
        <f t="shared" si="1"/>
        <v>23.28</v>
      </c>
      <c r="H24" s="49" t="s">
        <v>23</v>
      </c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</row>
    <row r="25" spans="2:51" s="5" customFormat="1" ht="15" customHeight="1">
      <c r="B25" s="17" t="s">
        <v>40</v>
      </c>
      <c r="C25" s="22">
        <v>200</v>
      </c>
      <c r="D25" s="18">
        <v>0.3</v>
      </c>
      <c r="E25" s="18">
        <v>0.01</v>
      </c>
      <c r="F25" s="18">
        <v>15.2</v>
      </c>
      <c r="G25" s="18">
        <f t="shared" si="1"/>
        <v>62.089999999999996</v>
      </c>
      <c r="H25" s="26" t="s">
        <v>41</v>
      </c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</row>
    <row r="26" spans="2:51" s="5" customFormat="1" ht="15" customHeight="1">
      <c r="B26" s="17" t="s">
        <v>22</v>
      </c>
      <c r="C26" s="22">
        <v>40</v>
      </c>
      <c r="D26" s="18">
        <v>3.06</v>
      </c>
      <c r="E26" s="18">
        <v>0.26</v>
      </c>
      <c r="F26" s="18">
        <v>19.329999999999998</v>
      </c>
      <c r="G26" s="18">
        <f t="shared" si="1"/>
        <v>91.899999999999991</v>
      </c>
      <c r="H26" s="49" t="s">
        <v>23</v>
      </c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</row>
    <row r="27" spans="2:51" s="5" customFormat="1" ht="15" customHeight="1">
      <c r="B27" s="17" t="s">
        <v>24</v>
      </c>
      <c r="C27" s="22">
        <v>100</v>
      </c>
      <c r="D27" s="18">
        <v>0.4</v>
      </c>
      <c r="E27" s="18">
        <v>0.4</v>
      </c>
      <c r="F27" s="18">
        <v>9.8000000000000007</v>
      </c>
      <c r="G27" s="18">
        <f t="shared" si="1"/>
        <v>44.400000000000006</v>
      </c>
      <c r="H27" s="21" t="s">
        <v>23</v>
      </c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</row>
    <row r="28" spans="2:51" s="5" customFormat="1" ht="15" customHeight="1">
      <c r="B28" s="8" t="s">
        <v>25</v>
      </c>
      <c r="C28" s="10">
        <f>SUM(C23:C27)</f>
        <v>515</v>
      </c>
      <c r="D28" s="10">
        <f>SUM(D23:D27)</f>
        <v>18.409999999999997</v>
      </c>
      <c r="E28" s="10">
        <f>SUM(E23:E27)</f>
        <v>16.32</v>
      </c>
      <c r="F28" s="10">
        <f>SUM(F23:F27)</f>
        <v>72.62</v>
      </c>
      <c r="G28" s="10">
        <f>SUM(G23:G27)</f>
        <v>511</v>
      </c>
      <c r="H28" s="23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</row>
    <row r="29" spans="2:51" s="5" customFormat="1" ht="15" customHeight="1">
      <c r="B29" s="63"/>
      <c r="C29" s="63"/>
      <c r="D29" s="39"/>
      <c r="E29" s="39"/>
      <c r="F29" s="39"/>
      <c r="G29" s="39"/>
      <c r="H29" s="12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</row>
    <row r="30" spans="2:51" s="5" customFormat="1" ht="15" customHeight="1">
      <c r="B30" s="31" t="s">
        <v>37</v>
      </c>
      <c r="C30" s="31"/>
      <c r="D30" s="31"/>
      <c r="E30" s="31"/>
      <c r="F30" s="31"/>
      <c r="G30" s="31"/>
      <c r="H30" s="12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</row>
    <row r="31" spans="2:51" s="5" customFormat="1" ht="15" customHeight="1">
      <c r="B31" s="24" t="s">
        <v>13</v>
      </c>
      <c r="C31" s="59"/>
      <c r="D31" s="60"/>
      <c r="E31" s="60"/>
      <c r="F31" s="28"/>
      <c r="G31" s="28"/>
      <c r="H31" s="12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</row>
    <row r="32" spans="2:51" s="5" customFormat="1" ht="15" customHeight="1">
      <c r="B32" s="17" t="s">
        <v>43</v>
      </c>
      <c r="C32" s="22">
        <v>60</v>
      </c>
      <c r="D32" s="41">
        <v>0.9</v>
      </c>
      <c r="E32" s="41">
        <v>0.21</v>
      </c>
      <c r="F32" s="41">
        <v>4.38</v>
      </c>
      <c r="G32" s="18">
        <f t="shared" ref="G32:G36" si="2">(D32*4)+(E32*9)+(F32*4)</f>
        <v>23.009999999999998</v>
      </c>
      <c r="H32" s="45" t="s">
        <v>44</v>
      </c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</row>
    <row r="33" spans="2:51" s="5" customFormat="1" ht="15" customHeight="1">
      <c r="B33" s="17" t="s">
        <v>60</v>
      </c>
      <c r="C33" s="22">
        <v>90</v>
      </c>
      <c r="D33" s="41">
        <v>5.7</v>
      </c>
      <c r="E33" s="41">
        <v>9.8699999999999992</v>
      </c>
      <c r="F33" s="41">
        <v>3.8</v>
      </c>
      <c r="G33" s="18">
        <f t="shared" si="2"/>
        <v>126.83</v>
      </c>
      <c r="H33" s="50" t="s">
        <v>61</v>
      </c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</row>
    <row r="34" spans="2:51" s="5" customFormat="1" ht="15" customHeight="1">
      <c r="B34" s="17" t="s">
        <v>62</v>
      </c>
      <c r="C34" s="22">
        <v>150</v>
      </c>
      <c r="D34" s="18">
        <v>3.12</v>
      </c>
      <c r="E34" s="18">
        <v>4.87</v>
      </c>
      <c r="F34" s="18">
        <v>20.37</v>
      </c>
      <c r="G34" s="18">
        <f t="shared" si="2"/>
        <v>137.79000000000002</v>
      </c>
      <c r="H34" s="26" t="s">
        <v>63</v>
      </c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</row>
    <row r="35" spans="2:51" s="5" customFormat="1" ht="15" customHeight="1">
      <c r="B35" s="40" t="s">
        <v>64</v>
      </c>
      <c r="C35" s="22">
        <v>200</v>
      </c>
      <c r="D35" s="41">
        <v>3.6</v>
      </c>
      <c r="E35" s="41">
        <v>2.7</v>
      </c>
      <c r="F35" s="41">
        <v>29.2</v>
      </c>
      <c r="G35" s="18">
        <f t="shared" si="2"/>
        <v>155.5</v>
      </c>
      <c r="H35" s="26" t="s">
        <v>65</v>
      </c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</row>
    <row r="36" spans="2:51" s="5" customFormat="1" ht="15" customHeight="1">
      <c r="B36" s="40" t="s">
        <v>22</v>
      </c>
      <c r="C36" s="61">
        <v>40</v>
      </c>
      <c r="D36" s="18">
        <v>3.06</v>
      </c>
      <c r="E36" s="18">
        <v>0.26</v>
      </c>
      <c r="F36" s="18">
        <v>19.329999999999998</v>
      </c>
      <c r="G36" s="18">
        <f t="shared" si="2"/>
        <v>91.899999999999991</v>
      </c>
      <c r="H36" s="21" t="s">
        <v>23</v>
      </c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</row>
    <row r="37" spans="2:51" ht="15" customHeight="1">
      <c r="B37" s="8" t="s">
        <v>25</v>
      </c>
      <c r="C37" s="10">
        <f>SUM(C32:C36)</f>
        <v>540</v>
      </c>
      <c r="D37" s="10">
        <f>SUM(D32:D36)</f>
        <v>16.38</v>
      </c>
      <c r="E37" s="10">
        <f>SUM(E32:E36)</f>
        <v>17.91</v>
      </c>
      <c r="F37" s="10">
        <f>SUM(F32:F36)</f>
        <v>77.08</v>
      </c>
      <c r="G37" s="10">
        <f>SUM(G32:G36)</f>
        <v>535.03</v>
      </c>
      <c r="H37" s="38"/>
      <c r="I37" s="1"/>
      <c r="J37" s="1"/>
    </row>
    <row r="38" spans="2:51" s="5" customFormat="1" ht="15" customHeight="1">
      <c r="B38" s="63"/>
      <c r="C38" s="63"/>
      <c r="D38" s="39"/>
      <c r="E38" s="39"/>
      <c r="F38" s="39"/>
      <c r="G38" s="39"/>
      <c r="H38" s="12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</row>
    <row r="39" spans="2:51" s="5" customFormat="1" ht="15" customHeight="1">
      <c r="B39" s="31" t="s">
        <v>42</v>
      </c>
      <c r="C39" s="31"/>
      <c r="D39" s="31"/>
      <c r="E39" s="31"/>
      <c r="F39" s="31"/>
      <c r="G39" s="31"/>
      <c r="H39" s="12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</row>
    <row r="40" spans="2:51" s="5" customFormat="1" ht="15" customHeight="1">
      <c r="B40" s="24" t="s">
        <v>13</v>
      </c>
      <c r="C40" s="59"/>
      <c r="D40" s="60"/>
      <c r="E40" s="60"/>
      <c r="F40" s="28"/>
      <c r="G40" s="28"/>
      <c r="H40" s="25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</row>
    <row r="41" spans="2:51" s="5" customFormat="1" ht="15" customHeight="1">
      <c r="B41" s="17" t="s">
        <v>36</v>
      </c>
      <c r="C41" s="22">
        <v>60</v>
      </c>
      <c r="D41" s="18">
        <v>0.48</v>
      </c>
      <c r="E41" s="18">
        <v>0.06</v>
      </c>
      <c r="F41" s="18">
        <v>1.02</v>
      </c>
      <c r="G41" s="18">
        <f>(D41*4)+(E41*9)+(F41*4)</f>
        <v>6.54</v>
      </c>
      <c r="H41" s="21" t="s">
        <v>23</v>
      </c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</row>
    <row r="42" spans="2:51" s="5" customFormat="1" ht="15" customHeight="1">
      <c r="B42" s="17" t="s">
        <v>66</v>
      </c>
      <c r="C42" s="22">
        <v>90</v>
      </c>
      <c r="D42" s="41">
        <v>5.43</v>
      </c>
      <c r="E42" s="41">
        <v>7.03</v>
      </c>
      <c r="F42" s="41">
        <v>6.42</v>
      </c>
      <c r="G42" s="18">
        <f>(D42*4)+(E42*9)+(F42*4)</f>
        <v>110.67000000000002</v>
      </c>
      <c r="H42" s="26" t="s">
        <v>56</v>
      </c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</row>
    <row r="43" spans="2:51" s="5" customFormat="1" ht="15" customHeight="1">
      <c r="B43" s="17" t="s">
        <v>50</v>
      </c>
      <c r="C43" s="22">
        <v>150</v>
      </c>
      <c r="D43" s="41">
        <v>6.48</v>
      </c>
      <c r="E43" s="41">
        <v>5.78</v>
      </c>
      <c r="F43" s="41">
        <v>25.62</v>
      </c>
      <c r="G43" s="18">
        <f>(D43*4)+(E43*9)+(F43*4)</f>
        <v>180.42000000000002</v>
      </c>
      <c r="H43" s="45" t="s">
        <v>51</v>
      </c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</row>
    <row r="44" spans="2:51" s="5" customFormat="1" ht="15" customHeight="1">
      <c r="B44" s="17" t="s">
        <v>64</v>
      </c>
      <c r="C44" s="22">
        <v>200</v>
      </c>
      <c r="D44" s="41">
        <v>3.6</v>
      </c>
      <c r="E44" s="41">
        <v>2.7</v>
      </c>
      <c r="F44" s="41">
        <v>29.2</v>
      </c>
      <c r="G44" s="18">
        <f t="shared" ref="G44:G45" si="3">(D44*4)+(E44*9)+(F44*4)</f>
        <v>155.5</v>
      </c>
      <c r="H44" s="26" t="s">
        <v>65</v>
      </c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</row>
    <row r="45" spans="2:51" ht="15" customHeight="1">
      <c r="B45" s="17" t="s">
        <v>22</v>
      </c>
      <c r="C45" s="61">
        <v>40</v>
      </c>
      <c r="D45" s="18">
        <v>3.06</v>
      </c>
      <c r="E45" s="18">
        <v>0.26</v>
      </c>
      <c r="F45" s="18">
        <v>19.329999999999998</v>
      </c>
      <c r="G45" s="18">
        <f t="shared" si="3"/>
        <v>91.899999999999991</v>
      </c>
      <c r="H45" s="21" t="s">
        <v>23</v>
      </c>
      <c r="I45" s="1"/>
      <c r="J45" s="1"/>
    </row>
    <row r="46" spans="2:51" ht="15" customHeight="1">
      <c r="B46" s="8" t="s">
        <v>25</v>
      </c>
      <c r="C46" s="10">
        <f>SUM(C41:C45)</f>
        <v>540</v>
      </c>
      <c r="D46" s="10">
        <f>SUM(D41:D45)</f>
        <v>19.05</v>
      </c>
      <c r="E46" s="10">
        <f>SUM(E41:E45)</f>
        <v>15.83</v>
      </c>
      <c r="F46" s="10">
        <f>SUM(F41:F45)</f>
        <v>81.59</v>
      </c>
      <c r="G46" s="10">
        <f>SUM(G41:G45)</f>
        <v>545.03000000000009</v>
      </c>
      <c r="H46" s="23"/>
      <c r="I46" s="1"/>
      <c r="J46" s="1"/>
    </row>
    <row r="47" spans="2:51" s="5" customFormat="1" ht="15" customHeight="1">
      <c r="B47" s="63"/>
      <c r="C47" s="63"/>
      <c r="D47" s="39"/>
      <c r="E47" s="39"/>
      <c r="F47" s="39"/>
      <c r="G47" s="39"/>
      <c r="H47" s="12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</row>
    <row r="48" spans="2:51" s="5" customFormat="1" ht="15" customHeight="1">
      <c r="B48" s="31" t="s">
        <v>47</v>
      </c>
      <c r="C48" s="31"/>
      <c r="D48" s="31"/>
      <c r="E48" s="31"/>
      <c r="F48" s="31"/>
      <c r="G48" s="31"/>
      <c r="H48" s="12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</row>
    <row r="49" spans="2:59" s="5" customFormat="1" ht="15" customHeight="1">
      <c r="B49" s="24" t="s">
        <v>13</v>
      </c>
      <c r="C49" s="59"/>
      <c r="D49" s="60"/>
      <c r="E49" s="60"/>
      <c r="F49" s="28"/>
      <c r="G49" s="28"/>
      <c r="H49" s="12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</row>
    <row r="50" spans="2:59" s="5" customFormat="1" ht="15" customHeight="1">
      <c r="B50" s="57" t="s">
        <v>69</v>
      </c>
      <c r="C50" s="22">
        <v>200</v>
      </c>
      <c r="D50" s="18">
        <v>7.01</v>
      </c>
      <c r="E50" s="18">
        <v>7.15</v>
      </c>
      <c r="F50" s="18">
        <v>14.84</v>
      </c>
      <c r="G50" s="18">
        <f t="shared" ref="G50:G55" si="4">(D50*4)+(E50*9)+(F50*4)</f>
        <v>151.75</v>
      </c>
      <c r="H50" s="58" t="s">
        <v>70</v>
      </c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</row>
    <row r="51" spans="2:59" s="5" customFormat="1" ht="15" customHeight="1">
      <c r="B51" s="17" t="s">
        <v>18</v>
      </c>
      <c r="C51" s="22">
        <v>10</v>
      </c>
      <c r="D51" s="18">
        <v>2.33</v>
      </c>
      <c r="E51" s="18">
        <v>2.95</v>
      </c>
      <c r="F51" s="18">
        <v>0</v>
      </c>
      <c r="G51" s="18">
        <f t="shared" si="4"/>
        <v>35.870000000000005</v>
      </c>
      <c r="H51" s="20" t="s">
        <v>19</v>
      </c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</row>
    <row r="52" spans="2:59" s="5" customFormat="1" ht="15" customHeight="1">
      <c r="B52" s="17" t="s">
        <v>20</v>
      </c>
      <c r="C52" s="22">
        <v>10</v>
      </c>
      <c r="D52" s="18">
        <v>1.22</v>
      </c>
      <c r="E52" s="18">
        <v>3.77</v>
      </c>
      <c r="F52" s="18">
        <v>7.31</v>
      </c>
      <c r="G52" s="18">
        <f t="shared" si="4"/>
        <v>68.05</v>
      </c>
      <c r="H52" s="20" t="s">
        <v>21</v>
      </c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</row>
    <row r="53" spans="2:59" s="5" customFormat="1" ht="15" customHeight="1">
      <c r="B53" s="17" t="s">
        <v>31</v>
      </c>
      <c r="C53" s="22">
        <v>200</v>
      </c>
      <c r="D53" s="18">
        <v>3.08</v>
      </c>
      <c r="E53" s="18">
        <v>3.5</v>
      </c>
      <c r="F53" s="18">
        <v>17.8</v>
      </c>
      <c r="G53" s="18">
        <f t="shared" si="4"/>
        <v>115.02000000000001</v>
      </c>
      <c r="H53" s="35" t="s">
        <v>32</v>
      </c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</row>
    <row r="54" spans="2:59" s="5" customFormat="1" ht="15" customHeight="1">
      <c r="B54" s="17" t="s">
        <v>22</v>
      </c>
      <c r="C54" s="61">
        <v>40</v>
      </c>
      <c r="D54" s="18">
        <v>3.06</v>
      </c>
      <c r="E54" s="18">
        <v>0.26</v>
      </c>
      <c r="F54" s="18">
        <v>19.329999999999998</v>
      </c>
      <c r="G54" s="18">
        <f t="shared" si="4"/>
        <v>91.899999999999991</v>
      </c>
      <c r="H54" s="21" t="s">
        <v>23</v>
      </c>
      <c r="I54" s="37"/>
      <c r="J54" s="37"/>
      <c r="K54" s="37"/>
      <c r="L54" s="37"/>
      <c r="M54" s="37"/>
      <c r="N54" s="37"/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</row>
    <row r="55" spans="2:59" s="5" customFormat="1" ht="15" customHeight="1">
      <c r="B55" s="17" t="s">
        <v>24</v>
      </c>
      <c r="C55" s="22">
        <v>100</v>
      </c>
      <c r="D55" s="18">
        <v>0.4</v>
      </c>
      <c r="E55" s="18">
        <v>0.4</v>
      </c>
      <c r="F55" s="18">
        <v>9.8000000000000007</v>
      </c>
      <c r="G55" s="18">
        <f t="shared" si="4"/>
        <v>44.400000000000006</v>
      </c>
      <c r="H55" s="21" t="s">
        <v>23</v>
      </c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</row>
    <row r="56" spans="2:59" s="5" customFormat="1" ht="15" customHeight="1">
      <c r="B56" s="8" t="s">
        <v>25</v>
      </c>
      <c r="C56" s="10">
        <f>SUM(C50:C55)</f>
        <v>560</v>
      </c>
      <c r="D56" s="10">
        <f>SUM(D50:D55)</f>
        <v>17.099999999999998</v>
      </c>
      <c r="E56" s="10">
        <f>SUM(E50:E55)</f>
        <v>18.03</v>
      </c>
      <c r="F56" s="10">
        <f>SUM(F50:F55)</f>
        <v>69.08</v>
      </c>
      <c r="G56" s="10">
        <f>SUM(G50:G55)</f>
        <v>506.99</v>
      </c>
      <c r="H56" s="21"/>
      <c r="I56" s="4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</row>
    <row r="57" spans="2:59" ht="19.5" customHeight="1">
      <c r="B57" s="54"/>
      <c r="C57" s="54"/>
      <c r="D57" s="55"/>
      <c r="E57" s="55"/>
      <c r="F57" s="55"/>
      <c r="G57" s="55"/>
      <c r="H57" s="53"/>
      <c r="I57" s="4"/>
      <c r="K57" s="37"/>
    </row>
    <row r="58" spans="2:59" ht="19.5" customHeight="1">
      <c r="B58" s="51"/>
      <c r="C58" s="52"/>
      <c r="D58" s="53"/>
      <c r="E58" s="53"/>
      <c r="F58" s="53"/>
      <c r="G58" s="53"/>
      <c r="H58" s="53"/>
      <c r="I58" s="4"/>
      <c r="K58" s="37"/>
    </row>
    <row r="59" spans="2:59" ht="19.5" customHeight="1">
      <c r="B59" s="51"/>
      <c r="C59" s="52"/>
      <c r="D59" s="53"/>
      <c r="E59" s="53"/>
      <c r="F59" s="53"/>
      <c r="G59" s="53"/>
      <c r="H59" s="53"/>
      <c r="I59" s="4"/>
    </row>
    <row r="60" spans="2:59" ht="19.5" customHeight="1">
      <c r="B60" s="51"/>
      <c r="C60" s="52"/>
      <c r="D60" s="53"/>
      <c r="E60" s="53"/>
      <c r="F60" s="53"/>
      <c r="G60" s="53"/>
      <c r="H60" s="53"/>
      <c r="I60" s="4"/>
    </row>
    <row r="61" spans="2:59" ht="19.5" customHeight="1">
      <c r="B61" s="56"/>
      <c r="C61" s="52"/>
      <c r="D61" s="53"/>
      <c r="E61" s="53"/>
      <c r="F61" s="53"/>
      <c r="G61" s="53"/>
      <c r="H61" s="53"/>
      <c r="I61" s="4"/>
    </row>
    <row r="62" spans="2:59" ht="19.5" customHeight="1">
      <c r="B62" s="56"/>
      <c r="C62" s="52"/>
      <c r="D62" s="53"/>
      <c r="E62" s="53"/>
      <c r="F62" s="53"/>
      <c r="G62" s="53"/>
      <c r="H62" s="53"/>
      <c r="I62" s="4"/>
    </row>
    <row r="63" spans="2:59" ht="19.5" customHeight="1">
      <c r="B63" s="56"/>
      <c r="C63" s="52"/>
      <c r="D63" s="53"/>
      <c r="E63" s="53"/>
      <c r="F63" s="53"/>
      <c r="G63" s="53"/>
      <c r="I63" s="4"/>
    </row>
    <row r="64" spans="2:59" ht="19.5" customHeight="1">
      <c r="I64" s="4"/>
    </row>
  </sheetData>
  <mergeCells count="13">
    <mergeCell ref="B29:C29"/>
    <mergeCell ref="B38:C38"/>
    <mergeCell ref="B47:C47"/>
    <mergeCell ref="B5:H5"/>
    <mergeCell ref="B6:H6"/>
    <mergeCell ref="B7:H7"/>
    <mergeCell ref="C8:C9"/>
    <mergeCell ref="D8:F8"/>
    <mergeCell ref="G8:G9"/>
    <mergeCell ref="H8:H9"/>
    <mergeCell ref="G1:H1"/>
    <mergeCell ref="G2:H2"/>
    <mergeCell ref="G3:H3"/>
  </mergeCells>
  <pageMargins left="0.23622047244094491" right="0.23622047244094491" top="0.3" bottom="0.23" header="0.31496062992125984" footer="0.24"/>
  <pageSetup paperSize="9" scale="6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2-х недельное</vt:lpstr>
      <vt:lpstr>1-1</vt:lpstr>
      <vt:lpstr>2-1</vt:lpstr>
      <vt:lpstr>'1-1'!Область_печати</vt:lpstr>
      <vt:lpstr>'2-1'!Область_печати</vt:lpstr>
      <vt:lpstr>'2-х недельное'!Область_печати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</dc:creator>
  <cp:lastModifiedBy>Admin</cp:lastModifiedBy>
  <cp:lastPrinted>2023-10-16T09:28:01Z</cp:lastPrinted>
  <dcterms:created xsi:type="dcterms:W3CDTF">2006-09-28T05:33:00Z</dcterms:created>
  <dcterms:modified xsi:type="dcterms:W3CDTF">2023-10-16T09:34:53Z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4C30499DFF4A4C28886D0650E82259C2</vt:lpwstr>
  </property>
  <property fmtid="{D5CDD505-2E9C-101B-9397-08002B2CF9AE}" pid="3" name="KSOProductBuildVer">
    <vt:lpwstr>1049-12.2.0.13201</vt:lpwstr>
  </property>
</Properties>
</file>