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6" windowHeight="9336" tabRatio="945" activeTab="10"/>
  </bookViews>
  <sheets>
    <sheet name="1-2 неделя" sheetId="40" r:id="rId1"/>
    <sheet name="1-1" sheetId="42" r:id="rId2"/>
    <sheet name="1-2" sheetId="44" r:id="rId3"/>
    <sheet name="1-3" sheetId="45" r:id="rId4"/>
    <sheet name="1-4" sheetId="46" r:id="rId5"/>
    <sheet name="1-5" sheetId="47" r:id="rId6"/>
    <sheet name="2-1" sheetId="43" r:id="rId7"/>
    <sheet name="2-2" sheetId="48" r:id="rId8"/>
    <sheet name="2-3" sheetId="49" r:id="rId9"/>
    <sheet name="2-4" sheetId="50" r:id="rId10"/>
    <sheet name="2-5" sheetId="51" r:id="rId11"/>
  </sheets>
  <definedNames>
    <definedName name="_xlnm.Print_Area" localSheetId="1">'1-1'!$A$1:$H$36</definedName>
    <definedName name="_xlnm.Print_Area" localSheetId="2">'1-2'!$A$1:$H$34</definedName>
    <definedName name="_xlnm.Print_Area" localSheetId="0">'1-2 неделя'!$A$1:$H$108</definedName>
    <definedName name="_xlnm.Print_Area" localSheetId="3">'1-3'!$A$1:$H$40</definedName>
    <definedName name="_xlnm.Print_Area" localSheetId="4">'1-4'!$A$1:$H$14</definedName>
    <definedName name="_xlnm.Print_Area" localSheetId="5">'1-5'!$A$1:$H$20</definedName>
    <definedName name="_xlnm.Print_Area" localSheetId="6">'2-1'!$A$1:$H$17</definedName>
    <definedName name="_xlnm.Print_Area" localSheetId="7">'2-2'!$A$1:$H$17</definedName>
    <definedName name="_xlnm.Print_Area" localSheetId="8">'2-3'!$A$1:$H$18</definedName>
    <definedName name="_xlnm.Print_Area" localSheetId="9">'2-4'!$A$1:$H$18</definedName>
    <definedName name="_xlnm.Print_Area" localSheetId="10">'2-5'!$A$1:$H$18</definedName>
  </definedNames>
  <calcPr calcId="124519" iterate="1"/>
</workbook>
</file>

<file path=xl/calcChain.xml><?xml version="1.0" encoding="utf-8"?>
<calcChain xmlns="http://schemas.openxmlformats.org/spreadsheetml/2006/main">
  <c r="G18" i="51"/>
  <c r="G17"/>
  <c r="G16"/>
  <c r="G15"/>
  <c r="G14"/>
  <c r="G13"/>
  <c r="F18" i="50"/>
  <c r="E18"/>
  <c r="D18"/>
  <c r="G17"/>
  <c r="G16"/>
  <c r="G15"/>
  <c r="G14"/>
  <c r="G13"/>
  <c r="F18" i="49"/>
  <c r="E18"/>
  <c r="D18"/>
  <c r="G17"/>
  <c r="G16"/>
  <c r="G15"/>
  <c r="G14"/>
  <c r="G13"/>
  <c r="F17" i="48"/>
  <c r="E17"/>
  <c r="D17"/>
  <c r="G16"/>
  <c r="G15"/>
  <c r="G14"/>
  <c r="G13"/>
  <c r="F20" i="47"/>
  <c r="E20"/>
  <c r="D20"/>
  <c r="G19"/>
  <c r="G18"/>
  <c r="G17"/>
  <c r="G16"/>
  <c r="G15"/>
  <c r="G14" i="46"/>
  <c r="G13"/>
  <c r="G12"/>
  <c r="G11"/>
  <c r="G10"/>
  <c r="G9"/>
  <c r="F40" i="45"/>
  <c r="E40"/>
  <c r="D40"/>
  <c r="G39"/>
  <c r="G38"/>
  <c r="G37"/>
  <c r="G36"/>
  <c r="G35"/>
  <c r="G33" i="44"/>
  <c r="G32"/>
  <c r="G31"/>
  <c r="G30"/>
  <c r="G17" i="43"/>
  <c r="G16"/>
  <c r="G15"/>
  <c r="G14"/>
  <c r="G13"/>
  <c r="G35" i="42"/>
  <c r="G34"/>
  <c r="G33"/>
  <c r="G32"/>
  <c r="G106" i="40"/>
  <c r="G105"/>
  <c r="G104"/>
  <c r="G103"/>
  <c r="G102"/>
  <c r="G101"/>
  <c r="F97"/>
  <c r="E97"/>
  <c r="D97"/>
  <c r="G96"/>
  <c r="G95"/>
  <c r="G94"/>
  <c r="G93"/>
  <c r="G92"/>
  <c r="F88"/>
  <c r="E88"/>
  <c r="D88"/>
  <c r="G87"/>
  <c r="G86"/>
  <c r="G85"/>
  <c r="G84"/>
  <c r="G83"/>
  <c r="F79"/>
  <c r="E79"/>
  <c r="D79"/>
  <c r="G78"/>
  <c r="G77"/>
  <c r="G76"/>
  <c r="G75"/>
  <c r="G71"/>
  <c r="G70"/>
  <c r="G69"/>
  <c r="G68"/>
  <c r="G67"/>
  <c r="F54"/>
  <c r="E54"/>
  <c r="D54"/>
  <c r="G53"/>
  <c r="G52"/>
  <c r="G51"/>
  <c r="G50"/>
  <c r="G49"/>
  <c r="G45"/>
  <c r="G44"/>
  <c r="G43"/>
  <c r="G42"/>
  <c r="G41"/>
  <c r="G40"/>
  <c r="F36"/>
  <c r="E36"/>
  <c r="D36"/>
  <c r="G35"/>
  <c r="G34"/>
  <c r="G33"/>
  <c r="G32"/>
  <c r="G31"/>
  <c r="G26"/>
  <c r="G25"/>
  <c r="G24"/>
  <c r="G23"/>
  <c r="G18"/>
  <c r="G17"/>
  <c r="G16"/>
  <c r="G15"/>
  <c r="G18" i="50" l="1"/>
  <c r="G18" i="49"/>
  <c r="G17" i="48"/>
  <c r="G20" i="47"/>
  <c r="G40" i="45"/>
  <c r="G97" i="40"/>
  <c r="G88"/>
  <c r="G54"/>
  <c r="G36"/>
  <c r="G79"/>
</calcChain>
</file>

<file path=xl/sharedStrings.xml><?xml version="1.0" encoding="utf-8"?>
<sst xmlns="http://schemas.openxmlformats.org/spreadsheetml/2006/main" count="348" uniqueCount="78">
  <si>
    <t>Примерное 2-х недельное меню завтраков и обедов</t>
  </si>
  <si>
    <t>для организации горячего питания учащихся МО 5-11х классов</t>
  </si>
  <si>
    <t>осенне - зимний период 2023 - 2024 гг.</t>
  </si>
  <si>
    <t>наименование блюд</t>
  </si>
  <si>
    <t>масса порции</t>
  </si>
  <si>
    <t>пищевые вещества</t>
  </si>
  <si>
    <t>энергитическая ценность</t>
  </si>
  <si>
    <t>№ Рецептуры</t>
  </si>
  <si>
    <t>б</t>
  </si>
  <si>
    <t>ж</t>
  </si>
  <si>
    <t>у</t>
  </si>
  <si>
    <t>1-я неделя</t>
  </si>
  <si>
    <t>ПОНЕДЕЛЬНИК</t>
  </si>
  <si>
    <t>ЗАВТРАК</t>
  </si>
  <si>
    <t>Суп молочный с макаронными изделиями</t>
  </si>
  <si>
    <t>№ 160 2004г</t>
  </si>
  <si>
    <t xml:space="preserve">Чай с сахаром </t>
  </si>
  <si>
    <t>№ 712/713 2008г</t>
  </si>
  <si>
    <t>Хлеб пшеничный</t>
  </si>
  <si>
    <t>технологическая карта табл.</t>
  </si>
  <si>
    <t xml:space="preserve">Фрукты свежие </t>
  </si>
  <si>
    <t>Итого за завтрак:</t>
  </si>
  <si>
    <t>Печень по - строгоновски</t>
  </si>
  <si>
    <t>№ 261 2004г</t>
  </si>
  <si>
    <t>Макароны отварные</t>
  </si>
  <si>
    <t>№ 299/519 2008г</t>
  </si>
  <si>
    <t>ВТОРНИК</t>
  </si>
  <si>
    <t xml:space="preserve">Омлет натуральный запеченый </t>
  </si>
  <si>
    <t>№ 307 2008г</t>
  </si>
  <si>
    <t>Горошек зеленый консервированный</t>
  </si>
  <si>
    <t>№ 27а 2008г</t>
  </si>
  <si>
    <t>Какао с молоком</t>
  </si>
  <si>
    <t>№ 725 2008г</t>
  </si>
  <si>
    <t>Рис отварной</t>
  </si>
  <si>
    <t>№ 215 2008г</t>
  </si>
  <si>
    <t>Соленья в ассортименте</t>
  </si>
  <si>
    <t>СРЕДА</t>
  </si>
  <si>
    <t xml:space="preserve">Шницель рубленый </t>
  </si>
  <si>
    <t>№ 465 2008г</t>
  </si>
  <si>
    <t>Чай с сахаром, лимоном</t>
  </si>
  <si>
    <t>№ 714 2008г</t>
  </si>
  <si>
    <t>ЧЕТВЕРГ</t>
  </si>
  <si>
    <t>Свекла отварная</t>
  </si>
  <si>
    <t>№ 51 2004г</t>
  </si>
  <si>
    <t xml:space="preserve">Кофейный напиток </t>
  </si>
  <si>
    <t>№ 719 2008г</t>
  </si>
  <si>
    <t>ПЯТНИЦА</t>
  </si>
  <si>
    <t>Гуляш из говядины</t>
  </si>
  <si>
    <t>№ 443 2008г</t>
  </si>
  <si>
    <t>Каша гречневая рассыпчатая</t>
  </si>
  <si>
    <t>№ 513 2008г</t>
  </si>
  <si>
    <t>2-я неделя</t>
  </si>
  <si>
    <t>Каша "Дружба" с маслом, сахаром</t>
  </si>
  <si>
    <t>№ 297 2004г</t>
  </si>
  <si>
    <t>Чай с сахаром</t>
  </si>
  <si>
    <t>Тефтели мясные</t>
  </si>
  <si>
    <t>№ 462 2004г</t>
  </si>
  <si>
    <t>Запеканка  с творогом</t>
  </si>
  <si>
    <t>№ 326 2008г</t>
  </si>
  <si>
    <t>Соус сметанный</t>
  </si>
  <si>
    <t>Рыба тушёная в томате с овощами</t>
  </si>
  <si>
    <t>№ 340 2008г</t>
  </si>
  <si>
    <t>Пюре картофельное</t>
  </si>
  <si>
    <t>№ 525 2008г</t>
  </si>
  <si>
    <t>Кофейный напиток с молоком</t>
  </si>
  <si>
    <t>№ 692 2004г</t>
  </si>
  <si>
    <t>Сосиски, сардельки, колбаса отварная</t>
  </si>
  <si>
    <t>№ 398 2008г</t>
  </si>
  <si>
    <t>Капуста тушёная</t>
  </si>
  <si>
    <t>№ 380 2004г</t>
  </si>
  <si>
    <t>1.Сборник технологических нормативов под редакцией В.Т.Лапшиной,2004г.Хлебпродинформ.</t>
  </si>
  <si>
    <t>2.Сборник технологических документов под редакцией Л.Е.Галунова, СРШП 2004г..Т.Лабзина, 2008г.Санкт-Петербург</t>
  </si>
  <si>
    <t>7</t>
  </si>
  <si>
    <t xml:space="preserve">                                                   _____________Медный А.П.                                                                                 ______________Карасаев А.В.</t>
  </si>
  <si>
    <t xml:space="preserve">                                                     МБОУ   СОШ  №41                                                                                              СПСК "Донские овощи"</t>
  </si>
  <si>
    <t xml:space="preserve">                                                     Директор                                                                                                              Исполнительный директор</t>
  </si>
  <si>
    <t xml:space="preserve">                                                    Согласовано:                                                                                                        Утверждаю:</t>
  </si>
  <si>
    <t>Ежедневное меню на ____.____.____.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</si>
</sst>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b/>
      <i/>
      <sz val="11"/>
      <name val="Times New Roman"/>
      <charset val="204"/>
    </font>
    <font>
      <b/>
      <i/>
      <sz val="11"/>
      <color theme="1"/>
      <name val="Times New Roman"/>
      <charset val="204"/>
    </font>
    <font>
      <sz val="9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0"/>
      <name val="Times New Roman"/>
      <charset val="204"/>
    </font>
    <font>
      <sz val="8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81">
    <xf numFmtId="0" fontId="0" fillId="0" borderId="0" xfId="0"/>
    <xf numFmtId="49" fontId="0" fillId="0" borderId="0" xfId="0" applyNumberFormat="1" applyFill="1"/>
    <xf numFmtId="49" fontId="0" fillId="0" borderId="0" xfId="0" applyNumberFormat="1" applyFill="1" applyAlignment="1">
      <alignment horizontal="right" wrapText="1"/>
    </xf>
    <xf numFmtId="0" fontId="0" fillId="0" borderId="0" xfId="0" applyNumberFormat="1" applyFill="1"/>
    <xf numFmtId="49" fontId="0" fillId="0" borderId="0" xfId="0" applyNumberFormat="1" applyFill="1" applyAlignment="1">
      <alignment horizontal="right"/>
    </xf>
    <xf numFmtId="0" fontId="0" fillId="0" borderId="0" xfId="0" applyFont="1" applyFill="1"/>
    <xf numFmtId="49" fontId="0" fillId="0" borderId="0" xfId="0" applyNumberFormat="1" applyFill="1" applyAlignment="1">
      <alignment wrapText="1"/>
    </xf>
    <xf numFmtId="0" fontId="0" fillId="0" borderId="0" xfId="0" applyNumberFormat="1" applyFill="1" applyAlignment="1">
      <alignment horizontal="right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/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/>
    <xf numFmtId="0" fontId="0" fillId="0" borderId="1" xfId="0" applyNumberFormat="1" applyFill="1" applyBorder="1"/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right"/>
    </xf>
    <xf numFmtId="0" fontId="0" fillId="0" borderId="0" xfId="0" applyFill="1"/>
    <xf numFmtId="164" fontId="7" fillId="2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49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49" fontId="1" fillId="0" borderId="0" xfId="0" applyNumberFormat="1" applyFont="1" applyFill="1" applyBorder="1" applyAlignment="1"/>
    <xf numFmtId="49" fontId="0" fillId="0" borderId="0" xfId="0" applyNumberFormat="1" applyFont="1" applyFill="1" applyBorder="1" applyAlignment="1">
      <alignment wrapText="1"/>
    </xf>
    <xf numFmtId="49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0" fontId="3" fillId="0" borderId="1" xfId="0" applyNumberFormat="1" applyFont="1" applyFill="1" applyBorder="1"/>
    <xf numFmtId="164" fontId="10" fillId="0" borderId="1" xfId="1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/>
    <xf numFmtId="49" fontId="0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49" fontId="0" fillId="0" borderId="0" xfId="0" applyNumberFormat="1" applyFill="1" applyAlignment="1"/>
    <xf numFmtId="49" fontId="0" fillId="0" borderId="0" xfId="0" applyNumberFormat="1" applyFont="1" applyFill="1" applyAlignment="1"/>
    <xf numFmtId="0" fontId="0" fillId="0" borderId="0" xfId="0" applyAlignment="1"/>
    <xf numFmtId="49" fontId="0" fillId="0" borderId="0" xfId="0" applyNumberForma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16"/>
  <sheetViews>
    <sheetView view="pageBreakPreview" topLeftCell="A13" zoomScale="90" workbookViewId="0">
      <pane xSplit="23544" topLeftCell="S1"/>
      <selection activeCell="D68" sqref="D68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spans="1:51" ht="15" customHeight="1">
      <c r="A1" s="72" t="s">
        <v>76</v>
      </c>
      <c r="B1" s="73"/>
      <c r="C1" s="73"/>
      <c r="D1" s="73"/>
      <c r="E1" s="73"/>
      <c r="F1" s="73"/>
      <c r="G1" s="73"/>
      <c r="H1" s="73"/>
      <c r="I1" s="7"/>
    </row>
    <row r="2" spans="1:51" ht="15" customHeight="1">
      <c r="A2" s="72" t="s">
        <v>75</v>
      </c>
      <c r="B2" s="73"/>
      <c r="C2" s="73"/>
      <c r="D2" s="73"/>
      <c r="E2" s="73"/>
      <c r="F2" s="73"/>
      <c r="G2" s="73"/>
      <c r="H2" s="73"/>
      <c r="I2" s="39"/>
    </row>
    <row r="3" spans="1:51" ht="15" customHeight="1">
      <c r="A3" s="72" t="s">
        <v>74</v>
      </c>
      <c r="B3" s="73"/>
      <c r="C3" s="73"/>
      <c r="D3" s="73"/>
      <c r="E3" s="73"/>
      <c r="F3" s="73"/>
      <c r="G3" s="73"/>
      <c r="H3" s="73"/>
      <c r="I3" s="7"/>
    </row>
    <row r="4" spans="1:51" ht="15" customHeight="1">
      <c r="A4" s="72" t="s">
        <v>73</v>
      </c>
      <c r="B4" s="74"/>
      <c r="C4" s="74"/>
      <c r="D4" s="74"/>
      <c r="E4" s="74"/>
      <c r="F4" s="74"/>
      <c r="G4" s="74"/>
      <c r="H4" s="74"/>
      <c r="I4" s="7"/>
    </row>
    <row r="5" spans="1:51" ht="15" customHeight="1">
      <c r="A5" s="75"/>
      <c r="B5" s="75"/>
      <c r="C5" s="75"/>
      <c r="D5" s="75"/>
      <c r="E5" s="75"/>
      <c r="F5" s="75"/>
      <c r="G5" s="75"/>
      <c r="H5" s="75"/>
      <c r="I5" s="7"/>
    </row>
    <row r="6" spans="1:51" ht="15" customHeight="1">
      <c r="A6" s="71" t="s">
        <v>0</v>
      </c>
      <c r="B6" s="71"/>
      <c r="C6" s="71"/>
      <c r="D6" s="71"/>
      <c r="E6" s="71"/>
      <c r="F6" s="71"/>
      <c r="G6" s="71"/>
      <c r="H6" s="71"/>
      <c r="I6" s="70"/>
      <c r="J6" s="70"/>
      <c r="K6" s="70"/>
      <c r="L6" s="70"/>
      <c r="M6" s="70"/>
      <c r="N6" s="70"/>
      <c r="O6" s="70"/>
      <c r="P6" s="70"/>
      <c r="Q6" s="70"/>
    </row>
    <row r="7" spans="1:51" ht="15" customHeight="1">
      <c r="A7" s="71" t="s">
        <v>1</v>
      </c>
      <c r="B7" s="71"/>
      <c r="C7" s="71"/>
      <c r="D7" s="71"/>
      <c r="E7" s="71"/>
      <c r="F7" s="71"/>
      <c r="G7" s="71"/>
      <c r="H7" s="71"/>
      <c r="I7" s="70"/>
      <c r="J7" s="70"/>
      <c r="K7" s="70"/>
      <c r="L7" s="70"/>
      <c r="M7" s="70"/>
      <c r="N7" s="70"/>
      <c r="O7" s="70"/>
      <c r="P7" s="70"/>
      <c r="Q7" s="70"/>
    </row>
    <row r="8" spans="1:51" ht="15" customHeight="1">
      <c r="A8" s="71" t="s">
        <v>2</v>
      </c>
      <c r="B8" s="71"/>
      <c r="C8" s="71"/>
      <c r="D8" s="71"/>
      <c r="E8" s="71"/>
      <c r="F8" s="71"/>
      <c r="G8" s="71"/>
      <c r="H8" s="71"/>
      <c r="I8" s="70"/>
      <c r="J8" s="70"/>
      <c r="K8" s="70"/>
      <c r="L8" s="70"/>
      <c r="M8" s="70"/>
      <c r="N8" s="70"/>
      <c r="O8" s="70"/>
      <c r="P8" s="70"/>
      <c r="Q8" s="70"/>
    </row>
    <row r="9" spans="1:51" ht="15" customHeight="1">
      <c r="A9" s="63"/>
      <c r="B9" s="63"/>
      <c r="C9" s="63"/>
      <c r="D9" s="63"/>
      <c r="E9" s="63"/>
      <c r="F9" s="63"/>
      <c r="G9" s="63"/>
      <c r="H9" s="63"/>
      <c r="I9" s="70"/>
      <c r="J9" s="70"/>
      <c r="K9" s="70"/>
      <c r="L9" s="70"/>
      <c r="M9" s="70"/>
      <c r="N9" s="70"/>
      <c r="O9" s="70"/>
      <c r="P9" s="70"/>
      <c r="Q9" s="70"/>
    </row>
    <row r="10" spans="1:51" s="5" customFormat="1" ht="15" customHeight="1">
      <c r="B10" s="8" t="s">
        <v>3</v>
      </c>
      <c r="C10" s="76" t="s">
        <v>4</v>
      </c>
      <c r="D10" s="77" t="s">
        <v>5</v>
      </c>
      <c r="E10" s="77"/>
      <c r="F10" s="77"/>
      <c r="G10" s="77" t="s">
        <v>6</v>
      </c>
      <c r="H10" s="78" t="s">
        <v>7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" customFormat="1" ht="15" customHeight="1">
      <c r="B11" s="8"/>
      <c r="C11" s="76"/>
      <c r="D11" s="10" t="s">
        <v>8</v>
      </c>
      <c r="E11" s="10" t="s">
        <v>9</v>
      </c>
      <c r="F11" s="10" t="s">
        <v>10</v>
      </c>
      <c r="G11" s="77"/>
      <c r="H11" s="7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15" customHeight="1">
      <c r="B12" s="11" t="s">
        <v>11</v>
      </c>
      <c r="C12" s="12"/>
      <c r="D12" s="13"/>
      <c r="E12" s="13"/>
      <c r="F12" s="14"/>
      <c r="G12" s="14"/>
      <c r="H12" s="14"/>
      <c r="I12" s="1"/>
      <c r="J12" s="1"/>
    </row>
    <row r="13" spans="1:51" ht="15" customHeight="1">
      <c r="B13" s="15" t="s">
        <v>12</v>
      </c>
      <c r="C13" s="15"/>
      <c r="D13" s="15"/>
      <c r="E13" s="15"/>
      <c r="F13" s="15"/>
      <c r="G13" s="15"/>
      <c r="H13" s="14"/>
      <c r="I13" s="1"/>
      <c r="J13" s="1"/>
    </row>
    <row r="14" spans="1:51" ht="15" customHeight="1">
      <c r="B14" s="16" t="s">
        <v>13</v>
      </c>
      <c r="C14" s="16"/>
      <c r="D14" s="16"/>
      <c r="E14" s="16"/>
      <c r="F14" s="16"/>
      <c r="G14" s="16"/>
      <c r="H14" s="14"/>
      <c r="I14" s="1"/>
      <c r="J14" s="1"/>
    </row>
    <row r="15" spans="1:51" s="5" customFormat="1" ht="15" customHeight="1">
      <c r="B15" s="17" t="s">
        <v>14</v>
      </c>
      <c r="C15" s="18">
        <v>180</v>
      </c>
      <c r="D15" s="19">
        <v>4.4000000000000004</v>
      </c>
      <c r="E15" s="19">
        <v>3.8</v>
      </c>
      <c r="F15" s="19">
        <v>14.4</v>
      </c>
      <c r="G15" s="19">
        <f>(D15*4)+(E15*9)+(F15*4)</f>
        <v>109.4</v>
      </c>
      <c r="H15" s="20" t="s">
        <v>15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</row>
    <row r="16" spans="1:51" s="5" customFormat="1" ht="15" customHeight="1">
      <c r="B16" s="17" t="s">
        <v>16</v>
      </c>
      <c r="C16" s="18">
        <v>200</v>
      </c>
      <c r="D16" s="19">
        <v>0.2</v>
      </c>
      <c r="E16" s="19">
        <v>0</v>
      </c>
      <c r="F16" s="19">
        <v>15</v>
      </c>
      <c r="G16" s="19">
        <f>(D16*4)+(E16*9)+(F16*4)</f>
        <v>60.8</v>
      </c>
      <c r="H16" s="21" t="s">
        <v>17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2:51" s="5" customFormat="1" ht="15" customHeight="1">
      <c r="B17" s="17" t="s">
        <v>18</v>
      </c>
      <c r="C17" s="18">
        <v>40</v>
      </c>
      <c r="D17" s="19">
        <v>3.06</v>
      </c>
      <c r="E17" s="19">
        <v>0.26</v>
      </c>
      <c r="F17" s="19">
        <v>19.329999999999998</v>
      </c>
      <c r="G17" s="19">
        <f>(D17*4)+(E17*9)+(F17*4)</f>
        <v>91.899999999999991</v>
      </c>
      <c r="H17" s="22" t="s">
        <v>19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</row>
    <row r="18" spans="2:51" s="5" customFormat="1" ht="15" customHeight="1">
      <c r="B18" s="17" t="s">
        <v>20</v>
      </c>
      <c r="C18" s="18">
        <v>100</v>
      </c>
      <c r="D18" s="19">
        <v>0.4</v>
      </c>
      <c r="E18" s="19">
        <v>0.4</v>
      </c>
      <c r="F18" s="19">
        <v>9.8000000000000007</v>
      </c>
      <c r="G18" s="19">
        <f>(D18*4)+(E18*9)+(F18*4)</f>
        <v>44.400000000000006</v>
      </c>
      <c r="H18" s="22" t="s">
        <v>19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</row>
    <row r="19" spans="2:51" ht="15" customHeight="1">
      <c r="B19" s="8" t="s">
        <v>21</v>
      </c>
      <c r="C19" s="18">
        <v>520</v>
      </c>
      <c r="D19" s="23">
        <v>8.06</v>
      </c>
      <c r="E19" s="23">
        <v>4.46</v>
      </c>
      <c r="F19" s="23">
        <v>58.53</v>
      </c>
      <c r="G19" s="23">
        <v>306.5</v>
      </c>
      <c r="H19" s="24"/>
      <c r="I19" s="1"/>
      <c r="J19" s="1"/>
    </row>
    <row r="20" spans="2:51" ht="15" customHeight="1">
      <c r="B20" s="80"/>
      <c r="C20" s="80"/>
      <c r="D20" s="31"/>
      <c r="E20" s="31"/>
      <c r="F20" s="31"/>
      <c r="G20" s="31"/>
      <c r="H20" s="12"/>
      <c r="I20" s="1"/>
      <c r="J20" s="1"/>
    </row>
    <row r="21" spans="2:51" s="5" customFormat="1" ht="15" customHeight="1">
      <c r="B21" s="32" t="s">
        <v>26</v>
      </c>
      <c r="C21" s="32"/>
      <c r="D21" s="32"/>
      <c r="E21" s="32"/>
      <c r="F21" s="32"/>
      <c r="G21" s="32"/>
      <c r="H21" s="12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</row>
    <row r="22" spans="2:51" s="5" customFormat="1" ht="15" customHeight="1">
      <c r="B22" s="25" t="s">
        <v>13</v>
      </c>
      <c r="C22" s="30"/>
      <c r="D22" s="30"/>
      <c r="E22" s="30"/>
      <c r="F22" s="33"/>
      <c r="G22" s="33"/>
      <c r="H22" s="12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</row>
    <row r="23" spans="2:51" s="5" customFormat="1" ht="15" customHeight="1">
      <c r="B23" s="17" t="s">
        <v>27</v>
      </c>
      <c r="C23" s="18">
        <v>120</v>
      </c>
      <c r="D23" s="19">
        <v>13.54</v>
      </c>
      <c r="E23" s="19">
        <v>19.559999999999999</v>
      </c>
      <c r="F23" s="19">
        <v>3.55</v>
      </c>
      <c r="G23" s="19">
        <f>(D23*4)+(E23*9)+(F23*4)</f>
        <v>244.39999999999998</v>
      </c>
      <c r="H23" s="27" t="s">
        <v>28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</row>
    <row r="24" spans="2:51" s="5" customFormat="1" ht="15" customHeight="1">
      <c r="B24" s="17" t="s">
        <v>29</v>
      </c>
      <c r="C24" s="18">
        <v>40</v>
      </c>
      <c r="D24" s="19">
        <v>2.52</v>
      </c>
      <c r="E24" s="19">
        <v>0.17</v>
      </c>
      <c r="F24" s="19">
        <v>8.5</v>
      </c>
      <c r="G24" s="19">
        <f>(D24*4)+(E24*9)+(F24*4)</f>
        <v>45.61</v>
      </c>
      <c r="H24" s="34" t="s">
        <v>30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</row>
    <row r="25" spans="2:51" s="5" customFormat="1" ht="15" customHeight="1">
      <c r="B25" s="35" t="s">
        <v>31</v>
      </c>
      <c r="C25" s="18">
        <v>200</v>
      </c>
      <c r="D25" s="19">
        <v>4.08</v>
      </c>
      <c r="E25" s="19">
        <v>3.5</v>
      </c>
      <c r="F25" s="19">
        <v>17.8</v>
      </c>
      <c r="G25" s="19">
        <f>(D25*4)+(E25*9)+(F25*4)</f>
        <v>119.02000000000001</v>
      </c>
      <c r="H25" s="36" t="s">
        <v>32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</row>
    <row r="26" spans="2:51" s="5" customFormat="1" ht="15" customHeight="1">
      <c r="B26" s="17" t="s">
        <v>18</v>
      </c>
      <c r="C26" s="18">
        <v>40</v>
      </c>
      <c r="D26" s="19">
        <v>3.06</v>
      </c>
      <c r="E26" s="19">
        <v>0.26</v>
      </c>
      <c r="F26" s="19">
        <v>19.329999999999998</v>
      </c>
      <c r="G26" s="19">
        <f>(D26*4)+(E26*9)+(F26*4)</f>
        <v>91.899999999999991</v>
      </c>
      <c r="H26" s="22" t="s">
        <v>19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</row>
    <row r="27" spans="2:51" s="5" customFormat="1" ht="15" customHeight="1">
      <c r="B27" s="8" t="s">
        <v>21</v>
      </c>
      <c r="C27" s="23">
        <v>400</v>
      </c>
      <c r="D27" s="23">
        <v>23.2</v>
      </c>
      <c r="E27" s="23">
        <v>23.49</v>
      </c>
      <c r="F27" s="23">
        <v>49.18</v>
      </c>
      <c r="G27" s="23">
        <v>500.93</v>
      </c>
      <c r="H27" s="24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</row>
    <row r="28" spans="2:51" s="5" customFormat="1" ht="15" customHeight="1">
      <c r="B28" s="80"/>
      <c r="C28" s="80"/>
      <c r="D28" s="31"/>
      <c r="E28" s="31"/>
      <c r="F28" s="31"/>
      <c r="G28" s="31"/>
      <c r="H28" s="12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</row>
    <row r="29" spans="2:51" s="5" customFormat="1" ht="15" customHeight="1">
      <c r="B29" s="38" t="s">
        <v>36</v>
      </c>
      <c r="C29" s="38"/>
      <c r="D29" s="38"/>
      <c r="E29" s="38"/>
      <c r="F29" s="38"/>
      <c r="G29" s="38"/>
      <c r="H29" s="12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</row>
    <row r="30" spans="2:51" s="5" customFormat="1" ht="15" customHeight="1">
      <c r="B30" s="25" t="s">
        <v>13</v>
      </c>
      <c r="C30" s="30"/>
      <c r="D30" s="30"/>
      <c r="E30" s="30"/>
      <c r="F30" s="33"/>
      <c r="G30" s="33"/>
      <c r="H30" s="12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</row>
    <row r="31" spans="2:51" s="5" customFormat="1" ht="15" customHeight="1">
      <c r="B31" s="17" t="s">
        <v>37</v>
      </c>
      <c r="C31" s="18">
        <v>50</v>
      </c>
      <c r="D31" s="19">
        <v>11.79</v>
      </c>
      <c r="E31" s="19">
        <v>16.829999999999998</v>
      </c>
      <c r="F31" s="19">
        <v>5.94</v>
      </c>
      <c r="G31" s="19">
        <f t="shared" ref="G31:G35" si="0">(D31*4)+(E31*9)+(F31*4)</f>
        <v>222.38999999999996</v>
      </c>
      <c r="H31" s="28" t="s">
        <v>38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</row>
    <row r="32" spans="2:51" s="5" customFormat="1" ht="15" customHeight="1">
      <c r="B32" s="17" t="s">
        <v>33</v>
      </c>
      <c r="C32" s="18">
        <v>120</v>
      </c>
      <c r="D32" s="19">
        <v>3.69</v>
      </c>
      <c r="E32" s="19">
        <v>5.37</v>
      </c>
      <c r="F32" s="19">
        <v>36.75</v>
      </c>
      <c r="G32" s="19">
        <f t="shared" si="0"/>
        <v>210.09</v>
      </c>
      <c r="H32" s="27" t="s">
        <v>34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</row>
    <row r="33" spans="2:51" s="5" customFormat="1" ht="15" customHeight="1">
      <c r="B33" s="17" t="s">
        <v>35</v>
      </c>
      <c r="C33" s="18">
        <v>40</v>
      </c>
      <c r="D33" s="19">
        <v>0.48</v>
      </c>
      <c r="E33" s="19">
        <v>0.06</v>
      </c>
      <c r="F33" s="19">
        <v>1.02</v>
      </c>
      <c r="G33" s="19">
        <f t="shared" si="0"/>
        <v>6.54</v>
      </c>
      <c r="H33" s="22" t="s">
        <v>19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</row>
    <row r="34" spans="2:51" ht="15" customHeight="1">
      <c r="B34" s="17" t="s">
        <v>18</v>
      </c>
      <c r="C34" s="18">
        <v>40</v>
      </c>
      <c r="D34" s="19">
        <v>3.06</v>
      </c>
      <c r="E34" s="19">
        <v>0.26</v>
      </c>
      <c r="F34" s="19">
        <v>19.329999999999998</v>
      </c>
      <c r="G34" s="19">
        <f t="shared" si="0"/>
        <v>91.899999999999991</v>
      </c>
      <c r="H34" s="22" t="s">
        <v>19</v>
      </c>
      <c r="I34" s="1"/>
      <c r="J34" s="1"/>
    </row>
    <row r="35" spans="2:51" s="5" customFormat="1" ht="15" customHeight="1">
      <c r="B35" s="17" t="s">
        <v>39</v>
      </c>
      <c r="C35" s="18">
        <v>200</v>
      </c>
      <c r="D35" s="19">
        <v>0.3</v>
      </c>
      <c r="E35" s="19">
        <v>0.01</v>
      </c>
      <c r="F35" s="19">
        <v>15.2</v>
      </c>
      <c r="G35" s="19">
        <f t="shared" si="0"/>
        <v>62.089999999999996</v>
      </c>
      <c r="H35" s="27" t="s">
        <v>40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</row>
    <row r="36" spans="2:51" s="5" customFormat="1" ht="15" customHeight="1">
      <c r="B36" s="8" t="s">
        <v>21</v>
      </c>
      <c r="C36" s="37">
        <v>450</v>
      </c>
      <c r="D36" s="23">
        <f>SUM(D31:D35)</f>
        <v>19.32</v>
      </c>
      <c r="E36" s="23">
        <f>SUM(E31:E35)</f>
        <v>22.53</v>
      </c>
      <c r="F36" s="23">
        <f>SUM(F31:F35)</f>
        <v>78.239999999999995</v>
      </c>
      <c r="G36" s="23">
        <f>SUM(G31:G35)</f>
        <v>593.01</v>
      </c>
      <c r="H36" s="24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</row>
    <row r="37" spans="2:51" s="5" customFormat="1" ht="15" customHeight="1">
      <c r="B37" s="80"/>
      <c r="C37" s="80"/>
      <c r="D37" s="42"/>
      <c r="E37" s="42"/>
      <c r="F37" s="42"/>
      <c r="G37" s="42"/>
      <c r="H37" s="12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</row>
    <row r="38" spans="2:51" s="5" customFormat="1" ht="15" customHeight="1">
      <c r="B38" s="38" t="s">
        <v>41</v>
      </c>
      <c r="C38" s="38"/>
      <c r="D38" s="38"/>
      <c r="E38" s="38"/>
      <c r="F38" s="38"/>
      <c r="G38" s="38"/>
      <c r="H38" s="12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</row>
    <row r="39" spans="2:51" s="5" customFormat="1" ht="15" customHeight="1">
      <c r="B39" s="25" t="s">
        <v>13</v>
      </c>
      <c r="C39" s="30"/>
      <c r="D39" s="9"/>
      <c r="E39" s="9"/>
      <c r="F39" s="29"/>
      <c r="G39" s="29"/>
      <c r="H39" s="12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</row>
    <row r="40" spans="2:51" s="5" customFormat="1" ht="15" customHeight="1">
      <c r="B40" s="43" t="s">
        <v>42</v>
      </c>
      <c r="C40" s="18">
        <v>40</v>
      </c>
      <c r="D40" s="44">
        <v>0.9</v>
      </c>
      <c r="E40" s="44">
        <v>0.21</v>
      </c>
      <c r="F40" s="44">
        <v>4.38</v>
      </c>
      <c r="G40" s="19">
        <f t="shared" ref="G40:G45" si="1">(D40*4)+(E40*9)+(F40*4)</f>
        <v>23.009999999999998</v>
      </c>
      <c r="H40" s="45" t="s">
        <v>43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</row>
    <row r="41" spans="2:51" s="5" customFormat="1" ht="15" customHeight="1">
      <c r="B41" s="17" t="s">
        <v>22</v>
      </c>
      <c r="C41" s="18">
        <v>50</v>
      </c>
      <c r="D41" s="19">
        <v>13.43</v>
      </c>
      <c r="E41" s="19">
        <v>9.25</v>
      </c>
      <c r="F41" s="19">
        <v>3.8</v>
      </c>
      <c r="G41" s="19">
        <f t="shared" si="1"/>
        <v>152.16999999999999</v>
      </c>
      <c r="H41" s="28" t="s">
        <v>23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</row>
    <row r="42" spans="2:51" ht="15" customHeight="1">
      <c r="B42" s="17" t="s">
        <v>24</v>
      </c>
      <c r="C42" s="18">
        <v>120</v>
      </c>
      <c r="D42" s="19">
        <v>6.62</v>
      </c>
      <c r="E42" s="19">
        <v>5.37</v>
      </c>
      <c r="F42" s="19">
        <v>31.75</v>
      </c>
      <c r="G42" s="19">
        <f t="shared" si="1"/>
        <v>201.81</v>
      </c>
      <c r="H42" s="27" t="s">
        <v>25</v>
      </c>
      <c r="I42" s="1"/>
      <c r="J42" s="1"/>
    </row>
    <row r="43" spans="2:51" s="5" customFormat="1" ht="15" customHeight="1">
      <c r="B43" s="43" t="s">
        <v>18</v>
      </c>
      <c r="C43" s="18">
        <v>40</v>
      </c>
      <c r="D43" s="19">
        <v>3.06</v>
      </c>
      <c r="E43" s="19">
        <v>0.26</v>
      </c>
      <c r="F43" s="19">
        <v>19.329999999999998</v>
      </c>
      <c r="G43" s="19">
        <f t="shared" si="1"/>
        <v>91.899999999999991</v>
      </c>
      <c r="H43" s="45" t="s">
        <v>19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</row>
    <row r="44" spans="2:51" s="5" customFormat="1" ht="15" customHeight="1">
      <c r="B44" s="43" t="s">
        <v>44</v>
      </c>
      <c r="C44" s="18">
        <v>200</v>
      </c>
      <c r="D44" s="19">
        <v>2.0099999999999998</v>
      </c>
      <c r="E44" s="19">
        <v>2</v>
      </c>
      <c r="F44" s="19">
        <v>18</v>
      </c>
      <c r="G44" s="19">
        <f t="shared" si="1"/>
        <v>98.039999999999992</v>
      </c>
      <c r="H44" s="27" t="s">
        <v>45</v>
      </c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</row>
    <row r="45" spans="2:51" s="5" customFormat="1" ht="15" customHeight="1">
      <c r="B45" s="8" t="s">
        <v>21</v>
      </c>
      <c r="C45" s="18">
        <v>450</v>
      </c>
      <c r="D45" s="23">
        <v>26.02</v>
      </c>
      <c r="E45" s="23">
        <v>17.09</v>
      </c>
      <c r="F45" s="23">
        <v>77.260000000000005</v>
      </c>
      <c r="G45" s="23">
        <f t="shared" si="1"/>
        <v>566.93000000000006</v>
      </c>
      <c r="H45" s="41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</row>
    <row r="46" spans="2:51" s="5" customFormat="1" ht="15" customHeight="1">
      <c r="B46" s="80"/>
      <c r="C46" s="80"/>
      <c r="D46" s="42"/>
      <c r="E46" s="42"/>
      <c r="F46" s="42"/>
      <c r="G46" s="42"/>
      <c r="H46" s="12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</row>
    <row r="47" spans="2:51" s="5" customFormat="1" ht="15" customHeight="1">
      <c r="B47" s="32" t="s">
        <v>46</v>
      </c>
      <c r="C47" s="32"/>
      <c r="D47" s="32"/>
      <c r="E47" s="32"/>
      <c r="F47" s="32"/>
      <c r="G47" s="32"/>
      <c r="H47" s="12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</row>
    <row r="48" spans="2:51" s="5" customFormat="1" ht="15" customHeight="1">
      <c r="B48" s="25" t="s">
        <v>13</v>
      </c>
      <c r="C48" s="30"/>
      <c r="D48" s="9"/>
      <c r="E48" s="9"/>
      <c r="F48" s="29"/>
      <c r="G48" s="29"/>
      <c r="H48" s="12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</row>
    <row r="49" spans="1:51" ht="15" customHeight="1">
      <c r="B49" s="43" t="s">
        <v>47</v>
      </c>
      <c r="C49" s="18">
        <v>50</v>
      </c>
      <c r="D49" s="44">
        <v>11.43</v>
      </c>
      <c r="E49" s="44">
        <v>25.65</v>
      </c>
      <c r="F49" s="44">
        <v>29.43</v>
      </c>
      <c r="G49" s="19">
        <f>(D49*4)+(E49*9)+(F49*4)</f>
        <v>394.28999999999996</v>
      </c>
      <c r="H49" s="47" t="s">
        <v>48</v>
      </c>
      <c r="I49" s="1"/>
      <c r="J49" s="1"/>
    </row>
    <row r="50" spans="1:51" s="5" customFormat="1" ht="15" customHeight="1">
      <c r="B50" s="17" t="s">
        <v>35</v>
      </c>
      <c r="C50" s="18">
        <v>40</v>
      </c>
      <c r="D50" s="19">
        <v>0.48</v>
      </c>
      <c r="E50" s="19">
        <v>0.06</v>
      </c>
      <c r="F50" s="19">
        <v>1.02</v>
      </c>
      <c r="G50" s="19">
        <f>(D50*4)+(E50*9)+(F50*4)</f>
        <v>6.54</v>
      </c>
      <c r="H50" s="34" t="s">
        <v>19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</row>
    <row r="51" spans="1:51" s="5" customFormat="1" ht="15" customHeight="1">
      <c r="B51" s="43" t="s">
        <v>49</v>
      </c>
      <c r="C51" s="18">
        <v>120</v>
      </c>
      <c r="D51" s="44">
        <v>8.6199999999999992</v>
      </c>
      <c r="E51" s="44">
        <v>6.12</v>
      </c>
      <c r="F51" s="44">
        <v>38.619999999999997</v>
      </c>
      <c r="G51" s="19">
        <f t="shared" ref="G51:G53" si="2">(D51*4)+(E51*9)+(F51*4)</f>
        <v>244.04</v>
      </c>
      <c r="H51" s="48" t="s">
        <v>50</v>
      </c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</row>
    <row r="52" spans="1:51" s="5" customFormat="1" ht="15" customHeight="1">
      <c r="B52" s="43" t="s">
        <v>39</v>
      </c>
      <c r="C52" s="18">
        <v>200</v>
      </c>
      <c r="D52" s="19">
        <v>0.3</v>
      </c>
      <c r="E52" s="19">
        <v>0.01</v>
      </c>
      <c r="F52" s="19">
        <v>15.2</v>
      </c>
      <c r="G52" s="19">
        <f t="shared" si="2"/>
        <v>62.089999999999996</v>
      </c>
      <c r="H52" s="27" t="s">
        <v>40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</row>
    <row r="53" spans="1:51" s="5" customFormat="1" ht="15" customHeight="1">
      <c r="B53" s="43" t="s">
        <v>18</v>
      </c>
      <c r="C53" s="29">
        <v>40</v>
      </c>
      <c r="D53" s="19">
        <v>3.06</v>
      </c>
      <c r="E53" s="19">
        <v>0.26</v>
      </c>
      <c r="F53" s="19">
        <v>19.329999999999998</v>
      </c>
      <c r="G53" s="19">
        <f t="shared" si="2"/>
        <v>91.899999999999991</v>
      </c>
      <c r="H53" s="34" t="s">
        <v>19</v>
      </c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</row>
    <row r="54" spans="1:51" s="5" customFormat="1" ht="15" customHeight="1">
      <c r="B54" s="8" t="s">
        <v>21</v>
      </c>
      <c r="C54" s="18">
        <v>450</v>
      </c>
      <c r="D54" s="23">
        <f t="shared" ref="D54:G54" si="3">SUM(D49:D53)</f>
        <v>23.89</v>
      </c>
      <c r="E54" s="23">
        <f t="shared" si="3"/>
        <v>32.1</v>
      </c>
      <c r="F54" s="23">
        <f t="shared" si="3"/>
        <v>103.6</v>
      </c>
      <c r="G54" s="23">
        <f t="shared" si="3"/>
        <v>798.86</v>
      </c>
      <c r="H54" s="41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</row>
    <row r="55" spans="1:51" s="5" customFormat="1" ht="15" customHeight="1">
      <c r="A55" s="72" t="s">
        <v>76</v>
      </c>
      <c r="B55" s="73"/>
      <c r="C55" s="73"/>
      <c r="D55" s="73"/>
      <c r="E55" s="73"/>
      <c r="F55" s="73"/>
      <c r="G55" s="73"/>
      <c r="H55" s="73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</row>
    <row r="56" spans="1:51" s="5" customFormat="1" ht="15" customHeight="1">
      <c r="A56" s="72" t="s">
        <v>75</v>
      </c>
      <c r="B56" s="73"/>
      <c r="C56" s="73"/>
      <c r="D56" s="73"/>
      <c r="E56" s="73"/>
      <c r="F56" s="73"/>
      <c r="G56" s="73"/>
      <c r="H56" s="73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</row>
    <row r="57" spans="1:51" s="5" customFormat="1" ht="15" customHeight="1">
      <c r="A57" s="72" t="s">
        <v>74</v>
      </c>
      <c r="B57" s="73"/>
      <c r="C57" s="73"/>
      <c r="D57" s="73"/>
      <c r="E57" s="73"/>
      <c r="F57" s="73"/>
      <c r="G57" s="73"/>
      <c r="H57" s="73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</row>
    <row r="58" spans="1:51" s="5" customFormat="1" ht="15" customHeight="1">
      <c r="A58" s="72" t="s">
        <v>73</v>
      </c>
      <c r="B58" s="74"/>
      <c r="C58" s="74"/>
      <c r="D58" s="74"/>
      <c r="E58" s="74"/>
      <c r="F58" s="74"/>
      <c r="G58" s="74"/>
      <c r="H58" s="74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</row>
    <row r="59" spans="1:51" s="5" customFormat="1" ht="15" customHeight="1">
      <c r="A59" s="75"/>
      <c r="B59" s="75"/>
      <c r="C59" s="75"/>
      <c r="D59" s="75"/>
      <c r="E59" s="75"/>
      <c r="F59" s="75"/>
      <c r="G59" s="75"/>
      <c r="H59" s="75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</row>
    <row r="60" spans="1:51" s="5" customFormat="1" ht="15" customHeight="1">
      <c r="A60" s="71" t="s">
        <v>0</v>
      </c>
      <c r="B60" s="71"/>
      <c r="C60" s="71"/>
      <c r="D60" s="71"/>
      <c r="E60" s="71"/>
      <c r="F60" s="71"/>
      <c r="G60" s="71"/>
      <c r="H60" s="71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</row>
    <row r="61" spans="1:51" s="5" customFormat="1" ht="15" customHeight="1">
      <c r="A61" s="71" t="s">
        <v>1</v>
      </c>
      <c r="B61" s="71"/>
      <c r="C61" s="71"/>
      <c r="D61" s="71"/>
      <c r="E61" s="71"/>
      <c r="F61" s="71"/>
      <c r="G61" s="71"/>
      <c r="H61" s="71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</row>
    <row r="62" spans="1:51" s="5" customFormat="1" ht="15" customHeight="1">
      <c r="A62" s="71" t="s">
        <v>2</v>
      </c>
      <c r="B62" s="71"/>
      <c r="C62" s="71"/>
      <c r="D62" s="71"/>
      <c r="E62" s="71"/>
      <c r="F62" s="71"/>
      <c r="G62" s="71"/>
      <c r="H62" s="71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</row>
    <row r="63" spans="1:51" s="5" customFormat="1" ht="15" customHeight="1">
      <c r="A63" s="63"/>
      <c r="B63" s="63"/>
      <c r="C63" s="63"/>
      <c r="D63" s="63"/>
      <c r="E63" s="63"/>
      <c r="F63" s="63"/>
      <c r="G63" s="63"/>
      <c r="H63" s="63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</row>
    <row r="64" spans="1:51" s="5" customFormat="1" ht="15" customHeight="1">
      <c r="B64" s="49" t="s">
        <v>51</v>
      </c>
      <c r="C64" s="50"/>
      <c r="D64" s="50"/>
      <c r="E64" s="50"/>
      <c r="F64" s="50"/>
      <c r="G64" s="50"/>
      <c r="H64" s="12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</row>
    <row r="65" spans="2:51" s="5" customFormat="1" ht="15" customHeight="1">
      <c r="B65" s="32" t="s">
        <v>12</v>
      </c>
      <c r="C65" s="32"/>
      <c r="D65" s="32"/>
      <c r="E65" s="32"/>
      <c r="F65" s="32"/>
      <c r="G65" s="32"/>
      <c r="H65" s="12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</row>
    <row r="66" spans="2:51" s="5" customFormat="1" ht="15" customHeight="1">
      <c r="B66" s="25" t="s">
        <v>13</v>
      </c>
      <c r="C66" s="30"/>
      <c r="D66" s="9"/>
      <c r="E66" s="9"/>
      <c r="F66" s="29"/>
      <c r="G66" s="29"/>
      <c r="H66" s="12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</row>
    <row r="67" spans="2:51" ht="15" customHeight="1">
      <c r="B67" s="17" t="s">
        <v>52</v>
      </c>
      <c r="C67" s="18">
        <v>200</v>
      </c>
      <c r="D67" s="44">
        <v>5.01</v>
      </c>
      <c r="E67" s="44">
        <v>8.5399999999999991</v>
      </c>
      <c r="F67" s="44">
        <v>35.44</v>
      </c>
      <c r="G67" s="19">
        <f>(D67*4)+(E67*9)+(F67*4)</f>
        <v>238.65999999999997</v>
      </c>
      <c r="H67" s="22" t="s">
        <v>53</v>
      </c>
      <c r="I67" s="1"/>
      <c r="J67" s="1"/>
    </row>
    <row r="68" spans="2:51" s="5" customFormat="1" ht="15" customHeight="1">
      <c r="B68" s="17" t="s">
        <v>54</v>
      </c>
      <c r="C68" s="18">
        <v>200</v>
      </c>
      <c r="D68" s="19">
        <v>0.2</v>
      </c>
      <c r="E68" s="19">
        <v>0</v>
      </c>
      <c r="F68" s="19">
        <v>15</v>
      </c>
      <c r="G68" s="19">
        <f>(D68*4)+(E68*9)+(F68*4)</f>
        <v>60.8</v>
      </c>
      <c r="H68" s="21" t="s">
        <v>17</v>
      </c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</row>
    <row r="69" spans="2:51" s="5" customFormat="1" ht="15" customHeight="1">
      <c r="B69" s="17" t="s">
        <v>18</v>
      </c>
      <c r="C69" s="29">
        <v>40</v>
      </c>
      <c r="D69" s="19">
        <v>3.06</v>
      </c>
      <c r="E69" s="19">
        <v>0.26</v>
      </c>
      <c r="F69" s="19">
        <v>19.329999999999998</v>
      </c>
      <c r="G69" s="19">
        <f>(D69*4)+(E69*9)+(F69*4)</f>
        <v>91.899999999999991</v>
      </c>
      <c r="H69" s="22" t="s">
        <v>19</v>
      </c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</row>
    <row r="70" spans="2:51" s="5" customFormat="1" ht="15" customHeight="1">
      <c r="B70" s="17" t="s">
        <v>20</v>
      </c>
      <c r="C70" s="18">
        <v>100</v>
      </c>
      <c r="D70" s="19">
        <v>0.4</v>
      </c>
      <c r="E70" s="19">
        <v>0.4</v>
      </c>
      <c r="F70" s="19">
        <v>9.8000000000000007</v>
      </c>
      <c r="G70" s="19">
        <f>(D70*4)+(E70*9)+(F70*4)</f>
        <v>44.400000000000006</v>
      </c>
      <c r="H70" s="22" t="s">
        <v>19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</row>
    <row r="71" spans="2:51" s="5" customFormat="1" ht="15" customHeight="1">
      <c r="B71" s="8" t="s">
        <v>21</v>
      </c>
      <c r="C71" s="46">
        <v>540</v>
      </c>
      <c r="D71" s="46">
        <v>8.67</v>
      </c>
      <c r="E71" s="46">
        <v>9.1999999999999993</v>
      </c>
      <c r="F71" s="46">
        <v>79.569999999999993</v>
      </c>
      <c r="G71" s="23">
        <f>(D71*4)+(E71*9)+(F71*4)</f>
        <v>435.76</v>
      </c>
      <c r="H71" s="22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</row>
    <row r="72" spans="2:51" s="5" customFormat="1" ht="15" customHeight="1">
      <c r="B72" s="51"/>
      <c r="C72" s="46"/>
      <c r="D72" s="23"/>
      <c r="E72" s="23"/>
      <c r="F72" s="23"/>
      <c r="G72" s="23"/>
      <c r="H72" s="24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</row>
    <row r="73" spans="2:51" s="5" customFormat="1" ht="15" customHeight="1">
      <c r="B73" s="32" t="s">
        <v>26</v>
      </c>
      <c r="C73" s="32"/>
      <c r="D73" s="32"/>
      <c r="E73" s="32"/>
      <c r="F73" s="32"/>
      <c r="G73" s="32"/>
      <c r="H73" s="12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</row>
    <row r="74" spans="2:51" s="5" customFormat="1" ht="15" customHeight="1">
      <c r="B74" s="25" t="s">
        <v>13</v>
      </c>
      <c r="C74" s="30"/>
      <c r="D74" s="9"/>
      <c r="E74" s="9"/>
      <c r="F74" s="29"/>
      <c r="G74" s="29"/>
      <c r="H74" s="12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</row>
    <row r="75" spans="2:51" s="5" customFormat="1" ht="15" customHeight="1">
      <c r="B75" s="17" t="s">
        <v>57</v>
      </c>
      <c r="C75" s="18">
        <v>120</v>
      </c>
      <c r="D75" s="44">
        <v>35.11</v>
      </c>
      <c r="E75" s="44">
        <v>23.65</v>
      </c>
      <c r="F75" s="44">
        <v>27.51</v>
      </c>
      <c r="G75" s="19">
        <f>(D75*4)+(E75*9)+(F75*4)</f>
        <v>463.33</v>
      </c>
      <c r="H75" s="21" t="s">
        <v>58</v>
      </c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</row>
    <row r="76" spans="2:51" s="5" customFormat="1" ht="15" customHeight="1">
      <c r="B76" s="17" t="s">
        <v>59</v>
      </c>
      <c r="C76" s="18">
        <v>10</v>
      </c>
      <c r="D76" s="44">
        <v>0.54</v>
      </c>
      <c r="E76" s="44">
        <v>2</v>
      </c>
      <c r="F76" s="44">
        <v>0.78</v>
      </c>
      <c r="G76" s="19">
        <f>(D76*4)+(E76*9)+(F76*4)</f>
        <v>23.28</v>
      </c>
      <c r="H76" s="52" t="s">
        <v>19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</row>
    <row r="77" spans="2:51" s="5" customFormat="1" ht="15" customHeight="1">
      <c r="B77" s="17" t="s">
        <v>39</v>
      </c>
      <c r="C77" s="18">
        <v>200</v>
      </c>
      <c r="D77" s="19">
        <v>0.3</v>
      </c>
      <c r="E77" s="19">
        <v>0.01</v>
      </c>
      <c r="F77" s="19">
        <v>15.2</v>
      </c>
      <c r="G77" s="19">
        <f>(D77*4)+(E77*9)+(F77*4)</f>
        <v>62.089999999999996</v>
      </c>
      <c r="H77" s="27" t="s">
        <v>40</v>
      </c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</row>
    <row r="78" spans="2:51" s="5" customFormat="1" ht="15" customHeight="1">
      <c r="B78" s="17" t="s">
        <v>18</v>
      </c>
      <c r="C78" s="18">
        <v>40</v>
      </c>
      <c r="D78" s="19">
        <v>3.06</v>
      </c>
      <c r="E78" s="19">
        <v>0.26</v>
      </c>
      <c r="F78" s="19">
        <v>19.329999999999998</v>
      </c>
      <c r="G78" s="19">
        <f>(D78*4)+(E78*9)+(F78*4)</f>
        <v>91.899999999999991</v>
      </c>
      <c r="H78" s="52" t="s">
        <v>19</v>
      </c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</row>
    <row r="79" spans="2:51" s="5" customFormat="1" ht="15" customHeight="1">
      <c r="B79" s="8" t="s">
        <v>21</v>
      </c>
      <c r="C79" s="46">
        <v>370</v>
      </c>
      <c r="D79" s="46">
        <f>SUM(D75:D78)</f>
        <v>39.01</v>
      </c>
      <c r="E79" s="46">
        <f>SUM(E75:E78)</f>
        <v>25.92</v>
      </c>
      <c r="F79" s="46">
        <f>SUM(F75:F78)</f>
        <v>62.82</v>
      </c>
      <c r="G79" s="10">
        <f>(D79*4)+(E79*9)+(F79*4)</f>
        <v>640.6</v>
      </c>
      <c r="H79" s="24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</row>
    <row r="80" spans="2:51" s="5" customFormat="1" ht="15" customHeight="1">
      <c r="B80" s="8"/>
      <c r="C80" s="46"/>
      <c r="D80" s="46"/>
      <c r="E80" s="46"/>
      <c r="F80" s="46"/>
      <c r="G80" s="10"/>
      <c r="H80" s="24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</row>
    <row r="81" spans="2:51" s="5" customFormat="1" ht="15" customHeight="1">
      <c r="B81" s="32" t="s">
        <v>36</v>
      </c>
      <c r="C81" s="32"/>
      <c r="D81" s="32"/>
      <c r="E81" s="32"/>
      <c r="F81" s="32"/>
      <c r="G81" s="32"/>
      <c r="H81" s="12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</row>
    <row r="82" spans="2:51" s="5" customFormat="1" ht="15" customHeight="1">
      <c r="B82" s="25" t="s">
        <v>13</v>
      </c>
      <c r="C82" s="30"/>
      <c r="D82" s="9"/>
      <c r="E82" s="9"/>
      <c r="F82" s="29"/>
      <c r="G82" s="29"/>
      <c r="H82" s="12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</row>
    <row r="83" spans="2:51" s="5" customFormat="1" ht="15" customHeight="1">
      <c r="B83" s="17" t="s">
        <v>42</v>
      </c>
      <c r="C83" s="18">
        <v>40</v>
      </c>
      <c r="D83" s="19">
        <v>0.9</v>
      </c>
      <c r="E83" s="19">
        <v>0.21</v>
      </c>
      <c r="F83" s="19">
        <v>4.38</v>
      </c>
      <c r="G83" s="19">
        <f t="shared" ref="G83:G87" si="4">(D83*4)+(E83*9)+(F83*4)</f>
        <v>23.009999999999998</v>
      </c>
      <c r="H83" s="48" t="s">
        <v>43</v>
      </c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</row>
    <row r="84" spans="2:51" s="5" customFormat="1" ht="15" customHeight="1">
      <c r="B84" s="17" t="s">
        <v>60</v>
      </c>
      <c r="C84" s="18">
        <v>50</v>
      </c>
      <c r="D84" s="44">
        <v>9.75</v>
      </c>
      <c r="E84" s="44">
        <v>5</v>
      </c>
      <c r="F84" s="44">
        <v>3.8</v>
      </c>
      <c r="G84" s="19">
        <f t="shared" si="4"/>
        <v>99.2</v>
      </c>
      <c r="H84" s="53" t="s">
        <v>61</v>
      </c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</row>
    <row r="85" spans="2:51" s="5" customFormat="1" ht="15" customHeight="1">
      <c r="B85" s="17" t="s">
        <v>62</v>
      </c>
      <c r="C85" s="18">
        <v>120</v>
      </c>
      <c r="D85" s="19">
        <v>3.12</v>
      </c>
      <c r="E85" s="19">
        <v>4.87</v>
      </c>
      <c r="F85" s="19">
        <v>20.37</v>
      </c>
      <c r="G85" s="19">
        <f t="shared" si="4"/>
        <v>137.79000000000002</v>
      </c>
      <c r="H85" s="27" t="s">
        <v>63</v>
      </c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</row>
    <row r="86" spans="2:51" s="5" customFormat="1" ht="15" customHeight="1">
      <c r="B86" s="43" t="s">
        <v>64</v>
      </c>
      <c r="C86" s="18">
        <v>200</v>
      </c>
      <c r="D86" s="44">
        <v>3.6</v>
      </c>
      <c r="E86" s="44">
        <v>2.7</v>
      </c>
      <c r="F86" s="44">
        <v>29.2</v>
      </c>
      <c r="G86" s="19">
        <f t="shared" si="4"/>
        <v>155.5</v>
      </c>
      <c r="H86" s="27" t="s">
        <v>65</v>
      </c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</row>
    <row r="87" spans="2:51" s="5" customFormat="1" ht="15" customHeight="1">
      <c r="B87" s="43" t="s">
        <v>18</v>
      </c>
      <c r="C87" s="29">
        <v>40</v>
      </c>
      <c r="D87" s="19">
        <v>3.06</v>
      </c>
      <c r="E87" s="19">
        <v>0.26</v>
      </c>
      <c r="F87" s="19">
        <v>19.329999999999998</v>
      </c>
      <c r="G87" s="19">
        <f t="shared" si="4"/>
        <v>91.899999999999991</v>
      </c>
      <c r="H87" s="22" t="s">
        <v>19</v>
      </c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</row>
    <row r="88" spans="2:51" ht="15" customHeight="1">
      <c r="B88" s="8" t="s">
        <v>21</v>
      </c>
      <c r="C88" s="46">
        <v>450</v>
      </c>
      <c r="D88" s="18">
        <f t="shared" ref="D88:G88" si="5">SUM(D83:D87)</f>
        <v>20.43</v>
      </c>
      <c r="E88" s="18">
        <f t="shared" si="5"/>
        <v>13.040000000000001</v>
      </c>
      <c r="F88" s="18">
        <f t="shared" si="5"/>
        <v>77.08</v>
      </c>
      <c r="G88" s="18">
        <f t="shared" si="5"/>
        <v>507.4</v>
      </c>
      <c r="H88" s="41"/>
      <c r="I88" s="1"/>
      <c r="J88" s="1"/>
    </row>
    <row r="89" spans="2:51" ht="15" customHeight="1">
      <c r="B89" s="8"/>
      <c r="C89" s="46"/>
      <c r="D89" s="64"/>
      <c r="E89" s="64"/>
      <c r="F89" s="64"/>
      <c r="G89" s="64"/>
      <c r="H89" s="41"/>
      <c r="I89" s="1"/>
      <c r="J89" s="1"/>
    </row>
    <row r="90" spans="2:51" s="5" customFormat="1" ht="15" customHeight="1">
      <c r="B90" s="32" t="s">
        <v>41</v>
      </c>
      <c r="C90" s="32"/>
      <c r="D90" s="32"/>
      <c r="E90" s="32"/>
      <c r="F90" s="32"/>
      <c r="G90" s="32"/>
      <c r="H90" s="12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</row>
    <row r="91" spans="2:51" s="5" customFormat="1" ht="15" customHeight="1">
      <c r="B91" s="25" t="s">
        <v>13</v>
      </c>
      <c r="C91" s="30"/>
      <c r="D91" s="9"/>
      <c r="E91" s="9"/>
      <c r="F91" s="29"/>
      <c r="G91" s="29"/>
      <c r="H91" s="26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</row>
    <row r="92" spans="2:51" s="5" customFormat="1" ht="15" customHeight="1">
      <c r="B92" s="17" t="s">
        <v>35</v>
      </c>
      <c r="C92" s="18">
        <v>40</v>
      </c>
      <c r="D92" s="19">
        <v>0.48</v>
      </c>
      <c r="E92" s="19">
        <v>0.06</v>
      </c>
      <c r="F92" s="19">
        <v>1.02</v>
      </c>
      <c r="G92" s="19">
        <f>(D92*4)+(E92*9)+(F92*4)</f>
        <v>6.54</v>
      </c>
      <c r="H92" s="22" t="s">
        <v>19</v>
      </c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</row>
    <row r="93" spans="2:51" s="5" customFormat="1" ht="15" customHeight="1">
      <c r="B93" s="17" t="s">
        <v>55</v>
      </c>
      <c r="C93" s="18">
        <v>50</v>
      </c>
      <c r="D93" s="44">
        <v>9.44</v>
      </c>
      <c r="E93" s="44">
        <v>7.03</v>
      </c>
      <c r="F93" s="44">
        <v>6.42</v>
      </c>
      <c r="G93" s="19">
        <f>(D93*4)+(E93*9)+(F93*4)</f>
        <v>126.71000000000001</v>
      </c>
      <c r="H93" s="27" t="s">
        <v>56</v>
      </c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</row>
    <row r="94" spans="2:51" s="5" customFormat="1" ht="15" customHeight="1">
      <c r="B94" s="17" t="s">
        <v>49</v>
      </c>
      <c r="C94" s="18">
        <v>120</v>
      </c>
      <c r="D94" s="19">
        <v>8.6199999999999992</v>
      </c>
      <c r="E94" s="19">
        <v>6.12</v>
      </c>
      <c r="F94" s="19">
        <v>38.619999999999997</v>
      </c>
      <c r="G94" s="19">
        <f>(D94*4)+(E94*9)+(F94*4)</f>
        <v>244.04</v>
      </c>
      <c r="H94" s="48" t="s">
        <v>50</v>
      </c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</row>
    <row r="95" spans="2:51" s="5" customFormat="1" ht="15" customHeight="1">
      <c r="B95" s="17" t="s">
        <v>64</v>
      </c>
      <c r="C95" s="18">
        <v>200</v>
      </c>
      <c r="D95" s="44">
        <v>3.6</v>
      </c>
      <c r="E95" s="44">
        <v>2.7</v>
      </c>
      <c r="F95" s="44">
        <v>29.2</v>
      </c>
      <c r="G95" s="19">
        <f t="shared" ref="G95:G96" si="6">(D95*4)+(E95*9)+(F95*4)</f>
        <v>155.5</v>
      </c>
      <c r="H95" s="27" t="s">
        <v>65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</row>
    <row r="96" spans="2:51" ht="15" customHeight="1">
      <c r="B96" s="17" t="s">
        <v>18</v>
      </c>
      <c r="C96" s="29">
        <v>40</v>
      </c>
      <c r="D96" s="19">
        <v>3.06</v>
      </c>
      <c r="E96" s="19">
        <v>0.26</v>
      </c>
      <c r="F96" s="19">
        <v>19.329999999999998</v>
      </c>
      <c r="G96" s="19">
        <f t="shared" si="6"/>
        <v>91.899999999999991</v>
      </c>
      <c r="H96" s="22" t="s">
        <v>19</v>
      </c>
      <c r="I96" s="1"/>
      <c r="J96" s="1"/>
    </row>
    <row r="97" spans="1:59" ht="15" customHeight="1">
      <c r="B97" s="8" t="s">
        <v>21</v>
      </c>
      <c r="C97" s="46">
        <v>450</v>
      </c>
      <c r="D97" s="18">
        <f>SUM(D92:D96)</f>
        <v>25.2</v>
      </c>
      <c r="E97" s="18">
        <f>SUM(E92:E96)</f>
        <v>16.170000000000002</v>
      </c>
      <c r="F97" s="18">
        <f>SUM(F92:F96)</f>
        <v>94.589999999999989</v>
      </c>
      <c r="G97" s="18">
        <f>SUM(G92:G96)</f>
        <v>624.68999999999994</v>
      </c>
      <c r="H97" s="24"/>
      <c r="I97" s="1"/>
      <c r="J97" s="1"/>
    </row>
    <row r="98" spans="1:59" ht="15" customHeight="1">
      <c r="B98" s="8"/>
      <c r="C98" s="46"/>
      <c r="D98" s="64"/>
      <c r="E98" s="64"/>
      <c r="F98" s="64"/>
      <c r="G98" s="64"/>
      <c r="H98" s="24"/>
      <c r="I98" s="1"/>
      <c r="J98" s="1"/>
    </row>
    <row r="99" spans="1:59" s="5" customFormat="1" ht="15" customHeight="1">
      <c r="B99" s="32" t="s">
        <v>46</v>
      </c>
      <c r="C99" s="32"/>
      <c r="D99" s="32"/>
      <c r="E99" s="32"/>
      <c r="F99" s="32"/>
      <c r="G99" s="32"/>
      <c r="H99" s="12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</row>
    <row r="100" spans="1:59" s="5" customFormat="1" ht="15" customHeight="1">
      <c r="B100" s="25" t="s">
        <v>13</v>
      </c>
      <c r="C100" s="30"/>
      <c r="D100" s="9"/>
      <c r="E100" s="9"/>
      <c r="F100" s="29"/>
      <c r="G100" s="29"/>
      <c r="H100" s="12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</row>
    <row r="101" spans="1:59" s="5" customFormat="1" ht="15" customHeight="1">
      <c r="B101" s="17" t="s">
        <v>35</v>
      </c>
      <c r="C101" s="18">
        <v>40</v>
      </c>
      <c r="D101" s="19">
        <v>0.48</v>
      </c>
      <c r="E101" s="19">
        <v>0.06</v>
      </c>
      <c r="F101" s="19">
        <v>1.02</v>
      </c>
      <c r="G101" s="19">
        <f t="shared" ref="G101:G104" si="7">(D101*4)+(E101*9)+(F101*4)</f>
        <v>6.54</v>
      </c>
      <c r="H101" s="22" t="s">
        <v>19</v>
      </c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</row>
    <row r="102" spans="1:59" s="5" customFormat="1" ht="15" customHeight="1">
      <c r="B102" s="17" t="s">
        <v>66</v>
      </c>
      <c r="C102" s="18">
        <v>60</v>
      </c>
      <c r="D102" s="19">
        <v>7.28</v>
      </c>
      <c r="E102" s="19">
        <v>14.07</v>
      </c>
      <c r="F102" s="19">
        <v>0.56000000000000005</v>
      </c>
      <c r="G102" s="19">
        <f t="shared" si="7"/>
        <v>157.99</v>
      </c>
      <c r="H102" s="22" t="s">
        <v>67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</row>
    <row r="103" spans="1:59" s="5" customFormat="1" ht="15" customHeight="1">
      <c r="B103" s="17" t="s">
        <v>68</v>
      </c>
      <c r="C103" s="18">
        <v>120</v>
      </c>
      <c r="D103" s="19">
        <v>3</v>
      </c>
      <c r="E103" s="19">
        <v>5.0999999999999996</v>
      </c>
      <c r="F103" s="19">
        <v>11.4</v>
      </c>
      <c r="G103" s="19">
        <f t="shared" si="7"/>
        <v>103.5</v>
      </c>
      <c r="H103" s="28" t="s">
        <v>69</v>
      </c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</row>
    <row r="104" spans="1:59" s="5" customFormat="1" ht="15" customHeight="1">
      <c r="B104" s="17" t="s">
        <v>31</v>
      </c>
      <c r="C104" s="18">
        <v>200</v>
      </c>
      <c r="D104" s="19">
        <v>4.08</v>
      </c>
      <c r="E104" s="19">
        <v>3.5</v>
      </c>
      <c r="F104" s="19">
        <v>17.8</v>
      </c>
      <c r="G104" s="19">
        <f t="shared" si="7"/>
        <v>119.02000000000001</v>
      </c>
      <c r="H104" s="36" t="s">
        <v>32</v>
      </c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</row>
    <row r="105" spans="1:59" s="5" customFormat="1" ht="15" customHeight="1">
      <c r="B105" s="17" t="s">
        <v>18</v>
      </c>
      <c r="C105" s="29">
        <v>40</v>
      </c>
      <c r="D105" s="19">
        <v>3.06</v>
      </c>
      <c r="E105" s="19">
        <v>0.26</v>
      </c>
      <c r="F105" s="19">
        <v>19.329999999999998</v>
      </c>
      <c r="G105" s="19">
        <f t="shared" ref="G105:G106" si="8">(D105*4)+(E105*9)+(F105*4)</f>
        <v>91.899999999999991</v>
      </c>
      <c r="H105" s="22" t="s">
        <v>19</v>
      </c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</row>
    <row r="106" spans="1:59" s="5" customFormat="1" ht="15" customHeight="1">
      <c r="B106" s="8" t="s">
        <v>21</v>
      </c>
      <c r="C106" s="46">
        <v>460</v>
      </c>
      <c r="D106" s="46">
        <v>17.899999999999999</v>
      </c>
      <c r="E106" s="46">
        <v>22.99</v>
      </c>
      <c r="F106" s="46">
        <v>50.11</v>
      </c>
      <c r="G106" s="10">
        <f t="shared" si="8"/>
        <v>478.95</v>
      </c>
      <c r="H106" s="22"/>
      <c r="I106" s="4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</row>
    <row r="107" spans="1:59" ht="15" customHeight="1">
      <c r="A107" s="54" t="s">
        <v>70</v>
      </c>
      <c r="B107" s="55"/>
      <c r="C107" s="56"/>
      <c r="D107" s="57"/>
      <c r="E107" s="57"/>
      <c r="F107" s="57"/>
      <c r="G107" s="58"/>
      <c r="H107" s="12"/>
      <c r="I107" s="4"/>
      <c r="K107" s="40"/>
    </row>
    <row r="108" spans="1:59" ht="15" customHeight="1">
      <c r="A108" s="54" t="s">
        <v>71</v>
      </c>
      <c r="B108" s="55"/>
      <c r="C108" s="56"/>
      <c r="D108" s="57"/>
      <c r="E108" s="57"/>
      <c r="F108" s="57"/>
      <c r="G108" s="46"/>
      <c r="H108" s="59"/>
      <c r="I108" s="4"/>
      <c r="K108" s="40"/>
    </row>
    <row r="109" spans="1:59" ht="19.5" customHeight="1">
      <c r="B109" s="60"/>
      <c r="C109" s="60"/>
      <c r="D109" s="61"/>
      <c r="E109" s="61"/>
      <c r="F109" s="61"/>
      <c r="G109" s="61"/>
      <c r="H109" s="57"/>
      <c r="I109" s="4"/>
      <c r="K109" s="40"/>
    </row>
    <row r="110" spans="1:59" ht="19.5" customHeight="1">
      <c r="B110" s="55"/>
      <c r="C110" s="56"/>
      <c r="D110" s="57"/>
      <c r="E110" s="57"/>
      <c r="F110" s="57"/>
      <c r="G110" s="57"/>
      <c r="H110" s="57"/>
      <c r="I110" s="4"/>
      <c r="K110" s="40"/>
    </row>
    <row r="111" spans="1:59" ht="19.5" customHeight="1">
      <c r="B111" s="55"/>
      <c r="C111" s="56"/>
      <c r="D111" s="57"/>
      <c r="E111" s="57"/>
      <c r="F111" s="57"/>
      <c r="G111" s="57"/>
      <c r="H111" s="57"/>
      <c r="I111" s="4"/>
    </row>
    <row r="112" spans="1:59" ht="19.5" customHeight="1">
      <c r="B112" s="55"/>
      <c r="C112" s="56"/>
      <c r="D112" s="57"/>
      <c r="E112" s="57"/>
      <c r="F112" s="57"/>
      <c r="G112" s="57"/>
      <c r="H112" s="57"/>
      <c r="I112" s="4"/>
    </row>
    <row r="113" spans="2:9" ht="19.5" customHeight="1">
      <c r="B113" s="62"/>
      <c r="C113" s="56"/>
      <c r="D113" s="57"/>
      <c r="E113" s="57"/>
      <c r="F113" s="57"/>
      <c r="G113" s="57"/>
      <c r="H113" s="57"/>
      <c r="I113" s="4" t="s">
        <v>72</v>
      </c>
    </row>
    <row r="114" spans="2:9" ht="19.5" customHeight="1">
      <c r="B114" s="62"/>
      <c r="C114" s="56"/>
      <c r="D114" s="57"/>
      <c r="E114" s="57"/>
      <c r="F114" s="57"/>
      <c r="G114" s="57"/>
      <c r="H114" s="57"/>
      <c r="I114" s="4"/>
    </row>
    <row r="115" spans="2:9" ht="19.5" customHeight="1">
      <c r="B115" s="62"/>
      <c r="C115" s="56"/>
      <c r="D115" s="57"/>
      <c r="E115" s="57"/>
      <c r="F115" s="57"/>
      <c r="G115" s="57"/>
      <c r="I115" s="4"/>
    </row>
    <row r="116" spans="2:9" ht="19.5" customHeight="1">
      <c r="I116" s="4"/>
    </row>
  </sheetData>
  <mergeCells count="24">
    <mergeCell ref="A55:H55"/>
    <mergeCell ref="A56:H56"/>
    <mergeCell ref="C10:C11"/>
    <mergeCell ref="G10:G11"/>
    <mergeCell ref="H10:H11"/>
    <mergeCell ref="B46:C46"/>
    <mergeCell ref="D10:F10"/>
    <mergeCell ref="B20:C20"/>
    <mergeCell ref="B28:C28"/>
    <mergeCell ref="B37:C37"/>
    <mergeCell ref="A5:H5"/>
    <mergeCell ref="A6:H6"/>
    <mergeCell ref="A7:H7"/>
    <mergeCell ref="A8:H8"/>
    <mergeCell ref="A1:H1"/>
    <mergeCell ref="A2:H2"/>
    <mergeCell ref="A3:H3"/>
    <mergeCell ref="A4:H4"/>
    <mergeCell ref="A62:H62"/>
    <mergeCell ref="A57:H57"/>
    <mergeCell ref="A58:H58"/>
    <mergeCell ref="A59:H59"/>
    <mergeCell ref="A60:H60"/>
    <mergeCell ref="A61:H61"/>
  </mergeCells>
  <pageMargins left="0.23622047244094491" right="0.23622047244094491" top="0.28999999999999998" bottom="0.16" header="0.26" footer="0.2"/>
  <pageSetup paperSize="9" scale="85" orientation="portrait" r:id="rId1"/>
  <rowBreaks count="1" manualBreakCount="1">
    <brk id="54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BG26"/>
  <sheetViews>
    <sheetView view="pageBreakPreview" zoomScale="90" workbookViewId="0">
      <pane xSplit="23544" topLeftCell="S1"/>
      <selection sqref="A1:H4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spans="1:51" s="5" customFormat="1" ht="15" customHeight="1">
      <c r="A1" s="72"/>
      <c r="B1" s="73"/>
      <c r="C1" s="73"/>
      <c r="D1" s="73"/>
      <c r="E1" s="73"/>
      <c r="F1" s="73"/>
      <c r="G1" s="73"/>
      <c r="H1" s="73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1" s="5" customFormat="1" ht="15" customHeight="1">
      <c r="A2" s="72"/>
      <c r="B2" s="73"/>
      <c r="C2" s="73"/>
      <c r="D2" s="73"/>
      <c r="E2" s="73"/>
      <c r="F2" s="73"/>
      <c r="G2" s="73"/>
      <c r="H2" s="73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</row>
    <row r="3" spans="1:51" s="5" customFormat="1" ht="15" customHeight="1">
      <c r="A3" s="72"/>
      <c r="B3" s="73"/>
      <c r="C3" s="73"/>
      <c r="D3" s="73"/>
      <c r="E3" s="73"/>
      <c r="F3" s="73"/>
      <c r="G3" s="73"/>
      <c r="H3" s="7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5" customFormat="1" ht="15" customHeight="1">
      <c r="A4" s="72"/>
      <c r="B4" s="74"/>
      <c r="C4" s="74"/>
      <c r="D4" s="74"/>
      <c r="E4" s="74"/>
      <c r="F4" s="74"/>
      <c r="G4" s="74"/>
      <c r="H4" s="74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s="5" customFormat="1" ht="15" customHeight="1">
      <c r="A5" s="75"/>
      <c r="B5" s="75"/>
      <c r="C5" s="75"/>
      <c r="D5" s="75"/>
      <c r="E5" s="75"/>
      <c r="F5" s="75"/>
      <c r="G5" s="75"/>
      <c r="H5" s="75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s="5" customFormat="1" ht="15" customHeight="1">
      <c r="A6" s="71" t="s">
        <v>77</v>
      </c>
      <c r="B6" s="71"/>
      <c r="C6" s="71"/>
      <c r="D6" s="71"/>
      <c r="E6" s="71"/>
      <c r="F6" s="71"/>
      <c r="G6" s="71"/>
      <c r="H6" s="7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5" customFormat="1" ht="15" customHeight="1">
      <c r="A7" s="71" t="s">
        <v>1</v>
      </c>
      <c r="B7" s="71"/>
      <c r="C7" s="71"/>
      <c r="D7" s="71"/>
      <c r="E7" s="71"/>
      <c r="F7" s="71"/>
      <c r="G7" s="71"/>
      <c r="H7" s="7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5" customFormat="1" ht="15" customHeight="1">
      <c r="A8" s="71" t="s">
        <v>2</v>
      </c>
      <c r="B8" s="71"/>
      <c r="C8" s="71"/>
      <c r="D8" s="71"/>
      <c r="E8" s="71"/>
      <c r="F8" s="71"/>
      <c r="G8" s="71"/>
      <c r="H8" s="71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5" customFormat="1" ht="15" customHeight="1">
      <c r="A9" s="69"/>
      <c r="B9" s="69"/>
      <c r="C9" s="69"/>
      <c r="D9" s="69"/>
      <c r="E9" s="69"/>
      <c r="F9" s="69"/>
      <c r="G9" s="69"/>
      <c r="H9" s="6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s="5" customFormat="1" ht="15" customHeight="1">
      <c r="B10" s="49" t="s">
        <v>51</v>
      </c>
      <c r="C10" s="50"/>
      <c r="D10" s="50"/>
      <c r="E10" s="50"/>
      <c r="F10" s="50"/>
      <c r="G10" s="50"/>
      <c r="H10" s="12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" customFormat="1" ht="15" customHeight="1">
      <c r="B11" s="32" t="s">
        <v>41</v>
      </c>
      <c r="C11" s="32"/>
      <c r="D11" s="32"/>
      <c r="E11" s="32"/>
      <c r="F11" s="32"/>
      <c r="G11" s="32"/>
      <c r="H11" s="1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s="5" customFormat="1" ht="15" customHeight="1">
      <c r="B12" s="25" t="s">
        <v>13</v>
      </c>
      <c r="C12" s="65"/>
      <c r="D12" s="66"/>
      <c r="E12" s="66"/>
      <c r="F12" s="29"/>
      <c r="G12" s="29"/>
      <c r="H12" s="2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s="5" customFormat="1" ht="15" customHeight="1">
      <c r="B13" s="17" t="s">
        <v>35</v>
      </c>
      <c r="C13" s="64">
        <v>40</v>
      </c>
      <c r="D13" s="19">
        <v>0.48</v>
      </c>
      <c r="E13" s="19">
        <v>0.06</v>
      </c>
      <c r="F13" s="19">
        <v>1.02</v>
      </c>
      <c r="G13" s="19">
        <f>(D13*4)+(E13*9)+(F13*4)</f>
        <v>6.54</v>
      </c>
      <c r="H13" s="22" t="s">
        <v>19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51" s="5" customFormat="1" ht="15" customHeight="1">
      <c r="B14" s="17" t="s">
        <v>55</v>
      </c>
      <c r="C14" s="64">
        <v>50</v>
      </c>
      <c r="D14" s="44">
        <v>9.44</v>
      </c>
      <c r="E14" s="44">
        <v>7.03</v>
      </c>
      <c r="F14" s="44">
        <v>6.42</v>
      </c>
      <c r="G14" s="19">
        <f>(D14*4)+(E14*9)+(F14*4)</f>
        <v>126.71000000000001</v>
      </c>
      <c r="H14" s="27" t="s">
        <v>56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  <row r="15" spans="1:51" s="5" customFormat="1" ht="15" customHeight="1">
      <c r="B15" s="17" t="s">
        <v>49</v>
      </c>
      <c r="C15" s="64">
        <v>120</v>
      </c>
      <c r="D15" s="19">
        <v>8.6199999999999992</v>
      </c>
      <c r="E15" s="19">
        <v>6.12</v>
      </c>
      <c r="F15" s="19">
        <v>38.619999999999997</v>
      </c>
      <c r="G15" s="19">
        <f>(D15*4)+(E15*9)+(F15*4)</f>
        <v>244.04</v>
      </c>
      <c r="H15" s="48" t="s">
        <v>50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</row>
    <row r="16" spans="1:51" s="5" customFormat="1" ht="15" customHeight="1">
      <c r="B16" s="17" t="s">
        <v>64</v>
      </c>
      <c r="C16" s="64">
        <v>200</v>
      </c>
      <c r="D16" s="44">
        <v>3.6</v>
      </c>
      <c r="E16" s="44">
        <v>2.7</v>
      </c>
      <c r="F16" s="44">
        <v>29.2</v>
      </c>
      <c r="G16" s="19">
        <f t="shared" ref="G16:G17" si="0">(D16*4)+(E16*9)+(F16*4)</f>
        <v>155.5</v>
      </c>
      <c r="H16" s="27" t="s">
        <v>65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1:59" ht="15" customHeight="1">
      <c r="B17" s="17" t="s">
        <v>18</v>
      </c>
      <c r="C17" s="29">
        <v>40</v>
      </c>
      <c r="D17" s="19">
        <v>3.06</v>
      </c>
      <c r="E17" s="19">
        <v>0.26</v>
      </c>
      <c r="F17" s="19">
        <v>19.329999999999998</v>
      </c>
      <c r="G17" s="19">
        <f t="shared" si="0"/>
        <v>91.899999999999991</v>
      </c>
      <c r="H17" s="22" t="s">
        <v>19</v>
      </c>
      <c r="I17" s="1"/>
      <c r="J17" s="1"/>
    </row>
    <row r="18" spans="1:59" ht="15" customHeight="1">
      <c r="B18" s="8" t="s">
        <v>21</v>
      </c>
      <c r="C18" s="46">
        <v>450</v>
      </c>
      <c r="D18" s="64">
        <f>SUM(D13:D17)</f>
        <v>25.2</v>
      </c>
      <c r="E18" s="64">
        <f>SUM(E13:E17)</f>
        <v>16.170000000000002</v>
      </c>
      <c r="F18" s="64">
        <f>SUM(F13:F17)</f>
        <v>94.589999999999989</v>
      </c>
      <c r="G18" s="64">
        <f>SUM(G13:G17)</f>
        <v>624.68999999999994</v>
      </c>
      <c r="H18" s="24"/>
      <c r="I18" s="1"/>
      <c r="J18" s="1"/>
    </row>
    <row r="19" spans="1:59" ht="19.5" customHeight="1">
      <c r="B19" s="60"/>
      <c r="C19" s="60"/>
      <c r="D19" s="61"/>
      <c r="E19" s="61"/>
      <c r="F19" s="61"/>
      <c r="G19" s="61"/>
      <c r="H19" s="57"/>
      <c r="I19" s="4"/>
      <c r="K19" s="40"/>
    </row>
    <row r="20" spans="1:59" ht="19.5" customHeight="1">
      <c r="B20" s="55"/>
      <c r="C20" s="56"/>
      <c r="D20" s="57"/>
      <c r="E20" s="57"/>
      <c r="F20" s="57"/>
      <c r="G20" s="57"/>
      <c r="H20" s="57"/>
      <c r="I20" s="4"/>
      <c r="K20" s="40"/>
    </row>
    <row r="21" spans="1:59" ht="19.5" customHeight="1">
      <c r="B21" s="55"/>
      <c r="C21" s="56"/>
      <c r="D21" s="57"/>
      <c r="E21" s="57"/>
      <c r="F21" s="57"/>
      <c r="G21" s="57"/>
      <c r="H21" s="57"/>
      <c r="I21" s="4"/>
    </row>
    <row r="22" spans="1:59" ht="19.5" customHeight="1">
      <c r="B22" s="55"/>
      <c r="C22" s="56"/>
      <c r="D22" s="57"/>
      <c r="E22" s="57"/>
      <c r="F22" s="57"/>
      <c r="G22" s="57"/>
      <c r="H22" s="57"/>
      <c r="I22" s="4"/>
    </row>
    <row r="23" spans="1:59" s="4" customFormat="1" ht="19.5" customHeight="1">
      <c r="A23" s="1"/>
      <c r="B23" s="62"/>
      <c r="C23" s="56"/>
      <c r="D23" s="57"/>
      <c r="E23" s="57"/>
      <c r="F23" s="57"/>
      <c r="G23" s="57"/>
      <c r="H23" s="57"/>
      <c r="I23" s="4" t="s">
        <v>72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s="4" customFormat="1" ht="19.5" customHeight="1">
      <c r="A24" s="1"/>
      <c r="B24" s="62"/>
      <c r="C24" s="56"/>
      <c r="D24" s="57"/>
      <c r="E24" s="57"/>
      <c r="F24" s="57"/>
      <c r="G24" s="57"/>
      <c r="H24" s="5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s="4" customFormat="1" ht="19.5" customHeight="1">
      <c r="A25" s="1"/>
      <c r="B25" s="62"/>
      <c r="C25" s="56"/>
      <c r="D25" s="57"/>
      <c r="E25" s="57"/>
      <c r="F25" s="57"/>
      <c r="G25" s="57"/>
      <c r="H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s="4" customFormat="1" ht="19.5" customHeight="1">
      <c r="A26" s="1"/>
      <c r="B26" s="6"/>
      <c r="C26" s="2"/>
      <c r="D26" s="1"/>
      <c r="E26" s="3"/>
      <c r="F26" s="3"/>
      <c r="G26" s="3"/>
      <c r="H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3622047244094491" right="0.23622047244094491" top="3.35" bottom="0.16" header="3.61" footer="0.2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G26"/>
  <sheetViews>
    <sheetView tabSelected="1" view="pageBreakPreview" zoomScale="90" workbookViewId="0">
      <pane xSplit="23544" topLeftCell="S1"/>
      <selection sqref="A1:H4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spans="1:51" s="5" customFormat="1" ht="15" customHeight="1">
      <c r="A1" s="72"/>
      <c r="B1" s="73"/>
      <c r="C1" s="73"/>
      <c r="D1" s="73"/>
      <c r="E1" s="73"/>
      <c r="F1" s="73"/>
      <c r="G1" s="73"/>
      <c r="H1" s="73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1" s="5" customFormat="1" ht="15" customHeight="1">
      <c r="A2" s="72"/>
      <c r="B2" s="73"/>
      <c r="C2" s="73"/>
      <c r="D2" s="73"/>
      <c r="E2" s="73"/>
      <c r="F2" s="73"/>
      <c r="G2" s="73"/>
      <c r="H2" s="73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</row>
    <row r="3" spans="1:51" s="5" customFormat="1" ht="15" customHeight="1">
      <c r="A3" s="72"/>
      <c r="B3" s="73"/>
      <c r="C3" s="73"/>
      <c r="D3" s="73"/>
      <c r="E3" s="73"/>
      <c r="F3" s="73"/>
      <c r="G3" s="73"/>
      <c r="H3" s="7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5" customFormat="1" ht="15" customHeight="1">
      <c r="A4" s="72"/>
      <c r="B4" s="74"/>
      <c r="C4" s="74"/>
      <c r="D4" s="74"/>
      <c r="E4" s="74"/>
      <c r="F4" s="74"/>
      <c r="G4" s="74"/>
      <c r="H4" s="74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s="5" customFormat="1" ht="15" customHeight="1">
      <c r="A5" s="75"/>
      <c r="B5" s="75"/>
      <c r="C5" s="75"/>
      <c r="D5" s="75"/>
      <c r="E5" s="75"/>
      <c r="F5" s="75"/>
      <c r="G5" s="75"/>
      <c r="H5" s="75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s="5" customFormat="1" ht="15" customHeight="1">
      <c r="A6" s="71" t="s">
        <v>77</v>
      </c>
      <c r="B6" s="71"/>
      <c r="C6" s="71"/>
      <c r="D6" s="71"/>
      <c r="E6" s="71"/>
      <c r="F6" s="71"/>
      <c r="G6" s="71"/>
      <c r="H6" s="7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5" customFormat="1" ht="15" customHeight="1">
      <c r="A7" s="71" t="s">
        <v>1</v>
      </c>
      <c r="B7" s="71"/>
      <c r="C7" s="71"/>
      <c r="D7" s="71"/>
      <c r="E7" s="71"/>
      <c r="F7" s="71"/>
      <c r="G7" s="71"/>
      <c r="H7" s="7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5" customFormat="1" ht="15" customHeight="1">
      <c r="A8" s="71" t="s">
        <v>2</v>
      </c>
      <c r="B8" s="71"/>
      <c r="C8" s="71"/>
      <c r="D8" s="71"/>
      <c r="E8" s="71"/>
      <c r="F8" s="71"/>
      <c r="G8" s="71"/>
      <c r="H8" s="71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5" customFormat="1" ht="15" customHeight="1">
      <c r="A9" s="69"/>
      <c r="B9" s="69"/>
      <c r="C9" s="69"/>
      <c r="D9" s="69"/>
      <c r="E9" s="69"/>
      <c r="F9" s="69"/>
      <c r="G9" s="69"/>
      <c r="H9" s="6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s="5" customFormat="1" ht="15" customHeight="1">
      <c r="B10" s="49" t="s">
        <v>51</v>
      </c>
      <c r="C10" s="50"/>
      <c r="D10" s="50"/>
      <c r="E10" s="50"/>
      <c r="F10" s="50"/>
      <c r="G10" s="50"/>
      <c r="H10" s="12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" customFormat="1" ht="15" customHeight="1">
      <c r="B11" s="32" t="s">
        <v>46</v>
      </c>
      <c r="C11" s="32"/>
      <c r="D11" s="32"/>
      <c r="E11" s="32"/>
      <c r="F11" s="32"/>
      <c r="G11" s="32"/>
      <c r="H11" s="1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s="5" customFormat="1" ht="15" customHeight="1">
      <c r="B12" s="25" t="s">
        <v>13</v>
      </c>
      <c r="C12" s="65"/>
      <c r="D12" s="66"/>
      <c r="E12" s="66"/>
      <c r="F12" s="29"/>
      <c r="G12" s="29"/>
      <c r="H12" s="12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s="5" customFormat="1" ht="15" customHeight="1">
      <c r="B13" s="17" t="s">
        <v>35</v>
      </c>
      <c r="C13" s="64">
        <v>40</v>
      </c>
      <c r="D13" s="19">
        <v>0.48</v>
      </c>
      <c r="E13" s="19">
        <v>0.06</v>
      </c>
      <c r="F13" s="19">
        <v>1.02</v>
      </c>
      <c r="G13" s="19">
        <f t="shared" ref="G13:G18" si="0">(D13*4)+(E13*9)+(F13*4)</f>
        <v>6.54</v>
      </c>
      <c r="H13" s="22" t="s">
        <v>19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51" s="5" customFormat="1" ht="15" customHeight="1">
      <c r="B14" s="17" t="s">
        <v>66</v>
      </c>
      <c r="C14" s="64">
        <v>60</v>
      </c>
      <c r="D14" s="19">
        <v>7.28</v>
      </c>
      <c r="E14" s="19">
        <v>14.07</v>
      </c>
      <c r="F14" s="19">
        <v>0.56000000000000005</v>
      </c>
      <c r="G14" s="19">
        <f t="shared" si="0"/>
        <v>157.99</v>
      </c>
      <c r="H14" s="22" t="s">
        <v>67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  <row r="15" spans="1:51" s="5" customFormat="1" ht="15" customHeight="1">
      <c r="B15" s="17" t="s">
        <v>68</v>
      </c>
      <c r="C15" s="64">
        <v>120</v>
      </c>
      <c r="D15" s="19">
        <v>3</v>
      </c>
      <c r="E15" s="19">
        <v>5.0999999999999996</v>
      </c>
      <c r="F15" s="19">
        <v>11.4</v>
      </c>
      <c r="G15" s="19">
        <f t="shared" si="0"/>
        <v>103.5</v>
      </c>
      <c r="H15" s="28" t="s">
        <v>69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</row>
    <row r="16" spans="1:51" s="5" customFormat="1" ht="15" customHeight="1">
      <c r="B16" s="17" t="s">
        <v>31</v>
      </c>
      <c r="C16" s="64">
        <v>200</v>
      </c>
      <c r="D16" s="19">
        <v>4.08</v>
      </c>
      <c r="E16" s="19">
        <v>3.5</v>
      </c>
      <c r="F16" s="19">
        <v>17.8</v>
      </c>
      <c r="G16" s="19">
        <f t="shared" si="0"/>
        <v>119.02000000000001</v>
      </c>
      <c r="H16" s="36" t="s">
        <v>32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1:59" s="5" customFormat="1" ht="15" customHeight="1">
      <c r="B17" s="17" t="s">
        <v>18</v>
      </c>
      <c r="C17" s="29">
        <v>40</v>
      </c>
      <c r="D17" s="19">
        <v>3.06</v>
      </c>
      <c r="E17" s="19">
        <v>0.26</v>
      </c>
      <c r="F17" s="19">
        <v>19.329999999999998</v>
      </c>
      <c r="G17" s="19">
        <f t="shared" si="0"/>
        <v>91.899999999999991</v>
      </c>
      <c r="H17" s="22" t="s">
        <v>19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</row>
    <row r="18" spans="1:59" s="5" customFormat="1" ht="15" customHeight="1">
      <c r="B18" s="8" t="s">
        <v>21</v>
      </c>
      <c r="C18" s="46">
        <v>460</v>
      </c>
      <c r="D18" s="46">
        <v>17.899999999999999</v>
      </c>
      <c r="E18" s="46">
        <v>22.99</v>
      </c>
      <c r="F18" s="46">
        <v>50.11</v>
      </c>
      <c r="G18" s="10">
        <f t="shared" si="0"/>
        <v>478.95</v>
      </c>
      <c r="H18" s="22"/>
      <c r="I18" s="4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</row>
    <row r="19" spans="1:59" ht="19.5" customHeight="1">
      <c r="B19" s="60"/>
      <c r="C19" s="60"/>
      <c r="D19" s="61"/>
      <c r="E19" s="61"/>
      <c r="F19" s="61"/>
      <c r="G19" s="61"/>
      <c r="H19" s="57"/>
      <c r="I19" s="4"/>
      <c r="K19" s="40"/>
    </row>
    <row r="20" spans="1:59" ht="19.5" customHeight="1">
      <c r="B20" s="55"/>
      <c r="C20" s="56"/>
      <c r="D20" s="57"/>
      <c r="E20" s="57"/>
      <c r="F20" s="57"/>
      <c r="G20" s="57"/>
      <c r="H20" s="57"/>
      <c r="I20" s="4"/>
      <c r="K20" s="40"/>
    </row>
    <row r="21" spans="1:59" ht="19.5" customHeight="1">
      <c r="B21" s="55"/>
      <c r="C21" s="56"/>
      <c r="D21" s="57"/>
      <c r="E21" s="57"/>
      <c r="F21" s="57"/>
      <c r="G21" s="57"/>
      <c r="H21" s="57"/>
      <c r="I21" s="4"/>
    </row>
    <row r="22" spans="1:59" ht="19.5" customHeight="1">
      <c r="B22" s="55"/>
      <c r="C22" s="56"/>
      <c r="D22" s="57"/>
      <c r="E22" s="57"/>
      <c r="F22" s="57"/>
      <c r="G22" s="57"/>
      <c r="H22" s="57"/>
      <c r="I22" s="4"/>
    </row>
    <row r="23" spans="1:59" s="4" customFormat="1" ht="19.5" customHeight="1">
      <c r="A23" s="1"/>
      <c r="B23" s="62"/>
      <c r="C23" s="56"/>
      <c r="D23" s="57"/>
      <c r="E23" s="57"/>
      <c r="F23" s="57"/>
      <c r="G23" s="57"/>
      <c r="H23" s="57"/>
      <c r="I23" s="4" t="s">
        <v>72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s="4" customFormat="1" ht="19.5" customHeight="1">
      <c r="A24" s="1"/>
      <c r="B24" s="62"/>
      <c r="C24" s="56"/>
      <c r="D24" s="57"/>
      <c r="E24" s="57"/>
      <c r="F24" s="57"/>
      <c r="G24" s="57"/>
      <c r="H24" s="5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s="4" customFormat="1" ht="19.5" customHeight="1">
      <c r="A25" s="1"/>
      <c r="B25" s="62"/>
      <c r="C25" s="56"/>
      <c r="D25" s="57"/>
      <c r="E25" s="57"/>
      <c r="F25" s="57"/>
      <c r="G25" s="57"/>
      <c r="H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s="4" customFormat="1" ht="19.5" customHeight="1">
      <c r="A26" s="1"/>
      <c r="B26" s="6"/>
      <c r="C26" s="2"/>
      <c r="D26" s="1"/>
      <c r="E26" s="3"/>
      <c r="F26" s="3"/>
      <c r="G26" s="3"/>
      <c r="H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3622047244094491" right="0.23622047244094491" top="3.61" bottom="0.16" header="0.26" footer="0.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38"/>
  <sheetViews>
    <sheetView view="pageBreakPreview" topLeftCell="A28" zoomScale="90" workbookViewId="0">
      <pane xSplit="23544" topLeftCell="S1"/>
      <selection activeCell="B27" sqref="B27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spans="1:51" ht="15" customHeight="1"/>
    <row r="18" spans="1:51" ht="15" customHeight="1"/>
    <row r="19" spans="1:51" ht="15" customHeight="1"/>
    <row r="20" spans="1:51" ht="15" customHeight="1"/>
    <row r="21" spans="1:51" ht="15" customHeight="1"/>
    <row r="22" spans="1:51" ht="15" customHeight="1">
      <c r="A22" s="75"/>
      <c r="B22" s="75"/>
      <c r="C22" s="75"/>
      <c r="D22" s="75"/>
      <c r="E22" s="75"/>
      <c r="F22" s="75"/>
      <c r="G22" s="75"/>
      <c r="H22" s="75"/>
      <c r="I22" s="7"/>
    </row>
    <row r="23" spans="1:51" ht="15" customHeight="1">
      <c r="A23" s="71" t="s">
        <v>77</v>
      </c>
      <c r="B23" s="71"/>
      <c r="C23" s="71"/>
      <c r="D23" s="71"/>
      <c r="E23" s="71"/>
      <c r="F23" s="71"/>
      <c r="G23" s="71"/>
      <c r="H23" s="71"/>
      <c r="I23" s="70"/>
      <c r="J23" s="70"/>
      <c r="K23" s="70"/>
      <c r="L23" s="70"/>
      <c r="M23" s="70"/>
      <c r="N23" s="70"/>
      <c r="O23" s="70"/>
      <c r="P23" s="70"/>
      <c r="Q23" s="70"/>
    </row>
    <row r="24" spans="1:51" ht="15" customHeight="1">
      <c r="A24" s="71" t="s">
        <v>1</v>
      </c>
      <c r="B24" s="71"/>
      <c r="C24" s="71"/>
      <c r="D24" s="71"/>
      <c r="E24" s="71"/>
      <c r="F24" s="71"/>
      <c r="G24" s="71"/>
      <c r="H24" s="71"/>
      <c r="I24" s="70"/>
      <c r="J24" s="70"/>
      <c r="K24" s="70"/>
      <c r="L24" s="70"/>
      <c r="M24" s="70"/>
      <c r="N24" s="70"/>
      <c r="O24" s="70"/>
      <c r="P24" s="70"/>
      <c r="Q24" s="70"/>
    </row>
    <row r="25" spans="1:51" ht="15" customHeight="1">
      <c r="A25" s="71" t="s">
        <v>2</v>
      </c>
      <c r="B25" s="71"/>
      <c r="C25" s="71"/>
      <c r="D25" s="71"/>
      <c r="E25" s="71"/>
      <c r="F25" s="71"/>
      <c r="G25" s="71"/>
      <c r="H25" s="71"/>
      <c r="I25" s="70"/>
      <c r="J25" s="70"/>
      <c r="K25" s="70"/>
      <c r="L25" s="70"/>
      <c r="M25" s="70"/>
      <c r="N25" s="70"/>
      <c r="O25" s="70"/>
      <c r="P25" s="70"/>
      <c r="Q25" s="70"/>
    </row>
    <row r="26" spans="1:51" ht="15" customHeight="1">
      <c r="A26" s="69"/>
      <c r="B26" s="69"/>
      <c r="C26" s="69"/>
      <c r="D26" s="69"/>
      <c r="E26" s="69"/>
      <c r="F26" s="69"/>
      <c r="G26" s="69"/>
      <c r="H26" s="69"/>
      <c r="I26" s="70"/>
      <c r="J26" s="70"/>
      <c r="K26" s="70"/>
      <c r="L26" s="70"/>
      <c r="M26" s="70"/>
      <c r="N26" s="70"/>
      <c r="O26" s="70"/>
      <c r="P26" s="70"/>
      <c r="Q26" s="70"/>
    </row>
    <row r="27" spans="1:51" s="5" customFormat="1" ht="15" customHeight="1">
      <c r="B27" s="8" t="s">
        <v>3</v>
      </c>
      <c r="C27" s="76" t="s">
        <v>4</v>
      </c>
      <c r="D27" s="77" t="s">
        <v>5</v>
      </c>
      <c r="E27" s="77"/>
      <c r="F27" s="77"/>
      <c r="G27" s="77" t="s">
        <v>6</v>
      </c>
      <c r="H27" s="78" t="s">
        <v>7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</row>
    <row r="28" spans="1:51" s="5" customFormat="1" ht="15" customHeight="1">
      <c r="B28" s="8"/>
      <c r="C28" s="76"/>
      <c r="D28" s="10" t="s">
        <v>8</v>
      </c>
      <c r="E28" s="10" t="s">
        <v>9</v>
      </c>
      <c r="F28" s="10" t="s">
        <v>10</v>
      </c>
      <c r="G28" s="77"/>
      <c r="H28" s="7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</row>
    <row r="29" spans="1:51" ht="15" customHeight="1">
      <c r="B29" s="11" t="s">
        <v>11</v>
      </c>
      <c r="C29" s="12"/>
      <c r="D29" s="13"/>
      <c r="E29" s="13"/>
      <c r="F29" s="14"/>
      <c r="G29" s="14"/>
      <c r="H29" s="14"/>
      <c r="I29" s="1"/>
      <c r="J29" s="1"/>
    </row>
    <row r="30" spans="1:51" ht="15" customHeight="1">
      <c r="B30" s="15" t="s">
        <v>12</v>
      </c>
      <c r="C30" s="15"/>
      <c r="D30" s="15"/>
      <c r="E30" s="15"/>
      <c r="F30" s="15"/>
      <c r="G30" s="15"/>
      <c r="H30" s="14"/>
      <c r="I30" s="1"/>
      <c r="J30" s="1"/>
    </row>
    <row r="31" spans="1:51" ht="15" customHeight="1">
      <c r="B31" s="16" t="s">
        <v>13</v>
      </c>
      <c r="C31" s="16"/>
      <c r="D31" s="16"/>
      <c r="E31" s="16"/>
      <c r="F31" s="16"/>
      <c r="G31" s="16"/>
      <c r="H31" s="14"/>
      <c r="I31" s="1"/>
      <c r="J31" s="1"/>
    </row>
    <row r="32" spans="1:51" s="5" customFormat="1" ht="15" customHeight="1">
      <c r="B32" s="17" t="s">
        <v>14</v>
      </c>
      <c r="C32" s="64">
        <v>180</v>
      </c>
      <c r="D32" s="19">
        <v>4.4000000000000004</v>
      </c>
      <c r="E32" s="19">
        <v>3.8</v>
      </c>
      <c r="F32" s="19">
        <v>14.4</v>
      </c>
      <c r="G32" s="19">
        <f>(D32*4)+(E32*9)+(F32*4)</f>
        <v>109.4</v>
      </c>
      <c r="H32" s="20" t="s">
        <v>15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</row>
    <row r="33" spans="1:59" s="5" customFormat="1" ht="15" customHeight="1">
      <c r="B33" s="17" t="s">
        <v>16</v>
      </c>
      <c r="C33" s="64">
        <v>200</v>
      </c>
      <c r="D33" s="19">
        <v>0.2</v>
      </c>
      <c r="E33" s="19">
        <v>0</v>
      </c>
      <c r="F33" s="19">
        <v>15</v>
      </c>
      <c r="G33" s="19">
        <f>(D33*4)+(E33*9)+(F33*4)</f>
        <v>60.8</v>
      </c>
      <c r="H33" s="21" t="s">
        <v>17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</row>
    <row r="34" spans="1:59" s="5" customFormat="1" ht="15" customHeight="1">
      <c r="B34" s="17" t="s">
        <v>18</v>
      </c>
      <c r="C34" s="64">
        <v>40</v>
      </c>
      <c r="D34" s="19">
        <v>3.06</v>
      </c>
      <c r="E34" s="19">
        <v>0.26</v>
      </c>
      <c r="F34" s="19">
        <v>19.329999999999998</v>
      </c>
      <c r="G34" s="19">
        <f>(D34*4)+(E34*9)+(F34*4)</f>
        <v>91.899999999999991</v>
      </c>
      <c r="H34" s="22" t="s">
        <v>19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</row>
    <row r="35" spans="1:59" s="5" customFormat="1" ht="15" customHeight="1">
      <c r="B35" s="17" t="s">
        <v>20</v>
      </c>
      <c r="C35" s="64">
        <v>100</v>
      </c>
      <c r="D35" s="19">
        <v>0.4</v>
      </c>
      <c r="E35" s="19">
        <v>0.4</v>
      </c>
      <c r="F35" s="19">
        <v>9.8000000000000007</v>
      </c>
      <c r="G35" s="19">
        <f>(D35*4)+(E35*9)+(F35*4)</f>
        <v>44.400000000000006</v>
      </c>
      <c r="H35" s="22" t="s">
        <v>19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</row>
    <row r="36" spans="1:59" ht="15" customHeight="1">
      <c r="B36" s="8" t="s">
        <v>21</v>
      </c>
      <c r="C36" s="64">
        <v>520</v>
      </c>
      <c r="D36" s="23">
        <v>8.06</v>
      </c>
      <c r="E36" s="23">
        <v>4.46</v>
      </c>
      <c r="F36" s="23">
        <v>58.53</v>
      </c>
      <c r="G36" s="23">
        <v>306.5</v>
      </c>
      <c r="H36" s="24"/>
      <c r="I36" s="1"/>
      <c r="J36" s="1"/>
    </row>
    <row r="37" spans="1:59" s="4" customFormat="1" ht="19.5" customHeight="1">
      <c r="A37" s="1"/>
      <c r="B37" s="62"/>
      <c r="C37" s="56"/>
      <c r="D37" s="57"/>
      <c r="E37" s="57"/>
      <c r="F37" s="57"/>
      <c r="G37" s="57"/>
      <c r="H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s="4" customFormat="1" ht="19.5" customHeight="1">
      <c r="A38" s="1"/>
      <c r="B38" s="6"/>
      <c r="C38" s="2"/>
      <c r="D38" s="1"/>
      <c r="E38" s="3"/>
      <c r="F38" s="3"/>
      <c r="G38" s="3"/>
      <c r="H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</sheetData>
  <mergeCells count="8">
    <mergeCell ref="A24:H24"/>
    <mergeCell ref="A25:H25"/>
    <mergeCell ref="C27:C28"/>
    <mergeCell ref="D27:F27"/>
    <mergeCell ref="G27:G28"/>
    <mergeCell ref="H27:H28"/>
    <mergeCell ref="A22:H22"/>
    <mergeCell ref="A23:H23"/>
  </mergeCells>
  <pageMargins left="0.23622047244094491" right="0.23622047244094491" top="0.28999999999999998" bottom="0.16" header="0.26" footer="0.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34"/>
  <sheetViews>
    <sheetView view="pageBreakPreview" zoomScale="90" workbookViewId="0">
      <pane xSplit="23544" topLeftCell="S1"/>
      <selection activeCell="B31" sqref="B31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spans="1:51" ht="15" customHeight="1"/>
    <row r="18" spans="1:51" ht="15" customHeight="1"/>
    <row r="19" spans="1:51" ht="15" customHeight="1"/>
    <row r="20" spans="1:51" ht="15" customHeight="1"/>
    <row r="21" spans="1:51" ht="15" customHeight="1"/>
    <row r="22" spans="1:51" ht="15" customHeight="1">
      <c r="A22" s="71" t="s">
        <v>77</v>
      </c>
      <c r="B22" s="71"/>
      <c r="C22" s="71"/>
      <c r="D22" s="71"/>
      <c r="E22" s="71"/>
      <c r="F22" s="71"/>
      <c r="G22" s="71"/>
      <c r="H22" s="71"/>
      <c r="I22" s="70"/>
      <c r="J22" s="70"/>
      <c r="K22" s="70"/>
      <c r="L22" s="70"/>
      <c r="M22" s="70"/>
      <c r="N22" s="70"/>
      <c r="O22" s="70"/>
      <c r="P22" s="70"/>
      <c r="Q22" s="70"/>
    </row>
    <row r="23" spans="1:51" ht="15" customHeight="1">
      <c r="A23" s="71" t="s">
        <v>1</v>
      </c>
      <c r="B23" s="71"/>
      <c r="C23" s="71"/>
      <c r="D23" s="71"/>
      <c r="E23" s="71"/>
      <c r="F23" s="71"/>
      <c r="G23" s="71"/>
      <c r="H23" s="71"/>
      <c r="I23" s="70"/>
      <c r="J23" s="70"/>
      <c r="K23" s="70"/>
      <c r="L23" s="70"/>
      <c r="M23" s="70"/>
      <c r="N23" s="70"/>
      <c r="O23" s="70"/>
      <c r="P23" s="70"/>
      <c r="Q23" s="70"/>
    </row>
    <row r="24" spans="1:51" ht="15" customHeight="1">
      <c r="A24" s="71" t="s">
        <v>2</v>
      </c>
      <c r="B24" s="71"/>
      <c r="C24" s="71"/>
      <c r="D24" s="71"/>
      <c r="E24" s="71"/>
      <c r="F24" s="71"/>
      <c r="G24" s="71"/>
      <c r="H24" s="71"/>
      <c r="I24" s="70"/>
      <c r="J24" s="70"/>
      <c r="K24" s="70"/>
      <c r="L24" s="70"/>
      <c r="M24" s="70"/>
      <c r="N24" s="70"/>
      <c r="O24" s="70"/>
      <c r="P24" s="70"/>
      <c r="Q24" s="70"/>
    </row>
    <row r="25" spans="1:51" ht="15" customHeight="1">
      <c r="A25" s="69"/>
      <c r="B25" s="69"/>
      <c r="C25" s="69"/>
      <c r="D25" s="69"/>
      <c r="E25" s="69"/>
      <c r="F25" s="69"/>
      <c r="G25" s="69"/>
      <c r="H25" s="69"/>
      <c r="I25" s="70"/>
      <c r="J25" s="70"/>
      <c r="K25" s="70"/>
      <c r="L25" s="70"/>
      <c r="M25" s="70"/>
      <c r="N25" s="70"/>
      <c r="O25" s="70"/>
      <c r="P25" s="70"/>
      <c r="Q25" s="70"/>
    </row>
    <row r="26" spans="1:51" s="5" customFormat="1" ht="15" customHeight="1">
      <c r="B26" s="8" t="s">
        <v>3</v>
      </c>
      <c r="C26" s="76" t="s">
        <v>4</v>
      </c>
      <c r="D26" s="77" t="s">
        <v>5</v>
      </c>
      <c r="E26" s="77"/>
      <c r="F26" s="77"/>
      <c r="G26" s="77" t="s">
        <v>6</v>
      </c>
      <c r="H26" s="78" t="s">
        <v>7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</row>
    <row r="27" spans="1:51" s="5" customFormat="1" ht="15" customHeight="1">
      <c r="B27" s="8"/>
      <c r="C27" s="76"/>
      <c r="D27" s="10" t="s">
        <v>8</v>
      </c>
      <c r="E27" s="10" t="s">
        <v>9</v>
      </c>
      <c r="F27" s="10" t="s">
        <v>10</v>
      </c>
      <c r="G27" s="77"/>
      <c r="H27" s="7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</row>
    <row r="28" spans="1:51" s="5" customFormat="1" ht="15" customHeight="1">
      <c r="B28" s="32" t="s">
        <v>26</v>
      </c>
      <c r="C28" s="32"/>
      <c r="D28" s="32"/>
      <c r="E28" s="32"/>
      <c r="F28" s="32"/>
      <c r="G28" s="32"/>
      <c r="H28" s="12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</row>
    <row r="29" spans="1:51" s="5" customFormat="1" ht="15" customHeight="1">
      <c r="B29" s="25" t="s">
        <v>13</v>
      </c>
      <c r="C29" s="65"/>
      <c r="D29" s="65"/>
      <c r="E29" s="65"/>
      <c r="F29" s="33"/>
      <c r="G29" s="33"/>
      <c r="H29" s="12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</row>
    <row r="30" spans="1:51" s="5" customFormat="1" ht="15" customHeight="1">
      <c r="B30" s="17" t="s">
        <v>27</v>
      </c>
      <c r="C30" s="64">
        <v>120</v>
      </c>
      <c r="D30" s="19">
        <v>13.54</v>
      </c>
      <c r="E30" s="19">
        <v>19.559999999999999</v>
      </c>
      <c r="F30" s="19">
        <v>3.55</v>
      </c>
      <c r="G30" s="19">
        <f>(D30*4)+(E30*9)+(F30*4)</f>
        <v>244.39999999999998</v>
      </c>
      <c r="H30" s="27" t="s">
        <v>28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</row>
    <row r="31" spans="1:51" s="5" customFormat="1" ht="15" customHeight="1">
      <c r="B31" s="17" t="s">
        <v>29</v>
      </c>
      <c r="C31" s="64">
        <v>40</v>
      </c>
      <c r="D31" s="19">
        <v>2.52</v>
      </c>
      <c r="E31" s="19">
        <v>0.17</v>
      </c>
      <c r="F31" s="19">
        <v>8.5</v>
      </c>
      <c r="G31" s="19">
        <f>(D31*4)+(E31*9)+(F31*4)</f>
        <v>45.61</v>
      </c>
      <c r="H31" s="34" t="s">
        <v>30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</row>
    <row r="32" spans="1:51" s="5" customFormat="1" ht="15" customHeight="1">
      <c r="B32" s="35" t="s">
        <v>31</v>
      </c>
      <c r="C32" s="64">
        <v>200</v>
      </c>
      <c r="D32" s="19">
        <v>4.08</v>
      </c>
      <c r="E32" s="19">
        <v>3.5</v>
      </c>
      <c r="F32" s="19">
        <v>17.8</v>
      </c>
      <c r="G32" s="19">
        <f>(D32*4)+(E32*9)+(F32*4)</f>
        <v>119.02000000000001</v>
      </c>
      <c r="H32" s="36" t="s">
        <v>32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</row>
    <row r="33" spans="2:51" s="5" customFormat="1" ht="15" customHeight="1">
      <c r="B33" s="17" t="s">
        <v>18</v>
      </c>
      <c r="C33" s="64">
        <v>40</v>
      </c>
      <c r="D33" s="19">
        <v>3.06</v>
      </c>
      <c r="E33" s="19">
        <v>0.26</v>
      </c>
      <c r="F33" s="19">
        <v>19.329999999999998</v>
      </c>
      <c r="G33" s="19">
        <f>(D33*4)+(E33*9)+(F33*4)</f>
        <v>91.899999999999991</v>
      </c>
      <c r="H33" s="22" t="s">
        <v>19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</row>
    <row r="34" spans="2:51" s="5" customFormat="1" ht="15" customHeight="1">
      <c r="B34" s="8" t="s">
        <v>21</v>
      </c>
      <c r="C34" s="23">
        <v>400</v>
      </c>
      <c r="D34" s="23">
        <v>23.2</v>
      </c>
      <c r="E34" s="23">
        <v>23.49</v>
      </c>
      <c r="F34" s="23">
        <v>49.18</v>
      </c>
      <c r="G34" s="23">
        <v>500.93</v>
      </c>
      <c r="H34" s="24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</row>
  </sheetData>
  <mergeCells count="7">
    <mergeCell ref="A23:H23"/>
    <mergeCell ref="A24:H24"/>
    <mergeCell ref="C26:C27"/>
    <mergeCell ref="D26:F26"/>
    <mergeCell ref="G26:G27"/>
    <mergeCell ref="H26:H27"/>
    <mergeCell ref="A22:H22"/>
  </mergeCells>
  <pageMargins left="0.23622047244094491" right="0.23622047244094491" top="0.28999999999999998" bottom="0.16" header="0.26" footer="0.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Y40"/>
  <sheetViews>
    <sheetView view="pageBreakPreview" topLeftCell="A10" zoomScale="90" workbookViewId="0">
      <pane xSplit="23544" topLeftCell="S1"/>
      <selection activeCell="A24" sqref="A24:H24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spans="1:51" ht="15" customHeight="1"/>
    <row r="18" spans="1:51" ht="15" customHeight="1"/>
    <row r="19" spans="1:51" ht="15" customHeight="1"/>
    <row r="20" spans="1:51" ht="15" customHeight="1"/>
    <row r="21" spans="1:51" ht="15" customHeight="1">
      <c r="A21" s="72"/>
      <c r="B21" s="73"/>
      <c r="C21" s="73"/>
      <c r="D21" s="73"/>
      <c r="E21" s="73"/>
      <c r="F21" s="73"/>
      <c r="G21" s="73"/>
      <c r="H21" s="73"/>
      <c r="I21" s="7"/>
    </row>
    <row r="22" spans="1:51" ht="15" customHeight="1">
      <c r="A22" s="72"/>
      <c r="B22" s="73"/>
      <c r="C22" s="73"/>
      <c r="D22" s="73"/>
      <c r="E22" s="73"/>
      <c r="F22" s="73"/>
      <c r="G22" s="73"/>
      <c r="H22" s="73"/>
      <c r="I22" s="39"/>
    </row>
    <row r="23" spans="1:51" ht="15" customHeight="1">
      <c r="A23" s="72"/>
      <c r="B23" s="73"/>
      <c r="C23" s="73"/>
      <c r="D23" s="73"/>
      <c r="E23" s="73"/>
      <c r="F23" s="73"/>
      <c r="G23" s="73"/>
      <c r="H23" s="73"/>
      <c r="I23" s="7"/>
    </row>
    <row r="24" spans="1:51" ht="15" customHeight="1">
      <c r="A24" s="72"/>
      <c r="B24" s="74"/>
      <c r="C24" s="74"/>
      <c r="D24" s="74"/>
      <c r="E24" s="74"/>
      <c r="F24" s="74"/>
      <c r="G24" s="74"/>
      <c r="H24" s="74"/>
      <c r="I24" s="7"/>
    </row>
    <row r="25" spans="1:51" ht="15" customHeight="1">
      <c r="A25" s="75"/>
      <c r="B25" s="75"/>
      <c r="C25" s="75"/>
      <c r="D25" s="75"/>
      <c r="E25" s="75"/>
      <c r="F25" s="75"/>
      <c r="G25" s="75"/>
      <c r="H25" s="75"/>
      <c r="I25" s="7"/>
    </row>
    <row r="26" spans="1:51" ht="15" customHeight="1">
      <c r="A26" s="71" t="s">
        <v>77</v>
      </c>
      <c r="B26" s="71"/>
      <c r="C26" s="71"/>
      <c r="D26" s="71"/>
      <c r="E26" s="71"/>
      <c r="F26" s="71"/>
      <c r="G26" s="71"/>
      <c r="H26" s="71"/>
      <c r="I26" s="70"/>
      <c r="J26" s="70"/>
      <c r="K26" s="70"/>
      <c r="L26" s="70"/>
      <c r="M26" s="70"/>
      <c r="N26" s="70"/>
      <c r="O26" s="70"/>
      <c r="P26" s="70"/>
      <c r="Q26" s="70"/>
    </row>
    <row r="27" spans="1:51" ht="15" customHeight="1">
      <c r="A27" s="71" t="s">
        <v>1</v>
      </c>
      <c r="B27" s="71"/>
      <c r="C27" s="71"/>
      <c r="D27" s="71"/>
      <c r="E27" s="71"/>
      <c r="F27" s="71"/>
      <c r="G27" s="71"/>
      <c r="H27" s="71"/>
      <c r="I27" s="70"/>
      <c r="J27" s="70"/>
      <c r="K27" s="70"/>
      <c r="L27" s="70"/>
      <c r="M27" s="70"/>
      <c r="N27" s="70"/>
      <c r="O27" s="70"/>
      <c r="P27" s="70"/>
      <c r="Q27" s="70"/>
    </row>
    <row r="28" spans="1:51" ht="15" customHeight="1">
      <c r="A28" s="71" t="s">
        <v>2</v>
      </c>
      <c r="B28" s="71"/>
      <c r="C28" s="71"/>
      <c r="D28" s="71"/>
      <c r="E28" s="71"/>
      <c r="F28" s="71"/>
      <c r="G28" s="71"/>
      <c r="H28" s="71"/>
      <c r="I28" s="70"/>
      <c r="J28" s="70"/>
      <c r="K28" s="70"/>
      <c r="L28" s="70"/>
      <c r="M28" s="70"/>
      <c r="N28" s="70"/>
      <c r="O28" s="70"/>
      <c r="P28" s="70"/>
      <c r="Q28" s="70"/>
    </row>
    <row r="29" spans="1:51" ht="15" customHeight="1">
      <c r="A29" s="69"/>
      <c r="B29" s="69"/>
      <c r="C29" s="69"/>
      <c r="D29" s="69"/>
      <c r="E29" s="69"/>
      <c r="F29" s="69"/>
      <c r="G29" s="69"/>
      <c r="H29" s="69"/>
      <c r="I29" s="70"/>
      <c r="J29" s="70"/>
      <c r="K29" s="70"/>
      <c r="L29" s="70"/>
      <c r="M29" s="70"/>
      <c r="N29" s="70"/>
      <c r="O29" s="70"/>
      <c r="P29" s="70"/>
      <c r="Q29" s="70"/>
    </row>
    <row r="30" spans="1:51" s="5" customFormat="1" ht="15" customHeight="1">
      <c r="B30" s="8" t="s">
        <v>3</v>
      </c>
      <c r="C30" s="76" t="s">
        <v>4</v>
      </c>
      <c r="D30" s="77" t="s">
        <v>5</v>
      </c>
      <c r="E30" s="77"/>
      <c r="F30" s="77"/>
      <c r="G30" s="77" t="s">
        <v>6</v>
      </c>
      <c r="H30" s="78" t="s">
        <v>7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</row>
    <row r="31" spans="1:51" s="5" customFormat="1" ht="15" customHeight="1">
      <c r="B31" s="8"/>
      <c r="C31" s="76"/>
      <c r="D31" s="10" t="s">
        <v>8</v>
      </c>
      <c r="E31" s="10" t="s">
        <v>9</v>
      </c>
      <c r="F31" s="10" t="s">
        <v>10</v>
      </c>
      <c r="G31" s="77"/>
      <c r="H31" s="7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</row>
    <row r="32" spans="1:51" ht="15" customHeight="1">
      <c r="B32" s="11" t="s">
        <v>11</v>
      </c>
      <c r="C32" s="12"/>
      <c r="D32" s="13"/>
      <c r="E32" s="13"/>
      <c r="F32" s="14"/>
      <c r="G32" s="14"/>
      <c r="H32" s="14"/>
      <c r="I32" s="1"/>
      <c r="J32" s="1"/>
    </row>
    <row r="33" spans="2:51" s="5" customFormat="1" ht="15" customHeight="1">
      <c r="B33" s="38" t="s">
        <v>36</v>
      </c>
      <c r="C33" s="38"/>
      <c r="D33" s="38"/>
      <c r="E33" s="38"/>
      <c r="F33" s="38"/>
      <c r="G33" s="38"/>
      <c r="H33" s="12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</row>
    <row r="34" spans="2:51" s="5" customFormat="1" ht="15" customHeight="1">
      <c r="B34" s="25" t="s">
        <v>13</v>
      </c>
      <c r="C34" s="65"/>
      <c r="D34" s="65"/>
      <c r="E34" s="65"/>
      <c r="F34" s="33"/>
      <c r="G34" s="33"/>
      <c r="H34" s="12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</row>
    <row r="35" spans="2:51" s="5" customFormat="1" ht="15" customHeight="1">
      <c r="B35" s="17" t="s">
        <v>37</v>
      </c>
      <c r="C35" s="64">
        <v>50</v>
      </c>
      <c r="D35" s="19">
        <v>11.79</v>
      </c>
      <c r="E35" s="19">
        <v>16.829999999999998</v>
      </c>
      <c r="F35" s="19">
        <v>5.94</v>
      </c>
      <c r="G35" s="19">
        <f t="shared" ref="G35:G39" si="0">(D35*4)+(E35*9)+(F35*4)</f>
        <v>222.38999999999996</v>
      </c>
      <c r="H35" s="28" t="s">
        <v>38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</row>
    <row r="36" spans="2:51" s="5" customFormat="1" ht="15" customHeight="1">
      <c r="B36" s="17" t="s">
        <v>33</v>
      </c>
      <c r="C36" s="64">
        <v>120</v>
      </c>
      <c r="D36" s="19">
        <v>3.69</v>
      </c>
      <c r="E36" s="19">
        <v>5.37</v>
      </c>
      <c r="F36" s="19">
        <v>36.75</v>
      </c>
      <c r="G36" s="19">
        <f t="shared" si="0"/>
        <v>210.09</v>
      </c>
      <c r="H36" s="27" t="s">
        <v>34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</row>
    <row r="37" spans="2:51" s="5" customFormat="1" ht="15" customHeight="1">
      <c r="B37" s="17" t="s">
        <v>35</v>
      </c>
      <c r="C37" s="64">
        <v>40</v>
      </c>
      <c r="D37" s="19">
        <v>0.48</v>
      </c>
      <c r="E37" s="19">
        <v>0.06</v>
      </c>
      <c r="F37" s="19">
        <v>1.02</v>
      </c>
      <c r="G37" s="19">
        <f t="shared" si="0"/>
        <v>6.54</v>
      </c>
      <c r="H37" s="22" t="s">
        <v>19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</row>
    <row r="38" spans="2:51" ht="15" customHeight="1">
      <c r="B38" s="17" t="s">
        <v>18</v>
      </c>
      <c r="C38" s="64">
        <v>40</v>
      </c>
      <c r="D38" s="19">
        <v>3.06</v>
      </c>
      <c r="E38" s="19">
        <v>0.26</v>
      </c>
      <c r="F38" s="19">
        <v>19.329999999999998</v>
      </c>
      <c r="G38" s="19">
        <f t="shared" si="0"/>
        <v>91.899999999999991</v>
      </c>
      <c r="H38" s="22" t="s">
        <v>19</v>
      </c>
      <c r="I38" s="1"/>
      <c r="J38" s="1"/>
    </row>
    <row r="39" spans="2:51" s="5" customFormat="1" ht="15" customHeight="1">
      <c r="B39" s="17" t="s">
        <v>39</v>
      </c>
      <c r="C39" s="64">
        <v>200</v>
      </c>
      <c r="D39" s="19">
        <v>0.3</v>
      </c>
      <c r="E39" s="19">
        <v>0.01</v>
      </c>
      <c r="F39" s="19">
        <v>15.2</v>
      </c>
      <c r="G39" s="19">
        <f t="shared" si="0"/>
        <v>62.089999999999996</v>
      </c>
      <c r="H39" s="27" t="s">
        <v>40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</row>
    <row r="40" spans="2:51" s="5" customFormat="1" ht="15" customHeight="1">
      <c r="B40" s="8" t="s">
        <v>21</v>
      </c>
      <c r="C40" s="37">
        <v>450</v>
      </c>
      <c r="D40" s="23">
        <f>SUM(D35:D39)</f>
        <v>19.32</v>
      </c>
      <c r="E40" s="23">
        <f>SUM(E35:E39)</f>
        <v>22.53</v>
      </c>
      <c r="F40" s="23">
        <f>SUM(F35:F39)</f>
        <v>78.239999999999995</v>
      </c>
      <c r="G40" s="23">
        <f>SUM(G35:G39)</f>
        <v>593.01</v>
      </c>
      <c r="H40" s="24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</row>
  </sheetData>
  <mergeCells count="12">
    <mergeCell ref="A27:H27"/>
    <mergeCell ref="A28:H28"/>
    <mergeCell ref="C30:C31"/>
    <mergeCell ref="D30:F30"/>
    <mergeCell ref="G30:G31"/>
    <mergeCell ref="H30:H31"/>
    <mergeCell ref="A21:H21"/>
    <mergeCell ref="A22:H22"/>
    <mergeCell ref="A23:H23"/>
    <mergeCell ref="A24:H24"/>
    <mergeCell ref="A25:H25"/>
    <mergeCell ref="A26:H26"/>
  </mergeCells>
  <pageMargins left="0.23622047244094491" right="0.23622047244094491" top="0.28999999999999998" bottom="0.16" header="0.26" footer="0.2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Y14"/>
  <sheetViews>
    <sheetView view="pageBreakPreview" zoomScale="90" workbookViewId="0">
      <pane xSplit="23544" topLeftCell="S1"/>
      <selection sqref="A1:XFD4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spans="1:51" ht="15" customHeight="1">
      <c r="A1" s="75"/>
      <c r="B1" s="75"/>
      <c r="C1" s="75"/>
      <c r="D1" s="75"/>
      <c r="E1" s="75"/>
      <c r="F1" s="75"/>
      <c r="G1" s="75"/>
      <c r="H1" s="75"/>
      <c r="I1" s="7"/>
    </row>
    <row r="2" spans="1:51" ht="15" customHeight="1">
      <c r="A2" s="71" t="s">
        <v>77</v>
      </c>
      <c r="B2" s="71"/>
      <c r="C2" s="71"/>
      <c r="D2" s="71"/>
      <c r="E2" s="71"/>
      <c r="F2" s="71"/>
      <c r="G2" s="71"/>
      <c r="H2" s="71"/>
      <c r="I2" s="70"/>
      <c r="J2" s="70"/>
      <c r="K2" s="70"/>
      <c r="L2" s="70"/>
      <c r="M2" s="70"/>
      <c r="N2" s="70"/>
      <c r="O2" s="70"/>
      <c r="P2" s="70"/>
      <c r="Q2" s="70"/>
    </row>
    <row r="3" spans="1:51" ht="15" customHeight="1">
      <c r="A3" s="71" t="s">
        <v>1</v>
      </c>
      <c r="B3" s="71"/>
      <c r="C3" s="71"/>
      <c r="D3" s="71"/>
      <c r="E3" s="71"/>
      <c r="F3" s="71"/>
      <c r="G3" s="71"/>
      <c r="H3" s="71"/>
      <c r="I3" s="70"/>
      <c r="J3" s="70"/>
      <c r="K3" s="70"/>
      <c r="L3" s="70"/>
      <c r="M3" s="70"/>
      <c r="N3" s="70"/>
      <c r="O3" s="70"/>
      <c r="P3" s="70"/>
      <c r="Q3" s="70"/>
    </row>
    <row r="4" spans="1:51" ht="15" customHeight="1">
      <c r="A4" s="71" t="s">
        <v>2</v>
      </c>
      <c r="B4" s="71"/>
      <c r="C4" s="71"/>
      <c r="D4" s="71"/>
      <c r="E4" s="71"/>
      <c r="F4" s="71"/>
      <c r="G4" s="71"/>
      <c r="H4" s="71"/>
      <c r="I4" s="70"/>
      <c r="J4" s="70"/>
      <c r="K4" s="70"/>
      <c r="L4" s="70"/>
      <c r="M4" s="70"/>
      <c r="N4" s="70"/>
      <c r="O4" s="70"/>
      <c r="P4" s="70"/>
      <c r="Q4" s="70"/>
    </row>
    <row r="5" spans="1:51" ht="15" customHeight="1">
      <c r="A5" s="69"/>
      <c r="B5" s="69"/>
      <c r="C5" s="69"/>
      <c r="D5" s="69"/>
      <c r="E5" s="69"/>
      <c r="F5" s="69"/>
      <c r="G5" s="69"/>
      <c r="H5" s="69"/>
      <c r="I5" s="70"/>
      <c r="J5" s="70"/>
      <c r="K5" s="70"/>
      <c r="L5" s="70"/>
      <c r="M5" s="70"/>
      <c r="N5" s="70"/>
      <c r="O5" s="70"/>
      <c r="P5" s="70"/>
      <c r="Q5" s="70"/>
    </row>
    <row r="6" spans="1:51" s="5" customFormat="1" ht="15" customHeight="1">
      <c r="B6" s="8" t="s">
        <v>3</v>
      </c>
      <c r="C6" s="66" t="s">
        <v>4</v>
      </c>
      <c r="D6" s="77" t="s">
        <v>5</v>
      </c>
      <c r="E6" s="77"/>
      <c r="F6" s="77"/>
      <c r="G6" s="67" t="s">
        <v>6</v>
      </c>
      <c r="H6" s="68" t="s">
        <v>7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5" customFormat="1" ht="15" customHeight="1">
      <c r="B7" s="38" t="s">
        <v>41</v>
      </c>
      <c r="C7" s="38"/>
      <c r="D7" s="38"/>
      <c r="E7" s="38"/>
      <c r="F7" s="38"/>
      <c r="G7" s="38"/>
      <c r="H7" s="12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5" customFormat="1" ht="15" customHeight="1">
      <c r="B8" s="25" t="s">
        <v>13</v>
      </c>
      <c r="C8" s="65"/>
      <c r="D8" s="66"/>
      <c r="E8" s="66"/>
      <c r="F8" s="29"/>
      <c r="G8" s="29"/>
      <c r="H8" s="12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5" customFormat="1" ht="15" customHeight="1">
      <c r="B9" s="43" t="s">
        <v>42</v>
      </c>
      <c r="C9" s="64">
        <v>40</v>
      </c>
      <c r="D9" s="44">
        <v>0.9</v>
      </c>
      <c r="E9" s="44">
        <v>0.21</v>
      </c>
      <c r="F9" s="44">
        <v>4.38</v>
      </c>
      <c r="G9" s="19">
        <f t="shared" ref="G9:G14" si="0">(D9*4)+(E9*9)+(F9*4)</f>
        <v>23.009999999999998</v>
      </c>
      <c r="H9" s="45" t="s">
        <v>43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s="5" customFormat="1" ht="15" customHeight="1">
      <c r="B10" s="17" t="s">
        <v>22</v>
      </c>
      <c r="C10" s="64">
        <v>50</v>
      </c>
      <c r="D10" s="19">
        <v>13.43</v>
      </c>
      <c r="E10" s="19">
        <v>9.25</v>
      </c>
      <c r="F10" s="19">
        <v>3.8</v>
      </c>
      <c r="G10" s="19">
        <f t="shared" si="0"/>
        <v>152.16999999999999</v>
      </c>
      <c r="H10" s="28" t="s">
        <v>23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ht="15" customHeight="1">
      <c r="B11" s="17" t="s">
        <v>24</v>
      </c>
      <c r="C11" s="64">
        <v>120</v>
      </c>
      <c r="D11" s="19">
        <v>6.62</v>
      </c>
      <c r="E11" s="19">
        <v>5.37</v>
      </c>
      <c r="F11" s="19">
        <v>31.75</v>
      </c>
      <c r="G11" s="19">
        <f t="shared" si="0"/>
        <v>201.81</v>
      </c>
      <c r="H11" s="27" t="s">
        <v>25</v>
      </c>
      <c r="I11" s="1"/>
      <c r="J11" s="1"/>
    </row>
    <row r="12" spans="1:51" s="5" customFormat="1" ht="15" customHeight="1">
      <c r="B12" s="43" t="s">
        <v>18</v>
      </c>
      <c r="C12" s="64">
        <v>40</v>
      </c>
      <c r="D12" s="19">
        <v>3.06</v>
      </c>
      <c r="E12" s="19">
        <v>0.26</v>
      </c>
      <c r="F12" s="19">
        <v>19.329999999999998</v>
      </c>
      <c r="G12" s="19">
        <f t="shared" si="0"/>
        <v>91.899999999999991</v>
      </c>
      <c r="H12" s="45" t="s">
        <v>19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s="5" customFormat="1" ht="15" customHeight="1">
      <c r="B13" s="43" t="s">
        <v>44</v>
      </c>
      <c r="C13" s="64">
        <v>200</v>
      </c>
      <c r="D13" s="19">
        <v>2.0099999999999998</v>
      </c>
      <c r="E13" s="19">
        <v>2</v>
      </c>
      <c r="F13" s="19">
        <v>18</v>
      </c>
      <c r="G13" s="19">
        <f t="shared" si="0"/>
        <v>98.039999999999992</v>
      </c>
      <c r="H13" s="27" t="s">
        <v>45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51" s="5" customFormat="1" ht="15" customHeight="1">
      <c r="B14" s="8" t="s">
        <v>21</v>
      </c>
      <c r="C14" s="64">
        <v>450</v>
      </c>
      <c r="D14" s="23">
        <v>26.02</v>
      </c>
      <c r="E14" s="23">
        <v>17.09</v>
      </c>
      <c r="F14" s="23">
        <v>77.260000000000005</v>
      </c>
      <c r="G14" s="23">
        <f t="shared" si="0"/>
        <v>566.93000000000006</v>
      </c>
      <c r="H14" s="41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</sheetData>
  <mergeCells count="5">
    <mergeCell ref="A3:H3"/>
    <mergeCell ref="A4:H4"/>
    <mergeCell ref="D6:F6"/>
    <mergeCell ref="A1:H1"/>
    <mergeCell ref="A2:H2"/>
  </mergeCells>
  <pageMargins left="0.23622047244094491" right="0.23622047244094491" top="4.38" bottom="0.16" header="0.26" footer="0.2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Y20"/>
  <sheetViews>
    <sheetView view="pageBreakPreview" zoomScale="90" workbookViewId="0">
      <pane xSplit="23544" topLeftCell="S1"/>
      <selection sqref="A1:H4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spans="1:51" ht="15" customHeight="1">
      <c r="A1" s="72"/>
      <c r="B1" s="73"/>
      <c r="C1" s="73"/>
      <c r="D1" s="73"/>
      <c r="E1" s="73"/>
      <c r="F1" s="73"/>
      <c r="G1" s="73"/>
      <c r="H1" s="73"/>
      <c r="I1" s="7"/>
    </row>
    <row r="2" spans="1:51" ht="15" customHeight="1">
      <c r="A2" s="72"/>
      <c r="B2" s="73"/>
      <c r="C2" s="73"/>
      <c r="D2" s="73"/>
      <c r="E2" s="73"/>
      <c r="F2" s="73"/>
      <c r="G2" s="73"/>
      <c r="H2" s="73"/>
      <c r="I2" s="39"/>
    </row>
    <row r="3" spans="1:51" ht="15" customHeight="1">
      <c r="A3" s="72"/>
      <c r="B3" s="73"/>
      <c r="C3" s="73"/>
      <c r="D3" s="73"/>
      <c r="E3" s="73"/>
      <c r="F3" s="73"/>
      <c r="G3" s="73"/>
      <c r="H3" s="73"/>
      <c r="I3" s="7"/>
    </row>
    <row r="4" spans="1:51" ht="15" customHeight="1">
      <c r="A4" s="72"/>
      <c r="B4" s="74"/>
      <c r="C4" s="74"/>
      <c r="D4" s="74"/>
      <c r="E4" s="74"/>
      <c r="F4" s="74"/>
      <c r="G4" s="74"/>
      <c r="H4" s="74"/>
      <c r="I4" s="7"/>
    </row>
    <row r="5" spans="1:51" ht="15" customHeight="1">
      <c r="A5" s="75"/>
      <c r="B5" s="75"/>
      <c r="C5" s="75"/>
      <c r="D5" s="75"/>
      <c r="E5" s="75"/>
      <c r="F5" s="75"/>
      <c r="G5" s="75"/>
      <c r="H5" s="75"/>
      <c r="I5" s="7"/>
    </row>
    <row r="6" spans="1:51" ht="15" customHeight="1">
      <c r="A6" s="71" t="s">
        <v>77</v>
      </c>
      <c r="B6" s="71"/>
      <c r="C6" s="71"/>
      <c r="D6" s="71"/>
      <c r="E6" s="71"/>
      <c r="F6" s="71"/>
      <c r="G6" s="71"/>
      <c r="H6" s="71"/>
      <c r="I6" s="70"/>
      <c r="J6" s="70"/>
      <c r="K6" s="70"/>
      <c r="L6" s="70"/>
      <c r="M6" s="70"/>
      <c r="N6" s="70"/>
      <c r="O6" s="70"/>
      <c r="P6" s="70"/>
      <c r="Q6" s="70"/>
    </row>
    <row r="7" spans="1:51" ht="15" customHeight="1">
      <c r="A7" s="71" t="s">
        <v>1</v>
      </c>
      <c r="B7" s="71"/>
      <c r="C7" s="71"/>
      <c r="D7" s="71"/>
      <c r="E7" s="71"/>
      <c r="F7" s="71"/>
      <c r="G7" s="71"/>
      <c r="H7" s="71"/>
      <c r="I7" s="70"/>
      <c r="J7" s="70"/>
      <c r="K7" s="70"/>
      <c r="L7" s="70"/>
      <c r="M7" s="70"/>
      <c r="N7" s="70"/>
      <c r="O7" s="70"/>
      <c r="P7" s="70"/>
      <c r="Q7" s="70"/>
    </row>
    <row r="8" spans="1:51" ht="15" customHeight="1">
      <c r="A8" s="71" t="s">
        <v>2</v>
      </c>
      <c r="B8" s="71"/>
      <c r="C8" s="71"/>
      <c r="D8" s="71"/>
      <c r="E8" s="71"/>
      <c r="F8" s="71"/>
      <c r="G8" s="71"/>
      <c r="H8" s="71"/>
      <c r="I8" s="70"/>
      <c r="J8" s="70"/>
      <c r="K8" s="70"/>
      <c r="L8" s="70"/>
      <c r="M8" s="70"/>
      <c r="N8" s="70"/>
      <c r="O8" s="70"/>
      <c r="P8" s="70"/>
      <c r="Q8" s="70"/>
    </row>
    <row r="9" spans="1:51" ht="15" customHeight="1">
      <c r="A9" s="69"/>
      <c r="B9" s="69"/>
      <c r="C9" s="69"/>
      <c r="D9" s="69"/>
      <c r="E9" s="69"/>
      <c r="F9" s="69"/>
      <c r="G9" s="69"/>
      <c r="H9" s="69"/>
      <c r="I9" s="70"/>
      <c r="J9" s="70"/>
      <c r="K9" s="70"/>
      <c r="L9" s="70"/>
      <c r="M9" s="70"/>
      <c r="N9" s="70"/>
      <c r="O9" s="70"/>
      <c r="P9" s="70"/>
      <c r="Q9" s="70"/>
    </row>
    <row r="10" spans="1:51" s="5" customFormat="1" ht="15" customHeight="1">
      <c r="B10" s="8" t="s">
        <v>3</v>
      </c>
      <c r="C10" s="76" t="s">
        <v>4</v>
      </c>
      <c r="D10" s="77" t="s">
        <v>5</v>
      </c>
      <c r="E10" s="77"/>
      <c r="F10" s="77"/>
      <c r="G10" s="77" t="s">
        <v>6</v>
      </c>
      <c r="H10" s="78" t="s">
        <v>7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" customFormat="1" ht="15" customHeight="1">
      <c r="B11" s="8"/>
      <c r="C11" s="76"/>
      <c r="D11" s="10" t="s">
        <v>8</v>
      </c>
      <c r="E11" s="10" t="s">
        <v>9</v>
      </c>
      <c r="F11" s="10" t="s">
        <v>10</v>
      </c>
      <c r="G11" s="77"/>
      <c r="H11" s="79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15" customHeight="1">
      <c r="B12" s="11" t="s">
        <v>11</v>
      </c>
      <c r="C12" s="12"/>
      <c r="D12" s="13"/>
      <c r="E12" s="13"/>
      <c r="F12" s="14"/>
      <c r="G12" s="14"/>
      <c r="H12" s="14"/>
      <c r="I12" s="1"/>
      <c r="J12" s="1"/>
    </row>
    <row r="13" spans="1:51" s="5" customFormat="1" ht="15" customHeight="1">
      <c r="B13" s="32" t="s">
        <v>46</v>
      </c>
      <c r="C13" s="32"/>
      <c r="D13" s="32"/>
      <c r="E13" s="32"/>
      <c r="F13" s="32"/>
      <c r="G13" s="32"/>
      <c r="H13" s="12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51" s="5" customFormat="1" ht="15" customHeight="1">
      <c r="B14" s="25" t="s">
        <v>13</v>
      </c>
      <c r="C14" s="65"/>
      <c r="D14" s="66"/>
      <c r="E14" s="66"/>
      <c r="F14" s="29"/>
      <c r="G14" s="29"/>
      <c r="H14" s="12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  <row r="15" spans="1:51" ht="15" customHeight="1">
      <c r="B15" s="43" t="s">
        <v>47</v>
      </c>
      <c r="C15" s="64">
        <v>50</v>
      </c>
      <c r="D15" s="44">
        <v>11.43</v>
      </c>
      <c r="E15" s="44">
        <v>25.65</v>
      </c>
      <c r="F15" s="44">
        <v>29.43</v>
      </c>
      <c r="G15" s="19">
        <f>(D15*4)+(E15*9)+(F15*4)</f>
        <v>394.28999999999996</v>
      </c>
      <c r="H15" s="47" t="s">
        <v>48</v>
      </c>
      <c r="I15" s="1"/>
      <c r="J15" s="1"/>
    </row>
    <row r="16" spans="1:51" s="5" customFormat="1" ht="15" customHeight="1">
      <c r="B16" s="17" t="s">
        <v>35</v>
      </c>
      <c r="C16" s="64">
        <v>40</v>
      </c>
      <c r="D16" s="19">
        <v>0.48</v>
      </c>
      <c r="E16" s="19">
        <v>0.06</v>
      </c>
      <c r="F16" s="19">
        <v>1.02</v>
      </c>
      <c r="G16" s="19">
        <f>(D16*4)+(E16*9)+(F16*4)</f>
        <v>6.54</v>
      </c>
      <c r="H16" s="34" t="s">
        <v>19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2:51" s="5" customFormat="1" ht="15" customHeight="1">
      <c r="B17" s="43" t="s">
        <v>49</v>
      </c>
      <c r="C17" s="64">
        <v>120</v>
      </c>
      <c r="D17" s="44">
        <v>8.6199999999999992</v>
      </c>
      <c r="E17" s="44">
        <v>6.12</v>
      </c>
      <c r="F17" s="44">
        <v>38.619999999999997</v>
      </c>
      <c r="G17" s="19">
        <f t="shared" ref="G17:G19" si="0">(D17*4)+(E17*9)+(F17*4)</f>
        <v>244.04</v>
      </c>
      <c r="H17" s="48" t="s">
        <v>50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</row>
    <row r="18" spans="2:51" s="5" customFormat="1" ht="15" customHeight="1">
      <c r="B18" s="43" t="s">
        <v>39</v>
      </c>
      <c r="C18" s="64">
        <v>200</v>
      </c>
      <c r="D18" s="19">
        <v>0.3</v>
      </c>
      <c r="E18" s="19">
        <v>0.01</v>
      </c>
      <c r="F18" s="19">
        <v>15.2</v>
      </c>
      <c r="G18" s="19">
        <f t="shared" si="0"/>
        <v>62.089999999999996</v>
      </c>
      <c r="H18" s="27" t="s">
        <v>40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</row>
    <row r="19" spans="2:51" s="5" customFormat="1" ht="15" customHeight="1">
      <c r="B19" s="43" t="s">
        <v>18</v>
      </c>
      <c r="C19" s="29">
        <v>40</v>
      </c>
      <c r="D19" s="19">
        <v>3.06</v>
      </c>
      <c r="E19" s="19">
        <v>0.26</v>
      </c>
      <c r="F19" s="19">
        <v>19.329999999999998</v>
      </c>
      <c r="G19" s="19">
        <f t="shared" si="0"/>
        <v>91.899999999999991</v>
      </c>
      <c r="H19" s="34" t="s">
        <v>19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2:51" s="5" customFormat="1" ht="15" customHeight="1">
      <c r="B20" s="8" t="s">
        <v>21</v>
      </c>
      <c r="C20" s="64">
        <v>450</v>
      </c>
      <c r="D20" s="23">
        <f t="shared" ref="D20:G20" si="1">SUM(D15:D19)</f>
        <v>23.89</v>
      </c>
      <c r="E20" s="23">
        <f t="shared" si="1"/>
        <v>32.1</v>
      </c>
      <c r="F20" s="23">
        <f t="shared" si="1"/>
        <v>103.6</v>
      </c>
      <c r="G20" s="23">
        <f t="shared" si="1"/>
        <v>798.86</v>
      </c>
      <c r="H20" s="41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</row>
  </sheetData>
  <mergeCells count="12">
    <mergeCell ref="A7:H7"/>
    <mergeCell ref="A8:H8"/>
    <mergeCell ref="C10:C11"/>
    <mergeCell ref="D10:F10"/>
    <mergeCell ref="G10:G11"/>
    <mergeCell ref="H10:H11"/>
    <mergeCell ref="A1:H1"/>
    <mergeCell ref="A2:H2"/>
    <mergeCell ref="A3:H3"/>
    <mergeCell ref="A4:H4"/>
    <mergeCell ref="A5:H5"/>
    <mergeCell ref="A6:H6"/>
  </mergeCells>
  <pageMargins left="0.23622047244094491" right="0.23622047244094491" top="3.64" bottom="0.16" header="0.26" footer="0.2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Y17"/>
  <sheetViews>
    <sheetView view="pageBreakPreview" zoomScale="90" workbookViewId="0">
      <pane xSplit="23544" topLeftCell="S1"/>
      <selection sqref="A1:H4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spans="1:51" s="5" customFormat="1" ht="15" customHeight="1">
      <c r="A1" s="72"/>
      <c r="B1" s="73"/>
      <c r="C1" s="73"/>
      <c r="D1" s="73"/>
      <c r="E1" s="73"/>
      <c r="F1" s="73"/>
      <c r="G1" s="73"/>
      <c r="H1" s="73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1" s="5" customFormat="1" ht="15" customHeight="1">
      <c r="A2" s="72"/>
      <c r="B2" s="73"/>
      <c r="C2" s="73"/>
      <c r="D2" s="73"/>
      <c r="E2" s="73"/>
      <c r="F2" s="73"/>
      <c r="G2" s="73"/>
      <c r="H2" s="73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</row>
    <row r="3" spans="1:51" s="5" customFormat="1" ht="15" customHeight="1">
      <c r="A3" s="72"/>
      <c r="B3" s="73"/>
      <c r="C3" s="73"/>
      <c r="D3" s="73"/>
      <c r="E3" s="73"/>
      <c r="F3" s="73"/>
      <c r="G3" s="73"/>
      <c r="H3" s="7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5" customFormat="1" ht="15" customHeight="1">
      <c r="A4" s="72"/>
      <c r="B4" s="74"/>
      <c r="C4" s="74"/>
      <c r="D4" s="74"/>
      <c r="E4" s="74"/>
      <c r="F4" s="74"/>
      <c r="G4" s="74"/>
      <c r="H4" s="74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s="5" customFormat="1" ht="15" customHeight="1">
      <c r="A5" s="75"/>
      <c r="B5" s="75"/>
      <c r="C5" s="75"/>
      <c r="D5" s="75"/>
      <c r="E5" s="75"/>
      <c r="F5" s="75"/>
      <c r="G5" s="75"/>
      <c r="H5" s="75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s="5" customFormat="1" ht="15" customHeight="1">
      <c r="A6" s="71" t="s">
        <v>77</v>
      </c>
      <c r="B6" s="71"/>
      <c r="C6" s="71"/>
      <c r="D6" s="71"/>
      <c r="E6" s="71"/>
      <c r="F6" s="71"/>
      <c r="G6" s="71"/>
      <c r="H6" s="7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5" customFormat="1" ht="15" customHeight="1">
      <c r="A7" s="71" t="s">
        <v>1</v>
      </c>
      <c r="B7" s="71"/>
      <c r="C7" s="71"/>
      <c r="D7" s="71"/>
      <c r="E7" s="71"/>
      <c r="F7" s="71"/>
      <c r="G7" s="71"/>
      <c r="H7" s="7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5" customFormat="1" ht="15" customHeight="1">
      <c r="A8" s="71" t="s">
        <v>2</v>
      </c>
      <c r="B8" s="71"/>
      <c r="C8" s="71"/>
      <c r="D8" s="71"/>
      <c r="E8" s="71"/>
      <c r="F8" s="71"/>
      <c r="G8" s="71"/>
      <c r="H8" s="71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5" customFormat="1" ht="15" customHeight="1">
      <c r="A9" s="69"/>
      <c r="B9" s="69"/>
      <c r="C9" s="69"/>
      <c r="D9" s="69"/>
      <c r="E9" s="69"/>
      <c r="F9" s="69"/>
      <c r="G9" s="69"/>
      <c r="H9" s="6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s="5" customFormat="1" ht="15" customHeight="1">
      <c r="B10" s="49" t="s">
        <v>51</v>
      </c>
      <c r="C10" s="50"/>
      <c r="D10" s="50"/>
      <c r="E10" s="50"/>
      <c r="F10" s="50"/>
      <c r="G10" s="50"/>
      <c r="H10" s="12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" customFormat="1" ht="15" customHeight="1">
      <c r="B11" s="32" t="s">
        <v>12</v>
      </c>
      <c r="C11" s="32"/>
      <c r="D11" s="32"/>
      <c r="E11" s="32"/>
      <c r="F11" s="32"/>
      <c r="G11" s="32"/>
      <c r="H11" s="1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s="5" customFormat="1" ht="15" customHeight="1">
      <c r="B12" s="25" t="s">
        <v>13</v>
      </c>
      <c r="C12" s="65"/>
      <c r="D12" s="66"/>
      <c r="E12" s="66"/>
      <c r="F12" s="29"/>
      <c r="G12" s="29"/>
      <c r="H12" s="12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ht="15" customHeight="1">
      <c r="B13" s="17" t="s">
        <v>52</v>
      </c>
      <c r="C13" s="64">
        <v>200</v>
      </c>
      <c r="D13" s="44">
        <v>5.01</v>
      </c>
      <c r="E13" s="44">
        <v>8.5399999999999991</v>
      </c>
      <c r="F13" s="44">
        <v>35.44</v>
      </c>
      <c r="G13" s="19">
        <f>(D13*4)+(E13*9)+(F13*4)</f>
        <v>238.65999999999997</v>
      </c>
      <c r="H13" s="22" t="s">
        <v>53</v>
      </c>
      <c r="I13" s="1"/>
      <c r="J13" s="1"/>
    </row>
    <row r="14" spans="1:51" s="5" customFormat="1" ht="15" customHeight="1">
      <c r="B14" s="17" t="s">
        <v>54</v>
      </c>
      <c r="C14" s="64">
        <v>200</v>
      </c>
      <c r="D14" s="19">
        <v>0.2</v>
      </c>
      <c r="E14" s="19">
        <v>0</v>
      </c>
      <c r="F14" s="19">
        <v>15</v>
      </c>
      <c r="G14" s="19">
        <f>(D14*4)+(E14*9)+(F14*4)</f>
        <v>60.8</v>
      </c>
      <c r="H14" s="21" t="s">
        <v>17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  <row r="15" spans="1:51" s="5" customFormat="1" ht="15" customHeight="1">
      <c r="B15" s="17" t="s">
        <v>18</v>
      </c>
      <c r="C15" s="29">
        <v>40</v>
      </c>
      <c r="D15" s="19">
        <v>3.06</v>
      </c>
      <c r="E15" s="19">
        <v>0.26</v>
      </c>
      <c r="F15" s="19">
        <v>19.329999999999998</v>
      </c>
      <c r="G15" s="19">
        <f>(D15*4)+(E15*9)+(F15*4)</f>
        <v>91.899999999999991</v>
      </c>
      <c r="H15" s="22" t="s">
        <v>19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</row>
    <row r="16" spans="1:51" s="5" customFormat="1" ht="15" customHeight="1">
      <c r="B16" s="17" t="s">
        <v>20</v>
      </c>
      <c r="C16" s="64">
        <v>100</v>
      </c>
      <c r="D16" s="19">
        <v>0.4</v>
      </c>
      <c r="E16" s="19">
        <v>0.4</v>
      </c>
      <c r="F16" s="19">
        <v>9.8000000000000007</v>
      </c>
      <c r="G16" s="19">
        <f>(D16*4)+(E16*9)+(F16*4)</f>
        <v>44.400000000000006</v>
      </c>
      <c r="H16" s="22" t="s">
        <v>19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2:51" s="5" customFormat="1" ht="15" customHeight="1">
      <c r="B17" s="8" t="s">
        <v>21</v>
      </c>
      <c r="C17" s="46">
        <v>540</v>
      </c>
      <c r="D17" s="46">
        <v>8.67</v>
      </c>
      <c r="E17" s="46">
        <v>9.1999999999999993</v>
      </c>
      <c r="F17" s="46">
        <v>79.569999999999993</v>
      </c>
      <c r="G17" s="23">
        <f>(D17*4)+(E17*9)+(F17*4)</f>
        <v>435.76</v>
      </c>
      <c r="H17" s="22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</row>
  </sheetData>
  <mergeCells count="8">
    <mergeCell ref="A3:H3"/>
    <mergeCell ref="A4:H4"/>
    <mergeCell ref="A5:H5"/>
    <mergeCell ref="A6:H6"/>
    <mergeCell ref="A7:H7"/>
    <mergeCell ref="A8:H8"/>
    <mergeCell ref="A1:H1"/>
    <mergeCell ref="A2:H2"/>
  </mergeCells>
  <pageMargins left="0.23622047244094491" right="0.23622047244094491" top="3.71" bottom="0.16" header="4.2699999999999996" footer="0.2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Y17"/>
  <sheetViews>
    <sheetView view="pageBreakPreview" zoomScale="90" workbookViewId="0">
      <pane xSplit="23544" topLeftCell="S1"/>
      <selection sqref="A1:H4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spans="1:51" s="5" customFormat="1" ht="15" customHeight="1">
      <c r="A1" s="72"/>
      <c r="B1" s="73"/>
      <c r="C1" s="73"/>
      <c r="D1" s="73"/>
      <c r="E1" s="73"/>
      <c r="F1" s="73"/>
      <c r="G1" s="73"/>
      <c r="H1" s="73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1" s="5" customFormat="1" ht="15" customHeight="1">
      <c r="A2" s="72"/>
      <c r="B2" s="73"/>
      <c r="C2" s="73"/>
      <c r="D2" s="73"/>
      <c r="E2" s="73"/>
      <c r="F2" s="73"/>
      <c r="G2" s="73"/>
      <c r="H2" s="73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</row>
    <row r="3" spans="1:51" s="5" customFormat="1" ht="15" customHeight="1">
      <c r="A3" s="72"/>
      <c r="B3" s="73"/>
      <c r="C3" s="73"/>
      <c r="D3" s="73"/>
      <c r="E3" s="73"/>
      <c r="F3" s="73"/>
      <c r="G3" s="73"/>
      <c r="H3" s="7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5" customFormat="1" ht="15" customHeight="1">
      <c r="A4" s="72"/>
      <c r="B4" s="74"/>
      <c r="C4" s="74"/>
      <c r="D4" s="74"/>
      <c r="E4" s="74"/>
      <c r="F4" s="74"/>
      <c r="G4" s="74"/>
      <c r="H4" s="74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s="5" customFormat="1" ht="15" customHeight="1">
      <c r="A5" s="75"/>
      <c r="B5" s="75"/>
      <c r="C5" s="75"/>
      <c r="D5" s="75"/>
      <c r="E5" s="75"/>
      <c r="F5" s="75"/>
      <c r="G5" s="75"/>
      <c r="H5" s="75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s="5" customFormat="1" ht="15" customHeight="1">
      <c r="A6" s="71" t="s">
        <v>77</v>
      </c>
      <c r="B6" s="71"/>
      <c r="C6" s="71"/>
      <c r="D6" s="71"/>
      <c r="E6" s="71"/>
      <c r="F6" s="71"/>
      <c r="G6" s="71"/>
      <c r="H6" s="7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5" customFormat="1" ht="15" customHeight="1">
      <c r="A7" s="71" t="s">
        <v>1</v>
      </c>
      <c r="B7" s="71"/>
      <c r="C7" s="71"/>
      <c r="D7" s="71"/>
      <c r="E7" s="71"/>
      <c r="F7" s="71"/>
      <c r="G7" s="71"/>
      <c r="H7" s="7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5" customFormat="1" ht="15" customHeight="1">
      <c r="A8" s="71" t="s">
        <v>2</v>
      </c>
      <c r="B8" s="71"/>
      <c r="C8" s="71"/>
      <c r="D8" s="71"/>
      <c r="E8" s="71"/>
      <c r="F8" s="71"/>
      <c r="G8" s="71"/>
      <c r="H8" s="71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5" customFormat="1" ht="15" customHeight="1">
      <c r="A9" s="69"/>
      <c r="B9" s="69"/>
      <c r="C9" s="69"/>
      <c r="D9" s="69"/>
      <c r="E9" s="69"/>
      <c r="F9" s="69"/>
      <c r="G9" s="69"/>
      <c r="H9" s="6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s="5" customFormat="1" ht="15" customHeight="1">
      <c r="B10" s="49" t="s">
        <v>51</v>
      </c>
      <c r="C10" s="50"/>
      <c r="D10" s="50"/>
      <c r="E10" s="50"/>
      <c r="F10" s="50"/>
      <c r="G10" s="50"/>
      <c r="H10" s="12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" customFormat="1" ht="15" customHeight="1">
      <c r="B11" s="32" t="s">
        <v>26</v>
      </c>
      <c r="C11" s="32"/>
      <c r="D11" s="32"/>
      <c r="E11" s="32"/>
      <c r="F11" s="32"/>
      <c r="G11" s="32"/>
      <c r="H11" s="1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s="5" customFormat="1" ht="15" customHeight="1">
      <c r="B12" s="25" t="s">
        <v>13</v>
      </c>
      <c r="C12" s="65"/>
      <c r="D12" s="66"/>
      <c r="E12" s="66"/>
      <c r="F12" s="29"/>
      <c r="G12" s="29"/>
      <c r="H12" s="12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s="5" customFormat="1" ht="15" customHeight="1">
      <c r="B13" s="17" t="s">
        <v>57</v>
      </c>
      <c r="C13" s="64">
        <v>120</v>
      </c>
      <c r="D13" s="44">
        <v>35.11</v>
      </c>
      <c r="E13" s="44">
        <v>23.65</v>
      </c>
      <c r="F13" s="44">
        <v>27.51</v>
      </c>
      <c r="G13" s="19">
        <f>(D13*4)+(E13*9)+(F13*4)</f>
        <v>463.33</v>
      </c>
      <c r="H13" s="21" t="s">
        <v>58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51" s="5" customFormat="1" ht="15" customHeight="1">
      <c r="B14" s="17" t="s">
        <v>59</v>
      </c>
      <c r="C14" s="64">
        <v>10</v>
      </c>
      <c r="D14" s="44">
        <v>0.54</v>
      </c>
      <c r="E14" s="44">
        <v>2</v>
      </c>
      <c r="F14" s="44">
        <v>0.78</v>
      </c>
      <c r="G14" s="19">
        <f>(D14*4)+(E14*9)+(F14*4)</f>
        <v>23.28</v>
      </c>
      <c r="H14" s="52" t="s">
        <v>19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  <row r="15" spans="1:51" s="5" customFormat="1" ht="15" customHeight="1">
      <c r="B15" s="17" t="s">
        <v>39</v>
      </c>
      <c r="C15" s="64">
        <v>200</v>
      </c>
      <c r="D15" s="19">
        <v>0.3</v>
      </c>
      <c r="E15" s="19">
        <v>0.01</v>
      </c>
      <c r="F15" s="19">
        <v>15.2</v>
      </c>
      <c r="G15" s="19">
        <f>(D15*4)+(E15*9)+(F15*4)</f>
        <v>62.089999999999996</v>
      </c>
      <c r="H15" s="27" t="s">
        <v>40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</row>
    <row r="16" spans="1:51" s="5" customFormat="1" ht="15" customHeight="1">
      <c r="B16" s="17" t="s">
        <v>18</v>
      </c>
      <c r="C16" s="64">
        <v>40</v>
      </c>
      <c r="D16" s="19">
        <v>3.06</v>
      </c>
      <c r="E16" s="19">
        <v>0.26</v>
      </c>
      <c r="F16" s="19">
        <v>19.329999999999998</v>
      </c>
      <c r="G16" s="19">
        <f>(D16*4)+(E16*9)+(F16*4)</f>
        <v>91.899999999999991</v>
      </c>
      <c r="H16" s="52" t="s">
        <v>19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2:51" s="5" customFormat="1" ht="15" customHeight="1">
      <c r="B17" s="8" t="s">
        <v>21</v>
      </c>
      <c r="C17" s="46">
        <v>370</v>
      </c>
      <c r="D17" s="46">
        <f>SUM(D13:D16)</f>
        <v>39.01</v>
      </c>
      <c r="E17" s="46">
        <f>SUM(E13:E16)</f>
        <v>25.92</v>
      </c>
      <c r="F17" s="46">
        <f>SUM(F13:F16)</f>
        <v>62.82</v>
      </c>
      <c r="G17" s="10">
        <f>(D17*4)+(E17*9)+(F17*4)</f>
        <v>640.6</v>
      </c>
      <c r="H17" s="24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3622047244094491" right="0.23622047244094491" top="3.43" bottom="0.16" header="4.12" footer="0.2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G19"/>
  <sheetViews>
    <sheetView view="pageBreakPreview" zoomScale="90" workbookViewId="0">
      <pane xSplit="23544" topLeftCell="S1"/>
      <selection sqref="A1:H4"/>
      <selection pane="topRight"/>
    </sheetView>
  </sheetViews>
  <sheetFormatPr defaultColWidth="9.109375" defaultRowHeight="19.5" customHeight="1"/>
  <cols>
    <col min="1" max="1" width="4.33203125" style="1" customWidth="1"/>
    <col min="2" max="2" width="36.21875" style="6" customWidth="1"/>
    <col min="3" max="3" width="10.21875" style="2" customWidth="1"/>
    <col min="4" max="4" width="8" style="1" customWidth="1"/>
    <col min="5" max="6" width="8" style="3" customWidth="1"/>
    <col min="7" max="7" width="9.77734375" style="3" customWidth="1"/>
    <col min="8" max="8" width="32.21875" style="3" customWidth="1"/>
    <col min="9" max="9" width="5.5546875" style="3" customWidth="1"/>
    <col min="10" max="10" width="0.5546875" style="4" hidden="1" customWidth="1"/>
    <col min="11" max="13" width="9.109375" style="1" hidden="1" customWidth="1"/>
    <col min="14" max="14" width="8" style="1" hidden="1" customWidth="1"/>
    <col min="15" max="15" width="9.109375" style="1" hidden="1" customWidth="1"/>
    <col min="16" max="16" width="2.77734375" style="1" hidden="1" customWidth="1"/>
    <col min="17" max="18" width="9.109375" style="1" hidden="1" customWidth="1"/>
    <col min="19" max="16384" width="9.109375" style="1"/>
  </cols>
  <sheetData>
    <row r="1" spans="1:51" s="5" customFormat="1" ht="15" customHeight="1">
      <c r="A1" s="72"/>
      <c r="B1" s="73"/>
      <c r="C1" s="73"/>
      <c r="D1" s="73"/>
      <c r="E1" s="73"/>
      <c r="F1" s="73"/>
      <c r="G1" s="73"/>
      <c r="H1" s="73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</row>
    <row r="2" spans="1:51" s="5" customFormat="1" ht="15" customHeight="1">
      <c r="A2" s="72"/>
      <c r="B2" s="73"/>
      <c r="C2" s="73"/>
      <c r="D2" s="73"/>
      <c r="E2" s="73"/>
      <c r="F2" s="73"/>
      <c r="G2" s="73"/>
      <c r="H2" s="73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</row>
    <row r="3" spans="1:51" s="5" customFormat="1" ht="15" customHeight="1">
      <c r="A3" s="72"/>
      <c r="B3" s="73"/>
      <c r="C3" s="73"/>
      <c r="D3" s="73"/>
      <c r="E3" s="73"/>
      <c r="F3" s="73"/>
      <c r="G3" s="73"/>
      <c r="H3" s="73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5" customFormat="1" ht="15" customHeight="1">
      <c r="A4" s="72"/>
      <c r="B4" s="74"/>
      <c r="C4" s="74"/>
      <c r="D4" s="74"/>
      <c r="E4" s="74"/>
      <c r="F4" s="74"/>
      <c r="G4" s="74"/>
      <c r="H4" s="74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s="5" customFormat="1" ht="15" customHeight="1">
      <c r="A5" s="75"/>
      <c r="B5" s="75"/>
      <c r="C5" s="75"/>
      <c r="D5" s="75"/>
      <c r="E5" s="75"/>
      <c r="F5" s="75"/>
      <c r="G5" s="75"/>
      <c r="H5" s="75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s="5" customFormat="1" ht="15" customHeight="1">
      <c r="A6" s="71" t="s">
        <v>77</v>
      </c>
      <c r="B6" s="71"/>
      <c r="C6" s="71"/>
      <c r="D6" s="71"/>
      <c r="E6" s="71"/>
      <c r="F6" s="71"/>
      <c r="G6" s="71"/>
      <c r="H6" s="7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5" customFormat="1" ht="15" customHeight="1">
      <c r="A7" s="71" t="s">
        <v>1</v>
      </c>
      <c r="B7" s="71"/>
      <c r="C7" s="71"/>
      <c r="D7" s="71"/>
      <c r="E7" s="71"/>
      <c r="F7" s="71"/>
      <c r="G7" s="71"/>
      <c r="H7" s="7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5" customFormat="1" ht="15" customHeight="1">
      <c r="A8" s="71" t="s">
        <v>2</v>
      </c>
      <c r="B8" s="71"/>
      <c r="C8" s="71"/>
      <c r="D8" s="71"/>
      <c r="E8" s="71"/>
      <c r="F8" s="71"/>
      <c r="G8" s="71"/>
      <c r="H8" s="71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5" customFormat="1" ht="15" customHeight="1">
      <c r="A9" s="69"/>
      <c r="B9" s="69"/>
      <c r="C9" s="69"/>
      <c r="D9" s="69"/>
      <c r="E9" s="69"/>
      <c r="F9" s="69"/>
      <c r="G9" s="69"/>
      <c r="H9" s="69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</row>
    <row r="10" spans="1:51" s="5" customFormat="1" ht="15" customHeight="1">
      <c r="B10" s="49" t="s">
        <v>51</v>
      </c>
      <c r="C10" s="50"/>
      <c r="D10" s="50"/>
      <c r="E10" s="50"/>
      <c r="F10" s="50"/>
      <c r="G10" s="50"/>
      <c r="H10" s="12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" customFormat="1" ht="15" customHeight="1">
      <c r="B11" s="32" t="s">
        <v>36</v>
      </c>
      <c r="C11" s="32"/>
      <c r="D11" s="32"/>
      <c r="E11" s="32"/>
      <c r="F11" s="32"/>
      <c r="G11" s="32"/>
      <c r="H11" s="12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s="5" customFormat="1" ht="15" customHeight="1">
      <c r="B12" s="25" t="s">
        <v>13</v>
      </c>
      <c r="C12" s="65"/>
      <c r="D12" s="66"/>
      <c r="E12" s="66"/>
      <c r="F12" s="29"/>
      <c r="G12" s="29"/>
      <c r="H12" s="12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s="5" customFormat="1" ht="15" customHeight="1">
      <c r="B13" s="17" t="s">
        <v>42</v>
      </c>
      <c r="C13" s="64">
        <v>40</v>
      </c>
      <c r="D13" s="19">
        <v>0.9</v>
      </c>
      <c r="E13" s="19">
        <v>0.21</v>
      </c>
      <c r="F13" s="19">
        <v>4.38</v>
      </c>
      <c r="G13" s="19">
        <f t="shared" ref="G13:G17" si="0">(D13*4)+(E13*9)+(F13*4)</f>
        <v>23.009999999999998</v>
      </c>
      <c r="H13" s="48" t="s">
        <v>43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</row>
    <row r="14" spans="1:51" s="5" customFormat="1" ht="15" customHeight="1">
      <c r="B14" s="17" t="s">
        <v>60</v>
      </c>
      <c r="C14" s="64">
        <v>50</v>
      </c>
      <c r="D14" s="44">
        <v>9.75</v>
      </c>
      <c r="E14" s="44">
        <v>5</v>
      </c>
      <c r="F14" s="44">
        <v>3.8</v>
      </c>
      <c r="G14" s="19">
        <f t="shared" si="0"/>
        <v>99.2</v>
      </c>
      <c r="H14" s="53" t="s">
        <v>61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</row>
    <row r="15" spans="1:51" s="5" customFormat="1" ht="15" customHeight="1">
      <c r="B15" s="17" t="s">
        <v>62</v>
      </c>
      <c r="C15" s="64">
        <v>120</v>
      </c>
      <c r="D15" s="19">
        <v>3.12</v>
      </c>
      <c r="E15" s="19">
        <v>4.87</v>
      </c>
      <c r="F15" s="19">
        <v>20.37</v>
      </c>
      <c r="G15" s="19">
        <f t="shared" si="0"/>
        <v>137.79000000000002</v>
      </c>
      <c r="H15" s="27" t="s">
        <v>63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</row>
    <row r="16" spans="1:51" s="5" customFormat="1" ht="15" customHeight="1">
      <c r="B16" s="43" t="s">
        <v>64</v>
      </c>
      <c r="C16" s="64">
        <v>200</v>
      </c>
      <c r="D16" s="44">
        <v>3.6</v>
      </c>
      <c r="E16" s="44">
        <v>2.7</v>
      </c>
      <c r="F16" s="44">
        <v>29.2</v>
      </c>
      <c r="G16" s="19">
        <f t="shared" si="0"/>
        <v>155.5</v>
      </c>
      <c r="H16" s="27" t="s">
        <v>65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1:59" s="5" customFormat="1" ht="15" customHeight="1">
      <c r="B17" s="43" t="s">
        <v>18</v>
      </c>
      <c r="C17" s="29">
        <v>40</v>
      </c>
      <c r="D17" s="19">
        <v>3.06</v>
      </c>
      <c r="E17" s="19">
        <v>0.26</v>
      </c>
      <c r="F17" s="19">
        <v>19.329999999999998</v>
      </c>
      <c r="G17" s="19">
        <f t="shared" si="0"/>
        <v>91.899999999999991</v>
      </c>
      <c r="H17" s="22" t="s">
        <v>19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</row>
    <row r="18" spans="1:59" ht="15" customHeight="1">
      <c r="B18" s="8" t="s">
        <v>21</v>
      </c>
      <c r="C18" s="46">
        <v>450</v>
      </c>
      <c r="D18" s="64">
        <f t="shared" ref="D18:G18" si="1">SUM(D13:D17)</f>
        <v>20.43</v>
      </c>
      <c r="E18" s="64">
        <f t="shared" si="1"/>
        <v>13.040000000000001</v>
      </c>
      <c r="F18" s="64">
        <f t="shared" si="1"/>
        <v>77.08</v>
      </c>
      <c r="G18" s="64">
        <f t="shared" si="1"/>
        <v>507.4</v>
      </c>
      <c r="H18" s="41"/>
      <c r="I18" s="1"/>
      <c r="J18" s="1"/>
    </row>
    <row r="19" spans="1:59" s="4" customFormat="1" ht="19.5" customHeight="1">
      <c r="A19" s="1"/>
      <c r="B19" s="6"/>
      <c r="C19" s="2"/>
      <c r="D19" s="1"/>
      <c r="E19" s="3"/>
      <c r="F19" s="3"/>
      <c r="G19" s="3"/>
      <c r="H19" s="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3622047244094491" right="0.23622047244094491" top="3.74" bottom="0.16" header="3.89" footer="0.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1-2 неделя</vt:lpstr>
      <vt:lpstr>1-1</vt:lpstr>
      <vt:lpstr>1-2</vt:lpstr>
      <vt:lpstr>1-3</vt:lpstr>
      <vt:lpstr>1-4</vt:lpstr>
      <vt:lpstr>1-5</vt:lpstr>
      <vt:lpstr>2-1</vt:lpstr>
      <vt:lpstr>2-2</vt:lpstr>
      <vt:lpstr>2-3</vt:lpstr>
      <vt:lpstr>2-4</vt:lpstr>
      <vt:lpstr>2-5</vt:lpstr>
      <vt:lpstr>'1-1'!Область_печати</vt:lpstr>
      <vt:lpstr>'1-2'!Область_печати</vt:lpstr>
      <vt:lpstr>'1-2 неделя'!Область_печати</vt:lpstr>
      <vt:lpstr>'1-3'!Область_печати</vt:lpstr>
      <vt:lpstr>'1-4'!Область_печати</vt:lpstr>
      <vt:lpstr>'1-5'!Область_печати</vt:lpstr>
      <vt:lpstr>'2-1'!Область_печати</vt:lpstr>
      <vt:lpstr>'2-2'!Область_печати</vt:lpstr>
      <vt:lpstr>'2-3'!Область_печати</vt:lpstr>
      <vt:lpstr>'2-4'!Область_печати</vt:lpstr>
      <vt:lpstr>'2-5'!Область_печати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Admin</cp:lastModifiedBy>
  <cp:lastPrinted>2023-09-12T09:13:38Z</cp:lastPrinted>
  <dcterms:created xsi:type="dcterms:W3CDTF">2006-09-28T05:33:00Z</dcterms:created>
  <dcterms:modified xsi:type="dcterms:W3CDTF">2023-09-12T09:14:26Z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4C30499DFF4A4C28886D0650E82259C2</vt:lpwstr>
  </property>
  <property fmtid="{D5CDD505-2E9C-101B-9397-08002B2CF9AE}" pid="3" name="KSOProductBuildVer">
    <vt:lpwstr>1049-11.2.0.11537</vt:lpwstr>
  </property>
</Properties>
</file>