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ПФХД" sheetId="1" r:id="rId1"/>
    <sheet name="Раздел 1" sheetId="2" r:id="rId2"/>
    <sheet name="Раздел 2" sheetId="3" r:id="rId3"/>
    <sheet name="Обоснования - 1.1" sheetId="4" r:id="rId4"/>
    <sheet name="Обоснования - 1.2-5" sheetId="5" r:id="rId5"/>
    <sheet name="Обоснования (242,244)" sheetId="6" r:id="rId6"/>
    <sheet name="Обоснования доходов" sheetId="7" r:id="rId7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<sst xmlns="http://schemas.openxmlformats.org/spreadsheetml/2006/main">
  <si>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СОГЛАСОВАНО</t>
  </si>
  <si>
    <t>УТВЕРЖДАЮ</t>
  </si>
  <si>
    <t>Начальник</t>
  </si>
  <si>
    <t>Заведующий</t>
  </si>
  <si>
    <t>(наименование должности лица, утверждающего документ)</t>
  </si>
  <si>
    <t>В.М. Пегушин</t>
  </si>
  <si>
    <t>МБДОУ "Чебурашка" с. Синявское</t>
  </si>
  <si>
    <t>(подпись)</t>
  </si>
  <si>
    <t>(расшифровка подписи)</t>
  </si>
  <si>
    <t>(наименование учреждения)</t>
  </si>
  <si>
    <t>"_____" _____________ ______ г.</t>
  </si>
  <si>
    <t>С.С. Еремина</t>
  </si>
  <si>
    <t>(дата утверждения)</t>
  </si>
  <si>
    <t>План</t>
  </si>
  <si>
    <t>финансово-хозяйственной деятельности на 2025 год </t>
  </si>
  <si>
    <t>(на 2025 год и плановый период 2026-2027 годов)</t>
  </si>
  <si>
    <t>КОДЫ</t>
  </si>
  <si>
    <t>от "09" января 2025 г.</t>
  </si>
  <si>
    <t>Дата</t>
  </si>
  <si>
    <t>09.01.2025</t>
  </si>
  <si>
    <t>по Сводному реестру</t>
  </si>
  <si>
    <t>60313318</t>
  </si>
  <si>
    <t>Орган, осуществляющий функции и полномочия учредителя</t>
  </si>
  <si>
    <t>Управление образования Администрации Неклиновского района</t>
  </si>
  <si>
    <t>глава по БК</t>
  </si>
  <si>
    <t>907</t>
  </si>
  <si>
    <t>603У9793</t>
  </si>
  <si>
    <t>ИНН</t>
  </si>
  <si>
    <t>6123010641</t>
  </si>
  <si>
    <t>Учреждение</t>
  </si>
  <si>
    <t>Муниципальное бюджетное дошкольное образовательное учреждение детский сад «Чебурашка» с. Синявское</t>
  </si>
  <si>
    <t>КПП</t>
  </si>
  <si>
    <t>612301001</t>
  </si>
  <si>
    <t>Единица измерения:</t>
  </si>
  <si>
    <t>руб.</t>
  </si>
  <si>
    <t>по ОКЕИ</t>
  </si>
  <si>
    <t>383</t>
  </si>
  <si>
    <t>Подписано. Заверено ЭП.</t>
  </si>
  <si>
    <t>ФИО: Пегушин Владимир Михайлович</t>
  </si>
  <si>
    <t>ФИО: Еремина Светлана Сергеевна</t>
  </si>
  <si>
    <t>Должность: Начальник</t>
  </si>
  <si>
    <t>Должность: Заведующий</t>
  </si>
  <si>
    <t>Действует c 04.12.2023 15:51:00 по: 26.02.2025 15:51:00</t>
  </si>
  <si>
    <t>Действует c 08.07.2024 15:02:38 по: 01.10.2025 15:02:38</t>
  </si>
  <si>
    <t>Серийный номер: 5F9FD80752609D3FFC5FC0139AF6192D41EA9340</t>
  </si>
  <si>
    <t>Серийный номер: DE0E64C5A0A42583E1FC5AD12C6C3A5819572A6A</t>
  </si>
  <si>
    <t>Издатель: Казначейство России</t>
  </si>
  <si>
    <t>Издатель: Федеральное казначейство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</si>
  <si>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</si>
  <si>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</si>
  <si>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</si>
  <si>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</si>
  <si>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 код</t>
  </si>
  <si>
    <t>Сумма</t>
  </si>
  <si>
    <t>на 2025 г. текущий финансовый год</t>
  </si>
  <si>
    <t>на 2026 г. первый год планового периода</t>
  </si>
  <si>
    <t>на 2027 г. второй год планового периода</t>
  </si>
  <si>
    <t>за пределами планового периода</t>
  </si>
  <si>
    <t>Остаток средств на начало текущего финансового года</t>
  </si>
  <si>
    <t>0001</t>
  </si>
  <si>
    <t>Х</t>
  </si>
  <si>
    <t>X</t>
  </si>
  <si>
    <t>Остаток средств на конец текущего финансового года</t>
  </si>
  <si>
    <t>0002</t>
  </si>
  <si>
    <t>Доходы, всего:</t>
  </si>
  <si>
    <t>1000</t>
  </si>
  <si>
    <t>в том числе:
доходы от собственности, всего</t>
  </si>
  <si>
    <t>1100</t>
  </si>
  <si>
    <t>120</t>
  </si>
  <si>
    <t>из них:
доходы от операционной аренды</t>
  </si>
  <si>
    <t>1100.1</t>
  </si>
  <si>
    <t>Доходы от финансовой аренды</t>
  </si>
  <si>
    <t>1100.2</t>
  </si>
  <si>
    <t>Платежи при пользовании природными ресурсами</t>
  </si>
  <si>
    <t>1100.3</t>
  </si>
  <si>
    <t>Проценты по депозитам, остаткам денежных средств</t>
  </si>
  <si>
    <t>1100.4</t>
  </si>
  <si>
    <t>Проценты по предоставленным заимствованиям</t>
  </si>
  <si>
    <t>1100.5</t>
  </si>
  <si>
    <t>Проценты по иным финансовым инструментам</t>
  </si>
  <si>
    <t>1100.6</t>
  </si>
  <si>
    <t>Дивиденды от объектов инвестирования</t>
  </si>
  <si>
    <t>1100.7</t>
  </si>
  <si>
    <t>Доходы от предоставления неисключительных прав на результаты интеллектуальной деятельности и средства индивидуализации</t>
  </si>
  <si>
    <t>1100.8</t>
  </si>
  <si>
    <t>Иные доходы от собственности</t>
  </si>
  <si>
    <t>1100.9</t>
  </si>
  <si>
    <t>в том числе:</t>
  </si>
  <si>
    <t>доходы от оказания услуг, работ, компенсации затрат учреждений, всего</t>
  </si>
  <si>
    <t>1200</t>
  </si>
  <si>
    <t>130</t>
  </si>
  <si>
    <t>в том числе:
субсидии на финансовое обеспечение выполнения муниципального задания за счет средств бюджета Неклиновского района</t>
  </si>
  <si>
    <t>1210</t>
  </si>
  <si>
    <t>доходы от оказания платных услуг в рамках уставной деятельности</t>
  </si>
  <si>
    <t>1230.1</t>
  </si>
  <si>
    <t>плата за предоставление информации из государственных источников (реестров)</t>
  </si>
  <si>
    <t>1230.2</t>
  </si>
  <si>
    <t>доходы от компенсации затрат</t>
  </si>
  <si>
    <t>1230.3</t>
  </si>
  <si>
    <t>доходы по условным арендным платежам</t>
  </si>
  <si>
    <t>1230.4</t>
  </si>
  <si>
    <t>доходы бюджета от возврата дебиторской задолженности прошлых лет</t>
  </si>
  <si>
    <t>1230.5</t>
  </si>
  <si>
    <t>доходы от штрафов, пеней, иных сумм принудительного изъятия, всего</t>
  </si>
  <si>
    <t>1300</t>
  </si>
  <si>
    <t>140</t>
  </si>
  <si>
    <t>в том числе:
доходы от штрафных санкций за нарушение законодательства о закупках и нарушение условий контрактов (договоров)</t>
  </si>
  <si>
    <t>1300.1</t>
  </si>
  <si>
    <t>доходы от штрафных санкций по долговым обязательствам</t>
  </si>
  <si>
    <t>1300.2</t>
  </si>
  <si>
    <t>страховое возмещение</t>
  </si>
  <si>
    <t>1300.3</t>
  </si>
  <si>
    <t>возмещение ущерба имуществу (за искл. страховых возмещений)</t>
  </si>
  <si>
    <t>1300.4</t>
  </si>
  <si>
    <t>прочие доходы от сумм принудительного изъятия</t>
  </si>
  <si>
    <t>1300.5</t>
  </si>
  <si>
    <t>безвозмездные денежные поступления, всего:</t>
  </si>
  <si>
    <t>1400</t>
  </si>
  <si>
    <t>150</t>
  </si>
  <si>
    <t>в том числе:
целевые субсидии</t>
  </si>
  <si>
    <t>1410</t>
  </si>
  <si>
    <t>субсидии на осуществление капитальных вложений</t>
  </si>
  <si>
    <t>1420</t>
  </si>
  <si>
    <t>прочие безвозмездные поступления</t>
  </si>
  <si>
    <t>1430</t>
  </si>
  <si>
    <t>прочие доходы, всего</t>
  </si>
  <si>
    <t>1500</t>
  </si>
  <si>
    <t>180</t>
  </si>
  <si>
    <t>Невыясненные поступления</t>
  </si>
  <si>
    <t>1510.1</t>
  </si>
  <si>
    <t>Доходы от безвозмездного права пользования</t>
  </si>
  <si>
    <t>1510.2</t>
  </si>
  <si>
    <t>Доходы от сдачи цветных металлов</t>
  </si>
  <si>
    <t>1510.3</t>
  </si>
  <si>
    <t>доходы от операций с активами, всего</t>
  </si>
  <si>
    <t>1900</t>
  </si>
  <si>
    <t>Уменьшение стоимости основных средств</t>
  </si>
  <si>
    <t>1910</t>
  </si>
  <si>
    <t>410</t>
  </si>
  <si>
    <t>Уменьшение стоимости материальных запасов</t>
  </si>
  <si>
    <t>1920</t>
  </si>
  <si>
    <t>440</t>
  </si>
  <si>
    <t>прочие поступления, всего</t>
  </si>
  <si>
    <t>1980</t>
  </si>
  <si>
    <t>из них:
увеличение остатков денежных средств за счет возврата дебиторской задолженности прошлых лет</t>
  </si>
  <si>
    <t>1981</t>
  </si>
  <si>
    <t>510</t>
  </si>
  <si>
    <t>Расходы, всего</t>
  </si>
  <si>
    <t>2000</t>
  </si>
  <si>
    <t>в том числе:
на выплаты персоналу, всего</t>
  </si>
  <si>
    <t>2100</t>
  </si>
  <si>
    <t>в том числе:
оплата труда</t>
  </si>
  <si>
    <t>2110</t>
  </si>
  <si>
    <t>111</t>
  </si>
  <si>
    <t>прочие выплаты персоналу, в том числе компенсационного характера</t>
  </si>
  <si>
    <t>2120</t>
  </si>
  <si>
    <t>112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</si>
  <si>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</si>
  <si>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</si>
  <si>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</si>
  <si>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</si>
  <si>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</si>
  <si>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</si>
  <si>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в том числе:
на выплаты по оплате труда</t>
  </si>
  <si>
    <t>2141</t>
  </si>
  <si>
    <t>на иные выплаты работникам</t>
  </si>
  <si>
    <t>2142</t>
  </si>
  <si>
    <t>денежное довольствие военнослужащих и сотрудников, имеющих специальные звания</t>
  </si>
  <si>
    <t>2150</t>
  </si>
  <si>
    <t>131</t>
  </si>
  <si>
    <t>расходы на выплаты военнослужащим и сотрудникам, имеющим специальные звания, зависящие от размера денежного довольствия</t>
  </si>
  <si>
    <t>2160</t>
  </si>
  <si>
    <t>133</t>
  </si>
  <si>
    <t>иные выплаты военнослужащим и сотрудникам, имеющим специальные звания</t>
  </si>
  <si>
    <t>2170</t>
  </si>
  <si>
    <t>134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</si>
  <si>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</si>
  <si>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2180</t>
  </si>
  <si>
    <t>139</t>
  </si>
  <si>
    <t>в том числе:
на оплату труда стажеров</t>
  </si>
  <si>
    <t>2181</t>
  </si>
  <si>
    <t>социальные и иные выплаты населению, всего</t>
  </si>
  <si>
    <t>2200</t>
  </si>
  <si>
    <t>300</t>
  </si>
  <si>
    <t>в том числе:
социальные выплаты гражданам, кроме публичных нормативных социальных выплат</t>
  </si>
  <si>
    <t>2210</t>
  </si>
  <si>
    <t>320</t>
  </si>
  <si>
    <t>из них:
пособия, компенсации и иные социальные выплаты гражданам, кроме публичных нормативных обязательств</t>
  </si>
  <si>
    <t>2211</t>
  </si>
  <si>
    <t>321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</si>
  <si>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</si>
  <si>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</si>
  <si>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</si>
  <si>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</si>
  <si>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</si>
  <si>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</si>
  <si>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иные выплаты населению</t>
  </si>
  <si>
    <t>2240</t>
  </si>
  <si>
    <t>360</t>
  </si>
  <si>
    <t>уплата налогов, сборов и иных платежей</t>
  </si>
  <si>
    <t>2300</t>
  </si>
  <si>
    <t>850</t>
  </si>
  <si>
    <t>из них:
налог на имущество организаций и земельный налог</t>
  </si>
  <si>
    <t>2310</t>
  </si>
  <si>
    <t>851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</si>
  <si>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</si>
  <si>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</si>
  <si>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</si>
  <si>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>уплата штрафов (в том числе административных), пеней, иных платежей</t>
  </si>
  <si>
    <t>2330</t>
  </si>
  <si>
    <t>853</t>
  </si>
  <si>
    <t>безвозмедные перечисления организациям</t>
  </si>
  <si>
    <t>2400</t>
  </si>
  <si>
    <t>из них:
гранты, предоставляемые бюджетным учреждениям</t>
  </si>
  <si>
    <t>2410</t>
  </si>
  <si>
    <t>613</t>
  </si>
  <si>
    <t>гранты, предоставляемые автономным учреждениям</t>
  </si>
  <si>
    <t>2420</t>
  </si>
  <si>
    <t>623</t>
  </si>
  <si>
    <t>гранты, предоставляемые иным некоммерческим организациям (за исключением бюджетных и автономных учреждений)</t>
  </si>
  <si>
    <t>2430</t>
  </si>
  <si>
    <t>634</t>
  </si>
  <si>
    <t>из них:
гранты, предоставляемые другим организациям и физическим лицам</t>
  </si>
  <si>
    <t>2440</t>
  </si>
  <si>
    <t>810</t>
  </si>
  <si>
    <t>взносы в международные организации</t>
  </si>
  <si>
    <t>2450</t>
  </si>
  <si>
    <t>862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</si>
  <si>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</si>
  <si>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2460</t>
  </si>
  <si>
    <t>863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</si>
  <si>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</si>
  <si>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</si>
  <si>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</si>
  <si>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</si>
  <si>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</si>
  <si>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расходы на закупку товаров, работ, услуг, всего:</t>
  </si>
  <si>
    <t>2600</t>
  </si>
  <si>
    <t>в том числе:
закупку научно-исследовательских и опытно-конструкторских работ</t>
  </si>
  <si>
    <t>2610</t>
  </si>
  <si>
    <t>241</t>
  </si>
  <si>
    <t>закупку товаров, работ, услуг в сфере информационно-коммуникационных технологий</t>
  </si>
  <si>
    <t>2620</t>
  </si>
  <si>
    <t>242</t>
  </si>
  <si>
    <t>закупку товаров, работ, услуг в целях капитального ремонта государственного (муниципального) имущества</t>
  </si>
  <si>
    <t>2630</t>
  </si>
  <si>
    <t>243</t>
  </si>
  <si>
    <t>прочую закупку товаров, работ и услуг, всего</t>
  </si>
  <si>
    <t>2640</t>
  </si>
  <si>
    <t>244</t>
  </si>
  <si>
    <t>из них:</t>
  </si>
  <si>
    <t>2640.1</t>
  </si>
  <si>
    <t>услуги связи</t>
  </si>
  <si>
    <t>2640.2</t>
  </si>
  <si>
    <t>транспортные услуги</t>
  </si>
  <si>
    <t>2640.3</t>
  </si>
  <si>
    <t>коммунальные услуги</t>
  </si>
  <si>
    <t>2640.4</t>
  </si>
  <si>
    <t>страхование</t>
  </si>
  <si>
    <t>2640.13</t>
  </si>
  <si>
    <t>арендная плата за пользование имуществом</t>
  </si>
  <si>
    <t>2640.5</t>
  </si>
  <si>
    <t>работы, услуги по содержанию имущества</t>
  </si>
  <si>
    <t>2640.6</t>
  </si>
  <si>
    <t>прочие работы,услуги</t>
  </si>
  <si>
    <t>2640.7</t>
  </si>
  <si>
    <t>увеличение стоимости основных средств</t>
  </si>
  <si>
    <t>2640.9</t>
  </si>
  <si>
    <t>услуги, работы для целей капитальных вложений</t>
  </si>
  <si>
    <t>2640.8</t>
  </si>
  <si>
    <t>увеличение стоимости нематериальных активов</t>
  </si>
  <si>
    <t>2640.10</t>
  </si>
  <si>
    <t>увеличение стоимости продуктов питания</t>
  </si>
  <si>
    <t>2640.14</t>
  </si>
  <si>
    <t>342</t>
  </si>
  <si>
    <t>увеличение стоимости горюче-смазочных материалов</t>
  </si>
  <si>
    <t>2640.15</t>
  </si>
  <si>
    <t>343</t>
  </si>
  <si>
    <t>увеличение стоимости строительных материалов</t>
  </si>
  <si>
    <t>2640.16</t>
  </si>
  <si>
    <t>344</t>
  </si>
  <si>
    <t>увеличение стоимости мягкого инвентаря</t>
  </si>
  <si>
    <t>2640.17</t>
  </si>
  <si>
    <t>345</t>
  </si>
  <si>
    <t>увеличение стоимости прочих оборотных запасов</t>
  </si>
  <si>
    <t>2640.18</t>
  </si>
  <si>
    <t>346</t>
  </si>
  <si>
    <t>увеличение стоимости материальных запасов для целей кап. вложений</t>
  </si>
  <si>
    <t>2640.19</t>
  </si>
  <si>
    <t>347</t>
  </si>
  <si>
    <t>увеличение стоимости прочих материальных запасов однократного применения</t>
  </si>
  <si>
    <t>2640.20</t>
  </si>
  <si>
    <t>349</t>
  </si>
  <si>
    <t>увеличение стоимости прав на интеллектуальную деятельности с неопред. сроком</t>
  </si>
  <si>
    <t>2640.11</t>
  </si>
  <si>
    <t>закупка энергетических ресурсов</t>
  </si>
  <si>
    <t>2641</t>
  </si>
  <si>
    <t>247</t>
  </si>
  <si>
    <t>2641.1</t>
  </si>
  <si>
    <t>увеличение стоимости неисключительных прав интел. деятельности</t>
  </si>
  <si>
    <t>2640.12</t>
  </si>
  <si>
    <t>капитальные вложения в объекты государственной (муниципальной) собственности, всего</t>
  </si>
  <si>
    <t>2650</t>
  </si>
  <si>
    <t>400</t>
  </si>
  <si>
    <t>в том числе:
приобретение объектов недвижимого имущества государственными (муниципальными) учреждениями</t>
  </si>
  <si>
    <t>2651</t>
  </si>
  <si>
    <t>406</t>
  </si>
  <si>
    <t>строительство (реконструкция) объектов недвижимого имущества государственными (муниципальными) учреждениями</t>
  </si>
  <si>
    <t>2652</t>
  </si>
  <si>
    <t>407</t>
  </si>
  <si>
    <t>Выплаты, уменьшающие доход, всего</t>
  </si>
  <si>
    <t>3000</t>
  </si>
  <si>
    <t>100</t>
  </si>
  <si>
    <t>в том числе:
налог на прибыль</t>
  </si>
  <si>
    <t>3010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</si>
  <si>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</si>
  <si>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</si>
  <si>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</si>
  <si>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</si>
  <si>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</si>
  <si>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</si>
  <si>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х</t>
  </si>
  <si>
    <t>из них: 
возврат в бюджет средств субсидии</t>
  </si>
  <si>
    <t>4010</t>
  </si>
  <si>
    <t>610</t>
  </si>
  <si>
    <t>Раздел 2. Сведения по выплатам на закупки товаров, работ, услуг</t>
  </si>
  <si>
    <t>№ п/п</t>
  </si>
  <si>
    <t>Год начала закупки</t>
  </si>
  <si>
    <t>на 2025 г. (текущий финансовый год)</t>
  </si>
  <si>
    <t>на 2026 г. (первый год планового периода)</t>
  </si>
  <si>
    <t>на 2027 г. (второй год планового периода)</t>
  </si>
  <si>
    <t>1</t>
  </si>
  <si>
    <t>Выплаты на закупку товаров, работ, услуг, всего:</t>
  </si>
  <si>
    <t>26000</t>
  </si>
  <si>
    <t>x</t>
  </si>
  <si>
    <t>1.1</t>
  </si>
  <si>
    <t>в том числе: по контрактам (договорам), заключенным до начала текущего финансового года без применения норм Федерального закона № 44-ФЗ и Федерального закона № 223-ФЗ</t>
  </si>
  <si>
    <t>26100</t>
  </si>
  <si>
    <t>1.2</t>
  </si>
  <si>
    <t>по контрактам (договорам), планируемым к заключению в соответствующем финансовом году без применения норм Федерального закона N 44-ФЗ и Федерального закона N 223-ФЗ</t>
  </si>
  <si>
    <t>26200</t>
  </si>
  <si>
    <t>1.3</t>
  </si>
  <si>
    <t>по контрактам (договорам), заключенным до начала текущего финансового года с учетом требований Федерального закона N 44-ФЗ и Федерального закона N 223-ФЗ</t>
  </si>
  <si>
    <t>26300</t>
  </si>
  <si>
    <t>1.3.1</t>
  </si>
  <si>
    <t>в том числе: в соответствии с Федеральным законом № 44-ФЗ</t>
  </si>
  <si>
    <t>26310</t>
  </si>
  <si>
    <t>1.3.2</t>
  </si>
  <si>
    <t>в соответствии с Федеральным законом N 223-ФЗ</t>
  </si>
  <si>
    <t>26320</t>
  </si>
  <si>
    <t>1.4</t>
  </si>
  <si>
    <t>по контрактам (договорам), планируемым к заключению в соответствующем финансовом году с учетом требований Федерального закона N 44-ФЗ и Федерального закона N 223-ФЗ</t>
  </si>
  <si>
    <t>26400</t>
  </si>
  <si>
    <t>1.4.1</t>
  </si>
  <si>
    <t>в том числе: 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</si>
  <si>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</si>
  <si>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</si>
  <si>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>26411</t>
  </si>
  <si>
    <t>1.4.1.2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</si>
  <si>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</si>
  <si>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</si>
  <si>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</si>
  <si>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</si>
  <si>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</si>
  <si>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</si>
  <si>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</si>
  <si>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</si>
  <si>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</si>
  <si>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>за счет субсидий, предоставляемых на осуществление капитальных вложений</t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</si>
  <si>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</si>
  <si>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</si>
  <si>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</si>
  <si>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</si>
  <si>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</si>
  <si>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</si>
  <si>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</si>
  <si>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</si>
  <si>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</si>
  <si>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</si>
  <si>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</si>
  <si>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</si>
  <si>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</si>
  <si>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</si>
  <si>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</si>
  <si>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2.</t>
  </si>
  <si>
    <t>Итого по контрактам, планируемым к заключению в соответствующем финансовом году в соответствии с Федеральным законом N 44-ФЗ, по соответствующему году закупки</t>
  </si>
  <si>
    <t>26500</t>
  </si>
  <si>
    <t>2.1</t>
  </si>
  <si>
    <t>в том числе по году начала закупки:</t>
  </si>
  <si>
    <t>26510</t>
  </si>
  <si>
    <t>2025</t>
  </si>
  <si>
    <t>2.2</t>
  </si>
  <si>
    <t>26520</t>
  </si>
  <si>
    <t>2026</t>
  </si>
  <si>
    <t>2.3</t>
  </si>
  <si>
    <t>26530</t>
  </si>
  <si>
    <t>2027</t>
  </si>
  <si>
    <t>3.</t>
  </si>
  <si>
    <t>Итого по договорам, планируемым к заключению в соответствующем финансовом году в соответствии с Федеральным законом N 223-ФЗ, по соответствующему году закупки</t>
  </si>
  <si>
    <t>26600</t>
  </si>
  <si>
    <t>3.1</t>
  </si>
  <si>
    <t>26610</t>
  </si>
  <si>
    <t>3.2</t>
  </si>
  <si>
    <t>26620</t>
  </si>
  <si>
    <t>3.3</t>
  </si>
  <si>
    <t>26630</t>
  </si>
  <si>
    <t>Руководитель учреждения (уполномоченное лицо учреждения)</t>
  </si>
  <si>
    <t>(должность)</t>
  </si>
  <si>
    <t>Исполнитель</t>
  </si>
  <si>
    <t>(фамилия, инициалы)</t>
  </si>
  <si>
    <t>(телефон)</t>
  </si>
  <si>
    <t>"______" _________________ 20__ г.</t>
  </si>
  <si>
    <t>(наименование должности уполномоченного лица органа-учредителя)</t>
  </si>
  <si>
    <t>М.П.</t>
  </si>
  <si>
    <t>Приложение № 2</t>
  </si>
  <si>
    <t>Код видов расходов</t>
  </si>
  <si>
    <t>Источник финансового обеспечения</t>
  </si>
  <si>
    <t>субсидии на выполнение государственного (муниципального) задания</t>
  </si>
  <si>
    <t>Период</t>
  </si>
  <si>
    <t>1.1. Расчеты (обоснования) расходов на оплату труда (211)</t>
  </si>
  <si>
    <t>Должность, группа должностей</t>
  </si>
  <si>
    <t>Установленная численность, единиц</t>
  </si>
  <si>
    <t>Среднемесячный размер оплаты труда одного работника, руб</t>
  </si>
  <si>
    <t>Ежемесячная надбавка к должностному окладу, %</t>
  </si>
  <si>
    <t>Районный коэффициент</t>
  </si>
  <si>
    <t>Фонд оплаты труда в год, руб (гр. 3 х гр.4 х (1+гр.8/100) х гр. 9х12)</t>
  </si>
  <si>
    <t>Всего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</si>
  <si>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</si>
  <si>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</si>
  <si>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</si>
  <si>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</si>
  <si>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</si>
  <si>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</si>
  <si>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</si>
  <si>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</si>
  <si>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</si>
  <si>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</si>
  <si>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</si>
  <si>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</si>
  <si>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[Рабочие], [не выбрано], [Повар], [АХП]</t>
  </si>
  <si>
    <t>[Рабочие], [не выбрано], [кухонный рабочий], [АХП]</t>
  </si>
  <si>
    <t>[Рабочие], [не выбрано], [Машинист по стирке белья], [АХП]</t>
  </si>
  <si>
    <t>[Рабочие], [не выбрано], [оператор котельной], [АХП]</t>
  </si>
  <si>
    <t>[Рабочие], [не выбрано], [Дворник], [АХП]</t>
  </si>
  <si>
    <t>[Рабочие], [не выбрано], [Сторож], [АХП]</t>
  </si>
  <si>
    <t>[Руководители], [не выбрано], [Заведующий], [АУП]</t>
  </si>
  <si>
    <t>[Специалисты], [не выбрано], [Старший воспитатель], [пед]</t>
  </si>
  <si>
    <t>[Специалисты], [не выбрано], [Воспитатели], [пед.]</t>
  </si>
  <si>
    <t>[Специалисты], [не выбрано], [учитель-логопед], [пед]</t>
  </si>
  <si>
    <t>11</t>
  </si>
  <si>
    <t>[Специалисты], [не выбрано], [Педагог-психолог], [пед]</t>
  </si>
  <si>
    <t>12</t>
  </si>
  <si>
    <t>[Специалисты], [не выбрано], [Музыкальный руководитель], [пед]</t>
  </si>
  <si>
    <t>13</t>
  </si>
  <si>
    <t>[Служащие], [не выбрано], [Завхоз], [АХП]</t>
  </si>
  <si>
    <t>14</t>
  </si>
  <si>
    <t>[Служащие], [не выбрано], [Младший воспитатель], [АХП]</t>
  </si>
  <si>
    <t>15</t>
  </si>
  <si>
    <t>[Служащие], [не выбрано], [Специалист по закупкам], [АХП]</t>
  </si>
  <si>
    <t>Итого:</t>
  </si>
  <si>
    <t>2. Расчеты (обоснования) расходов на социальные и иные выплаты населению (211)</t>
  </si>
  <si>
    <t>Размер одной выплаты, руб</t>
  </si>
  <si>
    <t>Количество выплат в год</t>
  </si>
  <si>
    <t>Общая сумма выплат, руб (гр.3 х гр.4)</t>
  </si>
  <si>
    <t>1.2. Расчеты (обоснования) выплат персоналу при направлении в служебные командировки (-)</t>
  </si>
  <si>
    <t>Наименование расходов</t>
  </si>
  <si>
    <t>Средний размер выплаты на одного работника в день, руб</t>
  </si>
  <si>
    <t>Количество работников, чел</t>
  </si>
  <si>
    <t>Количество дней</t>
  </si>
  <si>
    <t>Сумма, руб (гр. 3 х гр.4 х гр.5)</t>
  </si>
  <si>
    <t>1.3. Расчеты (обоснования) социальных выплат персоналу (266)</t>
  </si>
  <si>
    <t>Численность работников, получающих пособие</t>
  </si>
  <si>
    <t>Количество выплат в год на одного работника</t>
  </si>
  <si>
    <t>Размер выплаты (пособия) в месяц, руб</t>
  </si>
  <si>
    <t>[Пособие за первые три дня временной нетрудоспособности (КОСГУ 266)]</t>
  </si>
  <si>
    <t>1.3. Расчеты (обоснования) выплат персоналу по уходу за ребенком (266)</t>
  </si>
  <si>
    <t>1.4.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 (213)</t>
  </si>
  <si>
    <t>Наименование государственного внебюджетного фонда</t>
  </si>
  <si>
    <t>Размер базы для начислениястраховых взносов, руб</t>
  </si>
  <si>
    <t>Cумма взноса, руб</t>
  </si>
  <si>
    <t>[Взносы по единому тарифу],</t>
  </si>
  <si>
    <t>[Обязательное социальное страхование от несчастных случаев на производстве и проф. заболеваний],</t>
  </si>
  <si>
    <t>2. Расчеты (обоснования) расходов на социальные и иные выплаты населению (213)</t>
  </si>
  <si>
    <t>3. Расчеты (обоснования) расходов на оплату налога на имущество, налога на землю и прочих налогов и сборов (291)</t>
  </si>
  <si>
    <t>Налоговая база, руб</t>
  </si>
  <si>
    <t>Ставка налога, %</t>
  </si>
  <si>
    <t>Сумма исчисленного налога, подлежащего уплате, руб (гр.3 х гр.4/100)</t>
  </si>
  <si>
    <t>[Земельный налог (851)]</t>
  </si>
  <si>
    <t>4. Расчеты (обоснования) расходов на безвозмездные перечисления организациям (291)</t>
  </si>
  <si>
    <t>5. Расчеты (обоснования) прочих расходов (кроме расходов на закупку товаров, работ, услуг) (291)</t>
  </si>
  <si>
    <t>приносящая доход деятельность (собственные доходы учреждения)</t>
  </si>
  <si>
    <t>6. Расчеты (обоснования) расходов на закупки товаров, работ, услуг (310)</t>
  </si>
  <si>
    <t>Год (планируемый год) размещения закупки</t>
  </si>
  <si>
    <t>Количество</t>
  </si>
  <si>
    <t>Цена за единицу</t>
  </si>
  <si>
    <t>Сумма, руб (гр. 4 х гр.5)</t>
  </si>
  <si>
    <t>[Расходы на закупки товаров, работ, услуг] [остаток на 310 (90)] [310]</t>
  </si>
  <si>
    <t>Итого по карточке:</t>
  </si>
  <si>
    <t>Всего:</t>
  </si>
  <si>
    <t>6. Расчеты (обоснования) расходов на закупки товаров, работ, услуг (342)</t>
  </si>
  <si>
    <t>[Расходы на закупки товаров, работ, услуг] [остаток на 342 (90)] [342]</t>
  </si>
  <si>
    <t>6. Расчеты (обоснования) расходов на закупки товаров, работ, услуг (346)</t>
  </si>
  <si>
    <t>[Расходы на закупки товаров, работ, услуг] [остаток на 346 (90)] [346]</t>
  </si>
  <si>
    <t>6. Расчеты (обоснования) расходов на закупки товаров, работ, услуг (221)</t>
  </si>
  <si>
    <t>[Расходы на закупки товаров, работ, услуг] [остаток на 221 (92)] [221] [Реализация ООП ДО (от 3 до 8 лет) [СУБЪЕКТ РФ]]</t>
  </si>
  <si>
    <t>6. Расчеты (обоснования) расходов на закупки товаров, работ, услуг (222)</t>
  </si>
  <si>
    <t>[Расходы на закупки товаров, работ, услуг] [остаток на 222 (00)] [222] [Реализация ООП ДО (от 3 до 8 лет) [МУНИЦИПАЛИТЕТ]]</t>
  </si>
  <si>
    <t>6. Расчеты (обоснования) расходов на закупки товаров, работ, услуг (223)</t>
  </si>
  <si>
    <t>[Расходы на закупки товаров, работ, услуг] [остаток на 223 (00)244] [223] [Реализация ООП ДО (от 3 до 8 лет) [МУНИЦИПАЛИТЕТ]]</t>
  </si>
  <si>
    <t>6. Расчеты (обоснования) расходов на закупки товаров, работ, услуг (225)</t>
  </si>
  <si>
    <t>[Расходы на закупки товаров, работ, услуг] [остаток на 225 (00)] [225] [Реализация ООП ДО (от 3 до 8 лет) [МУНИЦИПАЛИТЕТ]]</t>
  </si>
  <si>
    <t>20</t>
  </si>
  <si>
    <t>[Расходы на закупки товаров, работ, услуг] [ТО] [225] [Реализация ООП ДО (от 3 до 8 лет) [МУНИЦИПАЛИТЕТ]]</t>
  </si>
  <si>
    <t>2024</t>
  </si>
  <si>
    <t>21</t>
  </si>
  <si>
    <t>[Расходы на закупки товаров, работ, услуг] [ТО пож.сигн.] [225] [Реализация ООП ДО (от 3 до 8 лет) [МУНИЦИПАЛИТЕТ]]</t>
  </si>
  <si>
    <t>22</t>
  </si>
  <si>
    <t>[Расходы на закупки товаров, работ, услуг] [ТО видео набл.] [225] [Реализация ООП ДО (от 3 до 8 лет) [МУНИЦИПАЛИТЕТ]]</t>
  </si>
  <si>
    <t>6. Расчеты (обоснования) расходов на закупки товаров, работ, услуг (226)</t>
  </si>
  <si>
    <t>[Расходы на закупки товаров, работ, услуг] [остаток на 226 (92)] [226] [Реализация ООП ДО (от 3 до 8 лет) [СУБЪЕКТ РФ]]</t>
  </si>
  <si>
    <t>[Расходы на закупки товаров, работ, услуг] [остаток на 226 (00)] [226] [Реализация ООП ДО (от 3 до 8 лет) [МУНИЦИПАЛИТЕТ]]</t>
  </si>
  <si>
    <t>23</t>
  </si>
  <si>
    <t>[Расходы на закупки товаров, работ, услуг] [актион] [226] [Реализация ООП ДО (от 3 до 8 лет) [СУБЪЕКТ РФ]]</t>
  </si>
  <si>
    <t>[Расходы на закупки товаров, работ, услуг] [остаток на 342 (00)] [342] [Реализация ООП ДО (от 3 до 8 лет) [МУНИЦИПАЛИТЕТ]]</t>
  </si>
  <si>
    <t>[Расходы на закупки товаров, работ, услуг] [остаток на 223 (00)247] [223] [Реализация ООП ДО (от 3 до 8 лет) [МУНИЦИПАЛИТЕТ]]</t>
  </si>
  <si>
    <t>17</t>
  </si>
  <si>
    <t>[Расходы на закупки товаров, работ, услуг] [газ (кухня)] [223] [Реализация ООП ДО (от 3 до 8 лет) [МУНИЦИПАЛИТЕТ]]</t>
  </si>
  <si>
    <t>18</t>
  </si>
  <si>
    <t>[Расходы на закупки товаров, работ, услуг] [газ (котельная)] [223] [Реализация ООП ДО (от 3 до 8 лет) [МУНИЦИПАЛИТЕТ]]</t>
  </si>
  <si>
    <t>19</t>
  </si>
  <si>
    <t>[Расходы на закупки товаров, работ, услуг] [свет] [223] [Реализация ООП ДО (от 3 до 8 лет) [МУНИЦИПАЛИТЕТ]]</t>
  </si>
  <si>
    <t>[Расходы на закупки товаров, работ, услуг] [2026г] [342]</t>
  </si>
  <si>
    <t>[Расходы на закупки товаров, работ, услуг] [2026г] [225] [Реализация ООП ДО (от 3 до 8 лет) [МУНИЦИПАЛИТЕТ]]</t>
  </si>
  <si>
    <t>[Расходы на закупки товаров, работ, услуг] [2026г] [226] [Реализация ООП ДО (от 3 до 8 лет) [СУБЪЕКТ РФ]]</t>
  </si>
  <si>
    <t>6. Расчеты (обоснования) расходов на закупки товаров, работ, услуг ()</t>
  </si>
  <si>
    <t>[Расходы на закупки товаров, работ, услуг] [2026г] [346] [Реализация ООП ДО (от 3 до 8 лет) [СУБЪЕКТ РФ]]</t>
  </si>
  <si>
    <t>[Расходы на закупки товаров, работ, услуг] [2026г] [223] [Реализация ООП ДО (от 3 до 8 лет) [МУНИЦИПАЛИТЕТ]]</t>
  </si>
  <si>
    <t>16</t>
  </si>
  <si>
    <t>[Расходы на закупки товаров, работ, услуг] [2027г] [342]</t>
  </si>
  <si>
    <t>[Расходы на закупки товаров, работ, услуг] [2027г] [225] [Реализация ООП ДО (от 3 до 8 лет) [МУНИЦИПАЛИТЕТ]]</t>
  </si>
  <si>
    <t>[Расходы на закупки товаров, работ, услуг] [2027г] [226] [Реализация ООП ДО (от 3 до 8 лет) [СУБЪЕКТ РФ]]</t>
  </si>
  <si>
    <t>[Расходы на закупки товаров, работ, услуг] [2027г] [346] [Реализация ООП ДО (от 3 до 8 лет) [СУБЪЕКТ РФ]]</t>
  </si>
  <si>
    <t>[Расходы на закупки товаров, работ, услуг] [2027г] [223] [Реализация ООП ДО (от 3 до 8 лет) [МУНИЦИПАЛИТЕТ]]</t>
  </si>
  <si>
    <t>1.    Обоснование (расчет) плановых показателей поступлений по статье 120 «Доходы от собственности» аналитической группы подвида доходов бюджетов</t>
  </si>
  <si>
    <t>1.1. Расчет доходов от использования имущества, находящегося в государственной собственности и переданного в аренду</t>
  </si>
  <si>
    <t>Наименование доходов</t>
  </si>
  <si>
    <t>на 2025 год (на текущий финансовый год)</t>
  </si>
  <si>
    <t>на 2026 год (на первый год планового периода)</t>
  </si>
  <si>
    <t>на 2027 год (на второй год планового периода)</t>
  </si>
  <si>
    <t>Планируемый объем (ед.)</t>
  </si>
  <si>
    <t>Средний тариф (плата) за единицу (руб.)</t>
  </si>
  <si>
    <t>Доход (руб.), (гр.4 x гр. 5)</t>
  </si>
  <si>
    <t>Доход (руб.), (гр.7 x гр. 8)</t>
  </si>
  <si>
    <t>Доход (руб.), (гр.10 x гр. 11)</t>
  </si>
  <si>
    <t>2.    Обоснование (расчет) плановых показателей поступлений по статье 130 «Доходы от оказания платных услуг (работ), компенсаций затрат» аналитической группы подвида доходов бюджетов</t>
  </si>
  <si>
    <t>2.1. Расчет доходов от оказания услуг, выполнения работ, реализации готовой продукции на платной основе</t>
  </si>
  <si>
    <t>90</t>
  </si>
  <si>
    <t>2.2. Расчет доходов от оказания услуг (выполнения работ) в рамках установленного государственного задания</t>
  </si>
  <si>
    <t>00</t>
  </si>
  <si>
    <t>92</t>
  </si>
  <si>
    <t>2.3.  Расчет доходов от оказания услуг в рамках обязательного медицинского страхования</t>
  </si>
  <si>
    <t>3.    Обоснование (расчет) плановых показателей поступлений по статье 140 «Штрафы, пени, неустойки, возмещения ущерба» аналитической группы подвида доходов бюджетов</t>
  </si>
  <si>
    <t>3.1. Расчет доходов от штрафов, пеней, неустойки, возмещения ущерба</t>
  </si>
  <si>
    <t>Планируемый  размер поступлений (руб.)</t>
  </si>
  <si>
    <t>4.    Обоснование (расчет) плановых показателей поступлений по статье 150 «Безвозмездные денежные поступления» аналитической группы подвида доходов бюджетов</t>
  </si>
  <si>
    <t>4.1. Расчет доходов от безвозмездных денежных поступлений</t>
  </si>
  <si>
    <t>5.    Обоснование (расчет) плановых показателей поступлений по статье 180 «Прочие доходы» аналитической группы подвида доходов бюджетов</t>
  </si>
  <si>
    <t>5.1. Расчет прочих доходов</t>
  </si>
  <si>
    <t>5.2 Расчет выплат, уменьшающих доход</t>
  </si>
  <si>
    <t>Налоговая база (руб.)</t>
  </si>
  <si>
    <t>Ставка налога (%)</t>
  </si>
  <si>
    <t>Сумма исчисленного налога, подлежа-щего уплате (руб.) (гр. 4 x гр. 5 / 100)</t>
  </si>
  <si>
    <t>Сумма исчисленного налога, подлежа-щего уплате (руб.) (гр. 7 x гр. 8 / 100)</t>
  </si>
  <si>
    <t>Сумма исчисленного налога, подлежа-щего уплате (руб.) (гр. 10 x гр. 11 / 100)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</si>
</sst>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b/>
      <sz val="10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6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 style="thin"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 style="thin"/>
      <right style="thin"/>
      <top style="thin"/>
      <bottom style="thin"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right" vertical="center" wrapText="1"/>
    </xf>
    <xf numFmtId="0" fontId="5" fillId="7" borderId="5" applyBorder="0">
      <alignment horizontal="left" vertical="center" wrapText="1"/>
    </xf>
    <xf numFmtId="0" fontId="6" fillId="8" borderId="6" applyBorder="0">
      <alignment horizontal="center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left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right" vertical="center" wrapText="1"/>
    </xf>
    <xf numFmtId="0" fontId="12" fillId="14" borderId="12" applyBorder="0">
      <alignment horizontal="right" vertical="center" wrapText="1"/>
    </xf>
    <xf numFmtId="0" fontId="13" fillId="15" borderId="13" applyBorder="0">
      <alignment horizontal="right" vertical="center" wrapText="1"/>
    </xf>
    <xf numFmtId="0" fontId="14" fillId="16" borderId="14" applyBorder="0">
      <alignment horizontal="right" vertical="center" wrapText="1"/>
    </xf>
    <xf numFmtId="0" fontId="15" fillId="17" borderId="15" applyBorder="0">
      <alignment horizontal="left" vertical="center" wrapText="1"/>
    </xf>
    <xf numFmtId="0" fontId="16" fillId="18" borderId="16" applyBorder="0">
      <alignment horizontal="right" vertical="center" wrapText="1"/>
    </xf>
    <xf numFmtId="0" fontId="17" fillId="19" borderId="17" applyBorder="1">
      <alignment horizontal="left" vertical="center" wrapText="1"/>
    </xf>
    <xf numFmtId="0" fontId="18" fillId="20" borderId="18" applyBorder="1">
      <alignment horizontal="left" vertical="center" wrapText="1"/>
    </xf>
    <xf numFmtId="0" fontId="19" fillId="21" borderId="19" applyBorder="1">
      <alignment horizontal="left" vertical="center" wrapText="1"/>
    </xf>
    <xf numFmtId="0" fontId="20" fillId="22" borderId="20" applyBorder="0">
      <alignment horizontal="right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right" vertical="center" wrapText="1"/>
    </xf>
    <xf numFmtId="0" fontId="5" fillId="7" borderId="5" applyBorder="0">
      <alignment horizontal="left" vertical="center" wrapText="1"/>
    </xf>
    <xf numFmtId="0" fontId="6" fillId="8" borderId="6" applyBorder="0">
      <alignment horizontal="center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left" vertical="center" wrapText="1"/>
    </xf>
    <xf numFmtId="0" fontId="9" fillId="11" borderId="9" applyBorder="0">
      <alignment horizontal="center" vertical="center" wrapText="1"/>
    </xf>
    <xf numFmtId="0" fontId="10" fillId="12" borderId="10" applyBorder="0" applyProtection="1">
      <alignment horizontal="center" vertical="center" wrapText="1"/>
      <protection locked="0"/>
    </xf>
    <xf numFmtId="4" fontId="11" fillId="13" borderId="11" applyBorder="0">
      <alignment horizontal="right" vertical="center" wrapText="1" indent="1"/>
    </xf>
    <xf numFmtId="4" fontId="12" fillId="14" borderId="12" applyBorder="0">
      <alignment horizontal="right" vertical="center" wrapText="1" indent="1"/>
    </xf>
    <xf numFmtId="4" fontId="13" fillId="15" borderId="13" applyBorder="0">
      <alignment horizontal="right" vertical="center" wrapText="1" indent="1"/>
    </xf>
    <xf numFmtId="0" fontId="14" fillId="16" borderId="14" applyBorder="0">
      <alignment horizontal="right" vertical="center" wrapText="1"/>
    </xf>
    <xf numFmtId="0" fontId="15" fillId="17" borderId="15" applyBorder="0">
      <alignment horizontal="left" vertical="center" wrapText="1"/>
    </xf>
    <xf numFmtId="0" fontId="16" fillId="18" borderId="16" applyBorder="0">
      <alignment horizontal="right" vertical="center" wrapText="1"/>
    </xf>
    <xf numFmtId="0" fontId="17" fillId="19" borderId="17" applyBorder="1">
      <alignment horizontal="left" vertical="center" wrapText="1"/>
    </xf>
    <xf numFmtId="0" fontId="18" fillId="20" borderId="18" applyBorder="1">
      <alignment horizontal="left" vertical="center" wrapText="1"/>
    </xf>
    <xf numFmtId="0" fontId="19" fillId="21" borderId="19" applyBorder="1">
      <alignment horizontal="left" vertical="center" wrapText="1"/>
    </xf>
    <xf numFmtId="0" fontId="20" fillId="22" borderId="20" applyBorder="0">
      <alignment horizontal="right" vertical="center" wrapText="1"/>
    </xf>
  </cellXfs>
  <cellStyles>
    <cellStyle name="Normal" xfId="0" builtinId="0" customBuiltin="1"/>
    <cellStyle name="title" xfId="1"/>
    <cellStyle name="bold_center_str" xfId="2"/>
    <cellStyle name="center_str" xfId="3"/>
    <cellStyle name="righr_str" xfId="4"/>
    <cellStyle name="left_str" xfId="5"/>
    <cellStyle name="center_str_small" xfId="6"/>
    <cellStyle name="border_center_str" xfId="7"/>
    <cellStyle name="border_left_str" xfId="8"/>
    <cellStyle name="border_bold_center_str" xfId="9"/>
    <cellStyle name="bottom_center_str" xfId="10"/>
    <cellStyle name="border_right_num" xfId="11"/>
    <cellStyle name="border_bold_right_num" xfId="12"/>
    <cellStyle name="bold_border_right_num" xfId="13"/>
    <cellStyle name="right_str" xfId="14"/>
    <cellStyle name="bot_border_left_str" xfId="15"/>
    <cellStyle name="bold_border_right_str" xfId="16"/>
    <cellStyle name="bold_ecp1" xfId="17"/>
    <cellStyle name="bold_ecp2" xfId="18"/>
    <cellStyle name="bold_ecp3" xfId="19"/>
    <cellStyle name="border_bold_right_str" xfId="20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Relationship Id="rId4" Type="http://schemas.openxmlformats.org/officeDocument/2006/relationships/worksheet" Target="worksheets/sheet4.xml" />
<Relationship Id="rId5" Type="http://schemas.openxmlformats.org/officeDocument/2006/relationships/worksheet" Target="worksheets/sheet5.xml" />
<Relationship Id="rId6" Type="http://schemas.openxmlformats.org/officeDocument/2006/relationships/worksheet" Target="worksheets/sheet6.xml" />
<Relationship Id="rId7" Type="http://schemas.openxmlformats.org/officeDocument/2006/relationships/worksheet" Target="worksheets/sheet7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6" width="11.46" customWidth="1"/>
    <col min="7" max="7" width="34.38" customWidth="1"/>
    <col min="8" max="8" width="11.46" customWidth="1"/>
    <col min="9" max="13" width="17.19" customWidth="1"/>
  </cols>
  <sheetData>
    <row r="1" ht="15" customHeight="1">
</row>
    <row r="2" ht="30" customHeight="1">
      <c r="A2" s="2" t="s">
        <v>0</v>
      </c>
      <c r="B2" s="2"/>
      <c r="C2" s="2"/>
      <c r="D2" s="2"/>
      <c r="E2" s="0"/>
      <c r="F2" s="0"/>
      <c r="G2" s="0"/>
      <c r="H2" s="0"/>
      <c r="I2" s="0"/>
      <c r="J2" s="0"/>
      <c r="K2" s="2" t="s">
        <v>1</v>
      </c>
      <c r="L2" s="2"/>
      <c r="M2" s="2"/>
    </row>
    <row r="3" ht="30" customHeight="1">
      <c r="A3" s="10" t="s">
        <v>2</v>
      </c>
      <c r="B3" s="10"/>
      <c r="C3" s="10"/>
      <c r="D3" s="10"/>
      <c r="E3" s="0"/>
      <c r="F3" s="0"/>
      <c r="G3" s="0"/>
      <c r="H3" s="0"/>
      <c r="I3" s="0"/>
      <c r="J3" s="0"/>
      <c r="K3" s="10" t="s">
        <v>3</v>
      </c>
      <c r="L3" s="10"/>
      <c r="M3" s="10"/>
    </row>
    <row r="4" ht="15" customHeight="1">
      <c r="A4" s="6" t="s">
        <v>4</v>
      </c>
      <c r="B4" s="6"/>
      <c r="C4" s="6"/>
      <c r="D4" s="6"/>
      <c r="E4" s="0"/>
      <c r="F4" s="0"/>
      <c r="G4" s="0"/>
      <c r="H4" s="0"/>
      <c r="I4" s="0"/>
      <c r="J4" s="0"/>
      <c r="K4" s="6" t="s">
        <v>4</v>
      </c>
      <c r="L4" s="6"/>
      <c r="M4" s="6"/>
    </row>
    <row r="5" ht="30" customHeight="1">
      <c r="A5" s="10"/>
      <c r="B5" s="10" t="s">
        <v>5</v>
      </c>
      <c r="C5" s="10"/>
      <c r="D5" s="10"/>
      <c r="E5" s="0"/>
      <c r="F5" s="0"/>
      <c r="G5" s="0"/>
      <c r="H5" s="0"/>
      <c r="I5" s="0"/>
      <c r="J5" s="0"/>
      <c r="K5" s="10" t="s">
        <v>6</v>
      </c>
      <c r="L5" s="10"/>
      <c r="M5" s="10"/>
    </row>
    <row r="6" ht="15" customHeight="1">
      <c r="A6" s="6" t="s">
        <v>7</v>
      </c>
      <c r="B6" s="6" t="s">
        <v>8</v>
      </c>
      <c r="C6" s="6"/>
      <c r="D6" s="6"/>
      <c r="E6" s="0"/>
      <c r="F6" s="0"/>
      <c r="G6" s="0"/>
      <c r="H6" s="0"/>
      <c r="I6" s="0"/>
      <c r="J6" s="0"/>
      <c r="K6" s="6" t="s">
        <v>9</v>
      </c>
      <c r="L6" s="6"/>
      <c r="M6" s="6"/>
    </row>
    <row r="7" ht="30" customHeight="1">
      <c r="A7" s="3" t="s">
        <v>10</v>
      </c>
      <c r="B7" s="3"/>
      <c r="C7" s="3"/>
      <c r="D7" s="3"/>
      <c r="E7" s="0"/>
      <c r="F7" s="0"/>
      <c r="G7" s="0"/>
      <c r="H7" s="0"/>
      <c r="I7" s="0"/>
      <c r="J7" s="0"/>
      <c r="K7" s="10"/>
      <c r="L7" s="10" t="s">
        <v>11</v>
      </c>
      <c r="M7" s="10"/>
    </row>
    <row r="8" ht="15" customHeight="1">
      <c r="A8" s="0"/>
      <c r="B8" s="0"/>
      <c r="C8" s="0"/>
      <c r="D8" s="0"/>
      <c r="E8" s="0"/>
      <c r="F8" s="0"/>
      <c r="G8" s="0"/>
      <c r="H8" s="0"/>
      <c r="I8" s="0"/>
      <c r="J8" s="0"/>
      <c r="K8" s="6" t="s">
        <v>7</v>
      </c>
      <c r="L8" s="6" t="s">
        <v>8</v>
      </c>
      <c r="M8" s="6"/>
    </row>
    <row r="9" ht="30" customHeight="1">
      <c r="A9" s="0"/>
      <c r="B9" s="0"/>
      <c r="C9" s="0"/>
      <c r="D9" s="0"/>
      <c r="E9" s="0"/>
      <c r="F9" s="0"/>
      <c r="G9" s="0"/>
      <c r="H9" s="0"/>
      <c r="I9" s="0"/>
      <c r="J9" s="0"/>
      <c r="K9" s="3" t="s">
        <v>10</v>
      </c>
      <c r="L9" s="3"/>
      <c r="M9" s="3"/>
    </row>
    <row r="10" ht="20" customHeight="1">
      <c r="A10" s="0"/>
      <c r="B10" s="0"/>
      <c r="C10" s="0"/>
      <c r="D10" s="0"/>
      <c r="E10" s="0"/>
      <c r="F10" s="0"/>
      <c r="G10" s="0"/>
      <c r="H10" s="0"/>
      <c r="I10" s="0"/>
      <c r="J10" s="0"/>
      <c r="K10" s="3" t="s">
        <v>12</v>
      </c>
      <c r="L10" s="3"/>
      <c r="M10" s="3"/>
    </row>
    <row r="11" ht="20" customHeight="1">
</row>
    <row r="12" ht="30" customHeight="1">
      <c r="A12" s="1" t="s">
        <v>13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ht="30" customHeight="1">
      <c r="A13" s="1" t="s">
        <v>14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ht="30" customHeight="1">
      <c r="A14" s="0"/>
      <c r="B14" s="0"/>
      <c r="C14" s="0"/>
      <c r="D14" s="0"/>
      <c r="E14" s="0"/>
      <c r="F14" s="0"/>
      <c r="G14" s="1" t="s">
        <v>15</v>
      </c>
      <c r="H14" s="1"/>
      <c r="I14" s="1"/>
      <c r="J14" s="0"/>
      <c r="K14" s="0"/>
      <c r="L14" s="0"/>
      <c r="M14" s="7" t="s">
        <v>16</v>
      </c>
    </row>
    <row r="15" ht="30" customHeight="1">
      <c r="A15" s="0"/>
      <c r="B15" s="0"/>
      <c r="C15" s="0"/>
      <c r="D15" s="0"/>
      <c r="E15" s="0"/>
      <c r="F15" s="0"/>
      <c r="G15" s="3" t="s">
        <v>17</v>
      </c>
      <c r="H15" s="3"/>
      <c r="I15" s="3"/>
      <c r="J15" s="0"/>
      <c r="K15" s="0"/>
      <c r="L15" s="4" t="s">
        <v>18</v>
      </c>
      <c r="M15" s="7" t="s">
        <v>19</v>
      </c>
    </row>
    <row r="16" ht="30" customHeight="1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4" t="s">
        <v>20</v>
      </c>
      <c r="M16" s="7" t="s">
        <v>21</v>
      </c>
    </row>
    <row r="17" ht="30" customHeight="1">
      <c r="A17" s="5" t="s">
        <v>22</v>
      </c>
      <c r="B17" s="5"/>
      <c r="C17" s="5"/>
      <c r="D17" s="5" t="s">
        <v>23</v>
      </c>
      <c r="E17" s="5"/>
      <c r="F17" s="5"/>
      <c r="G17" s="5"/>
      <c r="H17" s="5"/>
      <c r="I17" s="5"/>
      <c r="J17" s="5"/>
      <c r="K17" s="5"/>
      <c r="L17" s="4" t="s">
        <v>24</v>
      </c>
      <c r="M17" s="7" t="s">
        <v>25</v>
      </c>
    </row>
    <row r="18" ht="30" customHeight="1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4" t="s">
        <v>20</v>
      </c>
      <c r="M18" s="7" t="s">
        <v>26</v>
      </c>
    </row>
    <row r="19" ht="30" customHeight="1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4" t="s">
        <v>27</v>
      </c>
      <c r="M19" s="7" t="s">
        <v>28</v>
      </c>
    </row>
    <row r="20" ht="30" customHeight="1">
      <c r="A20" s="5" t="s">
        <v>29</v>
      </c>
      <c r="B20" s="5"/>
      <c r="C20" s="5"/>
      <c r="D20" s="5" t="s">
        <v>30</v>
      </c>
      <c r="E20" s="5"/>
      <c r="F20" s="5"/>
      <c r="G20" s="5"/>
      <c r="H20" s="5"/>
      <c r="I20" s="5"/>
      <c r="J20" s="5"/>
      <c r="K20" s="5"/>
      <c r="L20" s="4" t="s">
        <v>31</v>
      </c>
      <c r="M20" s="7" t="s">
        <v>32</v>
      </c>
    </row>
    <row r="21" ht="30" customHeight="1">
      <c r="A21" s="5" t="s">
        <v>33</v>
      </c>
      <c r="B21" s="5"/>
      <c r="C21" s="5"/>
      <c r="D21" s="5" t="s">
        <v>34</v>
      </c>
      <c r="E21" s="5"/>
      <c r="F21" s="5"/>
      <c r="G21" s="5"/>
      <c r="H21" s="5"/>
      <c r="I21" s="5"/>
      <c r="J21" s="5"/>
      <c r="K21" s="5"/>
      <c r="L21" s="4" t="s">
        <v>35</v>
      </c>
      <c r="M21" s="7" t="s">
        <v>36</v>
      </c>
    </row>
    <row r="22" ht="15" customHeight="1">
</row>
    <row r="23" ht="20" customHeight="1">
      <c r="A23" s="0"/>
      <c r="B23" s="17" t="s">
        <v>37</v>
      </c>
      <c r="C23" s="17"/>
      <c r="D23" s="17"/>
      <c r="E23" s="17"/>
      <c r="F23" s="17"/>
      <c r="G23" s="17"/>
      <c r="H23" s="0"/>
      <c r="I23" s="17" t="s">
        <v>37</v>
      </c>
      <c r="J23" s="17"/>
      <c r="K23" s="17"/>
      <c r="L23" s="17"/>
      <c r="M23" s="17"/>
    </row>
    <row r="24" ht="20" customHeight="1">
      <c r="A24" s="0"/>
      <c r="B24" s="18" t="s">
        <v>38</v>
      </c>
      <c r="C24" s="18"/>
      <c r="D24" s="18"/>
      <c r="E24" s="18"/>
      <c r="F24" s="18"/>
      <c r="G24" s="18"/>
      <c r="H24" s="0"/>
      <c r="I24" s="18" t="s">
        <v>39</v>
      </c>
      <c r="J24" s="18"/>
      <c r="K24" s="18"/>
      <c r="L24" s="18"/>
      <c r="M24" s="18"/>
    </row>
    <row r="25" ht="20" customHeight="1">
      <c r="A25" s="0"/>
      <c r="B25" s="18" t="s">
        <v>40</v>
      </c>
      <c r="C25" s="18"/>
      <c r="D25" s="18"/>
      <c r="E25" s="18"/>
      <c r="F25" s="18"/>
      <c r="G25" s="18"/>
      <c r="H25" s="0"/>
      <c r="I25" s="18" t="s">
        <v>41</v>
      </c>
      <c r="J25" s="18"/>
      <c r="K25" s="18"/>
      <c r="L25" s="18"/>
      <c r="M25" s="18"/>
    </row>
    <row r="26" ht="20" customHeight="1">
      <c r="A26" s="0"/>
      <c r="B26" s="18" t="s">
        <v>42</v>
      </c>
      <c r="C26" s="18"/>
      <c r="D26" s="18"/>
      <c r="E26" s="18"/>
      <c r="F26" s="18"/>
      <c r="G26" s="18"/>
      <c r="H26" s="0"/>
      <c r="I26" s="18" t="s">
        <v>43</v>
      </c>
      <c r="J26" s="18"/>
      <c r="K26" s="18"/>
      <c r="L26" s="18"/>
      <c r="M26" s="18"/>
    </row>
    <row r="27" ht="20" customHeight="1">
      <c r="A27" s="0"/>
      <c r="B27" s="18" t="s">
        <v>44</v>
      </c>
      <c r="C27" s="18"/>
      <c r="D27" s="18"/>
      <c r="E27" s="18"/>
      <c r="F27" s="18"/>
      <c r="G27" s="18"/>
      <c r="H27" s="0"/>
      <c r="I27" s="18" t="s">
        <v>45</v>
      </c>
      <c r="J27" s="18"/>
      <c r="K27" s="18"/>
      <c r="L27" s="18"/>
      <c r="M27" s="18"/>
    </row>
    <row r="28" ht="20" customHeight="1">
      <c r="A28" s="0"/>
      <c r="B28" s="18" t="s">
        <v>46</v>
      </c>
      <c r="C28" s="18"/>
      <c r="D28" s="18"/>
      <c r="E28" s="18"/>
      <c r="F28" s="18"/>
      <c r="G28" s="18"/>
      <c r="H28" s="0"/>
      <c r="I28" s="18" t="s">
        <v>47</v>
      </c>
      <c r="J28" s="18"/>
      <c r="K28" s="18"/>
      <c r="L28" s="18"/>
      <c r="M28" s="18"/>
    </row>
    <row r="29" ht="20" customHeight="1">
      <c r="A29" s="0"/>
      <c r="B29" s="19"/>
      <c r="C29" s="19"/>
      <c r="D29" s="19"/>
      <c r="E29" s="19"/>
      <c r="F29" s="19"/>
      <c r="G29" s="19"/>
      <c r="H29" s="0"/>
      <c r="I29" s="19"/>
      <c r="J29" s="19"/>
      <c r="K29" s="19"/>
      <c r="L29" s="19"/>
      <c r="M29" s="19"/>
    </row>
  </sheetData>
  <sheetProtection password="FD12" sheet="1" objects="1" scenarios="1"/>
  <mergeCells>
    <mergeCell ref="A2:D2"/>
    <mergeCell ref="K2:M2"/>
    <mergeCell ref="A3:D3"/>
    <mergeCell ref="K3:M3"/>
    <mergeCell ref="A4:D4"/>
    <mergeCell ref="K4:M4"/>
    <mergeCell ref="B5:D5"/>
    <mergeCell ref="K5:M5"/>
    <mergeCell ref="B6:D6"/>
    <mergeCell ref="K6:M6"/>
    <mergeCell ref="A7:D7"/>
    <mergeCell ref="L7:M7"/>
    <mergeCell ref="L8:M8"/>
    <mergeCell ref="K9:M9"/>
    <mergeCell ref="K10:M10"/>
    <mergeCell ref="A12:M12"/>
    <mergeCell ref="A13:M13"/>
    <mergeCell ref="G14:I14"/>
    <mergeCell ref="G15:I15"/>
    <mergeCell ref="A17:C17"/>
    <mergeCell ref="D17:K17"/>
    <mergeCell ref="A20:C20"/>
    <mergeCell ref="D20:K20"/>
    <mergeCell ref="A21:C21"/>
    <mergeCell ref="D21:K21"/>
    <mergeCell ref="B23:G23"/>
    <mergeCell ref="I23:M23"/>
    <mergeCell ref="B24:G24"/>
    <mergeCell ref="I24:M24"/>
    <mergeCell ref="B25:G25"/>
    <mergeCell ref="I25:M25"/>
    <mergeCell ref="B26:G26"/>
    <mergeCell ref="I26:M26"/>
    <mergeCell ref="B27:G27"/>
    <mergeCell ref="I27:M27"/>
    <mergeCell ref="B28:G28"/>
    <mergeCell ref="I28:M28"/>
    <mergeCell ref="B29:G29"/>
    <mergeCell ref="I29:M29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&amp;K00-00925064.RBS.376479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57.30" customWidth="1"/>
    <col min="2" max="4" width="11.46" customWidth="1"/>
    <col min="5" max="5" width="21.01" customWidth="1"/>
    <col min="6" max="8" width="22.92" customWidth="1"/>
  </cols>
  <sheetData>
    <row r="1" ht="15" customHeight="1">
</row>
    <row r="2" ht="25" customHeight="1">
      <c r="A2" s="2" t="s">
        <v>48</v>
      </c>
      <c r="B2" s="2"/>
      <c r="C2" s="2"/>
      <c r="D2" s="2"/>
      <c r="E2" s="2"/>
      <c r="F2" s="2"/>
      <c r="G2" s="2"/>
      <c r="H2" s="2"/>
    </row>
    <row r="3" ht="15" customHeight="1">
</row>
    <row r="4" ht="40" customHeight="1">
      <c r="A4" s="7" t="s">
        <v>49</v>
      </c>
      <c r="B4" s="7" t="s">
        <v>50</v>
      </c>
      <c r="C4" s="7" t="s">
        <v>51</v>
      </c>
      <c r="D4" s="7" t="s">
        <v>52</v>
      </c>
      <c r="E4" s="7" t="s">
        <v>53</v>
      </c>
      <c r="F4" s="7"/>
      <c r="G4" s="7"/>
      <c r="H4" s="7"/>
    </row>
    <row r="5" ht="40" customHeight="1">
      <c r="A5" s="7"/>
      <c r="B5" s="7"/>
      <c r="C5" s="7"/>
      <c r="D5" s="7"/>
      <c r="E5" s="7" t="s">
        <v>54</v>
      </c>
      <c r="F5" s="7" t="s">
        <v>55</v>
      </c>
      <c r="G5" s="7" t="s">
        <v>56</v>
      </c>
      <c r="H5" s="7" t="s">
        <v>57</v>
      </c>
    </row>
    <row r="6" ht="20" customHeight="1">
      <c r="A6" s="7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</row>
    <row r="7" ht="25" customHeight="1">
      <c r="A7" s="8" t="s">
        <v>58</v>
      </c>
      <c r="B7" s="7" t="s">
        <v>59</v>
      </c>
      <c r="C7" s="7" t="s">
        <v>60</v>
      </c>
      <c r="D7" s="7"/>
      <c r="E7" s="11">
        <v>90132.05</v>
      </c>
      <c r="F7" s="11">
        <v>0</v>
      </c>
      <c r="G7" s="11">
        <v>0</v>
      </c>
      <c r="H7" s="11" t="s">
        <v>61</v>
      </c>
    </row>
    <row r="8" ht="25" customHeight="1">
      <c r="A8" s="8" t="s">
        <v>62</v>
      </c>
      <c r="B8" s="7" t="s">
        <v>63</v>
      </c>
      <c r="C8" s="7" t="s">
        <v>60</v>
      </c>
      <c r="D8" s="7"/>
      <c r="E8" s="11">
        <f>IF(ISNUMBER(E7),E7,0)+IF(ISNUMBER(E9),E9,0)+IF(ISNUMBER(E110),E110,0)-IF(ISNUMBER(E48),E48,0)</f>
      </c>
      <c r="F8" s="11">
        <f>IF(ISNUMBER(F7),F7,0)+IF(ISNUMBER(F9),F9,0)+IF(ISNUMBER(F110),F110,0)-IF(ISNUMBER(F48),F48,0)</f>
      </c>
      <c r="G8" s="11">
        <f>IF(ISNUMBER(G7),G7,0)+IF(ISNUMBER(G9),G9,0)+IF(ISNUMBER(G110),G110,0)-IF(ISNUMBER(G48),G48,0)</f>
      </c>
      <c r="H8" s="11">
        <f>IF(ISNUMBER(H7),H7,0)+IF(ISNUMBER(H9),H9,0)+IF(ISNUMBER(H110),H110,0)-IF(ISNUMBER(H48),H48,0)</f>
      </c>
    </row>
    <row r="9" ht="25" customHeight="1">
      <c r="A9" s="8" t="s">
        <v>64</v>
      </c>
      <c r="B9" s="7" t="s">
        <v>65</v>
      </c>
      <c r="C9" s="7"/>
      <c r="D9" s="7"/>
      <c r="E9" s="11">
        <v>14856600</v>
      </c>
      <c r="F9" s="11">
        <v>14591100</v>
      </c>
      <c r="G9" s="11">
        <v>14795700</v>
      </c>
      <c r="H9" s="11" t="s">
        <v>61</v>
      </c>
    </row>
    <row r="10" ht="38" customHeight="1">
      <c r="A10" s="8" t="s">
        <v>66</v>
      </c>
      <c r="B10" s="7" t="s">
        <v>67</v>
      </c>
      <c r="C10" s="7" t="s">
        <v>68</v>
      </c>
      <c r="D10" s="7"/>
      <c r="E10" s="11" t="s">
        <v>61</v>
      </c>
      <c r="F10" s="11" t="s">
        <v>61</v>
      </c>
      <c r="G10" s="11" t="s">
        <v>61</v>
      </c>
      <c r="H10" s="11" t="s">
        <v>61</v>
      </c>
    </row>
    <row r="11" ht="38" customHeight="1">
      <c r="A11" s="8" t="s">
        <v>69</v>
      </c>
      <c r="B11" s="7" t="s">
        <v>70</v>
      </c>
      <c r="C11" s="7" t="s">
        <v>68</v>
      </c>
      <c r="D11" s="7"/>
      <c r="E11" s="11" t="s">
        <v>61</v>
      </c>
      <c r="F11" s="11" t="s">
        <v>61</v>
      </c>
      <c r="G11" s="11" t="s">
        <v>61</v>
      </c>
      <c r="H11" s="11" t="s">
        <v>61</v>
      </c>
    </row>
    <row r="12" ht="25" customHeight="1">
      <c r="A12" s="8" t="s">
        <v>71</v>
      </c>
      <c r="B12" s="7" t="s">
        <v>72</v>
      </c>
      <c r="C12" s="7" t="s">
        <v>68</v>
      </c>
      <c r="D12" s="7"/>
      <c r="E12" s="11" t="s">
        <v>61</v>
      </c>
      <c r="F12" s="11" t="s">
        <v>61</v>
      </c>
      <c r="G12" s="11" t="s">
        <v>61</v>
      </c>
      <c r="H12" s="11" t="s">
        <v>61</v>
      </c>
    </row>
    <row r="13" ht="25" customHeight="1">
      <c r="A13" s="8" t="s">
        <v>73</v>
      </c>
      <c r="B13" s="7" t="s">
        <v>74</v>
      </c>
      <c r="C13" s="7" t="s">
        <v>68</v>
      </c>
      <c r="D13" s="7"/>
      <c r="E13" s="11" t="s">
        <v>61</v>
      </c>
      <c r="F13" s="11" t="s">
        <v>61</v>
      </c>
      <c r="G13" s="11" t="s">
        <v>61</v>
      </c>
      <c r="H13" s="11" t="s">
        <v>61</v>
      </c>
    </row>
    <row r="14" ht="25" customHeight="1">
      <c r="A14" s="8" t="s">
        <v>75</v>
      </c>
      <c r="B14" s="7" t="s">
        <v>76</v>
      </c>
      <c r="C14" s="7" t="s">
        <v>68</v>
      </c>
      <c r="D14" s="7"/>
      <c r="E14" s="11" t="s">
        <v>61</v>
      </c>
      <c r="F14" s="11" t="s">
        <v>61</v>
      </c>
      <c r="G14" s="11" t="s">
        <v>61</v>
      </c>
      <c r="H14" s="11" t="s">
        <v>61</v>
      </c>
    </row>
    <row r="15" ht="25" customHeight="1">
      <c r="A15" s="8" t="s">
        <v>77</v>
      </c>
      <c r="B15" s="7" t="s">
        <v>78</v>
      </c>
      <c r="C15" s="7" t="s">
        <v>68</v>
      </c>
      <c r="D15" s="7"/>
      <c r="E15" s="11" t="s">
        <v>61</v>
      </c>
      <c r="F15" s="11" t="s">
        <v>61</v>
      </c>
      <c r="G15" s="11" t="s">
        <v>61</v>
      </c>
      <c r="H15" s="11" t="s">
        <v>61</v>
      </c>
    </row>
    <row r="16" ht="25" customHeight="1">
      <c r="A16" s="8" t="s">
        <v>79</v>
      </c>
      <c r="B16" s="7" t="s">
        <v>80</v>
      </c>
      <c r="C16" s="7" t="s">
        <v>68</v>
      </c>
      <c r="D16" s="7"/>
      <c r="E16" s="11" t="s">
        <v>61</v>
      </c>
      <c r="F16" s="11" t="s">
        <v>61</v>
      </c>
      <c r="G16" s="11" t="s">
        <v>61</v>
      </c>
      <c r="H16" s="11" t="s">
        <v>61</v>
      </c>
    </row>
    <row r="17" ht="25" customHeight="1">
      <c r="A17" s="8" t="s">
        <v>81</v>
      </c>
      <c r="B17" s="7" t="s">
        <v>82</v>
      </c>
      <c r="C17" s="7" t="s">
        <v>68</v>
      </c>
      <c r="D17" s="7"/>
      <c r="E17" s="11" t="s">
        <v>61</v>
      </c>
      <c r="F17" s="11" t="s">
        <v>61</v>
      </c>
      <c r="G17" s="11" t="s">
        <v>61</v>
      </c>
      <c r="H17" s="11" t="s">
        <v>61</v>
      </c>
    </row>
    <row r="18" ht="50" customHeight="1">
      <c r="A18" s="8" t="s">
        <v>83</v>
      </c>
      <c r="B18" s="7" t="s">
        <v>84</v>
      </c>
      <c r="C18" s="7" t="s">
        <v>68</v>
      </c>
      <c r="D18" s="7"/>
      <c r="E18" s="11" t="s">
        <v>61</v>
      </c>
      <c r="F18" s="11" t="s">
        <v>61</v>
      </c>
      <c r="G18" s="11" t="s">
        <v>61</v>
      </c>
      <c r="H18" s="11" t="s">
        <v>61</v>
      </c>
    </row>
    <row r="19" ht="25" customHeight="1">
      <c r="A19" s="8" t="s">
        <v>85</v>
      </c>
      <c r="B19" s="7" t="s">
        <v>86</v>
      </c>
      <c r="C19" s="7" t="s">
        <v>68</v>
      </c>
      <c r="D19" s="7"/>
      <c r="E19" s="11" t="s">
        <v>61</v>
      </c>
      <c r="F19" s="11" t="s">
        <v>61</v>
      </c>
      <c r="G19" s="11" t="s">
        <v>61</v>
      </c>
      <c r="H19" s="11" t="s">
        <v>61</v>
      </c>
    </row>
    <row r="20" ht="25" customHeight="1">
      <c r="A20" s="8" t="s">
        <v>87</v>
      </c>
      <c r="B20" s="7"/>
      <c r="C20" s="7"/>
      <c r="D20" s="7"/>
      <c r="E20" s="11" t="s">
        <v>61</v>
      </c>
      <c r="F20" s="11" t="s">
        <v>61</v>
      </c>
      <c r="G20" s="11" t="s">
        <v>61</v>
      </c>
      <c r="H20" s="11" t="s">
        <v>61</v>
      </c>
    </row>
    <row r="21" ht="50" customHeight="1">
      <c r="A21" s="8" t="s">
        <v>88</v>
      </c>
      <c r="B21" s="7" t="s">
        <v>89</v>
      </c>
      <c r="C21" s="7" t="s">
        <v>90</v>
      </c>
      <c r="D21" s="7"/>
      <c r="E21" s="11">
        <v>14856600</v>
      </c>
      <c r="F21" s="11">
        <v>14591100</v>
      </c>
      <c r="G21" s="11">
        <v>14795700</v>
      </c>
      <c r="H21" s="11" t="s">
        <v>61</v>
      </c>
    </row>
    <row r="22" ht="88" customHeight="1">
      <c r="A22" s="8" t="s">
        <v>91</v>
      </c>
      <c r="B22" s="7" t="s">
        <v>92</v>
      </c>
      <c r="C22" s="7" t="s">
        <v>90</v>
      </c>
      <c r="D22" s="7"/>
      <c r="E22" s="11">
        <v>13256600</v>
      </c>
      <c r="F22" s="11">
        <v>13091100</v>
      </c>
      <c r="G22" s="11">
        <v>13295700</v>
      </c>
      <c r="H22" s="11" t="s">
        <v>61</v>
      </c>
    </row>
    <row r="23" ht="50" customHeight="1">
      <c r="A23" s="8" t="s">
        <v>93</v>
      </c>
      <c r="B23" s="7" t="s">
        <v>94</v>
      </c>
      <c r="C23" s="7" t="s">
        <v>90</v>
      </c>
      <c r="D23" s="7"/>
      <c r="E23" s="11">
        <v>1600000</v>
      </c>
      <c r="F23" s="11">
        <v>1500000</v>
      </c>
      <c r="G23" s="11">
        <v>1500000</v>
      </c>
      <c r="H23" s="11" t="s">
        <v>61</v>
      </c>
    </row>
    <row r="24" ht="50" customHeight="1">
      <c r="A24" s="8" t="s">
        <v>95</v>
      </c>
      <c r="B24" s="7" t="s">
        <v>96</v>
      </c>
      <c r="C24" s="7" t="s">
        <v>90</v>
      </c>
      <c r="D24" s="7"/>
      <c r="E24" s="11" t="s">
        <v>61</v>
      </c>
      <c r="F24" s="11" t="s">
        <v>61</v>
      </c>
      <c r="G24" s="11" t="s">
        <v>61</v>
      </c>
      <c r="H24" s="11" t="s">
        <v>61</v>
      </c>
    </row>
    <row r="25" ht="25" customHeight="1">
      <c r="A25" s="8" t="s">
        <v>97</v>
      </c>
      <c r="B25" s="7" t="s">
        <v>98</v>
      </c>
      <c r="C25" s="7" t="s">
        <v>90</v>
      </c>
      <c r="D25" s="7"/>
      <c r="E25" s="11" t="s">
        <v>61</v>
      </c>
      <c r="F25" s="11" t="s">
        <v>61</v>
      </c>
      <c r="G25" s="11" t="s">
        <v>61</v>
      </c>
      <c r="H25" s="11" t="s">
        <v>61</v>
      </c>
    </row>
    <row r="26" ht="25" customHeight="1">
      <c r="A26" s="8" t="s">
        <v>99</v>
      </c>
      <c r="B26" s="7" t="s">
        <v>100</v>
      </c>
      <c r="C26" s="7" t="s">
        <v>90</v>
      </c>
      <c r="D26" s="7"/>
      <c r="E26" s="11" t="s">
        <v>61</v>
      </c>
      <c r="F26" s="11" t="s">
        <v>61</v>
      </c>
      <c r="G26" s="11" t="s">
        <v>61</v>
      </c>
      <c r="H26" s="11" t="s">
        <v>61</v>
      </c>
    </row>
    <row r="27" ht="50" customHeight="1">
      <c r="A27" s="8" t="s">
        <v>101</v>
      </c>
      <c r="B27" s="7" t="s">
        <v>102</v>
      </c>
      <c r="C27" s="7" t="s">
        <v>90</v>
      </c>
      <c r="D27" s="7"/>
      <c r="E27" s="11" t="s">
        <v>61</v>
      </c>
      <c r="F27" s="11" t="s">
        <v>61</v>
      </c>
      <c r="G27" s="11" t="s">
        <v>61</v>
      </c>
      <c r="H27" s="11" t="s">
        <v>61</v>
      </c>
    </row>
    <row r="28" ht="50" customHeight="1">
      <c r="A28" s="8" t="s">
        <v>103</v>
      </c>
      <c r="B28" s="7" t="s">
        <v>104</v>
      </c>
      <c r="C28" s="7" t="s">
        <v>105</v>
      </c>
      <c r="D28" s="7"/>
      <c r="E28" s="11" t="s">
        <v>61</v>
      </c>
      <c r="F28" s="11" t="s">
        <v>61</v>
      </c>
      <c r="G28" s="11" t="s">
        <v>61</v>
      </c>
      <c r="H28" s="11" t="s">
        <v>61</v>
      </c>
    </row>
    <row r="29" ht="88" customHeight="1">
      <c r="A29" s="8" t="s">
        <v>106</v>
      </c>
      <c r="B29" s="7" t="s">
        <v>107</v>
      </c>
      <c r="C29" s="7" t="s">
        <v>105</v>
      </c>
      <c r="D29" s="7"/>
      <c r="E29" s="11" t="s">
        <v>61</v>
      </c>
      <c r="F29" s="11" t="s">
        <v>61</v>
      </c>
      <c r="G29" s="11" t="s">
        <v>61</v>
      </c>
      <c r="H29" s="11" t="s">
        <v>61</v>
      </c>
    </row>
    <row r="30" ht="25" customHeight="1">
      <c r="A30" s="8" t="s">
        <v>108</v>
      </c>
      <c r="B30" s="7" t="s">
        <v>109</v>
      </c>
      <c r="C30" s="7" t="s">
        <v>105</v>
      </c>
      <c r="D30" s="7"/>
      <c r="E30" s="11" t="s">
        <v>61</v>
      </c>
      <c r="F30" s="11" t="s">
        <v>61</v>
      </c>
      <c r="G30" s="11" t="s">
        <v>61</v>
      </c>
      <c r="H30" s="11" t="s">
        <v>61</v>
      </c>
    </row>
    <row r="31" ht="25" customHeight="1">
      <c r="A31" s="8" t="s">
        <v>110</v>
      </c>
      <c r="B31" s="7" t="s">
        <v>111</v>
      </c>
      <c r="C31" s="7" t="s">
        <v>105</v>
      </c>
      <c r="D31" s="7"/>
      <c r="E31" s="11" t="s">
        <v>61</v>
      </c>
      <c r="F31" s="11" t="s">
        <v>61</v>
      </c>
      <c r="G31" s="11" t="s">
        <v>61</v>
      </c>
      <c r="H31" s="11" t="s">
        <v>61</v>
      </c>
    </row>
    <row r="32" ht="25" customHeight="1">
      <c r="A32" s="8" t="s">
        <v>112</v>
      </c>
      <c r="B32" s="7" t="s">
        <v>113</v>
      </c>
      <c r="C32" s="7" t="s">
        <v>105</v>
      </c>
      <c r="D32" s="7"/>
      <c r="E32" s="11" t="s">
        <v>61</v>
      </c>
      <c r="F32" s="11" t="s">
        <v>61</v>
      </c>
      <c r="G32" s="11" t="s">
        <v>61</v>
      </c>
      <c r="H32" s="11" t="s">
        <v>61</v>
      </c>
    </row>
    <row r="33" ht="25" customHeight="1">
      <c r="A33" s="8" t="s">
        <v>114</v>
      </c>
      <c r="B33" s="7" t="s">
        <v>115</v>
      </c>
      <c r="C33" s="7" t="s">
        <v>105</v>
      </c>
      <c r="D33" s="7"/>
      <c r="E33" s="11" t="s">
        <v>61</v>
      </c>
      <c r="F33" s="11" t="s">
        <v>61</v>
      </c>
      <c r="G33" s="11" t="s">
        <v>61</v>
      </c>
      <c r="H33" s="11" t="s">
        <v>61</v>
      </c>
    </row>
    <row r="34" ht="25" customHeight="1">
      <c r="A34" s="8" t="s">
        <v>116</v>
      </c>
      <c r="B34" s="7" t="s">
        <v>117</v>
      </c>
      <c r="C34" s="7" t="s">
        <v>118</v>
      </c>
      <c r="D34" s="7"/>
      <c r="E34" s="11" t="s">
        <v>61</v>
      </c>
      <c r="F34" s="11" t="s">
        <v>61</v>
      </c>
      <c r="G34" s="11" t="s">
        <v>61</v>
      </c>
      <c r="H34" s="11" t="s">
        <v>61</v>
      </c>
    </row>
    <row r="35" ht="38" customHeight="1">
      <c r="A35" s="8" t="s">
        <v>119</v>
      </c>
      <c r="B35" s="7" t="s">
        <v>120</v>
      </c>
      <c r="C35" s="7" t="s">
        <v>118</v>
      </c>
      <c r="D35" s="7"/>
      <c r="E35" s="11" t="s">
        <v>61</v>
      </c>
      <c r="F35" s="11" t="s">
        <v>61</v>
      </c>
      <c r="G35" s="11" t="s">
        <v>61</v>
      </c>
      <c r="H35" s="11" t="s">
        <v>61</v>
      </c>
    </row>
    <row r="36" ht="25" customHeight="1">
      <c r="A36" s="8" t="s">
        <v>121</v>
      </c>
      <c r="B36" s="7" t="s">
        <v>122</v>
      </c>
      <c r="C36" s="7" t="s">
        <v>118</v>
      </c>
      <c r="D36" s="7"/>
      <c r="E36" s="11" t="s">
        <v>61</v>
      </c>
      <c r="F36" s="11" t="s">
        <v>61</v>
      </c>
      <c r="G36" s="11" t="s">
        <v>61</v>
      </c>
      <c r="H36" s="11" t="s">
        <v>61</v>
      </c>
    </row>
    <row r="37" ht="25" customHeight="1">
      <c r="A37" s="8" t="s">
        <v>123</v>
      </c>
      <c r="B37" s="7" t="s">
        <v>124</v>
      </c>
      <c r="C37" s="7" t="s">
        <v>118</v>
      </c>
      <c r="D37" s="7"/>
      <c r="E37" s="11" t="s">
        <v>61</v>
      </c>
      <c r="F37" s="11" t="s">
        <v>61</v>
      </c>
      <c r="G37" s="11" t="s">
        <v>61</v>
      </c>
      <c r="H37" s="11" t="s">
        <v>61</v>
      </c>
    </row>
    <row r="38" ht="25" customHeight="1">
      <c r="A38" s="8" t="s">
        <v>125</v>
      </c>
      <c r="B38" s="7" t="s">
        <v>126</v>
      </c>
      <c r="C38" s="7" t="s">
        <v>127</v>
      </c>
      <c r="D38" s="7"/>
      <c r="E38" s="11" t="s">
        <v>61</v>
      </c>
      <c r="F38" s="11" t="s">
        <v>61</v>
      </c>
      <c r="G38" s="11" t="s">
        <v>61</v>
      </c>
      <c r="H38" s="11" t="s">
        <v>61</v>
      </c>
    </row>
    <row r="39" ht="25" customHeight="1">
      <c r="A39" s="8" t="s">
        <v>128</v>
      </c>
      <c r="B39" s="7" t="s">
        <v>129</v>
      </c>
      <c r="C39" s="7" t="s">
        <v>127</v>
      </c>
      <c r="D39" s="7"/>
      <c r="E39" s="11" t="s">
        <v>61</v>
      </c>
      <c r="F39" s="11" t="s">
        <v>61</v>
      </c>
      <c r="G39" s="11" t="s">
        <v>61</v>
      </c>
      <c r="H39" s="11" t="s">
        <v>61</v>
      </c>
    </row>
    <row r="40" ht="25" customHeight="1">
      <c r="A40" s="8" t="s">
        <v>130</v>
      </c>
      <c r="B40" s="7" t="s">
        <v>131</v>
      </c>
      <c r="C40" s="7" t="s">
        <v>127</v>
      </c>
      <c r="D40" s="7"/>
      <c r="E40" s="11" t="s">
        <v>61</v>
      </c>
      <c r="F40" s="11" t="s">
        <v>61</v>
      </c>
      <c r="G40" s="11" t="s">
        <v>61</v>
      </c>
      <c r="H40" s="11" t="s">
        <v>61</v>
      </c>
    </row>
    <row r="41" ht="25" customHeight="1">
      <c r="A41" s="8" t="s">
        <v>132</v>
      </c>
      <c r="B41" s="7" t="s">
        <v>133</v>
      </c>
      <c r="C41" s="7" t="s">
        <v>127</v>
      </c>
      <c r="D41" s="7"/>
      <c r="E41" s="11" t="s">
        <v>61</v>
      </c>
      <c r="F41" s="11" t="s">
        <v>61</v>
      </c>
      <c r="G41" s="11" t="s">
        <v>61</v>
      </c>
      <c r="H41" s="11" t="s">
        <v>61</v>
      </c>
    </row>
    <row r="42" ht="25" customHeight="1">
      <c r="A42" s="8" t="s">
        <v>134</v>
      </c>
      <c r="B42" s="7" t="s">
        <v>135</v>
      </c>
      <c r="C42" s="7"/>
      <c r="D42" s="7"/>
      <c r="E42" s="11" t="s">
        <v>61</v>
      </c>
      <c r="F42" s="11" t="s">
        <v>61</v>
      </c>
      <c r="G42" s="11" t="s">
        <v>61</v>
      </c>
      <c r="H42" s="11" t="s">
        <v>61</v>
      </c>
    </row>
    <row r="43" ht="25" customHeight="1">
      <c r="A43" s="8" t="s">
        <v>87</v>
      </c>
      <c r="B43" s="7"/>
      <c r="C43" s="7"/>
      <c r="D43" s="7"/>
      <c r="E43" s="11" t="s">
        <v>61</v>
      </c>
      <c r="F43" s="11" t="s">
        <v>61</v>
      </c>
      <c r="G43" s="11" t="s">
        <v>61</v>
      </c>
      <c r="H43" s="11" t="s">
        <v>61</v>
      </c>
    </row>
    <row r="44" ht="25" customHeight="1">
      <c r="A44" s="8" t="s">
        <v>136</v>
      </c>
      <c r="B44" s="7" t="s">
        <v>137</v>
      </c>
      <c r="C44" s="7" t="s">
        <v>138</v>
      </c>
      <c r="D44" s="7"/>
      <c r="E44" s="11" t="s">
        <v>61</v>
      </c>
      <c r="F44" s="11" t="s">
        <v>61</v>
      </c>
      <c r="G44" s="11" t="s">
        <v>61</v>
      </c>
      <c r="H44" s="11" t="s">
        <v>61</v>
      </c>
    </row>
    <row r="45" ht="25" customHeight="1">
      <c r="A45" s="8" t="s">
        <v>139</v>
      </c>
      <c r="B45" s="7" t="s">
        <v>140</v>
      </c>
      <c r="C45" s="7" t="s">
        <v>141</v>
      </c>
      <c r="D45" s="7"/>
      <c r="E45" s="11" t="s">
        <v>61</v>
      </c>
      <c r="F45" s="11" t="s">
        <v>61</v>
      </c>
      <c r="G45" s="11" t="s">
        <v>61</v>
      </c>
      <c r="H45" s="11" t="s">
        <v>61</v>
      </c>
    </row>
    <row r="46" ht="25" customHeight="1">
      <c r="A46" s="8" t="s">
        <v>142</v>
      </c>
      <c r="B46" s="7" t="s">
        <v>143</v>
      </c>
      <c r="C46" s="7" t="s">
        <v>60</v>
      </c>
      <c r="D46" s="7"/>
      <c r="E46" s="11" t="s">
        <v>61</v>
      </c>
      <c r="F46" s="11" t="s">
        <v>61</v>
      </c>
      <c r="G46" s="11" t="s">
        <v>61</v>
      </c>
      <c r="H46" s="11" t="s">
        <v>61</v>
      </c>
    </row>
    <row r="47" ht="63" customHeight="1">
      <c r="A47" s="8" t="s">
        <v>144</v>
      </c>
      <c r="B47" s="7" t="s">
        <v>145</v>
      </c>
      <c r="C47" s="7" t="s">
        <v>146</v>
      </c>
      <c r="D47" s="7"/>
      <c r="E47" s="11" t="s">
        <v>61</v>
      </c>
      <c r="F47" s="11" t="s">
        <v>61</v>
      </c>
      <c r="G47" s="11" t="s">
        <v>61</v>
      </c>
      <c r="H47" s="11" t="s">
        <v>61</v>
      </c>
    </row>
    <row r="48" ht="25" customHeight="1">
      <c r="A48" s="8" t="s">
        <v>147</v>
      </c>
      <c r="B48" s="7" t="s">
        <v>148</v>
      </c>
      <c r="C48" s="7" t="s">
        <v>60</v>
      </c>
      <c r="D48" s="7"/>
      <c r="E48" s="11">
        <v>14946732.05</v>
      </c>
      <c r="F48" s="11">
        <v>14591100</v>
      </c>
      <c r="G48" s="11">
        <v>14795700</v>
      </c>
      <c r="H48" s="11">
        <v>0</v>
      </c>
    </row>
    <row r="49" ht="38" customHeight="1">
      <c r="A49" s="8" t="s">
        <v>149</v>
      </c>
      <c r="B49" s="7" t="s">
        <v>150</v>
      </c>
      <c r="C49" s="7" t="s">
        <v>60</v>
      </c>
      <c r="D49" s="7"/>
      <c r="E49" s="11">
        <v>10268319.95</v>
      </c>
      <c r="F49" s="11">
        <v>10253319.95</v>
      </c>
      <c r="G49" s="11">
        <v>10253319.95</v>
      </c>
      <c r="H49" s="11">
        <v>0</v>
      </c>
    </row>
    <row r="50" ht="38" customHeight="1">
      <c r="A50" s="8" t="s">
        <v>151</v>
      </c>
      <c r="B50" s="7" t="s">
        <v>152</v>
      </c>
      <c r="C50" s="7" t="s">
        <v>153</v>
      </c>
      <c r="D50" s="7"/>
      <c r="E50" s="11">
        <v>7890053.73</v>
      </c>
      <c r="F50" s="11">
        <v>7875053.73</v>
      </c>
      <c r="G50" s="11">
        <v>7875053.73</v>
      </c>
      <c r="H50" s="11">
        <v>0</v>
      </c>
    </row>
    <row r="51" ht="50" customHeight="1">
      <c r="A51" s="8" t="s">
        <v>154</v>
      </c>
      <c r="B51" s="7" t="s">
        <v>155</v>
      </c>
      <c r="C51" s="7" t="s">
        <v>156</v>
      </c>
      <c r="D51" s="7"/>
      <c r="E51" s="11" t="s">
        <v>61</v>
      </c>
      <c r="F51" s="11" t="s">
        <v>61</v>
      </c>
      <c r="G51" s="11" t="s">
        <v>61</v>
      </c>
      <c r="H51" s="11" t="s">
        <v>61</v>
      </c>
    </row>
    <row r="52" ht="50" customHeight="1">
      <c r="A52" s="8" t="s">
        <v>157</v>
      </c>
      <c r="B52" s="7" t="s">
        <v>158</v>
      </c>
      <c r="C52" s="7" t="s">
        <v>159</v>
      </c>
      <c r="D52" s="7"/>
      <c r="E52" s="11" t="s">
        <v>61</v>
      </c>
      <c r="F52" s="11" t="s">
        <v>61</v>
      </c>
      <c r="G52" s="11" t="s">
        <v>61</v>
      </c>
      <c r="H52" s="11" t="s">
        <v>61</v>
      </c>
    </row>
    <row r="53" ht="75" customHeight="1">
      <c r="A53" s="8" t="s">
        <v>160</v>
      </c>
      <c r="B53" s="7" t="s">
        <v>161</v>
      </c>
      <c r="C53" s="7" t="s">
        <v>162</v>
      </c>
      <c r="D53" s="7"/>
      <c r="E53" s="11">
        <v>2378266.22</v>
      </c>
      <c r="F53" s="11">
        <v>2378266.22</v>
      </c>
      <c r="G53" s="11">
        <v>2378266.22</v>
      </c>
      <c r="H53" s="11">
        <v>0</v>
      </c>
    </row>
    <row r="54" ht="38" customHeight="1">
      <c r="A54" s="8" t="s">
        <v>163</v>
      </c>
      <c r="B54" s="7" t="s">
        <v>164</v>
      </c>
      <c r="C54" s="7" t="s">
        <v>162</v>
      </c>
      <c r="D54" s="7"/>
      <c r="E54" s="11">
        <v>2378266.22</v>
      </c>
      <c r="F54" s="11">
        <v>2378266.22</v>
      </c>
      <c r="G54" s="11">
        <v>2378266.22</v>
      </c>
      <c r="H54" s="11">
        <v>0</v>
      </c>
    </row>
    <row r="55" ht="25" customHeight="1">
      <c r="A55" s="8" t="s">
        <v>165</v>
      </c>
      <c r="B55" s="7" t="s">
        <v>166</v>
      </c>
      <c r="C55" s="7" t="s">
        <v>162</v>
      </c>
      <c r="D55" s="7"/>
      <c r="E55" s="11" t="s">
        <v>61</v>
      </c>
      <c r="F55" s="11" t="s">
        <v>61</v>
      </c>
      <c r="G55" s="11" t="s">
        <v>61</v>
      </c>
      <c r="H55" s="11" t="s">
        <v>61</v>
      </c>
    </row>
    <row r="56" ht="50" customHeight="1">
      <c r="A56" s="8" t="s">
        <v>167</v>
      </c>
      <c r="B56" s="7" t="s">
        <v>168</v>
      </c>
      <c r="C56" s="7" t="s">
        <v>169</v>
      </c>
      <c r="D56" s="7"/>
      <c r="E56" s="11" t="s">
        <v>61</v>
      </c>
      <c r="F56" s="11" t="s">
        <v>61</v>
      </c>
      <c r="G56" s="11" t="s">
        <v>61</v>
      </c>
      <c r="H56" s="11" t="s">
        <v>61</v>
      </c>
    </row>
    <row r="57" ht="50" customHeight="1">
      <c r="A57" s="8" t="s">
        <v>170</v>
      </c>
      <c r="B57" s="7" t="s">
        <v>171</v>
      </c>
      <c r="C57" s="7" t="s">
        <v>172</v>
      </c>
      <c r="D57" s="7"/>
      <c r="E57" s="11" t="s">
        <v>61</v>
      </c>
      <c r="F57" s="11" t="s">
        <v>61</v>
      </c>
      <c r="G57" s="11" t="s">
        <v>61</v>
      </c>
      <c r="H57" s="11" t="s">
        <v>61</v>
      </c>
    </row>
    <row r="58" ht="50" customHeight="1">
      <c r="A58" s="8" t="s">
        <v>173</v>
      </c>
      <c r="B58" s="7" t="s">
        <v>174</v>
      </c>
      <c r="C58" s="7" t="s">
        <v>175</v>
      </c>
      <c r="D58" s="7"/>
      <c r="E58" s="11" t="s">
        <v>61</v>
      </c>
      <c r="F58" s="11" t="s">
        <v>61</v>
      </c>
      <c r="G58" s="11" t="s">
        <v>61</v>
      </c>
      <c r="H58" s="11" t="s">
        <v>61</v>
      </c>
    </row>
    <row r="59" ht="75" customHeight="1">
      <c r="A59" s="8" t="s">
        <v>176</v>
      </c>
      <c r="B59" s="7" t="s">
        <v>177</v>
      </c>
      <c r="C59" s="7" t="s">
        <v>178</v>
      </c>
      <c r="D59" s="7"/>
      <c r="E59" s="11" t="s">
        <v>61</v>
      </c>
      <c r="F59" s="11" t="s">
        <v>61</v>
      </c>
      <c r="G59" s="11" t="s">
        <v>61</v>
      </c>
      <c r="H59" s="11" t="s">
        <v>61</v>
      </c>
    </row>
    <row r="60" ht="38" customHeight="1">
      <c r="A60" s="8" t="s">
        <v>179</v>
      </c>
      <c r="B60" s="7" t="s">
        <v>180</v>
      </c>
      <c r="C60" s="7" t="s">
        <v>178</v>
      </c>
      <c r="D60" s="7"/>
      <c r="E60" s="11" t="s">
        <v>61</v>
      </c>
      <c r="F60" s="11" t="s">
        <v>61</v>
      </c>
      <c r="G60" s="11" t="s">
        <v>61</v>
      </c>
      <c r="H60" s="11" t="s">
        <v>61</v>
      </c>
    </row>
    <row r="61" ht="25" customHeight="1">
      <c r="A61" s="8" t="s">
        <v>181</v>
      </c>
      <c r="B61" s="7" t="s">
        <v>182</v>
      </c>
      <c r="C61" s="7" t="s">
        <v>183</v>
      </c>
      <c r="D61" s="7"/>
      <c r="E61" s="11" t="s">
        <v>61</v>
      </c>
      <c r="F61" s="11" t="s">
        <v>61</v>
      </c>
      <c r="G61" s="11" t="s">
        <v>61</v>
      </c>
      <c r="H61" s="11" t="s">
        <v>61</v>
      </c>
    </row>
    <row r="62" ht="63" customHeight="1">
      <c r="A62" s="8" t="s">
        <v>184</v>
      </c>
      <c r="B62" s="7" t="s">
        <v>185</v>
      </c>
      <c r="C62" s="7" t="s">
        <v>186</v>
      </c>
      <c r="D62" s="7"/>
      <c r="E62" s="11" t="s">
        <v>61</v>
      </c>
      <c r="F62" s="11" t="s">
        <v>61</v>
      </c>
      <c r="G62" s="11" t="s">
        <v>61</v>
      </c>
      <c r="H62" s="11" t="s">
        <v>61</v>
      </c>
    </row>
    <row r="63" ht="63" customHeight="1">
      <c r="A63" s="8" t="s">
        <v>187</v>
      </c>
      <c r="B63" s="7" t="s">
        <v>188</v>
      </c>
      <c r="C63" s="7" t="s">
        <v>189</v>
      </c>
      <c r="D63" s="7"/>
      <c r="E63" s="11" t="s">
        <v>61</v>
      </c>
      <c r="F63" s="11" t="s">
        <v>61</v>
      </c>
      <c r="G63" s="11" t="s">
        <v>61</v>
      </c>
      <c r="H63" s="11" t="s">
        <v>61</v>
      </c>
    </row>
    <row r="64" ht="50" customHeight="1">
      <c r="A64" s="8" t="s">
        <v>190</v>
      </c>
      <c r="B64" s="7" t="s">
        <v>191</v>
      </c>
      <c r="C64" s="7" t="s">
        <v>192</v>
      </c>
      <c r="D64" s="7"/>
      <c r="E64" s="11" t="s">
        <v>61</v>
      </c>
      <c r="F64" s="11" t="s">
        <v>61</v>
      </c>
      <c r="G64" s="11" t="s">
        <v>61</v>
      </c>
      <c r="H64" s="11" t="s">
        <v>61</v>
      </c>
    </row>
    <row r="65" ht="100" customHeight="1">
      <c r="A65" s="8" t="s">
        <v>193</v>
      </c>
      <c r="B65" s="7" t="s">
        <v>194</v>
      </c>
      <c r="C65" s="7" t="s">
        <v>195</v>
      </c>
      <c r="D65" s="7"/>
      <c r="E65" s="11" t="s">
        <v>61</v>
      </c>
      <c r="F65" s="11" t="s">
        <v>61</v>
      </c>
      <c r="G65" s="11" t="s">
        <v>61</v>
      </c>
      <c r="H65" s="11" t="s">
        <v>61</v>
      </c>
    </row>
    <row r="66" ht="25" customHeight="1">
      <c r="A66" s="8" t="s">
        <v>196</v>
      </c>
      <c r="B66" s="7" t="s">
        <v>197</v>
      </c>
      <c r="C66" s="7" t="s">
        <v>198</v>
      </c>
      <c r="D66" s="7"/>
      <c r="E66" s="11" t="s">
        <v>61</v>
      </c>
      <c r="F66" s="11" t="s">
        <v>61</v>
      </c>
      <c r="G66" s="11" t="s">
        <v>61</v>
      </c>
      <c r="H66" s="11" t="s">
        <v>61</v>
      </c>
    </row>
    <row r="67" ht="25" customHeight="1">
      <c r="A67" s="8" t="s">
        <v>199</v>
      </c>
      <c r="B67" s="7" t="s">
        <v>200</v>
      </c>
      <c r="C67" s="7" t="s">
        <v>201</v>
      </c>
      <c r="D67" s="7"/>
      <c r="E67" s="11">
        <v>62614</v>
      </c>
      <c r="F67" s="11">
        <v>0</v>
      </c>
      <c r="G67" s="11">
        <v>0</v>
      </c>
      <c r="H67" s="11">
        <v>0</v>
      </c>
    </row>
    <row r="68" ht="38" customHeight="1">
      <c r="A68" s="8" t="s">
        <v>202</v>
      </c>
      <c r="B68" s="7" t="s">
        <v>203</v>
      </c>
      <c r="C68" s="7" t="s">
        <v>204</v>
      </c>
      <c r="D68" s="7"/>
      <c r="E68" s="11">
        <v>62614</v>
      </c>
      <c r="F68" s="11">
        <v>0</v>
      </c>
      <c r="G68" s="11">
        <v>0</v>
      </c>
      <c r="H68" s="11">
        <v>0</v>
      </c>
    </row>
    <row r="69" ht="75" customHeight="1">
      <c r="A69" s="8" t="s">
        <v>205</v>
      </c>
      <c r="B69" s="7" t="s">
        <v>206</v>
      </c>
      <c r="C69" s="7" t="s">
        <v>207</v>
      </c>
      <c r="D69" s="7"/>
      <c r="E69" s="11" t="s">
        <v>61</v>
      </c>
      <c r="F69" s="11" t="s">
        <v>61</v>
      </c>
      <c r="G69" s="11" t="s">
        <v>61</v>
      </c>
      <c r="H69" s="11" t="s">
        <v>61</v>
      </c>
    </row>
    <row r="70" ht="50" customHeight="1">
      <c r="A70" s="8" t="s">
        <v>208</v>
      </c>
      <c r="B70" s="7" t="s">
        <v>209</v>
      </c>
      <c r="C70" s="7" t="s">
        <v>210</v>
      </c>
      <c r="D70" s="7"/>
      <c r="E70" s="11" t="s">
        <v>61</v>
      </c>
      <c r="F70" s="11" t="s">
        <v>61</v>
      </c>
      <c r="G70" s="11" t="s">
        <v>61</v>
      </c>
      <c r="H70" s="11" t="s">
        <v>61</v>
      </c>
    </row>
    <row r="71" ht="25" customHeight="1">
      <c r="A71" s="8" t="s">
        <v>211</v>
      </c>
      <c r="B71" s="7" t="s">
        <v>212</v>
      </c>
      <c r="C71" s="7" t="s">
        <v>60</v>
      </c>
      <c r="D71" s="7"/>
      <c r="E71" s="11" t="s">
        <v>61</v>
      </c>
      <c r="F71" s="11" t="s">
        <v>61</v>
      </c>
      <c r="G71" s="11" t="s">
        <v>61</v>
      </c>
      <c r="H71" s="11" t="s">
        <v>61</v>
      </c>
    </row>
    <row r="72" ht="38" customHeight="1">
      <c r="A72" s="8" t="s">
        <v>213</v>
      </c>
      <c r="B72" s="7" t="s">
        <v>214</v>
      </c>
      <c r="C72" s="7" t="s">
        <v>215</v>
      </c>
      <c r="D72" s="7"/>
      <c r="E72" s="11" t="s">
        <v>61</v>
      </c>
      <c r="F72" s="11" t="s">
        <v>61</v>
      </c>
      <c r="G72" s="11" t="s">
        <v>61</v>
      </c>
      <c r="H72" s="11" t="s">
        <v>61</v>
      </c>
    </row>
    <row r="73" ht="25" customHeight="1">
      <c r="A73" s="8" t="s">
        <v>216</v>
      </c>
      <c r="B73" s="7" t="s">
        <v>217</v>
      </c>
      <c r="C73" s="7" t="s">
        <v>218</v>
      </c>
      <c r="D73" s="7"/>
      <c r="E73" s="11" t="s">
        <v>61</v>
      </c>
      <c r="F73" s="11" t="s">
        <v>61</v>
      </c>
      <c r="G73" s="11" t="s">
        <v>61</v>
      </c>
      <c r="H73" s="11" t="s">
        <v>61</v>
      </c>
    </row>
    <row r="74" ht="50" customHeight="1">
      <c r="A74" s="8" t="s">
        <v>219</v>
      </c>
      <c r="B74" s="7" t="s">
        <v>220</v>
      </c>
      <c r="C74" s="7" t="s">
        <v>221</v>
      </c>
      <c r="D74" s="7"/>
      <c r="E74" s="11" t="s">
        <v>61</v>
      </c>
      <c r="F74" s="11" t="s">
        <v>61</v>
      </c>
      <c r="G74" s="11" t="s">
        <v>61</v>
      </c>
      <c r="H74" s="11" t="s">
        <v>61</v>
      </c>
    </row>
    <row r="75" ht="63" customHeight="1">
      <c r="A75" s="8" t="s">
        <v>222</v>
      </c>
      <c r="B75" s="7" t="s">
        <v>223</v>
      </c>
      <c r="C75" s="7" t="s">
        <v>224</v>
      </c>
      <c r="D75" s="7"/>
      <c r="E75" s="11" t="s">
        <v>61</v>
      </c>
      <c r="F75" s="11" t="s">
        <v>61</v>
      </c>
      <c r="G75" s="11" t="s">
        <v>61</v>
      </c>
      <c r="H75" s="11" t="s">
        <v>61</v>
      </c>
    </row>
    <row r="76" ht="25" customHeight="1">
      <c r="A76" s="8" t="s">
        <v>225</v>
      </c>
      <c r="B76" s="7" t="s">
        <v>226</v>
      </c>
      <c r="C76" s="7" t="s">
        <v>227</v>
      </c>
      <c r="D76" s="7"/>
      <c r="E76" s="11" t="s">
        <v>61</v>
      </c>
      <c r="F76" s="11" t="s">
        <v>61</v>
      </c>
      <c r="G76" s="11" t="s">
        <v>61</v>
      </c>
      <c r="H76" s="11" t="s">
        <v>61</v>
      </c>
    </row>
    <row r="77" ht="75" customHeight="1">
      <c r="A77" s="8" t="s">
        <v>228</v>
      </c>
      <c r="B77" s="7" t="s">
        <v>229</v>
      </c>
      <c r="C77" s="7" t="s">
        <v>230</v>
      </c>
      <c r="D77" s="7"/>
      <c r="E77" s="11" t="s">
        <v>61</v>
      </c>
      <c r="F77" s="11" t="s">
        <v>61</v>
      </c>
      <c r="G77" s="11" t="s">
        <v>61</v>
      </c>
      <c r="H77" s="11" t="s">
        <v>61</v>
      </c>
    </row>
    <row r="78" ht="50" customHeight="1">
      <c r="A78" s="8" t="s">
        <v>231</v>
      </c>
      <c r="B78" s="7" t="s">
        <v>232</v>
      </c>
      <c r="C78" s="7" t="s">
        <v>60</v>
      </c>
      <c r="D78" s="7"/>
      <c r="E78" s="11" t="s">
        <v>61</v>
      </c>
      <c r="F78" s="11" t="s">
        <v>61</v>
      </c>
      <c r="G78" s="11" t="s">
        <v>61</v>
      </c>
      <c r="H78" s="11" t="s">
        <v>61</v>
      </c>
    </row>
    <row r="79" ht="75" customHeight="1">
      <c r="A79" s="8" t="s">
        <v>233</v>
      </c>
      <c r="B79" s="7" t="s">
        <v>234</v>
      </c>
      <c r="C79" s="7" t="s">
        <v>235</v>
      </c>
      <c r="D79" s="7"/>
      <c r="E79" s="11" t="s">
        <v>61</v>
      </c>
      <c r="F79" s="11" t="s">
        <v>61</v>
      </c>
      <c r="G79" s="11" t="s">
        <v>61</v>
      </c>
      <c r="H79" s="11" t="s">
        <v>61</v>
      </c>
    </row>
    <row r="80" ht="25" customHeight="1">
      <c r="A80" s="8" t="s">
        <v>236</v>
      </c>
      <c r="B80" s="7" t="s">
        <v>237</v>
      </c>
      <c r="C80" s="7" t="s">
        <v>60</v>
      </c>
      <c r="D80" s="7"/>
      <c r="E80" s="11">
        <v>4615798.1</v>
      </c>
      <c r="F80" s="11">
        <v>4337780.05</v>
      </c>
      <c r="G80" s="11">
        <v>4542380.05</v>
      </c>
      <c r="H80" s="11">
        <v>0</v>
      </c>
    </row>
    <row r="81" ht="63" customHeight="1">
      <c r="A81" s="8" t="s">
        <v>238</v>
      </c>
      <c r="B81" s="7" t="s">
        <v>239</v>
      </c>
      <c r="C81" s="7" t="s">
        <v>240</v>
      </c>
      <c r="D81" s="7"/>
      <c r="E81" s="11" t="s">
        <v>61</v>
      </c>
      <c r="F81" s="11" t="s">
        <v>61</v>
      </c>
      <c r="G81" s="11" t="s">
        <v>61</v>
      </c>
      <c r="H81" s="11" t="s">
        <v>61</v>
      </c>
    </row>
    <row r="82" ht="50" customHeight="1">
      <c r="A82" s="8" t="s">
        <v>241</v>
      </c>
      <c r="B82" s="7" t="s">
        <v>242</v>
      </c>
      <c r="C82" s="7" t="s">
        <v>243</v>
      </c>
      <c r="D82" s="7"/>
      <c r="E82" s="11" t="s">
        <v>61</v>
      </c>
      <c r="F82" s="11" t="s">
        <v>61</v>
      </c>
      <c r="G82" s="11" t="s">
        <v>61</v>
      </c>
      <c r="H82" s="11" t="s">
        <v>61</v>
      </c>
    </row>
    <row r="83" ht="50" customHeight="1">
      <c r="A83" s="8" t="s">
        <v>244</v>
      </c>
      <c r="B83" s="7" t="s">
        <v>245</v>
      </c>
      <c r="C83" s="7" t="s">
        <v>246</v>
      </c>
      <c r="D83" s="7"/>
      <c r="E83" s="11" t="s">
        <v>61</v>
      </c>
      <c r="F83" s="11" t="s">
        <v>61</v>
      </c>
      <c r="G83" s="11" t="s">
        <v>61</v>
      </c>
      <c r="H83" s="11" t="s">
        <v>61</v>
      </c>
    </row>
    <row r="84" ht="25" customHeight="1">
      <c r="A84" s="8" t="s">
        <v>247</v>
      </c>
      <c r="B84" s="7" t="s">
        <v>248</v>
      </c>
      <c r="C84" s="7" t="s">
        <v>249</v>
      </c>
      <c r="D84" s="7"/>
      <c r="E84" s="11">
        <v>4114798.1</v>
      </c>
      <c r="F84" s="11">
        <v>3736780.05</v>
      </c>
      <c r="G84" s="11">
        <v>3941380.05</v>
      </c>
      <c r="H84" s="11">
        <v>0</v>
      </c>
    </row>
    <row r="85" ht="25" customHeight="1">
      <c r="A85" s="8" t="s">
        <v>250</v>
      </c>
      <c r="B85" s="7" t="s">
        <v>251</v>
      </c>
      <c r="C85" s="7"/>
      <c r="D85" s="7"/>
      <c r="E85" s="11" t="s">
        <v>61</v>
      </c>
      <c r="F85" s="11" t="s">
        <v>61</v>
      </c>
      <c r="G85" s="11" t="s">
        <v>61</v>
      </c>
      <c r="H85" s="11" t="s">
        <v>61</v>
      </c>
    </row>
    <row r="86" ht="25" customHeight="1">
      <c r="A86" s="8" t="s">
        <v>252</v>
      </c>
      <c r="B86" s="7" t="s">
        <v>253</v>
      </c>
      <c r="C86" s="7" t="s">
        <v>249</v>
      </c>
      <c r="D86" s="7"/>
      <c r="E86" s="11">
        <v>32331.47</v>
      </c>
      <c r="F86" s="11">
        <v>0</v>
      </c>
      <c r="G86" s="11">
        <v>0</v>
      </c>
      <c r="H86" s="11">
        <v>0</v>
      </c>
    </row>
    <row r="87" ht="25" customHeight="1">
      <c r="A87" s="8" t="s">
        <v>254</v>
      </c>
      <c r="B87" s="7" t="s">
        <v>255</v>
      </c>
      <c r="C87" s="7" t="s">
        <v>249</v>
      </c>
      <c r="D87" s="7"/>
      <c r="E87" s="11">
        <v>701810</v>
      </c>
      <c r="F87" s="11">
        <v>0</v>
      </c>
      <c r="G87" s="11">
        <v>0</v>
      </c>
      <c r="H87" s="11">
        <v>0</v>
      </c>
    </row>
    <row r="88" ht="25" customHeight="1">
      <c r="A88" s="8" t="s">
        <v>256</v>
      </c>
      <c r="B88" s="7" t="s">
        <v>257</v>
      </c>
      <c r="C88" s="7" t="s">
        <v>249</v>
      </c>
      <c r="D88" s="7"/>
      <c r="E88" s="11">
        <v>135000</v>
      </c>
      <c r="F88" s="11">
        <v>0</v>
      </c>
      <c r="G88" s="11">
        <v>0</v>
      </c>
      <c r="H88" s="11">
        <v>0</v>
      </c>
    </row>
    <row r="89" ht="25" customHeight="1">
      <c r="A89" s="8" t="s">
        <v>258</v>
      </c>
      <c r="B89" s="7" t="s">
        <v>259</v>
      </c>
      <c r="C89" s="7" t="s">
        <v>249</v>
      </c>
      <c r="D89" s="7"/>
      <c r="E89" s="11" t="s">
        <v>61</v>
      </c>
      <c r="F89" s="11" t="s">
        <v>61</v>
      </c>
      <c r="G89" s="11" t="s">
        <v>61</v>
      </c>
      <c r="H89" s="11" t="s">
        <v>61</v>
      </c>
    </row>
    <row r="90" ht="25" customHeight="1">
      <c r="A90" s="8" t="s">
        <v>260</v>
      </c>
      <c r="B90" s="7" t="s">
        <v>261</v>
      </c>
      <c r="C90" s="7" t="s">
        <v>249</v>
      </c>
      <c r="D90" s="7"/>
      <c r="E90" s="11" t="s">
        <v>61</v>
      </c>
      <c r="F90" s="11" t="s">
        <v>61</v>
      </c>
      <c r="G90" s="11" t="s">
        <v>61</v>
      </c>
      <c r="H90" s="11" t="s">
        <v>61</v>
      </c>
    </row>
    <row r="91" ht="25" customHeight="1">
      <c r="A91" s="8" t="s">
        <v>262</v>
      </c>
      <c r="B91" s="7" t="s">
        <v>263</v>
      </c>
      <c r="C91" s="7" t="s">
        <v>249</v>
      </c>
      <c r="D91" s="7"/>
      <c r="E91" s="11">
        <v>303932.05</v>
      </c>
      <c r="F91" s="11">
        <v>820808</v>
      </c>
      <c r="G91" s="11">
        <v>820808</v>
      </c>
      <c r="H91" s="11">
        <v>0</v>
      </c>
    </row>
    <row r="92" ht="25" customHeight="1">
      <c r="A92" s="8" t="s">
        <v>264</v>
      </c>
      <c r="B92" s="7" t="s">
        <v>265</v>
      </c>
      <c r="C92" s="7" t="s">
        <v>249</v>
      </c>
      <c r="D92" s="7"/>
      <c r="E92" s="11">
        <v>814247.48</v>
      </c>
      <c r="F92" s="11">
        <v>800000</v>
      </c>
      <c r="G92" s="11">
        <v>1000000</v>
      </c>
      <c r="H92" s="11">
        <v>0</v>
      </c>
    </row>
    <row r="93" ht="25" customHeight="1">
      <c r="A93" s="8" t="s">
        <v>266</v>
      </c>
      <c r="B93" s="7" t="s">
        <v>267</v>
      </c>
      <c r="C93" s="7" t="s">
        <v>249</v>
      </c>
      <c r="D93" s="7"/>
      <c r="E93" s="11">
        <v>50000</v>
      </c>
      <c r="F93" s="11">
        <v>0</v>
      </c>
      <c r="G93" s="11">
        <v>0</v>
      </c>
      <c r="H93" s="11">
        <v>0</v>
      </c>
    </row>
    <row r="94" ht="25" customHeight="1">
      <c r="A94" s="8" t="s">
        <v>268</v>
      </c>
      <c r="B94" s="7" t="s">
        <v>269</v>
      </c>
      <c r="C94" s="7" t="s">
        <v>249</v>
      </c>
      <c r="D94" s="7"/>
      <c r="E94" s="11" t="s">
        <v>61</v>
      </c>
      <c r="F94" s="11" t="s">
        <v>61</v>
      </c>
      <c r="G94" s="11" t="s">
        <v>61</v>
      </c>
      <c r="H94" s="11" t="s">
        <v>61</v>
      </c>
    </row>
    <row r="95" ht="25" customHeight="1">
      <c r="A95" s="8" t="s">
        <v>270</v>
      </c>
      <c r="B95" s="7" t="s">
        <v>271</v>
      </c>
      <c r="C95" s="7" t="s">
        <v>249</v>
      </c>
      <c r="D95" s="7"/>
      <c r="E95" s="11" t="s">
        <v>61</v>
      </c>
      <c r="F95" s="11" t="s">
        <v>61</v>
      </c>
      <c r="G95" s="11" t="s">
        <v>61</v>
      </c>
      <c r="H95" s="11" t="s">
        <v>61</v>
      </c>
    </row>
    <row r="96" ht="25" customHeight="1">
      <c r="A96" s="8" t="s">
        <v>272</v>
      </c>
      <c r="B96" s="7" t="s">
        <v>273</v>
      </c>
      <c r="C96" s="7" t="s">
        <v>249</v>
      </c>
      <c r="D96" s="7" t="s">
        <v>274</v>
      </c>
      <c r="E96" s="11">
        <v>2027477.1</v>
      </c>
      <c r="F96" s="11">
        <v>1500000</v>
      </c>
      <c r="G96" s="11">
        <v>1500000</v>
      </c>
      <c r="H96" s="11">
        <v>0</v>
      </c>
    </row>
    <row r="97" ht="25" customHeight="1">
      <c r="A97" s="8" t="s">
        <v>275</v>
      </c>
      <c r="B97" s="7" t="s">
        <v>276</v>
      </c>
      <c r="C97" s="7" t="s">
        <v>249</v>
      </c>
      <c r="D97" s="7" t="s">
        <v>277</v>
      </c>
      <c r="E97" s="11" t="s">
        <v>61</v>
      </c>
      <c r="F97" s="11" t="s">
        <v>61</v>
      </c>
      <c r="G97" s="11" t="s">
        <v>61</v>
      </c>
      <c r="H97" s="11" t="s">
        <v>61</v>
      </c>
    </row>
    <row r="98" ht="25" customHeight="1">
      <c r="A98" s="8" t="s">
        <v>278</v>
      </c>
      <c r="B98" s="7" t="s">
        <v>279</v>
      </c>
      <c r="C98" s="7" t="s">
        <v>249</v>
      </c>
      <c r="D98" s="7" t="s">
        <v>280</v>
      </c>
      <c r="E98" s="11" t="s">
        <v>61</v>
      </c>
      <c r="F98" s="11" t="s">
        <v>61</v>
      </c>
      <c r="G98" s="11" t="s">
        <v>61</v>
      </c>
      <c r="H98" s="11" t="s">
        <v>61</v>
      </c>
    </row>
    <row r="99" ht="25" customHeight="1">
      <c r="A99" s="8" t="s">
        <v>281</v>
      </c>
      <c r="B99" s="7" t="s">
        <v>282</v>
      </c>
      <c r="C99" s="7" t="s">
        <v>249</v>
      </c>
      <c r="D99" s="7" t="s">
        <v>283</v>
      </c>
      <c r="E99" s="11" t="s">
        <v>61</v>
      </c>
      <c r="F99" s="11" t="s">
        <v>61</v>
      </c>
      <c r="G99" s="11" t="s">
        <v>61</v>
      </c>
      <c r="H99" s="11" t="s">
        <v>61</v>
      </c>
    </row>
    <row r="100" ht="25" customHeight="1">
      <c r="A100" s="8" t="s">
        <v>284</v>
      </c>
      <c r="B100" s="7" t="s">
        <v>285</v>
      </c>
      <c r="C100" s="7" t="s">
        <v>249</v>
      </c>
      <c r="D100" s="7" t="s">
        <v>286</v>
      </c>
      <c r="E100" s="11">
        <v>50000</v>
      </c>
      <c r="F100" s="11">
        <v>615972.05</v>
      </c>
      <c r="G100" s="11">
        <v>620572.05</v>
      </c>
      <c r="H100" s="11">
        <v>0</v>
      </c>
    </row>
    <row r="101" ht="50" customHeight="1">
      <c r="A101" s="8" t="s">
        <v>287</v>
      </c>
      <c r="B101" s="7" t="s">
        <v>288</v>
      </c>
      <c r="C101" s="7" t="s">
        <v>249</v>
      </c>
      <c r="D101" s="7" t="s">
        <v>289</v>
      </c>
      <c r="E101" s="11" t="s">
        <v>61</v>
      </c>
      <c r="F101" s="11" t="s">
        <v>61</v>
      </c>
      <c r="G101" s="11" t="s">
        <v>61</v>
      </c>
      <c r="H101" s="11" t="s">
        <v>61</v>
      </c>
    </row>
    <row r="102" ht="50" customHeight="1">
      <c r="A102" s="8" t="s">
        <v>290</v>
      </c>
      <c r="B102" s="7" t="s">
        <v>291</v>
      </c>
      <c r="C102" s="7" t="s">
        <v>249</v>
      </c>
      <c r="D102" s="7" t="s">
        <v>292</v>
      </c>
      <c r="E102" s="11" t="s">
        <v>61</v>
      </c>
      <c r="F102" s="11" t="s">
        <v>61</v>
      </c>
      <c r="G102" s="11" t="s">
        <v>61</v>
      </c>
      <c r="H102" s="11" t="s">
        <v>61</v>
      </c>
    </row>
    <row r="103" ht="50" customHeight="1">
      <c r="A103" s="8" t="s">
        <v>293</v>
      </c>
      <c r="B103" s="7" t="s">
        <v>294</v>
      </c>
      <c r="C103" s="7" t="s">
        <v>249</v>
      </c>
      <c r="D103" s="7"/>
      <c r="E103" s="11" t="s">
        <v>61</v>
      </c>
      <c r="F103" s="11" t="s">
        <v>61</v>
      </c>
      <c r="G103" s="11" t="s">
        <v>61</v>
      </c>
      <c r="H103" s="11" t="s">
        <v>61</v>
      </c>
    </row>
    <row r="104" ht="25" customHeight="1">
      <c r="A104" s="8" t="s">
        <v>295</v>
      </c>
      <c r="B104" s="7" t="s">
        <v>296</v>
      </c>
      <c r="C104" s="7" t="s">
        <v>297</v>
      </c>
      <c r="D104" s="7"/>
      <c r="E104" s="11">
        <v>501000</v>
      </c>
      <c r="F104" s="11">
        <v>601000</v>
      </c>
      <c r="G104" s="11">
        <v>601000</v>
      </c>
      <c r="H104" s="11">
        <v>0</v>
      </c>
    </row>
    <row r="105" ht="25" customHeight="1">
      <c r="A105" s="8" t="s">
        <v>256</v>
      </c>
      <c r="B105" s="7" t="s">
        <v>298</v>
      </c>
      <c r="C105" s="7" t="s">
        <v>297</v>
      </c>
      <c r="D105" s="7"/>
      <c r="E105" s="11">
        <v>501000</v>
      </c>
      <c r="F105" s="11">
        <v>601000</v>
      </c>
      <c r="G105" s="11">
        <v>601000</v>
      </c>
      <c r="H105" s="11">
        <v>0</v>
      </c>
    </row>
    <row r="106" ht="50" customHeight="1">
      <c r="A106" s="8" t="s">
        <v>299</v>
      </c>
      <c r="B106" s="7" t="s">
        <v>300</v>
      </c>
      <c r="C106" s="7" t="s">
        <v>249</v>
      </c>
      <c r="D106" s="7"/>
      <c r="E106" s="11" t="s">
        <v>61</v>
      </c>
      <c r="F106" s="11" t="s">
        <v>61</v>
      </c>
      <c r="G106" s="11" t="s">
        <v>61</v>
      </c>
      <c r="H106" s="11" t="s">
        <v>61</v>
      </c>
    </row>
    <row r="107" ht="50" customHeight="1">
      <c r="A107" s="8" t="s">
        <v>301</v>
      </c>
      <c r="B107" s="7" t="s">
        <v>302</v>
      </c>
      <c r="C107" s="7" t="s">
        <v>303</v>
      </c>
      <c r="D107" s="7"/>
      <c r="E107" s="11" t="s">
        <v>61</v>
      </c>
      <c r="F107" s="11" t="s">
        <v>61</v>
      </c>
      <c r="G107" s="11" t="s">
        <v>61</v>
      </c>
      <c r="H107" s="11" t="s">
        <v>61</v>
      </c>
    </row>
    <row r="108" ht="63" customHeight="1">
      <c r="A108" s="8" t="s">
        <v>304</v>
      </c>
      <c r="B108" s="7" t="s">
        <v>305</v>
      </c>
      <c r="C108" s="7" t="s">
        <v>306</v>
      </c>
      <c r="D108" s="7"/>
      <c r="E108" s="11" t="s">
        <v>61</v>
      </c>
      <c r="F108" s="11" t="s">
        <v>61</v>
      </c>
      <c r="G108" s="11" t="s">
        <v>61</v>
      </c>
      <c r="H108" s="11" t="s">
        <v>61</v>
      </c>
    </row>
    <row r="109" ht="50" customHeight="1">
      <c r="A109" s="8" t="s">
        <v>307</v>
      </c>
      <c r="B109" s="7" t="s">
        <v>308</v>
      </c>
      <c r="C109" s="7" t="s">
        <v>309</v>
      </c>
      <c r="D109" s="7"/>
      <c r="E109" s="11" t="s">
        <v>61</v>
      </c>
      <c r="F109" s="11" t="s">
        <v>61</v>
      </c>
      <c r="G109" s="11" t="s">
        <v>61</v>
      </c>
      <c r="H109" s="11" t="s">
        <v>61</v>
      </c>
    </row>
    <row r="110" ht="25" customHeight="1">
      <c r="A110" s="8" t="s">
        <v>310</v>
      </c>
      <c r="B110" s="7" t="s">
        <v>311</v>
      </c>
      <c r="C110" s="7" t="s">
        <v>312</v>
      </c>
      <c r="D110" s="7"/>
      <c r="E110" s="11" t="s">
        <v>61</v>
      </c>
      <c r="F110" s="11" t="s">
        <v>61</v>
      </c>
      <c r="G110" s="11" t="s">
        <v>61</v>
      </c>
      <c r="H110" s="11" t="s">
        <v>61</v>
      </c>
    </row>
    <row r="111" ht="38" customHeight="1">
      <c r="A111" s="8" t="s">
        <v>313</v>
      </c>
      <c r="B111" s="7" t="s">
        <v>314</v>
      </c>
      <c r="C111" s="7"/>
      <c r="D111" s="7"/>
      <c r="E111" s="11" t="s">
        <v>61</v>
      </c>
      <c r="F111" s="11" t="s">
        <v>61</v>
      </c>
      <c r="G111" s="11" t="s">
        <v>61</v>
      </c>
      <c r="H111" s="11" t="s">
        <v>61</v>
      </c>
    </row>
    <row r="112" ht="25" customHeight="1">
      <c r="A112" s="8" t="s">
        <v>315</v>
      </c>
      <c r="B112" s="7" t="s">
        <v>316</v>
      </c>
      <c r="C112" s="7"/>
      <c r="D112" s="7"/>
      <c r="E112" s="11" t="s">
        <v>61</v>
      </c>
      <c r="F112" s="11" t="s">
        <v>61</v>
      </c>
      <c r="G112" s="11" t="s">
        <v>61</v>
      </c>
      <c r="H112" s="11" t="s">
        <v>61</v>
      </c>
    </row>
    <row r="113" ht="25" customHeight="1">
      <c r="A113" s="8" t="s">
        <v>317</v>
      </c>
      <c r="B113" s="7" t="s">
        <v>318</v>
      </c>
      <c r="C113" s="7"/>
      <c r="D113" s="7"/>
      <c r="E113" s="11" t="s">
        <v>61</v>
      </c>
      <c r="F113" s="11" t="s">
        <v>61</v>
      </c>
      <c r="G113" s="11" t="s">
        <v>61</v>
      </c>
      <c r="H113" s="11" t="s">
        <v>61</v>
      </c>
    </row>
    <row r="114" ht="25" customHeight="1">
      <c r="A114" s="8" t="s">
        <v>319</v>
      </c>
      <c r="B114" s="7" t="s">
        <v>320</v>
      </c>
      <c r="C114" s="7" t="s">
        <v>321</v>
      </c>
      <c r="D114" s="7"/>
      <c r="E114" s="11" t="s">
        <v>61</v>
      </c>
      <c r="F114" s="11" t="s">
        <v>61</v>
      </c>
      <c r="G114" s="11" t="s">
        <v>61</v>
      </c>
      <c r="H114" s="11" t="s">
        <v>61</v>
      </c>
    </row>
    <row r="115" ht="38" customHeight="1">
      <c r="A115" s="8" t="s">
        <v>322</v>
      </c>
      <c r="B115" s="7" t="s">
        <v>323</v>
      </c>
      <c r="C115" s="7" t="s">
        <v>324</v>
      </c>
      <c r="D115" s="7"/>
      <c r="E115" s="11" t="s">
        <v>61</v>
      </c>
      <c r="F115" s="11" t="s">
        <v>61</v>
      </c>
      <c r="G115" s="11" t="s">
        <v>61</v>
      </c>
      <c r="H115" s="11" t="s">
        <v>61</v>
      </c>
    </row>
  </sheetData>
  <sheetProtection password="FD12" sheet="1" objects="1" scenarios="1"/>
  <mergeCells>
    <mergeCell ref="A2:H2"/>
    <mergeCell ref="A4:A5"/>
    <mergeCell ref="B4:B5"/>
    <mergeCell ref="C4:C5"/>
    <mergeCell ref="D4:D5"/>
    <mergeCell ref="E4:H4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&amp;K00-00925064.RBS.376479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9.55" customWidth="1"/>
    <col min="2" max="2" width="57.30" customWidth="1"/>
    <col min="3" max="3" width="9.55" customWidth="1"/>
    <col min="4" max="4" width="9.55" customWidth="1"/>
    <col min="5" max="5" width="19.10" customWidth="1"/>
    <col min="6" max="9" width="17.19" customWidth="1"/>
  </cols>
  <sheetData>
    <row r="1" ht="15" customHeight="1">
</row>
    <row r="2" ht="25" customHeight="1">
      <c r="A2" s="2" t="s">
        <v>325</v>
      </c>
      <c r="B2" s="2"/>
      <c r="C2" s="2"/>
      <c r="D2" s="2"/>
      <c r="E2" s="2"/>
      <c r="F2" s="2"/>
      <c r="G2" s="2"/>
      <c r="H2" s="2"/>
      <c r="I2" s="2"/>
    </row>
    <row r="3" ht="15" customHeight="1">
</row>
    <row r="4" ht="25" customHeight="1">
      <c r="A4" s="7" t="s">
        <v>326</v>
      </c>
      <c r="B4" s="7" t="s">
        <v>49</v>
      </c>
      <c r="C4" s="7" t="s">
        <v>50</v>
      </c>
      <c r="D4" s="7" t="s">
        <v>327</v>
      </c>
      <c r="E4" s="7" t="s">
        <v>51</v>
      </c>
      <c r="F4" s="7" t="s">
        <v>53</v>
      </c>
      <c r="G4" s="7"/>
      <c r="H4" s="7"/>
      <c r="I4" s="7"/>
    </row>
    <row r="5" ht="50" customHeight="1">
      <c r="A5" s="7"/>
      <c r="B5" s="7"/>
      <c r="C5" s="7"/>
      <c r="D5" s="7"/>
      <c r="E5" s="7"/>
      <c r="F5" s="7" t="s">
        <v>328</v>
      </c>
      <c r="G5" s="7" t="s">
        <v>329</v>
      </c>
      <c r="H5" s="7" t="s">
        <v>330</v>
      </c>
      <c r="I5" s="7" t="s">
        <v>57</v>
      </c>
    </row>
    <row r="6" ht="20" customHeight="1">
      <c r="A6" s="7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  <c r="I6" s="7">
        <v>9</v>
      </c>
    </row>
    <row r="7">
      <c r="A7" s="7" t="s">
        <v>331</v>
      </c>
      <c r="B7" s="8" t="s">
        <v>332</v>
      </c>
      <c r="C7" s="7" t="s">
        <v>333</v>
      </c>
      <c r="D7" s="7" t="s">
        <v>61</v>
      </c>
      <c r="E7" s="7"/>
      <c r="F7" s="11">
        <f>F8+F9+F10+F15+F16+F18+F19+F20+F22+F23+F25+F26</f>
      </c>
      <c r="G7" s="11">
        <f>G8+G9+G10+G15+G16+G18+G19+G20+G22+G23+G25+G26</f>
      </c>
      <c r="H7" s="11">
        <f>H8+H9+H10+H15+H16+H18+H19+H20+H22+H23+H25+H26</f>
      </c>
      <c r="I7" s="11" t="s">
        <v>334</v>
      </c>
    </row>
    <row r="8">
      <c r="A8" s="7" t="s">
        <v>335</v>
      </c>
      <c r="B8" s="8" t="s">
        <v>336</v>
      </c>
      <c r="C8" s="7" t="s">
        <v>337</v>
      </c>
      <c r="D8" s="7" t="s">
        <v>61</v>
      </c>
      <c r="E8" s="7"/>
      <c r="F8" s="11">
        <v>0</v>
      </c>
      <c r="G8" s="11">
        <v>0</v>
      </c>
      <c r="H8" s="11">
        <v>0</v>
      </c>
      <c r="I8" s="11" t="s">
        <v>334</v>
      </c>
    </row>
    <row r="9">
      <c r="A9" s="7" t="s">
        <v>338</v>
      </c>
      <c r="B9" s="8" t="s">
        <v>339</v>
      </c>
      <c r="C9" s="7" t="s">
        <v>340</v>
      </c>
      <c r="D9" s="7" t="s">
        <v>61</v>
      </c>
      <c r="E9" s="7"/>
      <c r="F9" s="11">
        <v>0</v>
      </c>
      <c r="G9" s="11">
        <v>0</v>
      </c>
      <c r="H9" s="11">
        <v>0</v>
      </c>
      <c r="I9" s="11" t="s">
        <v>334</v>
      </c>
    </row>
    <row r="10">
      <c r="A10" s="7" t="s">
        <v>341</v>
      </c>
      <c r="B10" s="8" t="s">
        <v>342</v>
      </c>
      <c r="C10" s="7" t="s">
        <v>343</v>
      </c>
      <c r="D10" s="7" t="s">
        <v>61</v>
      </c>
      <c r="E10" s="7"/>
      <c r="F10" s="11">
        <v>517476.52</v>
      </c>
      <c r="G10" s="11">
        <v>0</v>
      </c>
      <c r="H10" s="11">
        <v>0</v>
      </c>
      <c r="I10" s="11" t="s">
        <v>334</v>
      </c>
    </row>
    <row r="11">
      <c r="A11" s="7" t="s">
        <v>344</v>
      </c>
      <c r="B11" s="8" t="s">
        <v>345</v>
      </c>
      <c r="C11" s="7" t="s">
        <v>346</v>
      </c>
      <c r="D11" s="7" t="s">
        <v>61</v>
      </c>
      <c r="E11" s="7"/>
      <c r="F11" s="11">
        <v>517476.52</v>
      </c>
      <c r="G11" s="11">
        <v>0</v>
      </c>
      <c r="H11" s="11">
        <v>0</v>
      </c>
      <c r="I11" s="11" t="s">
        <v>334</v>
      </c>
    </row>
    <row r="12">
      <c r="A12" s="7" t="s">
        <v>347</v>
      </c>
      <c r="B12" s="8" t="s">
        <v>348</v>
      </c>
      <c r="C12" s="7" t="s">
        <v>349</v>
      </c>
      <c r="D12" s="7" t="s">
        <v>61</v>
      </c>
      <c r="E12" s="7"/>
      <c r="F12" s="11">
        <v>0</v>
      </c>
      <c r="G12" s="11">
        <v>0</v>
      </c>
      <c r="H12" s="11">
        <v>0</v>
      </c>
      <c r="I12" s="11" t="s">
        <v>334</v>
      </c>
    </row>
    <row r="13">
      <c r="A13" s="7" t="s">
        <v>350</v>
      </c>
      <c r="B13" s="8" t="s">
        <v>351</v>
      </c>
      <c r="C13" s="7" t="s">
        <v>352</v>
      </c>
      <c r="D13" s="7" t="s">
        <v>61</v>
      </c>
      <c r="E13" s="7"/>
      <c r="F13" s="11">
        <f>F15+F16+F18+F19+F20+F22+F23+F25+F26</f>
      </c>
      <c r="G13" s="11">
        <f>G15+G16+G18+G19+G20+G22+G23+G25+G26</f>
      </c>
      <c r="H13" s="11">
        <f>H15+H16+H18+H19+H20+H22+H23+H25+H26</f>
      </c>
      <c r="I13" s="11" t="s">
        <v>334</v>
      </c>
    </row>
    <row r="14">
      <c r="A14" s="7" t="s">
        <v>353</v>
      </c>
      <c r="B14" s="8" t="s">
        <v>354</v>
      </c>
      <c r="C14" s="7" t="s">
        <v>355</v>
      </c>
      <c r="D14" s="7" t="s">
        <v>61</v>
      </c>
      <c r="E14" s="7"/>
      <c r="F14" s="11">
        <f>F15+F16</f>
      </c>
      <c r="G14" s="11">
        <f>G15+G16</f>
      </c>
      <c r="H14" s="11">
        <f>H15+H16</f>
      </c>
      <c r="I14" s="11" t="s">
        <v>334</v>
      </c>
    </row>
    <row r="15">
      <c r="A15" s="7" t="s">
        <v>356</v>
      </c>
      <c r="B15" s="8" t="s">
        <v>345</v>
      </c>
      <c r="C15" s="7" t="s">
        <v>357</v>
      </c>
      <c r="D15" s="7" t="s">
        <v>61</v>
      </c>
      <c r="E15" s="7"/>
      <c r="F15" s="11">
        <v>2498321.58</v>
      </c>
      <c r="G15" s="11">
        <v>2837780.05</v>
      </c>
      <c r="H15" s="11">
        <v>3042380.05</v>
      </c>
      <c r="I15" s="11" t="s">
        <v>334</v>
      </c>
    </row>
    <row r="16">
      <c r="A16" s="7" t="s">
        <v>358</v>
      </c>
      <c r="B16" s="8" t="s">
        <v>348</v>
      </c>
      <c r="C16" s="7" t="s">
        <v>359</v>
      </c>
      <c r="D16" s="7" t="s">
        <v>61</v>
      </c>
      <c r="E16" s="7"/>
      <c r="F16" s="11">
        <v>0</v>
      </c>
      <c r="G16" s="11">
        <v>0</v>
      </c>
      <c r="H16" s="11">
        <v>0</v>
      </c>
      <c r="I16" s="11" t="s">
        <v>334</v>
      </c>
    </row>
    <row r="17">
      <c r="A17" s="7" t="s">
        <v>360</v>
      </c>
      <c r="B17" s="8" t="s">
        <v>361</v>
      </c>
      <c r="C17" s="7" t="s">
        <v>362</v>
      </c>
      <c r="D17" s="7" t="s">
        <v>61</v>
      </c>
      <c r="E17" s="7"/>
      <c r="F17" s="11">
        <f>F18+F19</f>
      </c>
      <c r="G17" s="11">
        <f>G18+G19</f>
      </c>
      <c r="H17" s="11">
        <f>H18+H19</f>
      </c>
      <c r="I17" s="11" t="s">
        <v>334</v>
      </c>
    </row>
    <row r="18">
      <c r="A18" s="7" t="s">
        <v>363</v>
      </c>
      <c r="B18" s="8" t="s">
        <v>345</v>
      </c>
      <c r="C18" s="7" t="s">
        <v>364</v>
      </c>
      <c r="D18" s="7" t="s">
        <v>61</v>
      </c>
      <c r="E18" s="7"/>
      <c r="F18" s="11">
        <v>0</v>
      </c>
      <c r="G18" s="11">
        <v>0</v>
      </c>
      <c r="H18" s="11">
        <v>0</v>
      </c>
      <c r="I18" s="11" t="s">
        <v>334</v>
      </c>
    </row>
    <row r="19">
      <c r="A19" s="7" t="s">
        <v>365</v>
      </c>
      <c r="B19" s="8" t="s">
        <v>348</v>
      </c>
      <c r="C19" s="7" t="s">
        <v>366</v>
      </c>
      <c r="D19" s="7" t="s">
        <v>61</v>
      </c>
      <c r="E19" s="7"/>
      <c r="F19" s="11">
        <v>0</v>
      </c>
      <c r="G19" s="11">
        <v>0</v>
      </c>
      <c r="H19" s="11">
        <v>0</v>
      </c>
      <c r="I19" s="11" t="s">
        <v>334</v>
      </c>
    </row>
    <row r="20">
      <c r="A20" s="7" t="s">
        <v>367</v>
      </c>
      <c r="B20" s="8" t="s">
        <v>368</v>
      </c>
      <c r="C20" s="7" t="s">
        <v>369</v>
      </c>
      <c r="D20" s="7" t="s">
        <v>61</v>
      </c>
      <c r="E20" s="7"/>
      <c r="F20" s="11">
        <v>0</v>
      </c>
      <c r="G20" s="11">
        <v>0</v>
      </c>
      <c r="H20" s="11">
        <v>0</v>
      </c>
      <c r="I20" s="11" t="s">
        <v>334</v>
      </c>
    </row>
    <row r="21">
      <c r="A21" s="7" t="s">
        <v>370</v>
      </c>
      <c r="B21" s="8" t="s">
        <v>371</v>
      </c>
      <c r="C21" s="7" t="s">
        <v>372</v>
      </c>
      <c r="D21" s="7" t="s">
        <v>61</v>
      </c>
      <c r="E21" s="7"/>
      <c r="F21" s="11">
        <f>F22+F23</f>
      </c>
      <c r="G21" s="11">
        <f>G22+G23</f>
      </c>
      <c r="H21" s="11">
        <f>H22+H23</f>
      </c>
      <c r="I21" s="11" t="s">
        <v>334</v>
      </c>
    </row>
    <row r="22">
      <c r="A22" s="7" t="s">
        <v>373</v>
      </c>
      <c r="B22" s="8" t="s">
        <v>345</v>
      </c>
      <c r="C22" s="7" t="s">
        <v>374</v>
      </c>
      <c r="D22" s="7" t="s">
        <v>61</v>
      </c>
      <c r="E22" s="7"/>
      <c r="F22" s="11">
        <v>0</v>
      </c>
      <c r="G22" s="11">
        <v>0</v>
      </c>
      <c r="H22" s="11">
        <v>0</v>
      </c>
      <c r="I22" s="11" t="s">
        <v>334</v>
      </c>
    </row>
    <row r="23">
      <c r="A23" s="7" t="s">
        <v>375</v>
      </c>
      <c r="B23" s="8" t="s">
        <v>348</v>
      </c>
      <c r="C23" s="7" t="s">
        <v>376</v>
      </c>
      <c r="D23" s="7" t="s">
        <v>61</v>
      </c>
      <c r="E23" s="7"/>
      <c r="F23" s="11">
        <v>0</v>
      </c>
      <c r="G23" s="11">
        <v>0</v>
      </c>
      <c r="H23" s="11">
        <v>0</v>
      </c>
      <c r="I23" s="11" t="s">
        <v>334</v>
      </c>
    </row>
    <row r="24">
      <c r="A24" s="7" t="s">
        <v>377</v>
      </c>
      <c r="B24" s="8" t="s">
        <v>378</v>
      </c>
      <c r="C24" s="7" t="s">
        <v>379</v>
      </c>
      <c r="D24" s="7" t="s">
        <v>61</v>
      </c>
      <c r="E24" s="7"/>
      <c r="F24" s="11">
        <f>F25+F26</f>
      </c>
      <c r="G24" s="11">
        <f>G25+G26</f>
      </c>
      <c r="H24" s="11">
        <f>H25+H26</f>
      </c>
      <c r="I24" s="11" t="s">
        <v>334</v>
      </c>
    </row>
    <row r="25">
      <c r="A25" s="7" t="s">
        <v>380</v>
      </c>
      <c r="B25" s="8" t="s">
        <v>345</v>
      </c>
      <c r="C25" s="7" t="s">
        <v>381</v>
      </c>
      <c r="D25" s="7" t="s">
        <v>61</v>
      </c>
      <c r="E25" s="7"/>
      <c r="F25" s="11">
        <v>1600000</v>
      </c>
      <c r="G25" s="11">
        <v>1500000</v>
      </c>
      <c r="H25" s="11">
        <v>1500000</v>
      </c>
      <c r="I25" s="11" t="s">
        <v>334</v>
      </c>
    </row>
    <row r="26">
      <c r="A26" s="7" t="s">
        <v>382</v>
      </c>
      <c r="B26" s="8" t="s">
        <v>348</v>
      </c>
      <c r="C26" s="7" t="s">
        <v>383</v>
      </c>
      <c r="D26" s="7" t="s">
        <v>61</v>
      </c>
      <c r="E26" s="7"/>
      <c r="F26" s="11">
        <v>0</v>
      </c>
      <c r="G26" s="11">
        <v>0</v>
      </c>
      <c r="H26" s="11">
        <v>0</v>
      </c>
      <c r="I26" s="11" t="s">
        <v>334</v>
      </c>
    </row>
    <row r="27">
      <c r="A27" s="7" t="s">
        <v>384</v>
      </c>
      <c r="B27" s="8" t="s">
        <v>385</v>
      </c>
      <c r="C27" s="7" t="s">
        <v>386</v>
      </c>
      <c r="D27" s="7" t="s">
        <v>61</v>
      </c>
      <c r="E27" s="7"/>
      <c r="F27" s="11">
        <f>F28+F29+F30</f>
      </c>
      <c r="G27" s="11">
        <f>G28+G29+G30</f>
      </c>
      <c r="H27" s="11">
        <f>H28+H29+H30</f>
      </c>
      <c r="I27" s="11" t="s">
        <v>334</v>
      </c>
    </row>
    <row r="28">
      <c r="A28" s="7" t="s">
        <v>387</v>
      </c>
      <c r="B28" s="8" t="s">
        <v>388</v>
      </c>
      <c r="C28" s="7" t="s">
        <v>389</v>
      </c>
      <c r="D28" s="7" t="s">
        <v>390</v>
      </c>
      <c r="E28" s="7"/>
      <c r="F28" s="11">
        <v>4098321.58</v>
      </c>
      <c r="G28" s="11">
        <v>0</v>
      </c>
      <c r="H28" s="11">
        <v>0</v>
      </c>
      <c r="I28" s="11" t="s">
        <v>334</v>
      </c>
    </row>
    <row r="29">
      <c r="A29" s="7" t="s">
        <v>391</v>
      </c>
      <c r="B29" s="8" t="s">
        <v>388</v>
      </c>
      <c r="C29" s="7" t="s">
        <v>392</v>
      </c>
      <c r="D29" s="7" t="s">
        <v>393</v>
      </c>
      <c r="E29" s="7"/>
      <c r="F29" s="11">
        <v>0</v>
      </c>
      <c r="G29" s="11">
        <v>4337780.05</v>
      </c>
      <c r="H29" s="11">
        <v>0</v>
      </c>
      <c r="I29" s="11" t="s">
        <v>334</v>
      </c>
    </row>
    <row r="30">
      <c r="A30" s="7" t="s">
        <v>394</v>
      </c>
      <c r="B30" s="8" t="s">
        <v>388</v>
      </c>
      <c r="C30" s="7" t="s">
        <v>395</v>
      </c>
      <c r="D30" s="7" t="s">
        <v>396</v>
      </c>
      <c r="E30" s="7"/>
      <c r="F30" s="11">
        <v>0</v>
      </c>
      <c r="G30" s="11">
        <v>0</v>
      </c>
      <c r="H30" s="11">
        <v>4542380.05</v>
      </c>
      <c r="I30" s="11" t="s">
        <v>334</v>
      </c>
    </row>
    <row r="31">
      <c r="A31" s="7" t="s">
        <v>397</v>
      </c>
      <c r="B31" s="8" t="s">
        <v>398</v>
      </c>
      <c r="C31" s="7" t="s">
        <v>399</v>
      </c>
      <c r="D31" s="7" t="s">
        <v>61</v>
      </c>
      <c r="E31" s="7"/>
      <c r="F31" s="11">
        <f>F32+F33+F34</f>
      </c>
      <c r="G31" s="11">
        <f>G32+G33+G34</f>
      </c>
      <c r="H31" s="11">
        <f>H32+H33+H34</f>
      </c>
      <c r="I31" s="11" t="s">
        <v>334</v>
      </c>
    </row>
    <row r="32">
      <c r="A32" s="7" t="s">
        <v>400</v>
      </c>
      <c r="B32" s="8" t="s">
        <v>388</v>
      </c>
      <c r="C32" s="7" t="s">
        <v>401</v>
      </c>
      <c r="D32" s="7" t="s">
        <v>390</v>
      </c>
      <c r="E32" s="7"/>
      <c r="F32" s="11">
        <v>0</v>
      </c>
      <c r="G32" s="11">
        <v>0</v>
      </c>
      <c r="H32" s="11">
        <v>0</v>
      </c>
      <c r="I32" s="11" t="s">
        <v>334</v>
      </c>
    </row>
    <row r="33">
      <c r="A33" s="7" t="s">
        <v>402</v>
      </c>
      <c r="B33" s="8" t="s">
        <v>388</v>
      </c>
      <c r="C33" s="7" t="s">
        <v>403</v>
      </c>
      <c r="D33" s="7" t="s">
        <v>393</v>
      </c>
      <c r="E33" s="7"/>
      <c r="F33" s="11">
        <v>0</v>
      </c>
      <c r="G33" s="11">
        <v>0</v>
      </c>
      <c r="H33" s="11">
        <v>0</v>
      </c>
      <c r="I33" s="11" t="s">
        <v>334</v>
      </c>
    </row>
    <row r="34">
      <c r="A34" s="7" t="s">
        <v>404</v>
      </c>
      <c r="B34" s="8" t="s">
        <v>388</v>
      </c>
      <c r="C34" s="7" t="s">
        <v>405</v>
      </c>
      <c r="D34" s="7" t="s">
        <v>396</v>
      </c>
      <c r="E34" s="7"/>
      <c r="F34" s="11">
        <v>0</v>
      </c>
      <c r="G34" s="11">
        <v>0</v>
      </c>
      <c r="H34" s="11">
        <v>0</v>
      </c>
      <c r="I34" s="11" t="s">
        <v>334</v>
      </c>
    </row>
    <row r="35" ht="15" customHeight="1">
</row>
    <row r="36" ht="40" customHeight="1">
      <c r="A36" s="4" t="s">
        <v>406</v>
      </c>
      <c r="B36" s="4"/>
      <c r="C36" s="10"/>
      <c r="D36" s="10"/>
      <c r="E36" s="10"/>
      <c r="F36" s="10"/>
      <c r="G36" s="10"/>
    </row>
    <row r="37" ht="20" customHeight="1">
      <c r="A37" s="0"/>
      <c r="B37" s="0"/>
      <c r="C37" s="3" t="s">
        <v>407</v>
      </c>
      <c r="D37" s="3"/>
      <c r="E37" s="3" t="s">
        <v>7</v>
      </c>
      <c r="F37" s="3" t="s">
        <v>8</v>
      </c>
      <c r="G37" s="3"/>
    </row>
    <row r="38" ht="15" customHeight="1">
</row>
    <row r="39" ht="40" customHeight="1">
      <c r="A39" s="4" t="s">
        <v>408</v>
      </c>
      <c r="B39" s="4"/>
      <c r="C39" s="10"/>
      <c r="D39" s="10"/>
      <c r="E39" s="10"/>
      <c r="F39" s="10"/>
      <c r="G39" s="10"/>
    </row>
    <row r="40" ht="20" customHeight="1">
      <c r="A40" s="0"/>
      <c r="B40" s="0"/>
      <c r="C40" s="3" t="s">
        <v>407</v>
      </c>
      <c r="D40" s="3"/>
      <c r="E40" s="3" t="s">
        <v>409</v>
      </c>
      <c r="F40" s="3" t="s">
        <v>410</v>
      </c>
      <c r="G40" s="3"/>
    </row>
    <row r="41" ht="20" customHeight="1">
      <c r="A41" s="3" t="s">
        <v>411</v>
      </c>
      <c r="B41" s="3"/>
    </row>
    <row r="42" ht="15" customHeight="1">
</row>
    <row r="43" ht="20" customHeight="1">
      <c r="A43" s="5" t="s">
        <v>0</v>
      </c>
      <c r="B43" s="5"/>
      <c r="C43" s="5"/>
      <c r="D43" s="5"/>
      <c r="E43" s="5"/>
    </row>
    <row r="44" ht="40" customHeight="1">
      <c r="A44" s="10" t="s">
        <v>2</v>
      </c>
      <c r="B44" s="10"/>
      <c r="C44" s="10"/>
      <c r="D44" s="10"/>
      <c r="E44" s="10"/>
    </row>
    <row r="45" ht="20" customHeight="1">
      <c r="A45" s="3" t="s">
        <v>412</v>
      </c>
      <c r="B45" s="3"/>
      <c r="C45" s="3"/>
      <c r="D45" s="3"/>
      <c r="E45" s="3"/>
    </row>
    <row r="46" ht="15" customHeight="1">
</row>
    <row r="47" ht="40" customHeight="1">
      <c r="A47" s="10"/>
      <c r="B47" s="10"/>
      <c r="C47" s="10" t="s">
        <v>5</v>
      </c>
      <c r="D47" s="10"/>
      <c r="E47" s="10"/>
    </row>
    <row r="48" ht="20" customHeight="1">
      <c r="A48" s="3" t="s">
        <v>7</v>
      </c>
      <c r="B48" s="3"/>
      <c r="C48" s="3" t="s">
        <v>8</v>
      </c>
      <c r="D48" s="3"/>
      <c r="E48" s="3"/>
    </row>
    <row r="49" ht="20" customHeight="1">
      <c r="A49" s="3" t="s">
        <v>411</v>
      </c>
      <c r="B49" s="3"/>
    </row>
    <row r="50" ht="20" customHeight="1">
      <c r="A50" s="5" t="s">
        <v>413</v>
      </c>
    </row>
  </sheetData>
  <sheetProtection password="FD12" sheet="1" objects="1" scenarios="1"/>
  <mergeCells>
    <mergeCell ref="A2:I2"/>
    <mergeCell ref="A4:A5"/>
    <mergeCell ref="B4:B5"/>
    <mergeCell ref="C4:C5"/>
    <mergeCell ref="D4:D5"/>
    <mergeCell ref="E4:E5"/>
    <mergeCell ref="F4:I4"/>
    <mergeCell ref="A36:B36"/>
    <mergeCell ref="C36:D36"/>
    <mergeCell ref="F36:G36"/>
    <mergeCell ref="C37:D37"/>
    <mergeCell ref="F37:G37"/>
    <mergeCell ref="A39:B39"/>
    <mergeCell ref="C39:D39"/>
    <mergeCell ref="F39:G39"/>
    <mergeCell ref="C40:D40"/>
    <mergeCell ref="F40:G40"/>
    <mergeCell ref="A41:B41"/>
    <mergeCell ref="A43:E43"/>
    <mergeCell ref="A44:E44"/>
    <mergeCell ref="A45:E45"/>
    <mergeCell ref="A47:B47"/>
    <mergeCell ref="C47:E47"/>
    <mergeCell ref="A48:B48"/>
    <mergeCell ref="C48:E48"/>
    <mergeCell ref="A49:B49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&amp;K00-00925064.RBS.376479</oddHeader>
    <oddFooter>&amp;L&amp;L&amp;"Verdana,Полужирный"&amp;K000000&amp;L&amp;"Verdana,Полужирный"&amp;K00-014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57.30" customWidth="1"/>
    <col min="3" max="10" width="19.10" customWidth="1"/>
  </cols>
  <sheetData>
    <row r="1" ht="45" customHeight="1">
      <c r="A1" s="0"/>
      <c r="B1" s="0"/>
      <c r="C1" s="0"/>
      <c r="D1" s="0"/>
      <c r="E1" s="5" t="s">
        <v>414</v>
      </c>
      <c r="F1" s="5"/>
      <c r="G1" s="5"/>
      <c r="H1" s="5"/>
      <c r="I1" s="5"/>
      <c r="J1" s="5"/>
    </row>
    <row r="2" ht="25" customHeight="1">
</row>
    <row r="3" ht="25" customHeight="1">
      <c r="A3" s="14" t="s">
        <v>415</v>
      </c>
      <c r="B3" s="14"/>
      <c r="C3" s="15" t="s">
        <v>153</v>
      </c>
      <c r="D3" s="15"/>
      <c r="E3" s="15"/>
      <c r="F3" s="15"/>
      <c r="G3" s="15"/>
      <c r="H3" s="15"/>
      <c r="I3" s="15"/>
      <c r="J3" s="15"/>
    </row>
    <row r="4" ht="25" customHeight="1">
      <c r="A4" s="14" t="s">
        <v>416</v>
      </c>
      <c r="B4" s="14"/>
      <c r="C4" s="15" t="s">
        <v>417</v>
      </c>
      <c r="D4" s="15"/>
      <c r="E4" s="15"/>
      <c r="F4" s="15"/>
      <c r="G4" s="15"/>
      <c r="H4" s="15"/>
      <c r="I4" s="15"/>
      <c r="J4" s="15"/>
    </row>
    <row r="5" ht="25" customHeight="1">
      <c r="A5" s="14" t="s">
        <v>418</v>
      </c>
      <c r="B5" s="14"/>
      <c r="C5" s="15" t="s">
        <v>390</v>
      </c>
      <c r="D5" s="15"/>
      <c r="E5" s="15"/>
      <c r="F5" s="15"/>
      <c r="G5" s="15"/>
      <c r="H5" s="15"/>
      <c r="I5" s="15"/>
      <c r="J5" s="15"/>
    </row>
    <row r="6" ht="25" customHeight="1">
      <c r="A6" s="3" t="s">
        <v>419</v>
      </c>
      <c r="B6" s="3"/>
      <c r="C6" s="3"/>
      <c r="D6" s="3"/>
      <c r="E6" s="3"/>
      <c r="F6" s="3"/>
      <c r="G6" s="3"/>
      <c r="H6" s="3"/>
      <c r="I6" s="3"/>
      <c r="J6" s="3"/>
    </row>
    <row r="7" ht="25" customHeight="1">
</row>
    <row r="8" ht="50" customHeight="1">
      <c r="A8" s="7" t="s">
        <v>326</v>
      </c>
      <c r="B8" s="7" t="s">
        <v>420</v>
      </c>
      <c r="C8" s="7" t="s">
        <v>421</v>
      </c>
      <c r="D8" s="7" t="s">
        <v>422</v>
      </c>
      <c r="E8" s="7"/>
      <c r="F8" s="7"/>
      <c r="G8" s="7"/>
      <c r="H8" s="7" t="s">
        <v>423</v>
      </c>
      <c r="I8" s="7" t="s">
        <v>424</v>
      </c>
      <c r="J8" s="7" t="s">
        <v>425</v>
      </c>
    </row>
    <row r="9" ht="50" customHeight="1">
      <c r="A9" s="7"/>
      <c r="B9" s="7"/>
      <c r="C9" s="7"/>
      <c r="D9" s="7" t="s">
        <v>426</v>
      </c>
      <c r="E9" s="7" t="s">
        <v>87</v>
      </c>
      <c r="F9" s="7"/>
      <c r="G9" s="7"/>
      <c r="H9" s="7"/>
      <c r="I9" s="7"/>
      <c r="J9" s="7"/>
    </row>
    <row r="10" ht="50" customHeight="1">
      <c r="A10" s="7"/>
      <c r="B10" s="7"/>
      <c r="C10" s="7"/>
      <c r="D10" s="7"/>
      <c r="E10" s="7" t="s">
        <v>427</v>
      </c>
      <c r="F10" s="7" t="s">
        <v>428</v>
      </c>
      <c r="G10" s="7" t="s">
        <v>429</v>
      </c>
      <c r="H10" s="7"/>
      <c r="I10" s="7"/>
      <c r="J10" s="7"/>
    </row>
    <row r="11" ht="25" customHeight="1">
      <c r="A11" s="7" t="s">
        <v>331</v>
      </c>
      <c r="B11" s="7" t="s">
        <v>430</v>
      </c>
      <c r="C11" s="7" t="s">
        <v>431</v>
      </c>
      <c r="D11" s="7" t="s">
        <v>432</v>
      </c>
      <c r="E11" s="7" t="s">
        <v>433</v>
      </c>
      <c r="F11" s="7" t="s">
        <v>434</v>
      </c>
      <c r="G11" s="7" t="s">
        <v>435</v>
      </c>
      <c r="H11" s="7" t="s">
        <v>436</v>
      </c>
      <c r="I11" s="7" t="s">
        <v>437</v>
      </c>
      <c r="J11" s="7" t="s">
        <v>438</v>
      </c>
    </row>
    <row r="12">
      <c r="A12" s="7" t="s">
        <v>331</v>
      </c>
      <c r="B12" s="8" t="s">
        <v>439</v>
      </c>
      <c r="C12" s="11">
        <v>1</v>
      </c>
      <c r="D12" s="11">
        <v>22440</v>
      </c>
      <c r="E12" s="11">
        <v>5386</v>
      </c>
      <c r="F12" s="11">
        <v>0</v>
      </c>
      <c r="G12" s="11">
        <v>17054</v>
      </c>
      <c r="H12" s="11"/>
      <c r="I12" s="11">
        <v>1</v>
      </c>
      <c r="J12" s="11">
        <v>269280</v>
      </c>
    </row>
    <row r="13">
      <c r="A13" s="7" t="s">
        <v>430</v>
      </c>
      <c r="B13" s="8" t="s">
        <v>440</v>
      </c>
      <c r="C13" s="11">
        <v>.5</v>
      </c>
      <c r="D13" s="11">
        <v>22440</v>
      </c>
      <c r="E13" s="11">
        <v>5088</v>
      </c>
      <c r="F13" s="11">
        <v>0</v>
      </c>
      <c r="G13" s="11">
        <v>17352</v>
      </c>
      <c r="H13" s="11"/>
      <c r="I13" s="11">
        <v>1</v>
      </c>
      <c r="J13" s="11">
        <v>134640</v>
      </c>
    </row>
    <row r="14">
      <c r="A14" s="7" t="s">
        <v>431</v>
      </c>
      <c r="B14" s="8" t="s">
        <v>441</v>
      </c>
      <c r="C14" s="11">
        <v>1</v>
      </c>
      <c r="D14" s="11">
        <v>22440</v>
      </c>
      <c r="E14" s="11">
        <v>5088</v>
      </c>
      <c r="F14" s="11">
        <v>0</v>
      </c>
      <c r="G14" s="11">
        <v>17352</v>
      </c>
      <c r="H14" s="11"/>
      <c r="I14" s="11">
        <v>1</v>
      </c>
      <c r="J14" s="11">
        <v>269280</v>
      </c>
    </row>
    <row r="15">
      <c r="A15" s="7" t="s">
        <v>432</v>
      </c>
      <c r="B15" s="8" t="s">
        <v>442</v>
      </c>
      <c r="C15" s="11">
        <v>2.3</v>
      </c>
      <c r="D15" s="11">
        <v>22440</v>
      </c>
      <c r="E15" s="11">
        <v>5088</v>
      </c>
      <c r="F15" s="11">
        <v>0</v>
      </c>
      <c r="G15" s="11">
        <v>17352</v>
      </c>
      <c r="H15" s="11"/>
      <c r="I15" s="11">
        <v>1</v>
      </c>
      <c r="J15" s="11">
        <v>619344</v>
      </c>
    </row>
    <row r="16">
      <c r="A16" s="7" t="s">
        <v>433</v>
      </c>
      <c r="B16" s="8" t="s">
        <v>443</v>
      </c>
      <c r="C16" s="11">
        <v>1</v>
      </c>
      <c r="D16" s="11">
        <v>25134.50083</v>
      </c>
      <c r="E16" s="11">
        <v>4809</v>
      </c>
      <c r="F16" s="11">
        <v>0</v>
      </c>
      <c r="G16" s="11">
        <v>20325.50083</v>
      </c>
      <c r="H16" s="11"/>
      <c r="I16" s="11">
        <v>1</v>
      </c>
      <c r="J16" s="11">
        <v>301614.01</v>
      </c>
    </row>
    <row r="17">
      <c r="A17" s="7" t="s">
        <v>434</v>
      </c>
      <c r="B17" s="8" t="s">
        <v>444</v>
      </c>
      <c r="C17" s="11">
        <v>3.3</v>
      </c>
      <c r="D17" s="11">
        <v>22785.45278</v>
      </c>
      <c r="E17" s="11">
        <v>4809</v>
      </c>
      <c r="F17" s="11">
        <v>0</v>
      </c>
      <c r="G17" s="11">
        <v>17976.45278</v>
      </c>
      <c r="H17" s="11"/>
      <c r="I17" s="11">
        <v>1</v>
      </c>
      <c r="J17" s="11">
        <v>902303.93</v>
      </c>
    </row>
    <row r="18">
      <c r="A18" s="7" t="s">
        <v>435</v>
      </c>
      <c r="B18" s="8" t="s">
        <v>445</v>
      </c>
      <c r="C18" s="11">
        <v>1</v>
      </c>
      <c r="D18" s="11">
        <v>36778.52917</v>
      </c>
      <c r="E18" s="11">
        <v>25254</v>
      </c>
      <c r="F18" s="11">
        <v>0</v>
      </c>
      <c r="G18" s="11">
        <v>11524.52917</v>
      </c>
      <c r="H18" s="11"/>
      <c r="I18" s="11">
        <v>1</v>
      </c>
      <c r="J18" s="11">
        <v>441342.35</v>
      </c>
    </row>
    <row r="19">
      <c r="A19" s="7" t="s">
        <v>436</v>
      </c>
      <c r="B19" s="8" t="s">
        <v>446</v>
      </c>
      <c r="C19" s="11">
        <v>1</v>
      </c>
      <c r="D19" s="11">
        <v>45061.8</v>
      </c>
      <c r="E19" s="11">
        <v>16022</v>
      </c>
      <c r="F19" s="11">
        <v>0</v>
      </c>
      <c r="G19" s="11">
        <v>29039.8</v>
      </c>
      <c r="H19" s="11"/>
      <c r="I19" s="11">
        <v>1</v>
      </c>
      <c r="J19" s="11">
        <v>540741.6</v>
      </c>
    </row>
    <row r="20">
      <c r="A20" s="7" t="s">
        <v>437</v>
      </c>
      <c r="B20" s="8" t="s">
        <v>447</v>
      </c>
      <c r="C20" s="11">
        <v>4.44</v>
      </c>
      <c r="D20" s="11">
        <v>40506.97147</v>
      </c>
      <c r="E20" s="11">
        <v>15272</v>
      </c>
      <c r="F20" s="11">
        <v>0</v>
      </c>
      <c r="G20" s="11">
        <v>25234.97147</v>
      </c>
      <c r="H20" s="11"/>
      <c r="I20" s="11">
        <v>1</v>
      </c>
      <c r="J20" s="11">
        <v>2158211.44</v>
      </c>
    </row>
    <row r="21">
      <c r="A21" s="7" t="s">
        <v>438</v>
      </c>
      <c r="B21" s="8" t="s">
        <v>448</v>
      </c>
      <c r="C21" s="11">
        <v>1</v>
      </c>
      <c r="D21" s="11">
        <v>45061.8</v>
      </c>
      <c r="E21" s="11">
        <v>16022</v>
      </c>
      <c r="F21" s="11">
        <v>0</v>
      </c>
      <c r="G21" s="11">
        <v>29039.8</v>
      </c>
      <c r="H21" s="11"/>
      <c r="I21" s="11">
        <v>1</v>
      </c>
      <c r="J21" s="11">
        <v>540741.6</v>
      </c>
    </row>
    <row r="22">
      <c r="A22" s="7" t="s">
        <v>449</v>
      </c>
      <c r="B22" s="8" t="s">
        <v>450</v>
      </c>
      <c r="C22" s="11">
        <v>.5</v>
      </c>
      <c r="D22" s="11">
        <v>22530.9</v>
      </c>
      <c r="E22" s="11">
        <v>15272</v>
      </c>
      <c r="F22" s="11">
        <v>0</v>
      </c>
      <c r="G22" s="11">
        <v>7258.9</v>
      </c>
      <c r="H22" s="11"/>
      <c r="I22" s="11">
        <v>1</v>
      </c>
      <c r="J22" s="11">
        <v>135185.4</v>
      </c>
    </row>
    <row r="23">
      <c r="A23" s="7" t="s">
        <v>451</v>
      </c>
      <c r="B23" s="8" t="s">
        <v>452</v>
      </c>
      <c r="C23" s="11">
        <v>.5</v>
      </c>
      <c r="D23" s="11">
        <v>22530.9</v>
      </c>
      <c r="E23" s="11">
        <v>13886</v>
      </c>
      <c r="F23" s="11">
        <v>0</v>
      </c>
      <c r="G23" s="11">
        <v>8644.9</v>
      </c>
      <c r="H23" s="11"/>
      <c r="I23" s="11">
        <v>1</v>
      </c>
      <c r="J23" s="11">
        <v>135185.4</v>
      </c>
    </row>
    <row r="24">
      <c r="A24" s="7" t="s">
        <v>453</v>
      </c>
      <c r="B24" s="8" t="s">
        <v>454</v>
      </c>
      <c r="C24" s="11">
        <v>1</v>
      </c>
      <c r="D24" s="11">
        <v>22440</v>
      </c>
      <c r="E24" s="11">
        <v>6723</v>
      </c>
      <c r="F24" s="11">
        <v>0</v>
      </c>
      <c r="G24" s="11">
        <v>15717</v>
      </c>
      <c r="H24" s="11"/>
      <c r="I24" s="11">
        <v>1</v>
      </c>
      <c r="J24" s="11">
        <v>269280</v>
      </c>
    </row>
    <row r="25">
      <c r="A25" s="7" t="s">
        <v>455</v>
      </c>
      <c r="B25" s="8" t="s">
        <v>456</v>
      </c>
      <c r="C25" s="11">
        <v>3.3</v>
      </c>
      <c r="D25" s="11">
        <v>22440</v>
      </c>
      <c r="E25" s="11">
        <v>9655</v>
      </c>
      <c r="F25" s="11">
        <v>918.6</v>
      </c>
      <c r="G25" s="11">
        <v>11866.4</v>
      </c>
      <c r="H25" s="11"/>
      <c r="I25" s="11">
        <v>1</v>
      </c>
      <c r="J25" s="11">
        <v>888624</v>
      </c>
    </row>
    <row r="26">
      <c r="A26" s="7" t="s">
        <v>457</v>
      </c>
      <c r="B26" s="8" t="s">
        <v>458</v>
      </c>
      <c r="C26" s="11">
        <v>1</v>
      </c>
      <c r="D26" s="11">
        <v>22440</v>
      </c>
      <c r="E26" s="11">
        <v>7437</v>
      </c>
      <c r="F26" s="11">
        <v>0</v>
      </c>
      <c r="G26" s="11">
        <v>15003</v>
      </c>
      <c r="H26" s="11"/>
      <c r="I26" s="11">
        <v>1</v>
      </c>
      <c r="J26" s="11">
        <v>269280</v>
      </c>
    </row>
    <row r="27" ht="25" customHeight="1">
      <c r="A27" s="16" t="s">
        <v>459</v>
      </c>
      <c r="B27" s="16"/>
      <c r="C27" s="13" t="s">
        <v>334</v>
      </c>
      <c r="D27" s="13">
        <f>SUBTOTAL(9,D12:D26)</f>
      </c>
      <c r="E27" s="13" t="s">
        <v>334</v>
      </c>
      <c r="F27" s="13" t="s">
        <v>334</v>
      </c>
      <c r="G27" s="13" t="s">
        <v>334</v>
      </c>
      <c r="H27" s="13" t="s">
        <v>334</v>
      </c>
      <c r="I27" s="13" t="s">
        <v>334</v>
      </c>
      <c r="J27" s="13">
        <f>SUBTOTAL(9,J12:J26)</f>
      </c>
    </row>
    <row r="28" ht="25" customHeight="1">
</row>
    <row r="29" ht="25" customHeight="1">
      <c r="A29" s="14" t="s">
        <v>415</v>
      </c>
      <c r="B29" s="14"/>
      <c r="C29" s="15" t="s">
        <v>153</v>
      </c>
      <c r="D29" s="15"/>
      <c r="E29" s="15"/>
      <c r="F29" s="15"/>
      <c r="G29" s="15"/>
      <c r="H29" s="15"/>
      <c r="I29" s="15"/>
      <c r="J29" s="15"/>
    </row>
    <row r="30" ht="25" customHeight="1">
      <c r="A30" s="14" t="s">
        <v>416</v>
      </c>
      <c r="B30" s="14"/>
      <c r="C30" s="15" t="s">
        <v>417</v>
      </c>
      <c r="D30" s="15"/>
      <c r="E30" s="15"/>
      <c r="F30" s="15"/>
      <c r="G30" s="15"/>
      <c r="H30" s="15"/>
      <c r="I30" s="15"/>
      <c r="J30" s="15"/>
    </row>
    <row r="31" ht="25" customHeight="1">
      <c r="A31" s="14" t="s">
        <v>418</v>
      </c>
      <c r="B31" s="14"/>
      <c r="C31" s="15" t="s">
        <v>393</v>
      </c>
      <c r="D31" s="15"/>
      <c r="E31" s="15"/>
      <c r="F31" s="15"/>
      <c r="G31" s="15"/>
      <c r="H31" s="15"/>
      <c r="I31" s="15"/>
      <c r="J31" s="15"/>
    </row>
    <row r="32" ht="25" customHeight="1">
      <c r="A32" s="3" t="s">
        <v>419</v>
      </c>
      <c r="B32" s="3"/>
      <c r="C32" s="3"/>
      <c r="D32" s="3"/>
      <c r="E32" s="3"/>
      <c r="F32" s="3"/>
      <c r="G32" s="3"/>
      <c r="H32" s="3"/>
      <c r="I32" s="3"/>
      <c r="J32" s="3"/>
    </row>
    <row r="33" ht="25" customHeight="1">
</row>
    <row r="34" ht="50" customHeight="1">
      <c r="A34" s="7" t="s">
        <v>326</v>
      </c>
      <c r="B34" s="7" t="s">
        <v>420</v>
      </c>
      <c r="C34" s="7" t="s">
        <v>421</v>
      </c>
      <c r="D34" s="7" t="s">
        <v>422</v>
      </c>
      <c r="E34" s="7"/>
      <c r="F34" s="7"/>
      <c r="G34" s="7"/>
      <c r="H34" s="7" t="s">
        <v>423</v>
      </c>
      <c r="I34" s="7" t="s">
        <v>424</v>
      </c>
      <c r="J34" s="7" t="s">
        <v>425</v>
      </c>
    </row>
    <row r="35" ht="50" customHeight="1">
      <c r="A35" s="7"/>
      <c r="B35" s="7"/>
      <c r="C35" s="7"/>
      <c r="D35" s="7" t="s">
        <v>426</v>
      </c>
      <c r="E35" s="7" t="s">
        <v>87</v>
      </c>
      <c r="F35" s="7"/>
      <c r="G35" s="7"/>
      <c r="H35" s="7"/>
      <c r="I35" s="7"/>
      <c r="J35" s="7"/>
    </row>
    <row r="36" ht="50" customHeight="1">
      <c r="A36" s="7"/>
      <c r="B36" s="7"/>
      <c r="C36" s="7"/>
      <c r="D36" s="7"/>
      <c r="E36" s="7" t="s">
        <v>427</v>
      </c>
      <c r="F36" s="7" t="s">
        <v>428</v>
      </c>
      <c r="G36" s="7" t="s">
        <v>429</v>
      </c>
      <c r="H36" s="7"/>
      <c r="I36" s="7"/>
      <c r="J36" s="7"/>
    </row>
    <row r="37" ht="25" customHeight="1">
      <c r="A37" s="7" t="s">
        <v>331</v>
      </c>
      <c r="B37" s="7" t="s">
        <v>430</v>
      </c>
      <c r="C37" s="7" t="s">
        <v>431</v>
      </c>
      <c r="D37" s="7" t="s">
        <v>432</v>
      </c>
      <c r="E37" s="7" t="s">
        <v>433</v>
      </c>
      <c r="F37" s="7" t="s">
        <v>434</v>
      </c>
      <c r="G37" s="7" t="s">
        <v>435</v>
      </c>
      <c r="H37" s="7" t="s">
        <v>436</v>
      </c>
      <c r="I37" s="7" t="s">
        <v>437</v>
      </c>
      <c r="J37" s="7" t="s">
        <v>438</v>
      </c>
    </row>
    <row r="38">
      <c r="A38" s="7" t="s">
        <v>331</v>
      </c>
      <c r="B38" s="8" t="s">
        <v>439</v>
      </c>
      <c r="C38" s="11">
        <v>1</v>
      </c>
      <c r="D38" s="11">
        <v>22440</v>
      </c>
      <c r="E38" s="11">
        <v>5386</v>
      </c>
      <c r="F38" s="11">
        <v>0</v>
      </c>
      <c r="G38" s="11">
        <v>17054</v>
      </c>
      <c r="H38" s="11"/>
      <c r="I38" s="11">
        <v>1</v>
      </c>
      <c r="J38" s="11">
        <v>269280</v>
      </c>
    </row>
    <row r="39">
      <c r="A39" s="7" t="s">
        <v>430</v>
      </c>
      <c r="B39" s="8" t="s">
        <v>440</v>
      </c>
      <c r="C39" s="11">
        <v>.5</v>
      </c>
      <c r="D39" s="11">
        <v>22440</v>
      </c>
      <c r="E39" s="11">
        <v>5088</v>
      </c>
      <c r="F39" s="11">
        <v>0</v>
      </c>
      <c r="G39" s="11">
        <v>17352</v>
      </c>
      <c r="H39" s="11"/>
      <c r="I39" s="11">
        <v>1</v>
      </c>
      <c r="J39" s="11">
        <v>134640</v>
      </c>
    </row>
    <row r="40">
      <c r="A40" s="7" t="s">
        <v>431</v>
      </c>
      <c r="B40" s="8" t="s">
        <v>441</v>
      </c>
      <c r="C40" s="11">
        <v>1</v>
      </c>
      <c r="D40" s="11">
        <v>22440</v>
      </c>
      <c r="E40" s="11">
        <v>5088</v>
      </c>
      <c r="F40" s="11">
        <v>0</v>
      </c>
      <c r="G40" s="11">
        <v>17352</v>
      </c>
      <c r="H40" s="11"/>
      <c r="I40" s="11">
        <v>1</v>
      </c>
      <c r="J40" s="11">
        <v>269280</v>
      </c>
    </row>
    <row r="41">
      <c r="A41" s="7" t="s">
        <v>432</v>
      </c>
      <c r="B41" s="8" t="s">
        <v>442</v>
      </c>
      <c r="C41" s="11">
        <v>2.3</v>
      </c>
      <c r="D41" s="11">
        <v>22440</v>
      </c>
      <c r="E41" s="11">
        <v>5088</v>
      </c>
      <c r="F41" s="11">
        <v>0</v>
      </c>
      <c r="G41" s="11">
        <v>17352</v>
      </c>
      <c r="H41" s="11"/>
      <c r="I41" s="11">
        <v>1</v>
      </c>
      <c r="J41" s="11">
        <v>619344</v>
      </c>
    </row>
    <row r="42">
      <c r="A42" s="7" t="s">
        <v>433</v>
      </c>
      <c r="B42" s="8" t="s">
        <v>443</v>
      </c>
      <c r="C42" s="11">
        <v>1</v>
      </c>
      <c r="D42" s="11">
        <v>25134.50083</v>
      </c>
      <c r="E42" s="11">
        <v>4809</v>
      </c>
      <c r="F42" s="11">
        <v>0</v>
      </c>
      <c r="G42" s="11">
        <v>20325.50083</v>
      </c>
      <c r="H42" s="11"/>
      <c r="I42" s="11">
        <v>1</v>
      </c>
      <c r="J42" s="11">
        <v>301614.01</v>
      </c>
    </row>
    <row r="43">
      <c r="A43" s="7" t="s">
        <v>434</v>
      </c>
      <c r="B43" s="8" t="s">
        <v>444</v>
      </c>
      <c r="C43" s="11">
        <v>3.3</v>
      </c>
      <c r="D43" s="11">
        <v>22785.45278</v>
      </c>
      <c r="E43" s="11">
        <v>4809</v>
      </c>
      <c r="F43" s="11">
        <v>0</v>
      </c>
      <c r="G43" s="11">
        <v>17976.45278</v>
      </c>
      <c r="H43" s="11"/>
      <c r="I43" s="11">
        <v>1</v>
      </c>
      <c r="J43" s="11">
        <v>902303.93</v>
      </c>
    </row>
    <row r="44">
      <c r="A44" s="7" t="s">
        <v>435</v>
      </c>
      <c r="B44" s="8" t="s">
        <v>445</v>
      </c>
      <c r="C44" s="11">
        <v>1</v>
      </c>
      <c r="D44" s="11">
        <v>36778.52917</v>
      </c>
      <c r="E44" s="11">
        <v>25254</v>
      </c>
      <c r="F44" s="11">
        <v>0</v>
      </c>
      <c r="G44" s="11">
        <v>11524.52917</v>
      </c>
      <c r="H44" s="11"/>
      <c r="I44" s="11">
        <v>1</v>
      </c>
      <c r="J44" s="11">
        <v>441342.35</v>
      </c>
    </row>
    <row r="45">
      <c r="A45" s="7" t="s">
        <v>436</v>
      </c>
      <c r="B45" s="8" t="s">
        <v>446</v>
      </c>
      <c r="C45" s="11">
        <v>1</v>
      </c>
      <c r="D45" s="11">
        <v>45061.8</v>
      </c>
      <c r="E45" s="11">
        <v>16022</v>
      </c>
      <c r="F45" s="11">
        <v>0</v>
      </c>
      <c r="G45" s="11">
        <v>29039.8</v>
      </c>
      <c r="H45" s="11"/>
      <c r="I45" s="11">
        <v>1</v>
      </c>
      <c r="J45" s="11">
        <v>540741.6</v>
      </c>
    </row>
    <row r="46">
      <c r="A46" s="7" t="s">
        <v>437</v>
      </c>
      <c r="B46" s="8" t="s">
        <v>447</v>
      </c>
      <c r="C46" s="11">
        <v>4.44</v>
      </c>
      <c r="D46" s="11">
        <v>40506.97147</v>
      </c>
      <c r="E46" s="11">
        <v>15272</v>
      </c>
      <c r="F46" s="11">
        <v>0</v>
      </c>
      <c r="G46" s="11">
        <v>25234.97147</v>
      </c>
      <c r="H46" s="11"/>
      <c r="I46" s="11">
        <v>1</v>
      </c>
      <c r="J46" s="11">
        <v>2158211.44</v>
      </c>
    </row>
    <row r="47">
      <c r="A47" s="7" t="s">
        <v>438</v>
      </c>
      <c r="B47" s="8" t="s">
        <v>448</v>
      </c>
      <c r="C47" s="11">
        <v>1</v>
      </c>
      <c r="D47" s="11">
        <v>45061.8</v>
      </c>
      <c r="E47" s="11">
        <v>16022</v>
      </c>
      <c r="F47" s="11">
        <v>0</v>
      </c>
      <c r="G47" s="11">
        <v>29039.8</v>
      </c>
      <c r="H47" s="11"/>
      <c r="I47" s="11">
        <v>1</v>
      </c>
      <c r="J47" s="11">
        <v>540741.6</v>
      </c>
    </row>
    <row r="48">
      <c r="A48" s="7" t="s">
        <v>449</v>
      </c>
      <c r="B48" s="8" t="s">
        <v>450</v>
      </c>
      <c r="C48" s="11">
        <v>.5</v>
      </c>
      <c r="D48" s="11">
        <v>22530.9</v>
      </c>
      <c r="E48" s="11">
        <v>15272</v>
      </c>
      <c r="F48" s="11">
        <v>0</v>
      </c>
      <c r="G48" s="11">
        <v>7258.9</v>
      </c>
      <c r="H48" s="11"/>
      <c r="I48" s="11">
        <v>1</v>
      </c>
      <c r="J48" s="11">
        <v>135185.4</v>
      </c>
    </row>
    <row r="49">
      <c r="A49" s="7" t="s">
        <v>451</v>
      </c>
      <c r="B49" s="8" t="s">
        <v>452</v>
      </c>
      <c r="C49" s="11">
        <v>.5</v>
      </c>
      <c r="D49" s="11">
        <v>22530.9</v>
      </c>
      <c r="E49" s="11">
        <v>13886</v>
      </c>
      <c r="F49" s="11">
        <v>0</v>
      </c>
      <c r="G49" s="11">
        <v>8644.9</v>
      </c>
      <c r="H49" s="11"/>
      <c r="I49" s="11">
        <v>1</v>
      </c>
      <c r="J49" s="11">
        <v>135185.4</v>
      </c>
    </row>
    <row r="50">
      <c r="A50" s="7" t="s">
        <v>453</v>
      </c>
      <c r="B50" s="8" t="s">
        <v>454</v>
      </c>
      <c r="C50" s="11">
        <v>1</v>
      </c>
      <c r="D50" s="11">
        <v>22440</v>
      </c>
      <c r="E50" s="11">
        <v>6723</v>
      </c>
      <c r="F50" s="11">
        <v>0</v>
      </c>
      <c r="G50" s="11">
        <v>15717</v>
      </c>
      <c r="H50" s="11"/>
      <c r="I50" s="11">
        <v>1</v>
      </c>
      <c r="J50" s="11">
        <v>269280</v>
      </c>
    </row>
    <row r="51">
      <c r="A51" s="7" t="s">
        <v>455</v>
      </c>
      <c r="B51" s="8" t="s">
        <v>456</v>
      </c>
      <c r="C51" s="11">
        <v>3.3</v>
      </c>
      <c r="D51" s="11">
        <v>22440</v>
      </c>
      <c r="E51" s="11">
        <v>9655</v>
      </c>
      <c r="F51" s="11">
        <v>918.6</v>
      </c>
      <c r="G51" s="11">
        <v>11866.4</v>
      </c>
      <c r="H51" s="11"/>
      <c r="I51" s="11">
        <v>1</v>
      </c>
      <c r="J51" s="11">
        <v>888624</v>
      </c>
    </row>
    <row r="52">
      <c r="A52" s="7" t="s">
        <v>457</v>
      </c>
      <c r="B52" s="8" t="s">
        <v>458</v>
      </c>
      <c r="C52" s="11">
        <v>1</v>
      </c>
      <c r="D52" s="11">
        <v>22440</v>
      </c>
      <c r="E52" s="11">
        <v>7437</v>
      </c>
      <c r="F52" s="11">
        <v>0</v>
      </c>
      <c r="G52" s="11">
        <v>15003</v>
      </c>
      <c r="H52" s="11"/>
      <c r="I52" s="11">
        <v>1</v>
      </c>
      <c r="J52" s="11">
        <v>269280</v>
      </c>
    </row>
    <row r="53" ht="25" customHeight="1">
      <c r="A53" s="16" t="s">
        <v>459</v>
      </c>
      <c r="B53" s="16"/>
      <c r="C53" s="13" t="s">
        <v>334</v>
      </c>
      <c r="D53" s="13">
        <f>SUBTOTAL(9,D38:D52)</f>
      </c>
      <c r="E53" s="13" t="s">
        <v>334</v>
      </c>
      <c r="F53" s="13" t="s">
        <v>334</v>
      </c>
      <c r="G53" s="13" t="s">
        <v>334</v>
      </c>
      <c r="H53" s="13" t="s">
        <v>334</v>
      </c>
      <c r="I53" s="13" t="s">
        <v>334</v>
      </c>
      <c r="J53" s="13">
        <f>SUBTOTAL(9,J38:J52)</f>
      </c>
    </row>
    <row r="54" ht="25" customHeight="1">
</row>
    <row r="55" ht="25" customHeight="1">
      <c r="A55" s="14" t="s">
        <v>415</v>
      </c>
      <c r="B55" s="14"/>
      <c r="C55" s="15" t="s">
        <v>153</v>
      </c>
      <c r="D55" s="15"/>
      <c r="E55" s="15"/>
      <c r="F55" s="15"/>
      <c r="G55" s="15"/>
      <c r="H55" s="15"/>
      <c r="I55" s="15"/>
      <c r="J55" s="15"/>
    </row>
    <row r="56" ht="25" customHeight="1">
      <c r="A56" s="14" t="s">
        <v>416</v>
      </c>
      <c r="B56" s="14"/>
      <c r="C56" s="15" t="s">
        <v>417</v>
      </c>
      <c r="D56" s="15"/>
      <c r="E56" s="15"/>
      <c r="F56" s="15"/>
      <c r="G56" s="15"/>
      <c r="H56" s="15"/>
      <c r="I56" s="15"/>
      <c r="J56" s="15"/>
    </row>
    <row r="57" ht="25" customHeight="1">
      <c r="A57" s="14" t="s">
        <v>418</v>
      </c>
      <c r="B57" s="14"/>
      <c r="C57" s="15" t="s">
        <v>396</v>
      </c>
      <c r="D57" s="15"/>
      <c r="E57" s="15"/>
      <c r="F57" s="15"/>
      <c r="G57" s="15"/>
      <c r="H57" s="15"/>
      <c r="I57" s="15"/>
      <c r="J57" s="15"/>
    </row>
    <row r="58" ht="25" customHeight="1">
      <c r="A58" s="3" t="s">
        <v>419</v>
      </c>
      <c r="B58" s="3"/>
      <c r="C58" s="3"/>
      <c r="D58" s="3"/>
      <c r="E58" s="3"/>
      <c r="F58" s="3"/>
      <c r="G58" s="3"/>
      <c r="H58" s="3"/>
      <c r="I58" s="3"/>
      <c r="J58" s="3"/>
    </row>
    <row r="59" ht="25" customHeight="1">
</row>
    <row r="60" ht="50" customHeight="1">
      <c r="A60" s="7" t="s">
        <v>326</v>
      </c>
      <c r="B60" s="7" t="s">
        <v>420</v>
      </c>
      <c r="C60" s="7" t="s">
        <v>421</v>
      </c>
      <c r="D60" s="7" t="s">
        <v>422</v>
      </c>
      <c r="E60" s="7"/>
      <c r="F60" s="7"/>
      <c r="G60" s="7"/>
      <c r="H60" s="7" t="s">
        <v>423</v>
      </c>
      <c r="I60" s="7" t="s">
        <v>424</v>
      </c>
      <c r="J60" s="7" t="s">
        <v>425</v>
      </c>
    </row>
    <row r="61" ht="50" customHeight="1">
      <c r="A61" s="7"/>
      <c r="B61" s="7"/>
      <c r="C61" s="7"/>
      <c r="D61" s="7" t="s">
        <v>426</v>
      </c>
      <c r="E61" s="7" t="s">
        <v>87</v>
      </c>
      <c r="F61" s="7"/>
      <c r="G61" s="7"/>
      <c r="H61" s="7"/>
      <c r="I61" s="7"/>
      <c r="J61" s="7"/>
    </row>
    <row r="62" ht="50" customHeight="1">
      <c r="A62" s="7"/>
      <c r="B62" s="7"/>
      <c r="C62" s="7"/>
      <c r="D62" s="7"/>
      <c r="E62" s="7" t="s">
        <v>427</v>
      </c>
      <c r="F62" s="7" t="s">
        <v>428</v>
      </c>
      <c r="G62" s="7" t="s">
        <v>429</v>
      </c>
      <c r="H62" s="7"/>
      <c r="I62" s="7"/>
      <c r="J62" s="7"/>
    </row>
    <row r="63" ht="25" customHeight="1">
      <c r="A63" s="7" t="s">
        <v>331</v>
      </c>
      <c r="B63" s="7" t="s">
        <v>430</v>
      </c>
      <c r="C63" s="7" t="s">
        <v>431</v>
      </c>
      <c r="D63" s="7" t="s">
        <v>432</v>
      </c>
      <c r="E63" s="7" t="s">
        <v>433</v>
      </c>
      <c r="F63" s="7" t="s">
        <v>434</v>
      </c>
      <c r="G63" s="7" t="s">
        <v>435</v>
      </c>
      <c r="H63" s="7" t="s">
        <v>436</v>
      </c>
      <c r="I63" s="7" t="s">
        <v>437</v>
      </c>
      <c r="J63" s="7" t="s">
        <v>438</v>
      </c>
    </row>
    <row r="64">
      <c r="A64" s="7" t="s">
        <v>331</v>
      </c>
      <c r="B64" s="8" t="s">
        <v>439</v>
      </c>
      <c r="C64" s="11">
        <v>1</v>
      </c>
      <c r="D64" s="11">
        <v>22440</v>
      </c>
      <c r="E64" s="11">
        <v>5386</v>
      </c>
      <c r="F64" s="11">
        <v>0</v>
      </c>
      <c r="G64" s="11">
        <v>17054</v>
      </c>
      <c r="H64" s="11"/>
      <c r="I64" s="11">
        <v>1</v>
      </c>
      <c r="J64" s="11">
        <v>269280</v>
      </c>
    </row>
    <row r="65">
      <c r="A65" s="7" t="s">
        <v>430</v>
      </c>
      <c r="B65" s="8" t="s">
        <v>440</v>
      </c>
      <c r="C65" s="11">
        <v>.5</v>
      </c>
      <c r="D65" s="11">
        <v>22440</v>
      </c>
      <c r="E65" s="11">
        <v>5088</v>
      </c>
      <c r="F65" s="11">
        <v>0</v>
      </c>
      <c r="G65" s="11">
        <v>17352</v>
      </c>
      <c r="H65" s="11"/>
      <c r="I65" s="11">
        <v>1</v>
      </c>
      <c r="J65" s="11">
        <v>134640</v>
      </c>
    </row>
    <row r="66">
      <c r="A66" s="7" t="s">
        <v>431</v>
      </c>
      <c r="B66" s="8" t="s">
        <v>441</v>
      </c>
      <c r="C66" s="11">
        <v>1</v>
      </c>
      <c r="D66" s="11">
        <v>22440</v>
      </c>
      <c r="E66" s="11">
        <v>5088</v>
      </c>
      <c r="F66" s="11">
        <v>0</v>
      </c>
      <c r="G66" s="11">
        <v>17352</v>
      </c>
      <c r="H66" s="11"/>
      <c r="I66" s="11">
        <v>1</v>
      </c>
      <c r="J66" s="11">
        <v>269280</v>
      </c>
    </row>
    <row r="67">
      <c r="A67" s="7" t="s">
        <v>432</v>
      </c>
      <c r="B67" s="8" t="s">
        <v>442</v>
      </c>
      <c r="C67" s="11">
        <v>2.3</v>
      </c>
      <c r="D67" s="11">
        <v>22440</v>
      </c>
      <c r="E67" s="11">
        <v>5088</v>
      </c>
      <c r="F67" s="11">
        <v>0</v>
      </c>
      <c r="G67" s="11">
        <v>17352</v>
      </c>
      <c r="H67" s="11"/>
      <c r="I67" s="11">
        <v>1</v>
      </c>
      <c r="J67" s="11">
        <v>619344</v>
      </c>
    </row>
    <row r="68">
      <c r="A68" s="7" t="s">
        <v>433</v>
      </c>
      <c r="B68" s="8" t="s">
        <v>443</v>
      </c>
      <c r="C68" s="11">
        <v>1</v>
      </c>
      <c r="D68" s="11">
        <v>25134.50083</v>
      </c>
      <c r="E68" s="11">
        <v>4809</v>
      </c>
      <c r="F68" s="11">
        <v>0</v>
      </c>
      <c r="G68" s="11">
        <v>20325.50083</v>
      </c>
      <c r="H68" s="11"/>
      <c r="I68" s="11">
        <v>1</v>
      </c>
      <c r="J68" s="11">
        <v>301614.01</v>
      </c>
    </row>
    <row r="69">
      <c r="A69" s="7" t="s">
        <v>434</v>
      </c>
      <c r="B69" s="8" t="s">
        <v>444</v>
      </c>
      <c r="C69" s="11">
        <v>3.3</v>
      </c>
      <c r="D69" s="11">
        <v>22785.45278</v>
      </c>
      <c r="E69" s="11">
        <v>4809</v>
      </c>
      <c r="F69" s="11">
        <v>0</v>
      </c>
      <c r="G69" s="11">
        <v>17976.45278</v>
      </c>
      <c r="H69" s="11"/>
      <c r="I69" s="11">
        <v>1</v>
      </c>
      <c r="J69" s="11">
        <v>902303.93</v>
      </c>
    </row>
    <row r="70">
      <c r="A70" s="7" t="s">
        <v>435</v>
      </c>
      <c r="B70" s="8" t="s">
        <v>445</v>
      </c>
      <c r="C70" s="11">
        <v>1</v>
      </c>
      <c r="D70" s="11">
        <v>36778.52917</v>
      </c>
      <c r="E70" s="11">
        <v>25254</v>
      </c>
      <c r="F70" s="11">
        <v>0</v>
      </c>
      <c r="G70" s="11">
        <v>11524.52917</v>
      </c>
      <c r="H70" s="11"/>
      <c r="I70" s="11">
        <v>1</v>
      </c>
      <c r="J70" s="11">
        <v>441342.35</v>
      </c>
    </row>
    <row r="71">
      <c r="A71" s="7" t="s">
        <v>436</v>
      </c>
      <c r="B71" s="8" t="s">
        <v>446</v>
      </c>
      <c r="C71" s="11">
        <v>1</v>
      </c>
      <c r="D71" s="11">
        <v>45061.8</v>
      </c>
      <c r="E71" s="11">
        <v>16022</v>
      </c>
      <c r="F71" s="11">
        <v>0</v>
      </c>
      <c r="G71" s="11">
        <v>29039.8</v>
      </c>
      <c r="H71" s="11"/>
      <c r="I71" s="11">
        <v>1</v>
      </c>
      <c r="J71" s="11">
        <v>540741.6</v>
      </c>
    </row>
    <row r="72">
      <c r="A72" s="7" t="s">
        <v>437</v>
      </c>
      <c r="B72" s="8" t="s">
        <v>447</v>
      </c>
      <c r="C72" s="11">
        <v>4.44</v>
      </c>
      <c r="D72" s="11">
        <v>40506.97147</v>
      </c>
      <c r="E72" s="11">
        <v>15272</v>
      </c>
      <c r="F72" s="11">
        <v>0</v>
      </c>
      <c r="G72" s="11">
        <v>25234.97147</v>
      </c>
      <c r="H72" s="11"/>
      <c r="I72" s="11">
        <v>1</v>
      </c>
      <c r="J72" s="11">
        <v>2158211.44</v>
      </c>
    </row>
    <row r="73">
      <c r="A73" s="7" t="s">
        <v>438</v>
      </c>
      <c r="B73" s="8" t="s">
        <v>448</v>
      </c>
      <c r="C73" s="11">
        <v>1</v>
      </c>
      <c r="D73" s="11">
        <v>45061.8</v>
      </c>
      <c r="E73" s="11">
        <v>16022</v>
      </c>
      <c r="F73" s="11">
        <v>0</v>
      </c>
      <c r="G73" s="11">
        <v>29039.8</v>
      </c>
      <c r="H73" s="11"/>
      <c r="I73" s="11">
        <v>1</v>
      </c>
      <c r="J73" s="11">
        <v>540741.6</v>
      </c>
    </row>
    <row r="74">
      <c r="A74" s="7" t="s">
        <v>449</v>
      </c>
      <c r="B74" s="8" t="s">
        <v>450</v>
      </c>
      <c r="C74" s="11">
        <v>.5</v>
      </c>
      <c r="D74" s="11">
        <v>22530.9</v>
      </c>
      <c r="E74" s="11">
        <v>15272</v>
      </c>
      <c r="F74" s="11">
        <v>0</v>
      </c>
      <c r="G74" s="11">
        <v>7258.9</v>
      </c>
      <c r="H74" s="11"/>
      <c r="I74" s="11">
        <v>1</v>
      </c>
      <c r="J74" s="11">
        <v>135185.4</v>
      </c>
    </row>
    <row r="75">
      <c r="A75" s="7" t="s">
        <v>451</v>
      </c>
      <c r="B75" s="8" t="s">
        <v>452</v>
      </c>
      <c r="C75" s="11">
        <v>.5</v>
      </c>
      <c r="D75" s="11">
        <v>22530.9</v>
      </c>
      <c r="E75" s="11">
        <v>13886</v>
      </c>
      <c r="F75" s="11">
        <v>0</v>
      </c>
      <c r="G75" s="11">
        <v>8644.9</v>
      </c>
      <c r="H75" s="11"/>
      <c r="I75" s="11">
        <v>1</v>
      </c>
      <c r="J75" s="11">
        <v>135185.4</v>
      </c>
    </row>
    <row r="76">
      <c r="A76" s="7" t="s">
        <v>453</v>
      </c>
      <c r="B76" s="8" t="s">
        <v>454</v>
      </c>
      <c r="C76" s="11">
        <v>1</v>
      </c>
      <c r="D76" s="11">
        <v>22440</v>
      </c>
      <c r="E76" s="11">
        <v>6723</v>
      </c>
      <c r="F76" s="11">
        <v>0</v>
      </c>
      <c r="G76" s="11">
        <v>15717</v>
      </c>
      <c r="H76" s="11"/>
      <c r="I76" s="11">
        <v>1</v>
      </c>
      <c r="J76" s="11">
        <v>269280</v>
      </c>
    </row>
    <row r="77">
      <c r="A77" s="7" t="s">
        <v>455</v>
      </c>
      <c r="B77" s="8" t="s">
        <v>456</v>
      </c>
      <c r="C77" s="11">
        <v>3.3</v>
      </c>
      <c r="D77" s="11">
        <v>22440</v>
      </c>
      <c r="E77" s="11">
        <v>9655</v>
      </c>
      <c r="F77" s="11">
        <v>918.6</v>
      </c>
      <c r="G77" s="11">
        <v>11866.4</v>
      </c>
      <c r="H77" s="11"/>
      <c r="I77" s="11">
        <v>1</v>
      </c>
      <c r="J77" s="11">
        <v>888624</v>
      </c>
    </row>
    <row r="78">
      <c r="A78" s="7" t="s">
        <v>457</v>
      </c>
      <c r="B78" s="8" t="s">
        <v>458</v>
      </c>
      <c r="C78" s="11">
        <v>1</v>
      </c>
      <c r="D78" s="11">
        <v>22440</v>
      </c>
      <c r="E78" s="11">
        <v>7437</v>
      </c>
      <c r="F78" s="11">
        <v>0</v>
      </c>
      <c r="G78" s="11">
        <v>15003</v>
      </c>
      <c r="H78" s="11"/>
      <c r="I78" s="11">
        <v>1</v>
      </c>
      <c r="J78" s="11">
        <v>269280</v>
      </c>
    </row>
    <row r="79" ht="25" customHeight="1">
      <c r="A79" s="16" t="s">
        <v>459</v>
      </c>
      <c r="B79" s="16"/>
      <c r="C79" s="13" t="s">
        <v>334</v>
      </c>
      <c r="D79" s="13">
        <f>SUBTOTAL(9,D64:D78)</f>
      </c>
      <c r="E79" s="13" t="s">
        <v>334</v>
      </c>
      <c r="F79" s="13" t="s">
        <v>334</v>
      </c>
      <c r="G79" s="13" t="s">
        <v>334</v>
      </c>
      <c r="H79" s="13" t="s">
        <v>334</v>
      </c>
      <c r="I79" s="13" t="s">
        <v>334</v>
      </c>
      <c r="J79" s="13">
        <f>SUBTOTAL(9,J64:J78)</f>
      </c>
    </row>
    <row r="80" ht="20" customHeight="1">
</row>
    <row r="81" ht="25" customHeight="1">
      <c r="A81" s="14" t="s">
        <v>418</v>
      </c>
      <c r="B81" s="14"/>
      <c r="C81" s="15" t="s">
        <v>390</v>
      </c>
      <c r="D81" s="15"/>
      <c r="E81" s="15"/>
      <c r="F81" s="15"/>
      <c r="G81" s="15"/>
    </row>
    <row r="82" ht="15" customHeight="1">
</row>
    <row r="83" ht="50" customHeight="1">
      <c r="A83" s="3" t="s">
        <v>460</v>
      </c>
      <c r="B83" s="3"/>
      <c r="C83" s="3"/>
      <c r="D83" s="3"/>
      <c r="E83" s="3"/>
      <c r="F83" s="3"/>
      <c r="G83" s="3"/>
    </row>
    <row r="84" ht="15" customHeight="1">
</row>
    <row r="85" ht="50" customHeight="1">
      <c r="A85" s="7" t="s">
        <v>326</v>
      </c>
      <c r="B85" s="7" t="s">
        <v>49</v>
      </c>
      <c r="C85" s="7"/>
      <c r="D85" s="7"/>
      <c r="E85" s="7" t="s">
        <v>461</v>
      </c>
      <c r="F85" s="7" t="s">
        <v>462</v>
      </c>
      <c r="G85" s="7" t="s">
        <v>463</v>
      </c>
    </row>
    <row r="86" ht="20" customHeight="1">
      <c r="A86" s="7" t="s">
        <v>61</v>
      </c>
      <c r="B86" s="7" t="s">
        <v>61</v>
      </c>
      <c r="C86" s="7"/>
      <c r="D86" s="7"/>
      <c r="E86" s="7" t="s">
        <v>61</v>
      </c>
      <c r="F86" s="7" t="s">
        <v>61</v>
      </c>
      <c r="G86" s="7" t="s">
        <v>61</v>
      </c>
    </row>
    <row r="87" ht="20" customHeight="1">
</row>
    <row r="88" ht="25" customHeight="1">
      <c r="A88" s="14" t="s">
        <v>418</v>
      </c>
      <c r="B88" s="14"/>
      <c r="C88" s="15" t="s">
        <v>393</v>
      </c>
      <c r="D88" s="15"/>
      <c r="E88" s="15"/>
      <c r="F88" s="15"/>
      <c r="G88" s="15"/>
    </row>
    <row r="89" ht="15" customHeight="1">
</row>
    <row r="90" ht="50" customHeight="1">
      <c r="A90" s="3" t="s">
        <v>460</v>
      </c>
      <c r="B90" s="3"/>
      <c r="C90" s="3"/>
      <c r="D90" s="3"/>
      <c r="E90" s="3"/>
      <c r="F90" s="3"/>
      <c r="G90" s="3"/>
    </row>
    <row r="91" ht="15" customHeight="1">
</row>
    <row r="92" ht="50" customHeight="1">
      <c r="A92" s="7" t="s">
        <v>326</v>
      </c>
      <c r="B92" s="7" t="s">
        <v>49</v>
      </c>
      <c r="C92" s="7"/>
      <c r="D92" s="7"/>
      <c r="E92" s="7" t="s">
        <v>461</v>
      </c>
      <c r="F92" s="7" t="s">
        <v>462</v>
      </c>
      <c r="G92" s="7" t="s">
        <v>463</v>
      </c>
    </row>
    <row r="93" ht="20" customHeight="1">
      <c r="A93" s="7" t="s">
        <v>61</v>
      </c>
      <c r="B93" s="7" t="s">
        <v>61</v>
      </c>
      <c r="C93" s="7"/>
      <c r="D93" s="7"/>
      <c r="E93" s="7" t="s">
        <v>61</v>
      </c>
      <c r="F93" s="7" t="s">
        <v>61</v>
      </c>
      <c r="G93" s="7" t="s">
        <v>61</v>
      </c>
    </row>
    <row r="94" ht="20" customHeight="1">
</row>
    <row r="95" ht="25" customHeight="1">
      <c r="A95" s="14" t="s">
        <v>418</v>
      </c>
      <c r="B95" s="14"/>
      <c r="C95" s="15" t="s">
        <v>396</v>
      </c>
      <c r="D95" s="15"/>
      <c r="E95" s="15"/>
      <c r="F95" s="15"/>
      <c r="G95" s="15"/>
    </row>
    <row r="96" ht="15" customHeight="1">
</row>
    <row r="97" ht="50" customHeight="1">
      <c r="A97" s="3" t="s">
        <v>460</v>
      </c>
      <c r="B97" s="3"/>
      <c r="C97" s="3"/>
      <c r="D97" s="3"/>
      <c r="E97" s="3"/>
      <c r="F97" s="3"/>
      <c r="G97" s="3"/>
    </row>
    <row r="98" ht="15" customHeight="1">
</row>
    <row r="99" ht="50" customHeight="1">
      <c r="A99" s="7" t="s">
        <v>326</v>
      </c>
      <c r="B99" s="7" t="s">
        <v>49</v>
      </c>
      <c r="C99" s="7"/>
      <c r="D99" s="7"/>
      <c r="E99" s="7" t="s">
        <v>461</v>
      </c>
      <c r="F99" s="7" t="s">
        <v>462</v>
      </c>
      <c r="G99" s="7" t="s">
        <v>463</v>
      </c>
    </row>
    <row r="100" ht="20" customHeight="1">
      <c r="A100" s="7" t="s">
        <v>61</v>
      </c>
      <c r="B100" s="7" t="s">
        <v>61</v>
      </c>
      <c r="C100" s="7"/>
      <c r="D100" s="7"/>
      <c r="E100" s="7" t="s">
        <v>61</v>
      </c>
      <c r="F100" s="7" t="s">
        <v>61</v>
      </c>
      <c r="G100" s="7" t="s">
        <v>61</v>
      </c>
    </row>
  </sheetData>
  <sheetProtection password="FD12" sheet="1" objects="1" scenarios="1"/>
  <mergeCells>
    <mergeCell ref="E1:J1"/>
    <mergeCell ref="A3:B3"/>
    <mergeCell ref="C3:J3"/>
    <mergeCell ref="A4:B4"/>
    <mergeCell ref="C4:J4"/>
    <mergeCell ref="A5:B5"/>
    <mergeCell ref="C5:J5"/>
    <mergeCell ref="A6:J6"/>
    <mergeCell ref="A8:A10"/>
    <mergeCell ref="B8:B10"/>
    <mergeCell ref="C8:C10"/>
    <mergeCell ref="D8:G8"/>
    <mergeCell ref="H8:H10"/>
    <mergeCell ref="I8:I10"/>
    <mergeCell ref="J8:J10"/>
    <mergeCell ref="D9:D10"/>
    <mergeCell ref="E9:G9"/>
    <mergeCell ref="A27:B27"/>
    <mergeCell ref="A29:B29"/>
    <mergeCell ref="C29:J29"/>
    <mergeCell ref="A30:B30"/>
    <mergeCell ref="C30:J30"/>
    <mergeCell ref="A31:B31"/>
    <mergeCell ref="C31:J31"/>
    <mergeCell ref="A32:J32"/>
    <mergeCell ref="A34:A36"/>
    <mergeCell ref="B34:B36"/>
    <mergeCell ref="C34:C36"/>
    <mergeCell ref="D34:G34"/>
    <mergeCell ref="H34:H36"/>
    <mergeCell ref="I34:I36"/>
    <mergeCell ref="J34:J36"/>
    <mergeCell ref="D35:D36"/>
    <mergeCell ref="E35:G35"/>
    <mergeCell ref="A53:B53"/>
    <mergeCell ref="A55:B55"/>
    <mergeCell ref="C55:J55"/>
    <mergeCell ref="A56:B56"/>
    <mergeCell ref="C56:J56"/>
    <mergeCell ref="A57:B57"/>
    <mergeCell ref="C57:J57"/>
    <mergeCell ref="A58:J58"/>
    <mergeCell ref="A60:A62"/>
    <mergeCell ref="B60:B62"/>
    <mergeCell ref="C60:C62"/>
    <mergeCell ref="D60:G60"/>
    <mergeCell ref="H60:H62"/>
    <mergeCell ref="I60:I62"/>
    <mergeCell ref="J60:J62"/>
    <mergeCell ref="D61:D62"/>
    <mergeCell ref="E61:G61"/>
    <mergeCell ref="A79:B79"/>
    <mergeCell ref="A81:B81"/>
    <mergeCell ref="C81:G81"/>
    <mergeCell ref="A83:G83"/>
    <mergeCell ref="B85:D85"/>
    <mergeCell ref="B86:D86"/>
    <mergeCell ref="A88:B88"/>
    <mergeCell ref="C88:G88"/>
    <mergeCell ref="A90:G90"/>
    <mergeCell ref="B92:D92"/>
    <mergeCell ref="B93:D93"/>
    <mergeCell ref="A95:B95"/>
    <mergeCell ref="C95:G95"/>
    <mergeCell ref="A97:G97"/>
    <mergeCell ref="B99:D99"/>
    <mergeCell ref="B100:D100"/>
  </mergeCells>
  <phoneticPr fontId="0" type="noConversion"/>
  <pageMargins left="0.4" right="0.4" top="0.4" bottom="0.4" header="0.1" footer="0.1"/>
  <pageSetup paperSize="9" fitToHeight="0" orientation="landscape" verticalDpi="0" r:id="rId4"/>
  <headerFooter>
    <oddHeader>&amp;R&amp;R&amp;"Verdana,полужирный" &amp;12 &amp;K00-00925064.RBS.376479</oddHeader>
    <oddFooter>&amp;L&amp;L&amp;"Verdana,Полужирный"&amp;K000000&amp;L&amp;"Verdana,Полужирный"&amp;K00-014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5.28" customWidth="1"/>
    <col min="2" max="2" width="57.30" customWidth="1"/>
    <col min="3" max="7" width="19.10" customWidth="1"/>
  </cols>
  <sheetData>
    <row r="1" ht="20" customHeight="1">
</row>
    <row r="2" ht="25" customHeight="1">
      <c r="A2" s="14" t="s">
        <v>418</v>
      </c>
      <c r="B2" s="14"/>
      <c r="C2" s="15" t="s">
        <v>390</v>
      </c>
      <c r="D2" s="15"/>
      <c r="E2" s="15"/>
      <c r="F2" s="15"/>
      <c r="G2" s="15"/>
    </row>
    <row r="3" ht="15" customHeight="1">
</row>
    <row r="4" ht="25" customHeight="1">
      <c r="A4" s="3" t="s">
        <v>464</v>
      </c>
      <c r="B4" s="3"/>
      <c r="C4" s="3"/>
      <c r="D4" s="3"/>
      <c r="E4" s="3"/>
      <c r="F4" s="3"/>
      <c r="G4" s="3"/>
    </row>
    <row r="5" ht="15" customHeight="1">
</row>
    <row r="6" ht="50" customHeight="1">
      <c r="A6" s="7" t="s">
        <v>326</v>
      </c>
      <c r="B6" s="7" t="s">
        <v>465</v>
      </c>
      <c r="C6" s="7"/>
      <c r="D6" s="7" t="s">
        <v>466</v>
      </c>
      <c r="E6" s="7" t="s">
        <v>467</v>
      </c>
      <c r="F6" s="7" t="s">
        <v>468</v>
      </c>
      <c r="G6" s="7" t="s">
        <v>469</v>
      </c>
    </row>
    <row r="7" ht="20" customHeight="1">
      <c r="A7" s="7" t="s">
        <v>61</v>
      </c>
      <c r="B7" s="7" t="s">
        <v>61</v>
      </c>
      <c r="C7" s="7"/>
      <c r="D7" s="7" t="s">
        <v>61</v>
      </c>
      <c r="E7" s="7" t="s">
        <v>61</v>
      </c>
      <c r="F7" s="7" t="s">
        <v>61</v>
      </c>
      <c r="G7" s="7" t="s">
        <v>61</v>
      </c>
    </row>
    <row r="8" ht="20" customHeight="1">
</row>
    <row r="9" ht="25" customHeight="1">
      <c r="A9" s="14" t="s">
        <v>418</v>
      </c>
      <c r="B9" s="14"/>
      <c r="C9" s="15" t="s">
        <v>393</v>
      </c>
      <c r="D9" s="15"/>
      <c r="E9" s="15"/>
      <c r="F9" s="15"/>
      <c r="G9" s="15"/>
    </row>
    <row r="10" ht="15" customHeight="1">
</row>
    <row r="11" ht="25" customHeight="1">
      <c r="A11" s="3" t="s">
        <v>464</v>
      </c>
      <c r="B11" s="3"/>
      <c r="C11" s="3"/>
      <c r="D11" s="3"/>
      <c r="E11" s="3"/>
      <c r="F11" s="3"/>
      <c r="G11" s="3"/>
    </row>
    <row r="12" ht="15" customHeight="1">
</row>
    <row r="13" ht="50" customHeight="1">
      <c r="A13" s="7" t="s">
        <v>326</v>
      </c>
      <c r="B13" s="7" t="s">
        <v>465</v>
      </c>
      <c r="C13" s="7"/>
      <c r="D13" s="7" t="s">
        <v>466</v>
      </c>
      <c r="E13" s="7" t="s">
        <v>467</v>
      </c>
      <c r="F13" s="7" t="s">
        <v>468</v>
      </c>
      <c r="G13" s="7" t="s">
        <v>469</v>
      </c>
    </row>
    <row r="14" ht="20" customHeight="1">
      <c r="A14" s="7" t="s">
        <v>61</v>
      </c>
      <c r="B14" s="7" t="s">
        <v>61</v>
      </c>
      <c r="C14" s="7"/>
      <c r="D14" s="7" t="s">
        <v>61</v>
      </c>
      <c r="E14" s="7" t="s">
        <v>61</v>
      </c>
      <c r="F14" s="7" t="s">
        <v>61</v>
      </c>
      <c r="G14" s="7" t="s">
        <v>61</v>
      </c>
    </row>
    <row r="15" ht="20" customHeight="1">
</row>
    <row r="16" ht="25" customHeight="1">
      <c r="A16" s="14" t="s">
        <v>418</v>
      </c>
      <c r="B16" s="14"/>
      <c r="C16" s="15" t="s">
        <v>396</v>
      </c>
      <c r="D16" s="15"/>
      <c r="E16" s="15"/>
      <c r="F16" s="15"/>
      <c r="G16" s="15"/>
    </row>
    <row r="17" ht="15" customHeight="1">
</row>
    <row r="18" ht="25" customHeight="1">
      <c r="A18" s="3" t="s">
        <v>464</v>
      </c>
      <c r="B18" s="3"/>
      <c r="C18" s="3"/>
      <c r="D18" s="3"/>
      <c r="E18" s="3"/>
      <c r="F18" s="3"/>
      <c r="G18" s="3"/>
    </row>
    <row r="19" ht="15" customHeight="1">
</row>
    <row r="20" ht="50" customHeight="1">
      <c r="A20" s="7" t="s">
        <v>326</v>
      </c>
      <c r="B20" s="7" t="s">
        <v>465</v>
      </c>
      <c r="C20" s="7"/>
      <c r="D20" s="7" t="s">
        <v>466</v>
      </c>
      <c r="E20" s="7" t="s">
        <v>467</v>
      </c>
      <c r="F20" s="7" t="s">
        <v>468</v>
      </c>
      <c r="G20" s="7" t="s">
        <v>469</v>
      </c>
    </row>
    <row r="21" ht="20" customHeight="1">
      <c r="A21" s="7" t="s">
        <v>61</v>
      </c>
      <c r="B21" s="7" t="s">
        <v>61</v>
      </c>
      <c r="C21" s="7"/>
      <c r="D21" s="7" t="s">
        <v>61</v>
      </c>
      <c r="E21" s="7" t="s">
        <v>61</v>
      </c>
      <c r="F21" s="7" t="s">
        <v>61</v>
      </c>
      <c r="G21" s="7" t="s">
        <v>61</v>
      </c>
    </row>
    <row r="22" ht="25" customHeight="1">
</row>
    <row r="23" ht="20" customHeight="1">
      <c r="A23" s="14" t="s">
        <v>415</v>
      </c>
      <c r="B23" s="14"/>
      <c r="C23" s="15" t="s">
        <v>153</v>
      </c>
      <c r="D23" s="15"/>
      <c r="E23" s="15"/>
      <c r="F23" s="15"/>
      <c r="G23" s="15"/>
    </row>
    <row r="24" ht="20" customHeight="1">
      <c r="A24" s="14" t="s">
        <v>416</v>
      </c>
      <c r="B24" s="14"/>
      <c r="C24" s="15" t="s">
        <v>417</v>
      </c>
      <c r="D24" s="15"/>
      <c r="E24" s="15"/>
      <c r="F24" s="15"/>
      <c r="G24" s="15"/>
    </row>
    <row r="25" ht="25" customHeight="1">
      <c r="A25" s="14" t="s">
        <v>418</v>
      </c>
      <c r="B25" s="14"/>
      <c r="C25" s="15" t="s">
        <v>390</v>
      </c>
      <c r="D25" s="15"/>
      <c r="E25" s="15"/>
      <c r="F25" s="15"/>
      <c r="G25" s="15"/>
    </row>
    <row r="26" ht="15" customHeight="1">
</row>
    <row r="27" ht="25" customHeight="1">
      <c r="A27" s="3" t="s">
        <v>470</v>
      </c>
      <c r="B27" s="3"/>
      <c r="C27" s="3"/>
      <c r="D27" s="3"/>
      <c r="E27" s="3"/>
      <c r="F27" s="3"/>
      <c r="G27" s="3"/>
    </row>
    <row r="28" ht="15" customHeight="1">
</row>
    <row r="29" ht="50" customHeight="1">
      <c r="A29" s="7" t="s">
        <v>326</v>
      </c>
      <c r="B29" s="7" t="s">
        <v>465</v>
      </c>
      <c r="C29" s="7"/>
      <c r="D29" s="7" t="s">
        <v>471</v>
      </c>
      <c r="E29" s="7" t="s">
        <v>472</v>
      </c>
      <c r="F29" s="7" t="s">
        <v>473</v>
      </c>
      <c r="G29" s="7" t="s">
        <v>469</v>
      </c>
    </row>
    <row r="30" ht="15" customHeight="1">
      <c r="A30" s="7">
        <v>1</v>
      </c>
      <c r="B30" s="7">
        <v>2</v>
      </c>
      <c r="C30" s="7"/>
      <c r="D30" s="7">
        <v>3</v>
      </c>
      <c r="E30" s="7">
        <v>4</v>
      </c>
      <c r="F30" s="7">
        <v>5</v>
      </c>
      <c r="G30" s="7">
        <v>6</v>
      </c>
    </row>
    <row r="31" ht="20" customHeight="1">
      <c r="A31" s="7" t="s">
        <v>331</v>
      </c>
      <c r="B31" s="8" t="s">
        <v>474</v>
      </c>
      <c r="C31" s="8"/>
      <c r="D31" s="11">
        <v>1</v>
      </c>
      <c r="E31" s="11">
        <v>1</v>
      </c>
      <c r="F31" s="11">
        <v>10000</v>
      </c>
      <c r="G31" s="11">
        <v>10000</v>
      </c>
    </row>
    <row r="32" ht="20" customHeight="1">
      <c r="A32" s="7" t="s">
        <v>331</v>
      </c>
      <c r="B32" s="8" t="s">
        <v>474</v>
      </c>
      <c r="C32" s="8"/>
      <c r="D32" s="11">
        <v>1</v>
      </c>
      <c r="E32" s="11">
        <v>1</v>
      </c>
      <c r="F32" s="11">
        <v>5000</v>
      </c>
      <c r="G32" s="11">
        <v>5000</v>
      </c>
    </row>
    <row r="33" ht="25" customHeight="1">
      <c r="A33" s="16" t="s">
        <v>459</v>
      </c>
      <c r="B33" s="16"/>
      <c r="C33" s="16"/>
      <c r="D33" s="16"/>
      <c r="E33" s="16"/>
      <c r="F33" s="16"/>
      <c r="G33" s="13">
        <f>SUBTOTAL(9,G31:G32)</f>
      </c>
    </row>
    <row r="34" ht="20" customHeight="1">
</row>
    <row r="35" ht="25" customHeight="1">
      <c r="A35" s="14" t="s">
        <v>418</v>
      </c>
      <c r="B35" s="14"/>
      <c r="C35" s="15" t="s">
        <v>393</v>
      </c>
      <c r="D35" s="15"/>
      <c r="E35" s="15"/>
      <c r="F35" s="15"/>
      <c r="G35" s="15"/>
    </row>
    <row r="36" ht="15" customHeight="1">
</row>
    <row r="37" ht="25" customHeight="1">
      <c r="A37" s="3" t="s">
        <v>475</v>
      </c>
      <c r="B37" s="3"/>
      <c r="C37" s="3"/>
      <c r="D37" s="3"/>
      <c r="E37" s="3"/>
      <c r="F37" s="3"/>
      <c r="G37" s="3"/>
    </row>
    <row r="38" ht="15" customHeight="1">
</row>
    <row r="39" ht="50" customHeight="1">
      <c r="A39" s="7" t="s">
        <v>326</v>
      </c>
      <c r="B39" s="7" t="s">
        <v>465</v>
      </c>
      <c r="C39" s="7"/>
      <c r="D39" s="7" t="s">
        <v>471</v>
      </c>
      <c r="E39" s="7" t="s">
        <v>472</v>
      </c>
      <c r="F39" s="7" t="s">
        <v>473</v>
      </c>
      <c r="G39" s="7" t="s">
        <v>469</v>
      </c>
    </row>
    <row r="40" ht="20" customHeight="1">
      <c r="A40" s="7" t="s">
        <v>61</v>
      </c>
      <c r="B40" s="7" t="s">
        <v>61</v>
      </c>
      <c r="C40" s="7"/>
      <c r="D40" s="7" t="s">
        <v>61</v>
      </c>
      <c r="E40" s="7" t="s">
        <v>61</v>
      </c>
      <c r="F40" s="7" t="s">
        <v>61</v>
      </c>
      <c r="G40" s="7" t="s">
        <v>61</v>
      </c>
    </row>
    <row r="41" ht="20" customHeight="1">
</row>
    <row r="42" ht="25" customHeight="1">
      <c r="A42" s="14" t="s">
        <v>418</v>
      </c>
      <c r="B42" s="14"/>
      <c r="C42" s="15" t="s">
        <v>396</v>
      </c>
      <c r="D42" s="15"/>
      <c r="E42" s="15"/>
      <c r="F42" s="15"/>
      <c r="G42" s="15"/>
    </row>
    <row r="43" ht="15" customHeight="1">
</row>
    <row r="44" ht="25" customHeight="1">
      <c r="A44" s="3" t="s">
        <v>475</v>
      </c>
      <c r="B44" s="3"/>
      <c r="C44" s="3"/>
      <c r="D44" s="3"/>
      <c r="E44" s="3"/>
      <c r="F44" s="3"/>
      <c r="G44" s="3"/>
    </row>
    <row r="45" ht="15" customHeight="1">
</row>
    <row r="46" ht="50" customHeight="1">
      <c r="A46" s="7" t="s">
        <v>326</v>
      </c>
      <c r="B46" s="7" t="s">
        <v>465</v>
      </c>
      <c r="C46" s="7"/>
      <c r="D46" s="7" t="s">
        <v>471</v>
      </c>
      <c r="E46" s="7" t="s">
        <v>472</v>
      </c>
      <c r="F46" s="7" t="s">
        <v>473</v>
      </c>
      <c r="G46" s="7" t="s">
        <v>469</v>
      </c>
    </row>
    <row r="47" ht="20" customHeight="1">
      <c r="A47" s="7" t="s">
        <v>61</v>
      </c>
      <c r="B47" s="7" t="s">
        <v>61</v>
      </c>
      <c r="C47" s="7"/>
      <c r="D47" s="7" t="s">
        <v>61</v>
      </c>
      <c r="E47" s="7" t="s">
        <v>61</v>
      </c>
      <c r="F47" s="7" t="s">
        <v>61</v>
      </c>
      <c r="G47" s="7" t="s">
        <v>61</v>
      </c>
    </row>
    <row r="48" ht="25" customHeight="1">
</row>
    <row r="49" ht="20" customHeight="1">
      <c r="A49" s="14" t="s">
        <v>415</v>
      </c>
      <c r="B49" s="14"/>
      <c r="C49" s="15" t="s">
        <v>162</v>
      </c>
      <c r="D49" s="15"/>
      <c r="E49" s="15"/>
      <c r="F49" s="15"/>
      <c r="G49" s="15"/>
    </row>
    <row r="50" ht="20" customHeight="1">
      <c r="A50" s="14" t="s">
        <v>416</v>
      </c>
      <c r="B50" s="14"/>
      <c r="C50" s="15" t="s">
        <v>417</v>
      </c>
      <c r="D50" s="15"/>
      <c r="E50" s="15"/>
      <c r="F50" s="15"/>
      <c r="G50" s="15"/>
    </row>
    <row r="51" ht="25" customHeight="1">
      <c r="A51" s="14" t="s">
        <v>418</v>
      </c>
      <c r="B51" s="14"/>
      <c r="C51" s="15" t="s">
        <v>390</v>
      </c>
      <c r="D51" s="15"/>
      <c r="E51" s="15"/>
      <c r="F51" s="15"/>
      <c r="G51" s="15"/>
    </row>
    <row r="52" ht="15" customHeight="1">
</row>
    <row r="53" ht="50" customHeight="1">
      <c r="A53" s="3" t="s">
        <v>476</v>
      </c>
      <c r="B53" s="3"/>
      <c r="C53" s="3"/>
      <c r="D53" s="3"/>
      <c r="E53" s="3"/>
      <c r="F53" s="3"/>
      <c r="G53" s="3"/>
    </row>
    <row r="54" ht="15" customHeight="1">
</row>
    <row r="55" ht="50" customHeight="1">
      <c r="A55" s="7" t="s">
        <v>326</v>
      </c>
      <c r="B55" s="7" t="s">
        <v>477</v>
      </c>
      <c r="C55" s="7"/>
      <c r="D55" s="7"/>
      <c r="E55" s="7"/>
      <c r="F55" s="7" t="s">
        <v>478</v>
      </c>
      <c r="G55" s="7" t="s">
        <v>479</v>
      </c>
    </row>
    <row r="56" ht="15" customHeight="1">
      <c r="A56" s="7">
        <v>1</v>
      </c>
      <c r="B56" s="7">
        <v>2</v>
      </c>
      <c r="C56" s="7"/>
      <c r="D56" s="7"/>
      <c r="E56" s="7"/>
      <c r="F56" s="7">
        <v>3</v>
      </c>
      <c r="G56" s="7">
        <v>4</v>
      </c>
    </row>
    <row r="57" ht="20" customHeight="1">
      <c r="A57" s="7" t="s">
        <v>331</v>
      </c>
      <c r="B57" s="8" t="s">
        <v>480</v>
      </c>
      <c r="C57" s="8"/>
      <c r="D57" s="8"/>
      <c r="E57" s="8"/>
      <c r="F57" s="11">
        <v>658454.37</v>
      </c>
      <c r="G57" s="11">
        <v>658454.37</v>
      </c>
    </row>
    <row r="58" ht="20" customHeight="1">
      <c r="A58" s="7" t="s">
        <v>331</v>
      </c>
      <c r="B58" s="8" t="s">
        <v>480</v>
      </c>
      <c r="C58" s="8"/>
      <c r="D58" s="8"/>
      <c r="E58" s="8"/>
      <c r="F58" s="11">
        <v>518639.4</v>
      </c>
      <c r="G58" s="11">
        <v>518639.4</v>
      </c>
    </row>
    <row r="59" ht="20" customHeight="1">
      <c r="A59" s="7" t="s">
        <v>331</v>
      </c>
      <c r="B59" s="8" t="s">
        <v>480</v>
      </c>
      <c r="C59" s="8"/>
      <c r="D59" s="8"/>
      <c r="E59" s="8"/>
      <c r="F59" s="11">
        <v>1053019.63</v>
      </c>
      <c r="G59" s="11">
        <v>1053019.63</v>
      </c>
    </row>
    <row r="60" ht="20" customHeight="1">
      <c r="A60" s="7" t="s">
        <v>331</v>
      </c>
      <c r="B60" s="8" t="s">
        <v>480</v>
      </c>
      <c r="C60" s="8"/>
      <c r="D60" s="8"/>
      <c r="E60" s="8"/>
      <c r="F60" s="11">
        <v>132402.71</v>
      </c>
      <c r="G60" s="11">
        <v>132402.71</v>
      </c>
    </row>
    <row r="61" ht="40" customHeight="1">
      <c r="A61" s="7" t="s">
        <v>431</v>
      </c>
      <c r="B61" s="8" t="s">
        <v>481</v>
      </c>
      <c r="C61" s="8"/>
      <c r="D61" s="8"/>
      <c r="E61" s="8"/>
      <c r="F61" s="11">
        <v>882.68</v>
      </c>
      <c r="G61" s="11">
        <v>882.68</v>
      </c>
    </row>
    <row r="62" ht="40" customHeight="1">
      <c r="A62" s="7" t="s">
        <v>431</v>
      </c>
      <c r="B62" s="8" t="s">
        <v>481</v>
      </c>
      <c r="C62" s="8"/>
      <c r="D62" s="8"/>
      <c r="E62" s="8"/>
      <c r="F62" s="11">
        <v>4389.7</v>
      </c>
      <c r="G62" s="11">
        <v>4389.7</v>
      </c>
    </row>
    <row r="63" ht="40" customHeight="1">
      <c r="A63" s="7" t="s">
        <v>431</v>
      </c>
      <c r="B63" s="8" t="s">
        <v>481</v>
      </c>
      <c r="C63" s="8"/>
      <c r="D63" s="8"/>
      <c r="E63" s="8"/>
      <c r="F63" s="11">
        <v>7020.13</v>
      </c>
      <c r="G63" s="11">
        <v>7020.13</v>
      </c>
    </row>
    <row r="64" ht="40" customHeight="1">
      <c r="A64" s="7" t="s">
        <v>431</v>
      </c>
      <c r="B64" s="8" t="s">
        <v>481</v>
      </c>
      <c r="C64" s="8"/>
      <c r="D64" s="8"/>
      <c r="E64" s="8"/>
      <c r="F64" s="11">
        <v>3457.6</v>
      </c>
      <c r="G64" s="11">
        <v>3457.6</v>
      </c>
    </row>
    <row r="65" ht="25" customHeight="1">
      <c r="A65" s="16" t="s">
        <v>459</v>
      </c>
      <c r="B65" s="16"/>
      <c r="C65" s="16"/>
      <c r="D65" s="16"/>
      <c r="E65" s="16"/>
      <c r="F65" s="16"/>
      <c r="G65" s="13">
        <f>SUBTOTAL(9,G57:G64)</f>
      </c>
    </row>
    <row r="66" ht="25" customHeight="1">
</row>
    <row r="67" ht="20" customHeight="1">
      <c r="A67" s="14" t="s">
        <v>415</v>
      </c>
      <c r="B67" s="14"/>
      <c r="C67" s="15" t="s">
        <v>162</v>
      </c>
      <c r="D67" s="15"/>
      <c r="E67" s="15"/>
      <c r="F67" s="15"/>
      <c r="G67" s="15"/>
    </row>
    <row r="68" ht="20" customHeight="1">
      <c r="A68" s="14" t="s">
        <v>416</v>
      </c>
      <c r="B68" s="14"/>
      <c r="C68" s="15" t="s">
        <v>417</v>
      </c>
      <c r="D68" s="15"/>
      <c r="E68" s="15"/>
      <c r="F68" s="15"/>
      <c r="G68" s="15"/>
    </row>
    <row r="69" ht="25" customHeight="1">
      <c r="A69" s="14" t="s">
        <v>418</v>
      </c>
      <c r="B69" s="14"/>
      <c r="C69" s="15" t="s">
        <v>393</v>
      </c>
      <c r="D69" s="15"/>
      <c r="E69" s="15"/>
      <c r="F69" s="15"/>
      <c r="G69" s="15"/>
    </row>
    <row r="70" ht="15" customHeight="1">
</row>
    <row r="71" ht="50" customHeight="1">
      <c r="A71" s="3" t="s">
        <v>476</v>
      </c>
      <c r="B71" s="3"/>
      <c r="C71" s="3"/>
      <c r="D71" s="3"/>
      <c r="E71" s="3"/>
      <c r="F71" s="3"/>
      <c r="G71" s="3"/>
    </row>
    <row r="72" ht="15" customHeight="1">
</row>
    <row r="73" ht="50" customHeight="1">
      <c r="A73" s="7" t="s">
        <v>326</v>
      </c>
      <c r="B73" s="7" t="s">
        <v>477</v>
      </c>
      <c r="C73" s="7"/>
      <c r="D73" s="7"/>
      <c r="E73" s="7"/>
      <c r="F73" s="7" t="s">
        <v>478</v>
      </c>
      <c r="G73" s="7" t="s">
        <v>479</v>
      </c>
    </row>
    <row r="74" ht="15" customHeight="1">
      <c r="A74" s="7">
        <v>1</v>
      </c>
      <c r="B74" s="7">
        <v>2</v>
      </c>
      <c r="C74" s="7"/>
      <c r="D74" s="7"/>
      <c r="E74" s="7"/>
      <c r="F74" s="7">
        <v>3</v>
      </c>
      <c r="G74" s="7">
        <v>4</v>
      </c>
    </row>
    <row r="75" ht="20" customHeight="1">
      <c r="A75" s="7" t="s">
        <v>331</v>
      </c>
      <c r="B75" s="8" t="s">
        <v>480</v>
      </c>
      <c r="C75" s="8"/>
      <c r="D75" s="8"/>
      <c r="E75" s="8"/>
      <c r="F75" s="11">
        <v>658454.37</v>
      </c>
      <c r="G75" s="11">
        <v>658454.37</v>
      </c>
    </row>
    <row r="76" ht="20" customHeight="1">
      <c r="A76" s="7" t="s">
        <v>331</v>
      </c>
      <c r="B76" s="8" t="s">
        <v>480</v>
      </c>
      <c r="C76" s="8"/>
      <c r="D76" s="8"/>
      <c r="E76" s="8"/>
      <c r="F76" s="11">
        <v>518639.4</v>
      </c>
      <c r="G76" s="11">
        <v>518639.4</v>
      </c>
    </row>
    <row r="77" ht="20" customHeight="1">
      <c r="A77" s="7" t="s">
        <v>331</v>
      </c>
      <c r="B77" s="8" t="s">
        <v>480</v>
      </c>
      <c r="C77" s="8"/>
      <c r="D77" s="8"/>
      <c r="E77" s="8"/>
      <c r="F77" s="11">
        <v>1053019.63</v>
      </c>
      <c r="G77" s="11">
        <v>1053019.63</v>
      </c>
    </row>
    <row r="78" ht="20" customHeight="1">
      <c r="A78" s="7" t="s">
        <v>331</v>
      </c>
      <c r="B78" s="8" t="s">
        <v>480</v>
      </c>
      <c r="C78" s="8"/>
      <c r="D78" s="8"/>
      <c r="E78" s="8"/>
      <c r="F78" s="11">
        <v>132402.71</v>
      </c>
      <c r="G78" s="11">
        <v>132402.71</v>
      </c>
    </row>
    <row r="79" ht="40" customHeight="1">
      <c r="A79" s="7" t="s">
        <v>431</v>
      </c>
      <c r="B79" s="8" t="s">
        <v>481</v>
      </c>
      <c r="C79" s="8"/>
      <c r="D79" s="8"/>
      <c r="E79" s="8"/>
      <c r="F79" s="11">
        <v>882.68</v>
      </c>
      <c r="G79" s="11">
        <v>882.68</v>
      </c>
    </row>
    <row r="80" ht="40" customHeight="1">
      <c r="A80" s="7" t="s">
        <v>431</v>
      </c>
      <c r="B80" s="8" t="s">
        <v>481</v>
      </c>
      <c r="C80" s="8"/>
      <c r="D80" s="8"/>
      <c r="E80" s="8"/>
      <c r="F80" s="11">
        <v>4389.7</v>
      </c>
      <c r="G80" s="11">
        <v>4389.7</v>
      </c>
    </row>
    <row r="81" ht="40" customHeight="1">
      <c r="A81" s="7" t="s">
        <v>431</v>
      </c>
      <c r="B81" s="8" t="s">
        <v>481</v>
      </c>
      <c r="C81" s="8"/>
      <c r="D81" s="8"/>
      <c r="E81" s="8"/>
      <c r="F81" s="11">
        <v>7020.13</v>
      </c>
      <c r="G81" s="11">
        <v>7020.13</v>
      </c>
    </row>
    <row r="82" ht="40" customHeight="1">
      <c r="A82" s="7" t="s">
        <v>431</v>
      </c>
      <c r="B82" s="8" t="s">
        <v>481</v>
      </c>
      <c r="C82" s="8"/>
      <c r="D82" s="8"/>
      <c r="E82" s="8"/>
      <c r="F82" s="11">
        <v>3457.6</v>
      </c>
      <c r="G82" s="11">
        <v>3457.6</v>
      </c>
    </row>
    <row r="83" ht="25" customHeight="1">
      <c r="A83" s="16" t="s">
        <v>459</v>
      </c>
      <c r="B83" s="16"/>
      <c r="C83" s="16"/>
      <c r="D83" s="16"/>
      <c r="E83" s="16"/>
      <c r="F83" s="16"/>
      <c r="G83" s="13">
        <f>SUBTOTAL(9,G75:G82)</f>
      </c>
    </row>
    <row r="84" ht="25" customHeight="1">
</row>
    <row r="85" ht="20" customHeight="1">
      <c r="A85" s="14" t="s">
        <v>415</v>
      </c>
      <c r="B85" s="14"/>
      <c r="C85" s="15" t="s">
        <v>162</v>
      </c>
      <c r="D85" s="15"/>
      <c r="E85" s="15"/>
      <c r="F85" s="15"/>
      <c r="G85" s="15"/>
    </row>
    <row r="86" ht="20" customHeight="1">
      <c r="A86" s="14" t="s">
        <v>416</v>
      </c>
      <c r="B86" s="14"/>
      <c r="C86" s="15" t="s">
        <v>417</v>
      </c>
      <c r="D86" s="15"/>
      <c r="E86" s="15"/>
      <c r="F86" s="15"/>
      <c r="G86" s="15"/>
    </row>
    <row r="87" ht="25" customHeight="1">
      <c r="A87" s="14" t="s">
        <v>418</v>
      </c>
      <c r="B87" s="14"/>
      <c r="C87" s="15" t="s">
        <v>396</v>
      </c>
      <c r="D87" s="15"/>
      <c r="E87" s="15"/>
      <c r="F87" s="15"/>
      <c r="G87" s="15"/>
    </row>
    <row r="88" ht="15" customHeight="1">
</row>
    <row r="89" ht="50" customHeight="1">
      <c r="A89" s="3" t="s">
        <v>476</v>
      </c>
      <c r="B89" s="3"/>
      <c r="C89" s="3"/>
      <c r="D89" s="3"/>
      <c r="E89" s="3"/>
      <c r="F89" s="3"/>
      <c r="G89" s="3"/>
    </row>
    <row r="90" ht="15" customHeight="1">
</row>
    <row r="91" ht="50" customHeight="1">
      <c r="A91" s="7" t="s">
        <v>326</v>
      </c>
      <c r="B91" s="7" t="s">
        <v>477</v>
      </c>
      <c r="C91" s="7"/>
      <c r="D91" s="7"/>
      <c r="E91" s="7"/>
      <c r="F91" s="7" t="s">
        <v>478</v>
      </c>
      <c r="G91" s="7" t="s">
        <v>479</v>
      </c>
    </row>
    <row r="92" ht="15" customHeight="1">
      <c r="A92" s="7">
        <v>1</v>
      </c>
      <c r="B92" s="7">
        <v>2</v>
      </c>
      <c r="C92" s="7"/>
      <c r="D92" s="7"/>
      <c r="E92" s="7"/>
      <c r="F92" s="7">
        <v>3</v>
      </c>
      <c r="G92" s="7">
        <v>4</v>
      </c>
    </row>
    <row r="93" ht="20" customHeight="1">
      <c r="A93" s="7" t="s">
        <v>331</v>
      </c>
      <c r="B93" s="8" t="s">
        <v>480</v>
      </c>
      <c r="C93" s="8"/>
      <c r="D93" s="8"/>
      <c r="E93" s="8"/>
      <c r="F93" s="11">
        <v>658454.37</v>
      </c>
      <c r="G93" s="11">
        <v>658454.37</v>
      </c>
    </row>
    <row r="94" ht="20" customHeight="1">
      <c r="A94" s="7" t="s">
        <v>331</v>
      </c>
      <c r="B94" s="8" t="s">
        <v>480</v>
      </c>
      <c r="C94" s="8"/>
      <c r="D94" s="8"/>
      <c r="E94" s="8"/>
      <c r="F94" s="11">
        <v>518639.4</v>
      </c>
      <c r="G94" s="11">
        <v>518639.4</v>
      </c>
    </row>
    <row r="95" ht="20" customHeight="1">
      <c r="A95" s="7" t="s">
        <v>331</v>
      </c>
      <c r="B95" s="8" t="s">
        <v>480</v>
      </c>
      <c r="C95" s="8"/>
      <c r="D95" s="8"/>
      <c r="E95" s="8"/>
      <c r="F95" s="11">
        <v>1053019.63</v>
      </c>
      <c r="G95" s="11">
        <v>1053019.63</v>
      </c>
    </row>
    <row r="96" ht="20" customHeight="1">
      <c r="A96" s="7" t="s">
        <v>331</v>
      </c>
      <c r="B96" s="8" t="s">
        <v>480</v>
      </c>
      <c r="C96" s="8"/>
      <c r="D96" s="8"/>
      <c r="E96" s="8"/>
      <c r="F96" s="11">
        <v>132402.71</v>
      </c>
      <c r="G96" s="11">
        <v>132402.71</v>
      </c>
    </row>
    <row r="97" ht="40" customHeight="1">
      <c r="A97" s="7" t="s">
        <v>431</v>
      </c>
      <c r="B97" s="8" t="s">
        <v>481</v>
      </c>
      <c r="C97" s="8"/>
      <c r="D97" s="8"/>
      <c r="E97" s="8"/>
      <c r="F97" s="11">
        <v>882.68</v>
      </c>
      <c r="G97" s="11">
        <v>882.68</v>
      </c>
    </row>
    <row r="98" ht="40" customHeight="1">
      <c r="A98" s="7" t="s">
        <v>431</v>
      </c>
      <c r="B98" s="8" t="s">
        <v>481</v>
      </c>
      <c r="C98" s="8"/>
      <c r="D98" s="8"/>
      <c r="E98" s="8"/>
      <c r="F98" s="11">
        <v>4389.7</v>
      </c>
      <c r="G98" s="11">
        <v>4389.7</v>
      </c>
    </row>
    <row r="99" ht="40" customHeight="1">
      <c r="A99" s="7" t="s">
        <v>431</v>
      </c>
      <c r="B99" s="8" t="s">
        <v>481</v>
      </c>
      <c r="C99" s="8"/>
      <c r="D99" s="8"/>
      <c r="E99" s="8"/>
      <c r="F99" s="11">
        <v>7020.13</v>
      </c>
      <c r="G99" s="11">
        <v>7020.13</v>
      </c>
    </row>
    <row r="100" ht="40" customHeight="1">
      <c r="A100" s="7" t="s">
        <v>431</v>
      </c>
      <c r="B100" s="8" t="s">
        <v>481</v>
      </c>
      <c r="C100" s="8"/>
      <c r="D100" s="8"/>
      <c r="E100" s="8"/>
      <c r="F100" s="11">
        <v>3457.6</v>
      </c>
      <c r="G100" s="11">
        <v>3457.6</v>
      </c>
    </row>
    <row r="101" ht="25" customHeight="1">
      <c r="A101" s="16" t="s">
        <v>459</v>
      </c>
      <c r="B101" s="16"/>
      <c r="C101" s="16"/>
      <c r="D101" s="16"/>
      <c r="E101" s="16"/>
      <c r="F101" s="16"/>
      <c r="G101" s="13">
        <f>SUBTOTAL(9,G93:G100)</f>
      </c>
    </row>
    <row r="102" ht="20" customHeight="1">
</row>
    <row r="103" ht="25" customHeight="1">
      <c r="A103" s="14" t="s">
        <v>418</v>
      </c>
      <c r="B103" s="14"/>
      <c r="C103" s="15" t="s">
        <v>390</v>
      </c>
      <c r="D103" s="15"/>
      <c r="E103" s="15"/>
      <c r="F103" s="15"/>
      <c r="G103" s="15"/>
    </row>
    <row r="104" ht="15" customHeight="1">
</row>
    <row r="105" ht="50" customHeight="1">
      <c r="A105" s="3" t="s">
        <v>482</v>
      </c>
      <c r="B105" s="3"/>
      <c r="C105" s="3"/>
      <c r="D105" s="3"/>
      <c r="E105" s="3"/>
      <c r="F105" s="3"/>
      <c r="G105" s="3"/>
    </row>
    <row r="106" ht="15" customHeight="1">
</row>
    <row r="107" ht="50" customHeight="1">
      <c r="A107" s="7" t="s">
        <v>326</v>
      </c>
      <c r="B107" s="7" t="s">
        <v>49</v>
      </c>
      <c r="C107" s="7"/>
      <c r="D107" s="7"/>
      <c r="E107" s="7" t="s">
        <v>461</v>
      </c>
      <c r="F107" s="7" t="s">
        <v>462</v>
      </c>
      <c r="G107" s="7" t="s">
        <v>463</v>
      </c>
    </row>
    <row r="108" ht="20" customHeight="1">
      <c r="A108" s="7" t="s">
        <v>61</v>
      </c>
      <c r="B108" s="7" t="s">
        <v>61</v>
      </c>
      <c r="C108" s="7"/>
      <c r="D108" s="7"/>
      <c r="E108" s="7" t="s">
        <v>61</v>
      </c>
      <c r="F108" s="7" t="s">
        <v>61</v>
      </c>
      <c r="G108" s="7" t="s">
        <v>61</v>
      </c>
    </row>
    <row r="109" ht="20" customHeight="1">
</row>
    <row r="110" ht="25" customHeight="1">
      <c r="A110" s="14" t="s">
        <v>418</v>
      </c>
      <c r="B110" s="14"/>
      <c r="C110" s="15" t="s">
        <v>393</v>
      </c>
      <c r="D110" s="15"/>
      <c r="E110" s="15"/>
      <c r="F110" s="15"/>
      <c r="G110" s="15"/>
    </row>
    <row r="111" ht="15" customHeight="1">
</row>
    <row r="112" ht="50" customHeight="1">
      <c r="A112" s="3" t="s">
        <v>482</v>
      </c>
      <c r="B112" s="3"/>
      <c r="C112" s="3"/>
      <c r="D112" s="3"/>
      <c r="E112" s="3"/>
      <c r="F112" s="3"/>
      <c r="G112" s="3"/>
    </row>
    <row r="113" ht="15" customHeight="1">
</row>
    <row r="114" ht="50" customHeight="1">
      <c r="A114" s="7" t="s">
        <v>326</v>
      </c>
      <c r="B114" s="7" t="s">
        <v>49</v>
      </c>
      <c r="C114" s="7"/>
      <c r="D114" s="7"/>
      <c r="E114" s="7" t="s">
        <v>461</v>
      </c>
      <c r="F114" s="7" t="s">
        <v>462</v>
      </c>
      <c r="G114" s="7" t="s">
        <v>463</v>
      </c>
    </row>
    <row r="115" ht="20" customHeight="1">
      <c r="A115" s="7" t="s">
        <v>61</v>
      </c>
      <c r="B115" s="7" t="s">
        <v>61</v>
      </c>
      <c r="C115" s="7"/>
      <c r="D115" s="7"/>
      <c r="E115" s="7" t="s">
        <v>61</v>
      </c>
      <c r="F115" s="7" t="s">
        <v>61</v>
      </c>
      <c r="G115" s="7" t="s">
        <v>61</v>
      </c>
    </row>
    <row r="116" ht="20" customHeight="1">
</row>
    <row r="117" ht="25" customHeight="1">
      <c r="A117" s="14" t="s">
        <v>418</v>
      </c>
      <c r="B117" s="14"/>
      <c r="C117" s="15" t="s">
        <v>396</v>
      </c>
      <c r="D117" s="15"/>
      <c r="E117" s="15"/>
      <c r="F117" s="15"/>
      <c r="G117" s="15"/>
    </row>
    <row r="118" ht="15" customHeight="1">
</row>
    <row r="119" ht="50" customHeight="1">
      <c r="A119" s="3" t="s">
        <v>482</v>
      </c>
      <c r="B119" s="3"/>
      <c r="C119" s="3"/>
      <c r="D119" s="3"/>
      <c r="E119" s="3"/>
      <c r="F119" s="3"/>
      <c r="G119" s="3"/>
    </row>
    <row r="120" ht="15" customHeight="1">
</row>
    <row r="121" ht="50" customHeight="1">
      <c r="A121" s="7" t="s">
        <v>326</v>
      </c>
      <c r="B121" s="7" t="s">
        <v>49</v>
      </c>
      <c r="C121" s="7"/>
      <c r="D121" s="7"/>
      <c r="E121" s="7" t="s">
        <v>461</v>
      </c>
      <c r="F121" s="7" t="s">
        <v>462</v>
      </c>
      <c r="G121" s="7" t="s">
        <v>463</v>
      </c>
    </row>
    <row r="122" ht="20" customHeight="1">
      <c r="A122" s="7" t="s">
        <v>61</v>
      </c>
      <c r="B122" s="7" t="s">
        <v>61</v>
      </c>
      <c r="C122" s="7"/>
      <c r="D122" s="7"/>
      <c r="E122" s="7" t="s">
        <v>61</v>
      </c>
      <c r="F122" s="7" t="s">
        <v>61</v>
      </c>
      <c r="G122" s="7" t="s">
        <v>61</v>
      </c>
    </row>
    <row r="123" ht="25" customHeight="1">
</row>
    <row r="124" ht="20" customHeight="1">
      <c r="A124" s="14" t="s">
        <v>415</v>
      </c>
      <c r="B124" s="14"/>
      <c r="C124" s="15" t="s">
        <v>204</v>
      </c>
      <c r="D124" s="15"/>
      <c r="E124" s="15"/>
      <c r="F124" s="15"/>
      <c r="G124" s="15"/>
    </row>
    <row r="125" ht="20" customHeight="1">
      <c r="A125" s="14" t="s">
        <v>416</v>
      </c>
      <c r="B125" s="14"/>
      <c r="C125" s="15" t="s">
        <v>417</v>
      </c>
      <c r="D125" s="15"/>
      <c r="E125" s="15"/>
      <c r="F125" s="15"/>
      <c r="G125" s="15"/>
    </row>
    <row r="126" ht="25" customHeight="1">
      <c r="A126" s="14" t="s">
        <v>418</v>
      </c>
      <c r="B126" s="14"/>
      <c r="C126" s="15" t="s">
        <v>390</v>
      </c>
      <c r="D126" s="15"/>
      <c r="E126" s="15"/>
      <c r="F126" s="15"/>
      <c r="G126" s="15"/>
    </row>
    <row r="127" ht="15" customHeight="1">
</row>
    <row r="128" ht="25" customHeight="1">
      <c r="A128" s="3" t="s">
        <v>483</v>
      </c>
      <c r="B128" s="3"/>
      <c r="C128" s="3"/>
      <c r="D128" s="3"/>
      <c r="E128" s="3"/>
      <c r="F128" s="3"/>
      <c r="G128" s="3"/>
    </row>
    <row r="129" ht="15" customHeight="1">
</row>
    <row r="130" ht="60" customHeight="1">
      <c r="A130" s="7" t="s">
        <v>326</v>
      </c>
      <c r="B130" s="7" t="s">
        <v>465</v>
      </c>
      <c r="C130" s="7"/>
      <c r="D130" s="7"/>
      <c r="E130" s="7" t="s">
        <v>484</v>
      </c>
      <c r="F130" s="7" t="s">
        <v>485</v>
      </c>
      <c r="G130" s="7" t="s">
        <v>486</v>
      </c>
    </row>
    <row r="131" ht="15" customHeight="1">
      <c r="A131" s="7">
        <v>1</v>
      </c>
      <c r="B131" s="7">
        <v>2</v>
      </c>
      <c r="C131" s="7"/>
      <c r="D131" s="7"/>
      <c r="E131" s="7">
        <v>3</v>
      </c>
      <c r="F131" s="7">
        <v>4</v>
      </c>
      <c r="G131" s="7">
        <v>5</v>
      </c>
    </row>
    <row r="132" ht="20" customHeight="1">
      <c r="A132" s="7" t="s">
        <v>331</v>
      </c>
      <c r="B132" s="8" t="s">
        <v>487</v>
      </c>
      <c r="C132" s="8"/>
      <c r="D132" s="8"/>
      <c r="E132" s="11">
        <v>62614</v>
      </c>
      <c r="F132" s="11">
        <v>1</v>
      </c>
      <c r="G132" s="11">
        <v>62614</v>
      </c>
    </row>
    <row r="133" ht="25" customHeight="1">
      <c r="A133" s="16" t="s">
        <v>459</v>
      </c>
      <c r="B133" s="16"/>
      <c r="C133" s="16"/>
      <c r="D133" s="16"/>
      <c r="E133" s="16"/>
      <c r="F133" s="16"/>
      <c r="G133" s="13">
        <f>SUBTOTAL(9,G132:G132)</f>
      </c>
    </row>
    <row r="134" ht="20" customHeight="1">
</row>
    <row r="135" ht="25" customHeight="1">
      <c r="A135" s="14" t="s">
        <v>418</v>
      </c>
      <c r="B135" s="14"/>
      <c r="C135" s="15" t="s">
        <v>393</v>
      </c>
      <c r="D135" s="15"/>
      <c r="E135" s="15"/>
      <c r="F135" s="15"/>
      <c r="G135" s="15"/>
    </row>
    <row r="136" ht="15" customHeight="1">
</row>
    <row r="137" ht="25" customHeight="1">
      <c r="A137" s="3" t="s">
        <v>483</v>
      </c>
      <c r="B137" s="3"/>
      <c r="C137" s="3"/>
      <c r="D137" s="3"/>
      <c r="E137" s="3"/>
      <c r="F137" s="3"/>
      <c r="G137" s="3"/>
    </row>
    <row r="138" ht="15" customHeight="1">
</row>
    <row r="139" ht="60" customHeight="1">
      <c r="A139" s="7" t="s">
        <v>326</v>
      </c>
      <c r="B139" s="7" t="s">
        <v>465</v>
      </c>
      <c r="C139" s="7"/>
      <c r="D139" s="7"/>
      <c r="E139" s="7" t="s">
        <v>484</v>
      </c>
      <c r="F139" s="7" t="s">
        <v>485</v>
      </c>
      <c r="G139" s="7" t="s">
        <v>486</v>
      </c>
    </row>
    <row r="140" ht="20" customHeight="1">
      <c r="A140" s="7" t="s">
        <v>61</v>
      </c>
      <c r="B140" s="7" t="s">
        <v>61</v>
      </c>
      <c r="C140" s="7"/>
      <c r="D140" s="7"/>
      <c r="E140" s="7" t="s">
        <v>61</v>
      </c>
      <c r="F140" s="7" t="s">
        <v>61</v>
      </c>
      <c r="G140" s="7" t="s">
        <v>61</v>
      </c>
    </row>
    <row r="141" ht="20" customHeight="1">
</row>
    <row r="142" ht="25" customHeight="1">
      <c r="A142" s="14" t="s">
        <v>418</v>
      </c>
      <c r="B142" s="14"/>
      <c r="C142" s="15" t="s">
        <v>396</v>
      </c>
      <c r="D142" s="15"/>
      <c r="E142" s="15"/>
      <c r="F142" s="15"/>
      <c r="G142" s="15"/>
    </row>
    <row r="143" ht="15" customHeight="1">
</row>
    <row r="144" ht="25" customHeight="1">
      <c r="A144" s="3" t="s">
        <v>483</v>
      </c>
      <c r="B144" s="3"/>
      <c r="C144" s="3"/>
      <c r="D144" s="3"/>
      <c r="E144" s="3"/>
      <c r="F144" s="3"/>
      <c r="G144" s="3"/>
    </row>
    <row r="145" ht="15" customHeight="1">
</row>
    <row r="146" ht="60" customHeight="1">
      <c r="A146" s="7" t="s">
        <v>326</v>
      </c>
      <c r="B146" s="7" t="s">
        <v>465</v>
      </c>
      <c r="C146" s="7"/>
      <c r="D146" s="7"/>
      <c r="E146" s="7" t="s">
        <v>484</v>
      </c>
      <c r="F146" s="7" t="s">
        <v>485</v>
      </c>
      <c r="G146" s="7" t="s">
        <v>486</v>
      </c>
    </row>
    <row r="147" ht="20" customHeight="1">
      <c r="A147" s="7" t="s">
        <v>61</v>
      </c>
      <c r="B147" s="7" t="s">
        <v>61</v>
      </c>
      <c r="C147" s="7"/>
      <c r="D147" s="7"/>
      <c r="E147" s="7" t="s">
        <v>61</v>
      </c>
      <c r="F147" s="7" t="s">
        <v>61</v>
      </c>
      <c r="G147" s="7" t="s">
        <v>61</v>
      </c>
    </row>
    <row r="148" ht="20" customHeight="1">
</row>
    <row r="149" ht="25" customHeight="1">
      <c r="A149" s="14" t="s">
        <v>418</v>
      </c>
      <c r="B149" s="14"/>
      <c r="C149" s="15" t="s">
        <v>390</v>
      </c>
      <c r="D149" s="15"/>
      <c r="E149" s="15"/>
      <c r="F149" s="15"/>
      <c r="G149" s="15"/>
    </row>
    <row r="150" ht="15" customHeight="1">
</row>
    <row r="151" ht="25" customHeight="1">
      <c r="A151" s="3" t="s">
        <v>488</v>
      </c>
      <c r="B151" s="3"/>
      <c r="C151" s="3"/>
      <c r="D151" s="3"/>
      <c r="E151" s="3"/>
      <c r="F151" s="3"/>
      <c r="G151" s="3"/>
    </row>
    <row r="152" ht="15" customHeight="1">
</row>
    <row r="153" ht="50" customHeight="1">
      <c r="A153" s="7" t="s">
        <v>326</v>
      </c>
      <c r="B153" s="7" t="s">
        <v>49</v>
      </c>
      <c r="C153" s="7"/>
      <c r="D153" s="7"/>
      <c r="E153" s="7" t="s">
        <v>461</v>
      </c>
      <c r="F153" s="7" t="s">
        <v>462</v>
      </c>
      <c r="G153" s="7" t="s">
        <v>463</v>
      </c>
    </row>
    <row r="154" ht="20" customHeight="1">
      <c r="A154" s="7" t="s">
        <v>61</v>
      </c>
      <c r="B154" s="7" t="s">
        <v>61</v>
      </c>
      <c r="C154" s="7"/>
      <c r="D154" s="7"/>
      <c r="E154" s="7" t="s">
        <v>61</v>
      </c>
      <c r="F154" s="7" t="s">
        <v>61</v>
      </c>
      <c r="G154" s="7" t="s">
        <v>61</v>
      </c>
    </row>
    <row r="155" ht="20" customHeight="1">
</row>
    <row r="156" ht="25" customHeight="1">
      <c r="A156" s="14" t="s">
        <v>418</v>
      </c>
      <c r="B156" s="14"/>
      <c r="C156" s="15" t="s">
        <v>393</v>
      </c>
      <c r="D156" s="15"/>
      <c r="E156" s="15"/>
      <c r="F156" s="15"/>
      <c r="G156" s="15"/>
    </row>
    <row r="157" ht="15" customHeight="1">
</row>
    <row r="158" ht="25" customHeight="1">
      <c r="A158" s="3" t="s">
        <v>488</v>
      </c>
      <c r="B158" s="3"/>
      <c r="C158" s="3"/>
      <c r="D158" s="3"/>
      <c r="E158" s="3"/>
      <c r="F158" s="3"/>
      <c r="G158" s="3"/>
    </row>
    <row r="159" ht="15" customHeight="1">
</row>
    <row r="160" ht="50" customHeight="1">
      <c r="A160" s="7" t="s">
        <v>326</v>
      </c>
      <c r="B160" s="7" t="s">
        <v>49</v>
      </c>
      <c r="C160" s="7"/>
      <c r="D160" s="7"/>
      <c r="E160" s="7" t="s">
        <v>461</v>
      </c>
      <c r="F160" s="7" t="s">
        <v>462</v>
      </c>
      <c r="G160" s="7" t="s">
        <v>463</v>
      </c>
    </row>
    <row r="161" ht="20" customHeight="1">
      <c r="A161" s="7" t="s">
        <v>61</v>
      </c>
      <c r="B161" s="7" t="s">
        <v>61</v>
      </c>
      <c r="C161" s="7"/>
      <c r="D161" s="7"/>
      <c r="E161" s="7" t="s">
        <v>61</v>
      </c>
      <c r="F161" s="7" t="s">
        <v>61</v>
      </c>
      <c r="G161" s="7" t="s">
        <v>61</v>
      </c>
    </row>
    <row r="162" ht="20" customHeight="1">
</row>
    <row r="163" ht="25" customHeight="1">
      <c r="A163" s="14" t="s">
        <v>418</v>
      </c>
      <c r="B163" s="14"/>
      <c r="C163" s="15" t="s">
        <v>396</v>
      </c>
      <c r="D163" s="15"/>
      <c r="E163" s="15"/>
      <c r="F163" s="15"/>
      <c r="G163" s="15"/>
    </row>
    <row r="164" ht="15" customHeight="1">
</row>
    <row r="165" ht="25" customHeight="1">
      <c r="A165" s="3" t="s">
        <v>488</v>
      </c>
      <c r="B165" s="3"/>
      <c r="C165" s="3"/>
      <c r="D165" s="3"/>
      <c r="E165" s="3"/>
      <c r="F165" s="3"/>
      <c r="G165" s="3"/>
    </row>
    <row r="166" ht="15" customHeight="1">
</row>
    <row r="167" ht="50" customHeight="1">
      <c r="A167" s="7" t="s">
        <v>326</v>
      </c>
      <c r="B167" s="7" t="s">
        <v>49</v>
      </c>
      <c r="C167" s="7"/>
      <c r="D167" s="7"/>
      <c r="E167" s="7" t="s">
        <v>461</v>
      </c>
      <c r="F167" s="7" t="s">
        <v>462</v>
      </c>
      <c r="G167" s="7" t="s">
        <v>463</v>
      </c>
    </row>
    <row r="168" ht="20" customHeight="1">
      <c r="A168" s="7" t="s">
        <v>61</v>
      </c>
      <c r="B168" s="7" t="s">
        <v>61</v>
      </c>
      <c r="C168" s="7"/>
      <c r="D168" s="7"/>
      <c r="E168" s="7" t="s">
        <v>61</v>
      </c>
      <c r="F168" s="7" t="s">
        <v>61</v>
      </c>
      <c r="G168" s="7" t="s">
        <v>61</v>
      </c>
    </row>
    <row r="169" ht="20" customHeight="1">
</row>
    <row r="170" ht="25" customHeight="1">
      <c r="A170" s="14" t="s">
        <v>418</v>
      </c>
      <c r="B170" s="14"/>
      <c r="C170" s="15" t="s">
        <v>390</v>
      </c>
      <c r="D170" s="15"/>
      <c r="E170" s="15"/>
      <c r="F170" s="15"/>
      <c r="G170" s="15"/>
    </row>
    <row r="171" ht="15" customHeight="1">
</row>
    <row r="172" ht="25" customHeight="1">
      <c r="A172" s="3" t="s">
        <v>489</v>
      </c>
      <c r="B172" s="3"/>
      <c r="C172" s="3"/>
      <c r="D172" s="3"/>
      <c r="E172" s="3"/>
      <c r="F172" s="3"/>
      <c r="G172" s="3"/>
    </row>
    <row r="173" ht="15" customHeight="1">
</row>
    <row r="174" ht="50" customHeight="1">
      <c r="A174" s="7" t="s">
        <v>326</v>
      </c>
      <c r="B174" s="7" t="s">
        <v>49</v>
      </c>
      <c r="C174" s="7"/>
      <c r="D174" s="7"/>
      <c r="E174" s="7" t="s">
        <v>461</v>
      </c>
      <c r="F174" s="7" t="s">
        <v>462</v>
      </c>
      <c r="G174" s="7" t="s">
        <v>463</v>
      </c>
    </row>
    <row r="175" ht="20" customHeight="1">
      <c r="A175" s="7" t="s">
        <v>61</v>
      </c>
      <c r="B175" s="7" t="s">
        <v>61</v>
      </c>
      <c r="C175" s="7"/>
      <c r="D175" s="7"/>
      <c r="E175" s="7" t="s">
        <v>61</v>
      </c>
      <c r="F175" s="7" t="s">
        <v>61</v>
      </c>
      <c r="G175" s="7" t="s">
        <v>61</v>
      </c>
    </row>
    <row r="176" ht="20" customHeight="1">
</row>
    <row r="177" ht="25" customHeight="1">
      <c r="A177" s="14" t="s">
        <v>418</v>
      </c>
      <c r="B177" s="14"/>
      <c r="C177" s="15" t="s">
        <v>393</v>
      </c>
      <c r="D177" s="15"/>
      <c r="E177" s="15"/>
      <c r="F177" s="15"/>
      <c r="G177" s="15"/>
    </row>
    <row r="178" ht="15" customHeight="1">
</row>
    <row r="179" ht="25" customHeight="1">
      <c r="A179" s="3" t="s">
        <v>489</v>
      </c>
      <c r="B179" s="3"/>
      <c r="C179" s="3"/>
      <c r="D179" s="3"/>
      <c r="E179" s="3"/>
      <c r="F179" s="3"/>
      <c r="G179" s="3"/>
    </row>
    <row r="180" ht="15" customHeight="1">
</row>
    <row r="181" ht="50" customHeight="1">
      <c r="A181" s="7" t="s">
        <v>326</v>
      </c>
      <c r="B181" s="7" t="s">
        <v>49</v>
      </c>
      <c r="C181" s="7"/>
      <c r="D181" s="7"/>
      <c r="E181" s="7" t="s">
        <v>461</v>
      </c>
      <c r="F181" s="7" t="s">
        <v>462</v>
      </c>
      <c r="G181" s="7" t="s">
        <v>463</v>
      </c>
    </row>
    <row r="182" ht="20" customHeight="1">
      <c r="A182" s="7" t="s">
        <v>61</v>
      </c>
      <c r="B182" s="7" t="s">
        <v>61</v>
      </c>
      <c r="C182" s="7"/>
      <c r="D182" s="7"/>
      <c r="E182" s="7" t="s">
        <v>61</v>
      </c>
      <c r="F182" s="7" t="s">
        <v>61</v>
      </c>
      <c r="G182" s="7" t="s">
        <v>61</v>
      </c>
    </row>
    <row r="183" ht="20" customHeight="1">
</row>
    <row r="184" ht="25" customHeight="1">
      <c r="A184" s="14" t="s">
        <v>418</v>
      </c>
      <c r="B184" s="14"/>
      <c r="C184" s="15" t="s">
        <v>396</v>
      </c>
      <c r="D184" s="15"/>
      <c r="E184" s="15"/>
      <c r="F184" s="15"/>
      <c r="G184" s="15"/>
    </row>
    <row r="185" ht="15" customHeight="1">
</row>
    <row r="186" ht="25" customHeight="1">
      <c r="A186" s="3" t="s">
        <v>489</v>
      </c>
      <c r="B186" s="3"/>
      <c r="C186" s="3"/>
      <c r="D186" s="3"/>
      <c r="E186" s="3"/>
      <c r="F186" s="3"/>
      <c r="G186" s="3"/>
    </row>
    <row r="187" ht="15" customHeight="1">
</row>
    <row r="188" ht="50" customHeight="1">
      <c r="A188" s="7" t="s">
        <v>326</v>
      </c>
      <c r="B188" s="7" t="s">
        <v>49</v>
      </c>
      <c r="C188" s="7"/>
      <c r="D188" s="7"/>
      <c r="E188" s="7" t="s">
        <v>461</v>
      </c>
      <c r="F188" s="7" t="s">
        <v>462</v>
      </c>
      <c r="G188" s="7" t="s">
        <v>463</v>
      </c>
    </row>
    <row r="189" ht="20" customHeight="1">
      <c r="A189" s="7" t="s">
        <v>61</v>
      </c>
      <c r="B189" s="7" t="s">
        <v>61</v>
      </c>
      <c r="C189" s="7"/>
      <c r="D189" s="7"/>
      <c r="E189" s="7" t="s">
        <v>61</v>
      </c>
      <c r="F189" s="7" t="s">
        <v>61</v>
      </c>
      <c r="G189" s="7" t="s">
        <v>61</v>
      </c>
    </row>
  </sheetData>
  <sheetProtection password="FD12" sheet="1" objects="1" scenarios="1"/>
  <mergeCells>
    <mergeCell ref="A2:B2"/>
    <mergeCell ref="C2:G2"/>
    <mergeCell ref="A4:G4"/>
    <mergeCell ref="B6:C6"/>
    <mergeCell ref="B7:C7"/>
    <mergeCell ref="A9:B9"/>
    <mergeCell ref="C9:G9"/>
    <mergeCell ref="A11:G11"/>
    <mergeCell ref="B13:C13"/>
    <mergeCell ref="B14:C14"/>
    <mergeCell ref="A16:B16"/>
    <mergeCell ref="C16:G16"/>
    <mergeCell ref="A18:G18"/>
    <mergeCell ref="B20:C20"/>
    <mergeCell ref="B21:C21"/>
    <mergeCell ref="A23:B23"/>
    <mergeCell ref="C23:G23"/>
    <mergeCell ref="A24:B24"/>
    <mergeCell ref="C24:G24"/>
    <mergeCell ref="A25:B25"/>
    <mergeCell ref="C25:G25"/>
    <mergeCell ref="A27:G27"/>
    <mergeCell ref="B29:C29"/>
    <mergeCell ref="B30:C30"/>
    <mergeCell ref="B31:C31"/>
    <mergeCell ref="B32:C32"/>
    <mergeCell ref="A33:F33"/>
    <mergeCell ref="A35:B35"/>
    <mergeCell ref="C35:G35"/>
    <mergeCell ref="A37:G37"/>
    <mergeCell ref="B39:C39"/>
    <mergeCell ref="B40:C40"/>
    <mergeCell ref="A42:B42"/>
    <mergeCell ref="C42:G42"/>
    <mergeCell ref="A44:G44"/>
    <mergeCell ref="B46:C46"/>
    <mergeCell ref="B47:C47"/>
    <mergeCell ref="A49:B49"/>
    <mergeCell ref="C49:G49"/>
    <mergeCell ref="A50:B50"/>
    <mergeCell ref="C50:G50"/>
    <mergeCell ref="A51:B51"/>
    <mergeCell ref="C51:G51"/>
    <mergeCell ref="A53:G53"/>
    <mergeCell ref="B55:E55"/>
    <mergeCell ref="B56:E56"/>
    <mergeCell ref="B57:E57"/>
    <mergeCell ref="B58:E58"/>
    <mergeCell ref="B59:E59"/>
    <mergeCell ref="B60:E60"/>
    <mergeCell ref="B61:E61"/>
    <mergeCell ref="B62:E62"/>
    <mergeCell ref="B63:E63"/>
    <mergeCell ref="B64:E64"/>
    <mergeCell ref="A65:F65"/>
    <mergeCell ref="A67:B67"/>
    <mergeCell ref="C67:G67"/>
    <mergeCell ref="A68:B68"/>
    <mergeCell ref="C68:G68"/>
    <mergeCell ref="A69:B69"/>
    <mergeCell ref="C69:G69"/>
    <mergeCell ref="A71:G71"/>
    <mergeCell ref="B73:E73"/>
    <mergeCell ref="B74:E74"/>
    <mergeCell ref="B75:E75"/>
    <mergeCell ref="B76:E76"/>
    <mergeCell ref="B77:E77"/>
    <mergeCell ref="B78:E78"/>
    <mergeCell ref="B79:E79"/>
    <mergeCell ref="B80:E80"/>
    <mergeCell ref="B81:E81"/>
    <mergeCell ref="B82:E82"/>
    <mergeCell ref="A83:F83"/>
    <mergeCell ref="A85:B85"/>
    <mergeCell ref="C85:G85"/>
    <mergeCell ref="A86:B86"/>
    <mergeCell ref="C86:G86"/>
    <mergeCell ref="A87:B87"/>
    <mergeCell ref="C87:G87"/>
    <mergeCell ref="A89:G89"/>
    <mergeCell ref="B91:E91"/>
    <mergeCell ref="B92:E92"/>
    <mergeCell ref="B93:E93"/>
    <mergeCell ref="B94:E94"/>
    <mergeCell ref="B95:E95"/>
    <mergeCell ref="B96:E96"/>
    <mergeCell ref="B97:E97"/>
    <mergeCell ref="B98:E98"/>
    <mergeCell ref="B99:E99"/>
    <mergeCell ref="B100:E100"/>
    <mergeCell ref="A101:F101"/>
    <mergeCell ref="A103:B103"/>
    <mergeCell ref="C103:G103"/>
    <mergeCell ref="A105:G105"/>
    <mergeCell ref="B107:D107"/>
    <mergeCell ref="B108:D108"/>
    <mergeCell ref="A110:B110"/>
    <mergeCell ref="C110:G110"/>
    <mergeCell ref="A112:G112"/>
    <mergeCell ref="B114:D114"/>
    <mergeCell ref="B115:D115"/>
    <mergeCell ref="A117:B117"/>
    <mergeCell ref="C117:G117"/>
    <mergeCell ref="A119:G119"/>
    <mergeCell ref="B121:D121"/>
    <mergeCell ref="B122:D122"/>
    <mergeCell ref="A124:B124"/>
    <mergeCell ref="C124:G124"/>
    <mergeCell ref="A125:B125"/>
    <mergeCell ref="C125:G125"/>
    <mergeCell ref="A126:B126"/>
    <mergeCell ref="C126:G126"/>
    <mergeCell ref="A128:G128"/>
    <mergeCell ref="B130:D130"/>
    <mergeCell ref="B131:D131"/>
    <mergeCell ref="B132:D132"/>
    <mergeCell ref="A133:F133"/>
    <mergeCell ref="A135:B135"/>
    <mergeCell ref="C135:G135"/>
    <mergeCell ref="A137:G137"/>
    <mergeCell ref="B139:D139"/>
    <mergeCell ref="B140:D140"/>
    <mergeCell ref="A142:B142"/>
    <mergeCell ref="C142:G142"/>
    <mergeCell ref="A144:G144"/>
    <mergeCell ref="B146:D146"/>
    <mergeCell ref="B147:D147"/>
    <mergeCell ref="A149:B149"/>
    <mergeCell ref="C149:G149"/>
    <mergeCell ref="A151:G151"/>
    <mergeCell ref="B153:D153"/>
    <mergeCell ref="B154:D154"/>
    <mergeCell ref="A156:B156"/>
    <mergeCell ref="C156:G156"/>
    <mergeCell ref="A158:G158"/>
    <mergeCell ref="B160:D160"/>
    <mergeCell ref="B161:D161"/>
    <mergeCell ref="A163:B163"/>
    <mergeCell ref="C163:G163"/>
    <mergeCell ref="A165:G165"/>
    <mergeCell ref="B167:D167"/>
    <mergeCell ref="B168:D168"/>
    <mergeCell ref="A170:B170"/>
    <mergeCell ref="C170:G170"/>
    <mergeCell ref="A172:G172"/>
    <mergeCell ref="B174:D174"/>
    <mergeCell ref="B175:D175"/>
    <mergeCell ref="A177:B177"/>
    <mergeCell ref="C177:G177"/>
    <mergeCell ref="A179:G179"/>
    <mergeCell ref="B181:D181"/>
    <mergeCell ref="B182:D182"/>
    <mergeCell ref="A184:B184"/>
    <mergeCell ref="C184:G184"/>
    <mergeCell ref="A186:G186"/>
    <mergeCell ref="B188:D188"/>
    <mergeCell ref="B189:D189"/>
  </mergeCells>
  <phoneticPr fontId="0" type="noConversion"/>
  <pageMargins left="0.4" right="0.4" top="0.4" bottom="0.4" header="0.1" footer="0.1"/>
  <pageSetup paperSize="9" fitToHeight="0" orientation="landscape" verticalDpi="0" r:id="rId5"/>
  <headerFooter>
    <oddHeader>&amp;R&amp;R&amp;"Verdana,полужирный" &amp;12 &amp;K00-00925064.RBS.376479</oddHeader>
    <oddFooter>&amp;L&amp;L&amp;"Verdana,Полужирный"&amp;K000000&amp;L&amp;"Verdana,Полужирный"&amp;K00-014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.37" customWidth="1"/>
    <col min="2" max="2" width="57.30" customWidth="1"/>
    <col min="3" max="7" width="19.10" customWidth="1"/>
  </cols>
  <sheetData>
    <row r="1" ht="25" customHeight="1">
</row>
    <row r="2" ht="20" customHeight="1">
      <c r="A2" s="14" t="s">
        <v>415</v>
      </c>
      <c r="B2" s="14"/>
      <c r="C2" s="15" t="s">
        <v>249</v>
      </c>
      <c r="D2" s="15"/>
      <c r="E2" s="15"/>
      <c r="F2" s="15"/>
      <c r="G2" s="15"/>
    </row>
    <row r="3" ht="20" customHeight="1">
      <c r="A3" s="14" t="s">
        <v>416</v>
      </c>
      <c r="B3" s="14"/>
      <c r="C3" s="15" t="s">
        <v>490</v>
      </c>
      <c r="D3" s="15"/>
      <c r="E3" s="15"/>
      <c r="F3" s="15"/>
      <c r="G3" s="15"/>
    </row>
    <row r="4" ht="25" customHeight="1">
      <c r="A4" s="14" t="s">
        <v>418</v>
      </c>
      <c r="B4" s="14"/>
      <c r="C4" s="15" t="s">
        <v>390</v>
      </c>
      <c r="D4" s="15"/>
      <c r="E4" s="15"/>
      <c r="F4" s="15"/>
      <c r="G4" s="15"/>
    </row>
    <row r="5" ht="15" customHeight="1">
</row>
    <row r="6" ht="25" customHeight="1">
      <c r="A6" s="3" t="s">
        <v>491</v>
      </c>
      <c r="B6" s="3"/>
      <c r="C6" s="3"/>
      <c r="D6" s="3"/>
      <c r="E6" s="3"/>
      <c r="F6" s="3"/>
      <c r="G6" s="3"/>
    </row>
    <row r="7" ht="15" customHeight="1">
</row>
    <row r="8" ht="50" customHeight="1">
      <c r="A8" s="7" t="s">
        <v>326</v>
      </c>
      <c r="B8" s="7" t="s">
        <v>465</v>
      </c>
      <c r="C8" s="7"/>
      <c r="D8" s="7" t="s">
        <v>492</v>
      </c>
      <c r="E8" s="7" t="s">
        <v>493</v>
      </c>
      <c r="F8" s="7" t="s">
        <v>494</v>
      </c>
      <c r="G8" s="7" t="s">
        <v>495</v>
      </c>
    </row>
    <row r="9" ht="15" customHeight="1">
      <c r="A9" s="7">
        <v>1</v>
      </c>
      <c r="B9" s="7">
        <v>2</v>
      </c>
      <c r="C9" s="7"/>
      <c r="D9" s="7">
        <v>3</v>
      </c>
      <c r="E9" s="7">
        <v>4</v>
      </c>
      <c r="F9" s="7">
        <v>5</v>
      </c>
      <c r="G9" s="7">
        <v>6</v>
      </c>
    </row>
    <row r="10" ht="20" customHeight="1">
      <c r="A10" s="7" t="s">
        <v>451</v>
      </c>
      <c r="B10" s="8" t="s">
        <v>496</v>
      </c>
      <c r="C10" s="8"/>
      <c r="D10" s="7" t="s">
        <v>390</v>
      </c>
      <c r="E10" s="11">
        <v>1</v>
      </c>
      <c r="F10" s="11">
        <v>50000</v>
      </c>
      <c r="G10" s="11">
        <v>50000</v>
      </c>
    </row>
    <row r="11" ht="25" customHeight="1">
      <c r="A11" s="16" t="s">
        <v>497</v>
      </c>
      <c r="B11" s="16"/>
      <c r="C11" s="16"/>
      <c r="D11" s="16"/>
      <c r="E11" s="13">
        <f>SUBTOTAL(9,E10:E10)</f>
      </c>
      <c r="F11" s="13" t="s">
        <v>334</v>
      </c>
      <c r="G11" s="13">
        <f>SUBTOTAL(9,G10:G10)</f>
      </c>
    </row>
    <row r="12" ht="25" customHeight="1">
      <c r="A12" s="16" t="s">
        <v>498</v>
      </c>
      <c r="B12" s="16"/>
      <c r="C12" s="16"/>
      <c r="D12" s="16"/>
      <c r="E12" s="16"/>
      <c r="F12" s="16"/>
      <c r="G12" s="13">
        <f>SUBTOTAL(9,G10:G11)</f>
      </c>
    </row>
    <row r="13" ht="25" customHeight="1">
</row>
    <row r="14" ht="20" customHeight="1">
      <c r="A14" s="14" t="s">
        <v>415</v>
      </c>
      <c r="B14" s="14"/>
      <c r="C14" s="15" t="s">
        <v>249</v>
      </c>
      <c r="D14" s="15"/>
      <c r="E14" s="15"/>
      <c r="F14" s="15"/>
      <c r="G14" s="15"/>
    </row>
    <row r="15" ht="20" customHeight="1">
      <c r="A15" s="14" t="s">
        <v>416</v>
      </c>
      <c r="B15" s="14"/>
      <c r="C15" s="15" t="s">
        <v>490</v>
      </c>
      <c r="D15" s="15"/>
      <c r="E15" s="15"/>
      <c r="F15" s="15"/>
      <c r="G15" s="15"/>
    </row>
    <row r="16" ht="25" customHeight="1">
      <c r="A16" s="14" t="s">
        <v>418</v>
      </c>
      <c r="B16" s="14"/>
      <c r="C16" s="15" t="s">
        <v>390</v>
      </c>
      <c r="D16" s="15"/>
      <c r="E16" s="15"/>
      <c r="F16" s="15"/>
      <c r="G16" s="15"/>
    </row>
    <row r="17" ht="15" customHeight="1">
</row>
    <row r="18" ht="25" customHeight="1">
      <c r="A18" s="3" t="s">
        <v>499</v>
      </c>
      <c r="B18" s="3"/>
      <c r="C18" s="3"/>
      <c r="D18" s="3"/>
      <c r="E18" s="3"/>
      <c r="F18" s="3"/>
      <c r="G18" s="3"/>
    </row>
    <row r="19" ht="15" customHeight="1">
</row>
    <row r="20" ht="50" customHeight="1">
      <c r="A20" s="7" t="s">
        <v>326</v>
      </c>
      <c r="B20" s="7" t="s">
        <v>465</v>
      </c>
      <c r="C20" s="7"/>
      <c r="D20" s="7" t="s">
        <v>492</v>
      </c>
      <c r="E20" s="7" t="s">
        <v>493</v>
      </c>
      <c r="F20" s="7" t="s">
        <v>494</v>
      </c>
      <c r="G20" s="7" t="s">
        <v>495</v>
      </c>
    </row>
    <row r="21" ht="15" customHeight="1">
      <c r="A21" s="7">
        <v>1</v>
      </c>
      <c r="B21" s="7">
        <v>2</v>
      </c>
      <c r="C21" s="7"/>
      <c r="D21" s="7">
        <v>3</v>
      </c>
      <c r="E21" s="7">
        <v>4</v>
      </c>
      <c r="F21" s="7">
        <v>5</v>
      </c>
      <c r="G21" s="7">
        <v>6</v>
      </c>
    </row>
    <row r="22" ht="20" customHeight="1">
      <c r="A22" s="7" t="s">
        <v>453</v>
      </c>
      <c r="B22" s="8" t="s">
        <v>500</v>
      </c>
      <c r="C22" s="8"/>
      <c r="D22" s="7" t="s">
        <v>390</v>
      </c>
      <c r="E22" s="11">
        <v>1</v>
      </c>
      <c r="F22" s="11">
        <v>1500000</v>
      </c>
      <c r="G22" s="11">
        <v>1500000</v>
      </c>
    </row>
    <row r="23" ht="25" customHeight="1">
      <c r="A23" s="16" t="s">
        <v>497</v>
      </c>
      <c r="B23" s="16"/>
      <c r="C23" s="16"/>
      <c r="D23" s="16"/>
      <c r="E23" s="13">
        <f>SUBTOTAL(9,E22:E22)</f>
      </c>
      <c r="F23" s="13" t="s">
        <v>334</v>
      </c>
      <c r="G23" s="13">
        <f>SUBTOTAL(9,G22:G22)</f>
      </c>
    </row>
    <row r="24" ht="25" customHeight="1">
      <c r="A24" s="16" t="s">
        <v>498</v>
      </c>
      <c r="B24" s="16"/>
      <c r="C24" s="16"/>
      <c r="D24" s="16"/>
      <c r="E24" s="16"/>
      <c r="F24" s="16"/>
      <c r="G24" s="13">
        <f>SUBTOTAL(9,G22:G23)</f>
      </c>
    </row>
    <row r="25" ht="25" customHeight="1">
</row>
    <row r="26" ht="20" customHeight="1">
      <c r="A26" s="14" t="s">
        <v>415</v>
      </c>
      <c r="B26" s="14"/>
      <c r="C26" s="15" t="s">
        <v>249</v>
      </c>
      <c r="D26" s="15"/>
      <c r="E26" s="15"/>
      <c r="F26" s="15"/>
      <c r="G26" s="15"/>
    </row>
    <row r="27" ht="20" customHeight="1">
      <c r="A27" s="14" t="s">
        <v>416</v>
      </c>
      <c r="B27" s="14"/>
      <c r="C27" s="15" t="s">
        <v>490</v>
      </c>
      <c r="D27" s="15"/>
      <c r="E27" s="15"/>
      <c r="F27" s="15"/>
      <c r="G27" s="15"/>
    </row>
    <row r="28" ht="25" customHeight="1">
      <c r="A28" s="14" t="s">
        <v>418</v>
      </c>
      <c r="B28" s="14"/>
      <c r="C28" s="15" t="s">
        <v>390</v>
      </c>
      <c r="D28" s="15"/>
      <c r="E28" s="15"/>
      <c r="F28" s="15"/>
      <c r="G28" s="15"/>
    </row>
    <row r="29" ht="15" customHeight="1">
</row>
    <row r="30" ht="25" customHeight="1">
      <c r="A30" s="3" t="s">
        <v>501</v>
      </c>
      <c r="B30" s="3"/>
      <c r="C30" s="3"/>
      <c r="D30" s="3"/>
      <c r="E30" s="3"/>
      <c r="F30" s="3"/>
      <c r="G30" s="3"/>
    </row>
    <row r="31" ht="15" customHeight="1">
</row>
    <row r="32" ht="50" customHeight="1">
      <c r="A32" s="7" t="s">
        <v>326</v>
      </c>
      <c r="B32" s="7" t="s">
        <v>465</v>
      </c>
      <c r="C32" s="7"/>
      <c r="D32" s="7" t="s">
        <v>492</v>
      </c>
      <c r="E32" s="7" t="s">
        <v>493</v>
      </c>
      <c r="F32" s="7" t="s">
        <v>494</v>
      </c>
      <c r="G32" s="7" t="s">
        <v>495</v>
      </c>
    </row>
    <row r="33" ht="15" customHeight="1">
      <c r="A33" s="7">
        <v>1</v>
      </c>
      <c r="B33" s="7">
        <v>2</v>
      </c>
      <c r="C33" s="7"/>
      <c r="D33" s="7">
        <v>3</v>
      </c>
      <c r="E33" s="7">
        <v>4</v>
      </c>
      <c r="F33" s="7">
        <v>5</v>
      </c>
      <c r="G33" s="7">
        <v>6</v>
      </c>
    </row>
    <row r="34" ht="20" customHeight="1">
      <c r="A34" s="7" t="s">
        <v>455</v>
      </c>
      <c r="B34" s="8" t="s">
        <v>502</v>
      </c>
      <c r="C34" s="8"/>
      <c r="D34" s="7" t="s">
        <v>390</v>
      </c>
      <c r="E34" s="11">
        <v>1</v>
      </c>
      <c r="F34" s="11">
        <v>50000</v>
      </c>
      <c r="G34" s="11">
        <v>50000</v>
      </c>
    </row>
    <row r="35" ht="25" customHeight="1">
      <c r="A35" s="16" t="s">
        <v>497</v>
      </c>
      <c r="B35" s="16"/>
      <c r="C35" s="16"/>
      <c r="D35" s="16"/>
      <c r="E35" s="13">
        <f>SUBTOTAL(9,E34:E34)</f>
      </c>
      <c r="F35" s="13" t="s">
        <v>334</v>
      </c>
      <c r="G35" s="13">
        <f>SUBTOTAL(9,G34:G34)</f>
      </c>
    </row>
    <row r="36" ht="25" customHeight="1">
      <c r="A36" s="16" t="s">
        <v>498</v>
      </c>
      <c r="B36" s="16"/>
      <c r="C36" s="16"/>
      <c r="D36" s="16"/>
      <c r="E36" s="16"/>
      <c r="F36" s="16"/>
      <c r="G36" s="13">
        <f>SUBTOTAL(9,G34:G35)</f>
      </c>
    </row>
    <row r="37" ht="25" customHeight="1">
</row>
    <row r="38" ht="20" customHeight="1">
      <c r="A38" s="14" t="s">
        <v>415</v>
      </c>
      <c r="B38" s="14"/>
      <c r="C38" s="15" t="s">
        <v>249</v>
      </c>
      <c r="D38" s="15"/>
      <c r="E38" s="15"/>
      <c r="F38" s="15"/>
      <c r="G38" s="15"/>
    </row>
    <row r="39" ht="20" customHeight="1">
      <c r="A39" s="14" t="s">
        <v>416</v>
      </c>
      <c r="B39" s="14"/>
      <c r="C39" s="15" t="s">
        <v>417</v>
      </c>
      <c r="D39" s="15"/>
      <c r="E39" s="15"/>
      <c r="F39" s="15"/>
      <c r="G39" s="15"/>
    </row>
    <row r="40" ht="25" customHeight="1">
      <c r="A40" s="14" t="s">
        <v>418</v>
      </c>
      <c r="B40" s="14"/>
      <c r="C40" s="15" t="s">
        <v>390</v>
      </c>
      <c r="D40" s="15"/>
      <c r="E40" s="15"/>
      <c r="F40" s="15"/>
      <c r="G40" s="15"/>
    </row>
    <row r="41" ht="15" customHeight="1">
</row>
    <row r="42" ht="25" customHeight="1">
      <c r="A42" s="3" t="s">
        <v>503</v>
      </c>
      <c r="B42" s="3"/>
      <c r="C42" s="3"/>
      <c r="D42" s="3"/>
      <c r="E42" s="3"/>
      <c r="F42" s="3"/>
      <c r="G42" s="3"/>
    </row>
    <row r="43" ht="15" customHeight="1">
</row>
    <row r="44" ht="50" customHeight="1">
      <c r="A44" s="7" t="s">
        <v>326</v>
      </c>
      <c r="B44" s="7" t="s">
        <v>465</v>
      </c>
      <c r="C44" s="7"/>
      <c r="D44" s="7" t="s">
        <v>492</v>
      </c>
      <c r="E44" s="7" t="s">
        <v>493</v>
      </c>
      <c r="F44" s="7" t="s">
        <v>494</v>
      </c>
      <c r="G44" s="7" t="s">
        <v>495</v>
      </c>
    </row>
    <row r="45" ht="15" customHeight="1">
      <c r="A45" s="7">
        <v>1</v>
      </c>
      <c r="B45" s="7">
        <v>2</v>
      </c>
      <c r="C45" s="7"/>
      <c r="D45" s="7">
        <v>3</v>
      </c>
      <c r="E45" s="7">
        <v>4</v>
      </c>
      <c r="F45" s="7">
        <v>5</v>
      </c>
      <c r="G45" s="7">
        <v>6</v>
      </c>
    </row>
    <row r="46" ht="40" customHeight="1">
      <c r="A46" s="7" t="s">
        <v>331</v>
      </c>
      <c r="B46" s="8" t="s">
        <v>504</v>
      </c>
      <c r="C46" s="8"/>
      <c r="D46" s="7" t="s">
        <v>390</v>
      </c>
      <c r="E46" s="11">
        <v>1</v>
      </c>
      <c r="F46" s="11">
        <v>32331.47</v>
      </c>
      <c r="G46" s="11">
        <v>32331.47</v>
      </c>
    </row>
    <row r="47" ht="25" customHeight="1">
      <c r="A47" s="16" t="s">
        <v>497</v>
      </c>
      <c r="B47" s="16"/>
      <c r="C47" s="16"/>
      <c r="D47" s="16"/>
      <c r="E47" s="13">
        <f>SUBTOTAL(9,E46:E46)</f>
      </c>
      <c r="F47" s="13" t="s">
        <v>334</v>
      </c>
      <c r="G47" s="13">
        <f>SUBTOTAL(9,G46:G46)</f>
      </c>
    </row>
    <row r="48" ht="25" customHeight="1">
      <c r="A48" s="16" t="s">
        <v>498</v>
      </c>
      <c r="B48" s="16"/>
      <c r="C48" s="16"/>
      <c r="D48" s="16"/>
      <c r="E48" s="16"/>
      <c r="F48" s="16"/>
      <c r="G48" s="13">
        <f>SUBTOTAL(9,G46:G47)</f>
      </c>
    </row>
    <row r="49" ht="25" customHeight="1">
</row>
    <row r="50" ht="20" customHeight="1">
      <c r="A50" s="14" t="s">
        <v>415</v>
      </c>
      <c r="B50" s="14"/>
      <c r="C50" s="15" t="s">
        <v>249</v>
      </c>
      <c r="D50" s="15"/>
      <c r="E50" s="15"/>
      <c r="F50" s="15"/>
      <c r="G50" s="15"/>
    </row>
    <row r="51" ht="20" customHeight="1">
      <c r="A51" s="14" t="s">
        <v>416</v>
      </c>
      <c r="B51" s="14"/>
      <c r="C51" s="15" t="s">
        <v>417</v>
      </c>
      <c r="D51" s="15"/>
      <c r="E51" s="15"/>
      <c r="F51" s="15"/>
      <c r="G51" s="15"/>
    </row>
    <row r="52" ht="25" customHeight="1">
      <c r="A52" s="14" t="s">
        <v>418</v>
      </c>
      <c r="B52" s="14"/>
      <c r="C52" s="15" t="s">
        <v>390</v>
      </c>
      <c r="D52" s="15"/>
      <c r="E52" s="15"/>
      <c r="F52" s="15"/>
      <c r="G52" s="15"/>
    </row>
    <row r="53" ht="15" customHeight="1">
</row>
    <row r="54" ht="25" customHeight="1">
      <c r="A54" s="3" t="s">
        <v>505</v>
      </c>
      <c r="B54" s="3"/>
      <c r="C54" s="3"/>
      <c r="D54" s="3"/>
      <c r="E54" s="3"/>
      <c r="F54" s="3"/>
      <c r="G54" s="3"/>
    </row>
    <row r="55" ht="15" customHeight="1">
</row>
    <row r="56" ht="50" customHeight="1">
      <c r="A56" s="7" t="s">
        <v>326</v>
      </c>
      <c r="B56" s="7" t="s">
        <v>465</v>
      </c>
      <c r="C56" s="7"/>
      <c r="D56" s="7" t="s">
        <v>492</v>
      </c>
      <c r="E56" s="7" t="s">
        <v>493</v>
      </c>
      <c r="F56" s="7" t="s">
        <v>494</v>
      </c>
      <c r="G56" s="7" t="s">
        <v>495</v>
      </c>
    </row>
    <row r="57" ht="15" customHeight="1">
      <c r="A57" s="7">
        <v>1</v>
      </c>
      <c r="B57" s="7">
        <v>2</v>
      </c>
      <c r="C57" s="7"/>
      <c r="D57" s="7">
        <v>3</v>
      </c>
      <c r="E57" s="7">
        <v>4</v>
      </c>
      <c r="F57" s="7">
        <v>5</v>
      </c>
      <c r="G57" s="7">
        <v>6</v>
      </c>
    </row>
    <row r="58" ht="40" customHeight="1">
      <c r="A58" s="7" t="s">
        <v>430</v>
      </c>
      <c r="B58" s="8" t="s">
        <v>506</v>
      </c>
      <c r="C58" s="8"/>
      <c r="D58" s="7" t="s">
        <v>390</v>
      </c>
      <c r="E58" s="11">
        <v>1</v>
      </c>
      <c r="F58" s="11">
        <v>701810</v>
      </c>
      <c r="G58" s="11">
        <v>701810</v>
      </c>
    </row>
    <row r="59" ht="25" customHeight="1">
      <c r="A59" s="16" t="s">
        <v>497</v>
      </c>
      <c r="B59" s="16"/>
      <c r="C59" s="16"/>
      <c r="D59" s="16"/>
      <c r="E59" s="13">
        <f>SUBTOTAL(9,E58:E58)</f>
      </c>
      <c r="F59" s="13" t="s">
        <v>334</v>
      </c>
      <c r="G59" s="13">
        <f>SUBTOTAL(9,G58:G58)</f>
      </c>
    </row>
    <row r="60" ht="25" customHeight="1">
      <c r="A60" s="16" t="s">
        <v>498</v>
      </c>
      <c r="B60" s="16"/>
      <c r="C60" s="16"/>
      <c r="D60" s="16"/>
      <c r="E60" s="16"/>
      <c r="F60" s="16"/>
      <c r="G60" s="13">
        <f>SUBTOTAL(9,G58:G59)</f>
      </c>
    </row>
    <row r="61" ht="25" customHeight="1">
</row>
    <row r="62" ht="20" customHeight="1">
      <c r="A62" s="14" t="s">
        <v>415</v>
      </c>
      <c r="B62" s="14"/>
      <c r="C62" s="15" t="s">
        <v>249</v>
      </c>
      <c r="D62" s="15"/>
      <c r="E62" s="15"/>
      <c r="F62" s="15"/>
      <c r="G62" s="15"/>
    </row>
    <row r="63" ht="20" customHeight="1">
      <c r="A63" s="14" t="s">
        <v>416</v>
      </c>
      <c r="B63" s="14"/>
      <c r="C63" s="15" t="s">
        <v>417</v>
      </c>
      <c r="D63" s="15"/>
      <c r="E63" s="15"/>
      <c r="F63" s="15"/>
      <c r="G63" s="15"/>
    </row>
    <row r="64" ht="25" customHeight="1">
      <c r="A64" s="14" t="s">
        <v>418</v>
      </c>
      <c r="B64" s="14"/>
      <c r="C64" s="15" t="s">
        <v>390</v>
      </c>
      <c r="D64" s="15"/>
      <c r="E64" s="15"/>
      <c r="F64" s="15"/>
      <c r="G64" s="15"/>
    </row>
    <row r="65" ht="15" customHeight="1">
</row>
    <row r="66" ht="25" customHeight="1">
      <c r="A66" s="3" t="s">
        <v>507</v>
      </c>
      <c r="B66" s="3"/>
      <c r="C66" s="3"/>
      <c r="D66" s="3"/>
      <c r="E66" s="3"/>
      <c r="F66" s="3"/>
      <c r="G66" s="3"/>
    </row>
    <row r="67" ht="15" customHeight="1">
</row>
    <row r="68" ht="50" customHeight="1">
      <c r="A68" s="7" t="s">
        <v>326</v>
      </c>
      <c r="B68" s="7" t="s">
        <v>465</v>
      </c>
      <c r="C68" s="7"/>
      <c r="D68" s="7" t="s">
        <v>492</v>
      </c>
      <c r="E68" s="7" t="s">
        <v>493</v>
      </c>
      <c r="F68" s="7" t="s">
        <v>494</v>
      </c>
      <c r="G68" s="7" t="s">
        <v>495</v>
      </c>
    </row>
    <row r="69" ht="15" customHeight="1">
      <c r="A69" s="7">
        <v>1</v>
      </c>
      <c r="B69" s="7">
        <v>2</v>
      </c>
      <c r="C69" s="7"/>
      <c r="D69" s="7">
        <v>3</v>
      </c>
      <c r="E69" s="7">
        <v>4</v>
      </c>
      <c r="F69" s="7">
        <v>5</v>
      </c>
      <c r="G69" s="7">
        <v>6</v>
      </c>
    </row>
    <row r="70" ht="40" customHeight="1">
      <c r="A70" s="7" t="s">
        <v>431</v>
      </c>
      <c r="B70" s="8" t="s">
        <v>508</v>
      </c>
      <c r="C70" s="8"/>
      <c r="D70" s="7" t="s">
        <v>390</v>
      </c>
      <c r="E70" s="11">
        <v>1</v>
      </c>
      <c r="F70" s="11">
        <v>135000</v>
      </c>
      <c r="G70" s="11">
        <v>135000</v>
      </c>
    </row>
    <row r="71" ht="25" customHeight="1">
      <c r="A71" s="16" t="s">
        <v>497</v>
      </c>
      <c r="B71" s="16"/>
      <c r="C71" s="16"/>
      <c r="D71" s="16"/>
      <c r="E71" s="13">
        <f>SUBTOTAL(9,E70:E70)</f>
      </c>
      <c r="F71" s="13" t="s">
        <v>334</v>
      </c>
      <c r="G71" s="13">
        <f>SUBTOTAL(9,G70:G70)</f>
      </c>
    </row>
    <row r="72" ht="25" customHeight="1">
      <c r="A72" s="16" t="s">
        <v>498</v>
      </c>
      <c r="B72" s="16"/>
      <c r="C72" s="16"/>
      <c r="D72" s="16"/>
      <c r="E72" s="16"/>
      <c r="F72" s="16"/>
      <c r="G72" s="13">
        <f>SUBTOTAL(9,G70:G71)</f>
      </c>
    </row>
    <row r="73" ht="25" customHeight="1">
</row>
    <row r="74" ht="20" customHeight="1">
      <c r="A74" s="14" t="s">
        <v>415</v>
      </c>
      <c r="B74" s="14"/>
      <c r="C74" s="15" t="s">
        <v>249</v>
      </c>
      <c r="D74" s="15"/>
      <c r="E74" s="15"/>
      <c r="F74" s="15"/>
      <c r="G74" s="15"/>
    </row>
    <row r="75" ht="20" customHeight="1">
      <c r="A75" s="14" t="s">
        <v>416</v>
      </c>
      <c r="B75" s="14"/>
      <c r="C75" s="15" t="s">
        <v>417</v>
      </c>
      <c r="D75" s="15"/>
      <c r="E75" s="15"/>
      <c r="F75" s="15"/>
      <c r="G75" s="15"/>
    </row>
    <row r="76" ht="25" customHeight="1">
      <c r="A76" s="14" t="s">
        <v>418</v>
      </c>
      <c r="B76" s="14"/>
      <c r="C76" s="15" t="s">
        <v>390</v>
      </c>
      <c r="D76" s="15"/>
      <c r="E76" s="15"/>
      <c r="F76" s="15"/>
      <c r="G76" s="15"/>
    </row>
    <row r="77" ht="15" customHeight="1">
</row>
    <row r="78" ht="25" customHeight="1">
      <c r="A78" s="3" t="s">
        <v>509</v>
      </c>
      <c r="B78" s="3"/>
      <c r="C78" s="3"/>
      <c r="D78" s="3"/>
      <c r="E78" s="3"/>
      <c r="F78" s="3"/>
      <c r="G78" s="3"/>
    </row>
    <row r="79" ht="15" customHeight="1">
</row>
    <row r="80" ht="50" customHeight="1">
      <c r="A80" s="7" t="s">
        <v>326</v>
      </c>
      <c r="B80" s="7" t="s">
        <v>465</v>
      </c>
      <c r="C80" s="7"/>
      <c r="D80" s="7" t="s">
        <v>492</v>
      </c>
      <c r="E80" s="7" t="s">
        <v>493</v>
      </c>
      <c r="F80" s="7" t="s">
        <v>494</v>
      </c>
      <c r="G80" s="7" t="s">
        <v>495</v>
      </c>
    </row>
    <row r="81" ht="15" customHeight="1">
      <c r="A81" s="7">
        <v>1</v>
      </c>
      <c r="B81" s="7">
        <v>2</v>
      </c>
      <c r="C81" s="7"/>
      <c r="D81" s="7">
        <v>3</v>
      </c>
      <c r="E81" s="7">
        <v>4</v>
      </c>
      <c r="F81" s="7">
        <v>5</v>
      </c>
      <c r="G81" s="7">
        <v>6</v>
      </c>
    </row>
    <row r="82" ht="40" customHeight="1">
      <c r="A82" s="7" t="s">
        <v>434</v>
      </c>
      <c r="B82" s="8" t="s">
        <v>510</v>
      </c>
      <c r="C82" s="8"/>
      <c r="D82" s="7" t="s">
        <v>390</v>
      </c>
      <c r="E82" s="11">
        <v>1</v>
      </c>
      <c r="F82" s="11">
        <v>243932.05</v>
      </c>
      <c r="G82" s="11">
        <v>243932.05</v>
      </c>
    </row>
    <row r="83" ht="25" customHeight="1">
      <c r="A83" s="16" t="s">
        <v>497</v>
      </c>
      <c r="B83" s="16"/>
      <c r="C83" s="16"/>
      <c r="D83" s="16"/>
      <c r="E83" s="13">
        <f>SUBTOTAL(9,E82:E82)</f>
      </c>
      <c r="F83" s="13" t="s">
        <v>334</v>
      </c>
      <c r="G83" s="13">
        <f>SUBTOTAL(9,G82:G82)</f>
      </c>
    </row>
    <row r="84" ht="40" customHeight="1">
      <c r="A84" s="7" t="s">
        <v>511</v>
      </c>
      <c r="B84" s="8" t="s">
        <v>512</v>
      </c>
      <c r="C84" s="8"/>
      <c r="D84" s="7" t="s">
        <v>513</v>
      </c>
      <c r="E84" s="11">
        <v>1</v>
      </c>
      <c r="F84" s="11">
        <v>12000</v>
      </c>
      <c r="G84" s="11">
        <v>12000</v>
      </c>
    </row>
    <row r="85" ht="25" customHeight="1">
      <c r="A85" s="16" t="s">
        <v>497</v>
      </c>
      <c r="B85" s="16"/>
      <c r="C85" s="16"/>
      <c r="D85" s="16"/>
      <c r="E85" s="13">
        <f>SUBTOTAL(9,E84:E84)</f>
      </c>
      <c r="F85" s="13" t="s">
        <v>334</v>
      </c>
      <c r="G85" s="13">
        <f>SUBTOTAL(9,G84:G84)</f>
      </c>
    </row>
    <row r="86" ht="40" customHeight="1">
      <c r="A86" s="7" t="s">
        <v>514</v>
      </c>
      <c r="B86" s="8" t="s">
        <v>515</v>
      </c>
      <c r="C86" s="8"/>
      <c r="D86" s="7" t="s">
        <v>513</v>
      </c>
      <c r="E86" s="11">
        <v>1</v>
      </c>
      <c r="F86" s="11">
        <v>42000</v>
      </c>
      <c r="G86" s="11">
        <v>42000</v>
      </c>
    </row>
    <row r="87" ht="25" customHeight="1">
      <c r="A87" s="16" t="s">
        <v>497</v>
      </c>
      <c r="B87" s="16"/>
      <c r="C87" s="16"/>
      <c r="D87" s="16"/>
      <c r="E87" s="13">
        <f>SUBTOTAL(9,E86:E86)</f>
      </c>
      <c r="F87" s="13" t="s">
        <v>334</v>
      </c>
      <c r="G87" s="13">
        <f>SUBTOTAL(9,G86:G86)</f>
      </c>
    </row>
    <row r="88" ht="40" customHeight="1">
      <c r="A88" s="7" t="s">
        <v>516</v>
      </c>
      <c r="B88" s="8" t="s">
        <v>517</v>
      </c>
      <c r="C88" s="8"/>
      <c r="D88" s="7" t="s">
        <v>513</v>
      </c>
      <c r="E88" s="11">
        <v>1</v>
      </c>
      <c r="F88" s="11">
        <v>6000</v>
      </c>
      <c r="G88" s="11">
        <v>6000</v>
      </c>
    </row>
    <row r="89" ht="25" customHeight="1">
      <c r="A89" s="16" t="s">
        <v>497</v>
      </c>
      <c r="B89" s="16"/>
      <c r="C89" s="16"/>
      <c r="D89" s="16"/>
      <c r="E89" s="13">
        <f>SUBTOTAL(9,E88:E88)</f>
      </c>
      <c r="F89" s="13" t="s">
        <v>334</v>
      </c>
      <c r="G89" s="13">
        <f>SUBTOTAL(9,G88:G88)</f>
      </c>
    </row>
    <row r="90" ht="25" customHeight="1">
      <c r="A90" s="16" t="s">
        <v>498</v>
      </c>
      <c r="B90" s="16"/>
      <c r="C90" s="16"/>
      <c r="D90" s="16"/>
      <c r="E90" s="16"/>
      <c r="F90" s="16"/>
      <c r="G90" s="13">
        <f>SUBTOTAL(9,G82:G89)</f>
      </c>
    </row>
    <row r="91" ht="25" customHeight="1">
</row>
    <row r="92" ht="20" customHeight="1">
      <c r="A92" s="14" t="s">
        <v>415</v>
      </c>
      <c r="B92" s="14"/>
      <c r="C92" s="15" t="s">
        <v>249</v>
      </c>
      <c r="D92" s="15"/>
      <c r="E92" s="15"/>
      <c r="F92" s="15"/>
      <c r="G92" s="15"/>
    </row>
    <row r="93" ht="20" customHeight="1">
      <c r="A93" s="14" t="s">
        <v>416</v>
      </c>
      <c r="B93" s="14"/>
      <c r="C93" s="15" t="s">
        <v>417</v>
      </c>
      <c r="D93" s="15"/>
      <c r="E93" s="15"/>
      <c r="F93" s="15"/>
      <c r="G93" s="15"/>
    </row>
    <row r="94" ht="25" customHeight="1">
      <c r="A94" s="14" t="s">
        <v>418</v>
      </c>
      <c r="B94" s="14"/>
      <c r="C94" s="15" t="s">
        <v>390</v>
      </c>
      <c r="D94" s="15"/>
      <c r="E94" s="15"/>
      <c r="F94" s="15"/>
      <c r="G94" s="15"/>
    </row>
    <row r="95" ht="15" customHeight="1">
</row>
    <row r="96" ht="25" customHeight="1">
      <c r="A96" s="3" t="s">
        <v>518</v>
      </c>
      <c r="B96" s="3"/>
      <c r="C96" s="3"/>
      <c r="D96" s="3"/>
      <c r="E96" s="3"/>
      <c r="F96" s="3"/>
      <c r="G96" s="3"/>
    </row>
    <row r="97" ht="15" customHeight="1">
</row>
    <row r="98" ht="50" customHeight="1">
      <c r="A98" s="7" t="s">
        <v>326</v>
      </c>
      <c r="B98" s="7" t="s">
        <v>465</v>
      </c>
      <c r="C98" s="7"/>
      <c r="D98" s="7" t="s">
        <v>492</v>
      </c>
      <c r="E98" s="7" t="s">
        <v>493</v>
      </c>
      <c r="F98" s="7" t="s">
        <v>494</v>
      </c>
      <c r="G98" s="7" t="s">
        <v>495</v>
      </c>
    </row>
    <row r="99" ht="15" customHeight="1">
      <c r="A99" s="7">
        <v>1</v>
      </c>
      <c r="B99" s="7">
        <v>2</v>
      </c>
      <c r="C99" s="7"/>
      <c r="D99" s="7">
        <v>3</v>
      </c>
      <c r="E99" s="7">
        <v>4</v>
      </c>
      <c r="F99" s="7">
        <v>5</v>
      </c>
      <c r="G99" s="7">
        <v>6</v>
      </c>
    </row>
    <row r="100" ht="40" customHeight="1">
      <c r="A100" s="7" t="s">
        <v>435</v>
      </c>
      <c r="B100" s="8" t="s">
        <v>519</v>
      </c>
      <c r="C100" s="8"/>
      <c r="D100" s="7" t="s">
        <v>390</v>
      </c>
      <c r="E100" s="11">
        <v>1</v>
      </c>
      <c r="F100" s="11">
        <v>703140.58</v>
      </c>
      <c r="G100" s="11">
        <v>703140.58</v>
      </c>
    </row>
    <row r="101" ht="25" customHeight="1">
      <c r="A101" s="16" t="s">
        <v>497</v>
      </c>
      <c r="B101" s="16"/>
      <c r="C101" s="16"/>
      <c r="D101" s="16"/>
      <c r="E101" s="13">
        <f>SUBTOTAL(9,E100:E100)</f>
      </c>
      <c r="F101" s="13" t="s">
        <v>334</v>
      </c>
      <c r="G101" s="13">
        <f>SUBTOTAL(9,G100:G100)</f>
      </c>
    </row>
    <row r="102" ht="40" customHeight="1">
      <c r="A102" s="7" t="s">
        <v>436</v>
      </c>
      <c r="B102" s="8" t="s">
        <v>520</v>
      </c>
      <c r="C102" s="8"/>
      <c r="D102" s="7" t="s">
        <v>390</v>
      </c>
      <c r="E102" s="11">
        <v>1</v>
      </c>
      <c r="F102" s="11">
        <v>75106.9</v>
      </c>
      <c r="G102" s="11">
        <v>75106.9</v>
      </c>
    </row>
    <row r="103" ht="25" customHeight="1">
      <c r="A103" s="16" t="s">
        <v>497</v>
      </c>
      <c r="B103" s="16"/>
      <c r="C103" s="16"/>
      <c r="D103" s="16"/>
      <c r="E103" s="13">
        <f>SUBTOTAL(9,E102:E102)</f>
      </c>
      <c r="F103" s="13" t="s">
        <v>334</v>
      </c>
      <c r="G103" s="13">
        <f>SUBTOTAL(9,G102:G102)</f>
      </c>
    </row>
    <row r="104" ht="40" customHeight="1">
      <c r="A104" s="7" t="s">
        <v>521</v>
      </c>
      <c r="B104" s="8" t="s">
        <v>522</v>
      </c>
      <c r="C104" s="8"/>
      <c r="D104" s="7" t="s">
        <v>513</v>
      </c>
      <c r="E104" s="11">
        <v>1</v>
      </c>
      <c r="F104" s="11">
        <v>36000</v>
      </c>
      <c r="G104" s="11">
        <v>36000</v>
      </c>
    </row>
    <row r="105" ht="25" customHeight="1">
      <c r="A105" s="16" t="s">
        <v>497</v>
      </c>
      <c r="B105" s="16"/>
      <c r="C105" s="16"/>
      <c r="D105" s="16"/>
      <c r="E105" s="13">
        <f>SUBTOTAL(9,E104:E104)</f>
      </c>
      <c r="F105" s="13" t="s">
        <v>334</v>
      </c>
      <c r="G105" s="13">
        <f>SUBTOTAL(9,G104:G104)</f>
      </c>
    </row>
    <row r="106" ht="25" customHeight="1">
      <c r="A106" s="16" t="s">
        <v>498</v>
      </c>
      <c r="B106" s="16"/>
      <c r="C106" s="16"/>
      <c r="D106" s="16"/>
      <c r="E106" s="16"/>
      <c r="F106" s="16"/>
      <c r="G106" s="13">
        <f>SUBTOTAL(9,G100:G105)</f>
      </c>
    </row>
    <row r="107" ht="25" customHeight="1">
</row>
    <row r="108" ht="20" customHeight="1">
      <c r="A108" s="14" t="s">
        <v>415</v>
      </c>
      <c r="B108" s="14"/>
      <c r="C108" s="15" t="s">
        <v>249</v>
      </c>
      <c r="D108" s="15"/>
      <c r="E108" s="15"/>
      <c r="F108" s="15"/>
      <c r="G108" s="15"/>
    </row>
    <row r="109" ht="20" customHeight="1">
      <c r="A109" s="14" t="s">
        <v>416</v>
      </c>
      <c r="B109" s="14"/>
      <c r="C109" s="15" t="s">
        <v>417</v>
      </c>
      <c r="D109" s="15"/>
      <c r="E109" s="15"/>
      <c r="F109" s="15"/>
      <c r="G109" s="15"/>
    </row>
    <row r="110" ht="25" customHeight="1">
      <c r="A110" s="14" t="s">
        <v>418</v>
      </c>
      <c r="B110" s="14"/>
      <c r="C110" s="15" t="s">
        <v>390</v>
      </c>
      <c r="D110" s="15"/>
      <c r="E110" s="15"/>
      <c r="F110" s="15"/>
      <c r="G110" s="15"/>
    </row>
    <row r="111" ht="15" customHeight="1">
</row>
    <row r="112" ht="25" customHeight="1">
      <c r="A112" s="3" t="s">
        <v>499</v>
      </c>
      <c r="B112" s="3"/>
      <c r="C112" s="3"/>
      <c r="D112" s="3"/>
      <c r="E112" s="3"/>
      <c r="F112" s="3"/>
      <c r="G112" s="3"/>
    </row>
    <row r="113" ht="15" customHeight="1">
</row>
    <row r="114" ht="50" customHeight="1">
      <c r="A114" s="7" t="s">
        <v>326</v>
      </c>
      <c r="B114" s="7" t="s">
        <v>465</v>
      </c>
      <c r="C114" s="7"/>
      <c r="D114" s="7" t="s">
        <v>492</v>
      </c>
      <c r="E114" s="7" t="s">
        <v>493</v>
      </c>
      <c r="F114" s="7" t="s">
        <v>494</v>
      </c>
      <c r="G114" s="7" t="s">
        <v>495</v>
      </c>
    </row>
    <row r="115" ht="15" customHeight="1">
      <c r="A115" s="7">
        <v>1</v>
      </c>
      <c r="B115" s="7">
        <v>2</v>
      </c>
      <c r="C115" s="7"/>
      <c r="D115" s="7">
        <v>3</v>
      </c>
      <c r="E115" s="7">
        <v>4</v>
      </c>
      <c r="F115" s="7">
        <v>5</v>
      </c>
      <c r="G115" s="7">
        <v>6</v>
      </c>
    </row>
    <row r="116" ht="40" customHeight="1">
      <c r="A116" s="7" t="s">
        <v>437</v>
      </c>
      <c r="B116" s="8" t="s">
        <v>523</v>
      </c>
      <c r="C116" s="8"/>
      <c r="D116" s="7" t="s">
        <v>390</v>
      </c>
      <c r="E116" s="11">
        <v>1</v>
      </c>
      <c r="F116" s="11">
        <v>527477.1</v>
      </c>
      <c r="G116" s="11">
        <v>527477.1</v>
      </c>
    </row>
    <row r="117" ht="25" customHeight="1">
      <c r="A117" s="16" t="s">
        <v>497</v>
      </c>
      <c r="B117" s="16"/>
      <c r="C117" s="16"/>
      <c r="D117" s="16"/>
      <c r="E117" s="13">
        <f>SUBTOTAL(9,E116:E116)</f>
      </c>
      <c r="F117" s="13" t="s">
        <v>334</v>
      </c>
      <c r="G117" s="13">
        <f>SUBTOTAL(9,G116:G116)</f>
      </c>
    </row>
    <row r="118" ht="25" customHeight="1">
      <c r="A118" s="16" t="s">
        <v>498</v>
      </c>
      <c r="B118" s="16"/>
      <c r="C118" s="16"/>
      <c r="D118" s="16"/>
      <c r="E118" s="16"/>
      <c r="F118" s="16"/>
      <c r="G118" s="13">
        <f>SUBTOTAL(9,G116:G117)</f>
      </c>
    </row>
    <row r="119" ht="25" customHeight="1">
</row>
    <row r="120" ht="20" customHeight="1">
      <c r="A120" s="14" t="s">
        <v>415</v>
      </c>
      <c r="B120" s="14"/>
      <c r="C120" s="15" t="s">
        <v>297</v>
      </c>
      <c r="D120" s="15"/>
      <c r="E120" s="15"/>
      <c r="F120" s="15"/>
      <c r="G120" s="15"/>
    </row>
    <row r="121" ht="20" customHeight="1">
      <c r="A121" s="14" t="s">
        <v>416</v>
      </c>
      <c r="B121" s="14"/>
      <c r="C121" s="15" t="s">
        <v>417</v>
      </c>
      <c r="D121" s="15"/>
      <c r="E121" s="15"/>
      <c r="F121" s="15"/>
      <c r="G121" s="15"/>
    </row>
    <row r="122" ht="25" customHeight="1">
      <c r="A122" s="14" t="s">
        <v>418</v>
      </c>
      <c r="B122" s="14"/>
      <c r="C122" s="15" t="s">
        <v>390</v>
      </c>
      <c r="D122" s="15"/>
      <c r="E122" s="15"/>
      <c r="F122" s="15"/>
      <c r="G122" s="15"/>
    </row>
    <row r="123" ht="15" customHeight="1">
</row>
    <row r="124" ht="25" customHeight="1">
      <c r="A124" s="3" t="s">
        <v>507</v>
      </c>
      <c r="B124" s="3"/>
      <c r="C124" s="3"/>
      <c r="D124" s="3"/>
      <c r="E124" s="3"/>
      <c r="F124" s="3"/>
      <c r="G124" s="3"/>
    </row>
    <row r="125" ht="15" customHeight="1">
</row>
    <row r="126" ht="50" customHeight="1">
      <c r="A126" s="7" t="s">
        <v>326</v>
      </c>
      <c r="B126" s="7" t="s">
        <v>465</v>
      </c>
      <c r="C126" s="7"/>
      <c r="D126" s="7" t="s">
        <v>492</v>
      </c>
      <c r="E126" s="7" t="s">
        <v>493</v>
      </c>
      <c r="F126" s="7" t="s">
        <v>494</v>
      </c>
      <c r="G126" s="7" t="s">
        <v>495</v>
      </c>
    </row>
    <row r="127" ht="15" customHeight="1">
      <c r="A127" s="7">
        <v>1</v>
      </c>
      <c r="B127" s="7">
        <v>2</v>
      </c>
      <c r="C127" s="7"/>
      <c r="D127" s="7">
        <v>3</v>
      </c>
      <c r="E127" s="7">
        <v>4</v>
      </c>
      <c r="F127" s="7">
        <v>5</v>
      </c>
      <c r="G127" s="7">
        <v>6</v>
      </c>
    </row>
    <row r="128" ht="40" customHeight="1">
      <c r="A128" s="7" t="s">
        <v>432</v>
      </c>
      <c r="B128" s="8" t="s">
        <v>524</v>
      </c>
      <c r="C128" s="8"/>
      <c r="D128" s="7" t="s">
        <v>390</v>
      </c>
      <c r="E128" s="11">
        <v>1</v>
      </c>
      <c r="F128" s="11">
        <v>79523.48</v>
      </c>
      <c r="G128" s="11">
        <v>79523.48</v>
      </c>
    </row>
    <row r="129" ht="25" customHeight="1">
      <c r="A129" s="16" t="s">
        <v>497</v>
      </c>
      <c r="B129" s="16"/>
      <c r="C129" s="16"/>
      <c r="D129" s="16"/>
      <c r="E129" s="13">
        <f>SUBTOTAL(9,E128:E128)</f>
      </c>
      <c r="F129" s="13" t="s">
        <v>334</v>
      </c>
      <c r="G129" s="13">
        <f>SUBTOTAL(9,G128:G128)</f>
      </c>
    </row>
    <row r="130" ht="40" customHeight="1">
      <c r="A130" s="7" t="s">
        <v>525</v>
      </c>
      <c r="B130" s="8" t="s">
        <v>526</v>
      </c>
      <c r="C130" s="8"/>
      <c r="D130" s="7" t="s">
        <v>513</v>
      </c>
      <c r="E130" s="11">
        <v>1</v>
      </c>
      <c r="F130" s="11">
        <v>69450.37</v>
      </c>
      <c r="G130" s="11">
        <v>69450.37</v>
      </c>
    </row>
    <row r="131" ht="25" customHeight="1">
      <c r="A131" s="16" t="s">
        <v>497</v>
      </c>
      <c r="B131" s="16"/>
      <c r="C131" s="16"/>
      <c r="D131" s="16"/>
      <c r="E131" s="13">
        <f>SUBTOTAL(9,E130:E130)</f>
      </c>
      <c r="F131" s="13" t="s">
        <v>334</v>
      </c>
      <c r="G131" s="13">
        <f>SUBTOTAL(9,G130:G130)</f>
      </c>
    </row>
    <row r="132" ht="40" customHeight="1">
      <c r="A132" s="7" t="s">
        <v>527</v>
      </c>
      <c r="B132" s="8" t="s">
        <v>528</v>
      </c>
      <c r="C132" s="8"/>
      <c r="D132" s="7" t="s">
        <v>513</v>
      </c>
      <c r="E132" s="11">
        <v>1</v>
      </c>
      <c r="F132" s="11">
        <v>237856.15</v>
      </c>
      <c r="G132" s="11">
        <v>237856.15</v>
      </c>
    </row>
    <row r="133" ht="25" customHeight="1">
      <c r="A133" s="16" t="s">
        <v>497</v>
      </c>
      <c r="B133" s="16"/>
      <c r="C133" s="16"/>
      <c r="D133" s="16"/>
      <c r="E133" s="13">
        <f>SUBTOTAL(9,E132:E132)</f>
      </c>
      <c r="F133" s="13" t="s">
        <v>334</v>
      </c>
      <c r="G133" s="13">
        <f>SUBTOTAL(9,G132:G132)</f>
      </c>
    </row>
    <row r="134" ht="40" customHeight="1">
      <c r="A134" s="7" t="s">
        <v>529</v>
      </c>
      <c r="B134" s="8" t="s">
        <v>530</v>
      </c>
      <c r="C134" s="8"/>
      <c r="D134" s="7" t="s">
        <v>513</v>
      </c>
      <c r="E134" s="11">
        <v>1</v>
      </c>
      <c r="F134" s="11">
        <v>114170</v>
      </c>
      <c r="G134" s="11">
        <v>114170</v>
      </c>
    </row>
    <row r="135" ht="25" customHeight="1">
      <c r="A135" s="16" t="s">
        <v>497</v>
      </c>
      <c r="B135" s="16"/>
      <c r="C135" s="16"/>
      <c r="D135" s="16"/>
      <c r="E135" s="13">
        <f>SUBTOTAL(9,E134:E134)</f>
      </c>
      <c r="F135" s="13" t="s">
        <v>334</v>
      </c>
      <c r="G135" s="13">
        <f>SUBTOTAL(9,G134:G134)</f>
      </c>
    </row>
    <row r="136" ht="25" customHeight="1">
      <c r="A136" s="16" t="s">
        <v>498</v>
      </c>
      <c r="B136" s="16"/>
      <c r="C136" s="16"/>
      <c r="D136" s="16"/>
      <c r="E136" s="16"/>
      <c r="F136" s="16"/>
      <c r="G136" s="13">
        <f>SUBTOTAL(9,G128:G135)</f>
      </c>
    </row>
    <row r="137" ht="25" customHeight="1">
</row>
    <row r="138" ht="20" customHeight="1">
      <c r="A138" s="14" t="s">
        <v>415</v>
      </c>
      <c r="B138" s="14"/>
      <c r="C138" s="15" t="s">
        <v>249</v>
      </c>
      <c r="D138" s="15"/>
      <c r="E138" s="15"/>
      <c r="F138" s="15"/>
      <c r="G138" s="15"/>
    </row>
    <row r="139" ht="20" customHeight="1">
      <c r="A139" s="14" t="s">
        <v>416</v>
      </c>
      <c r="B139" s="14"/>
      <c r="C139" s="15" t="s">
        <v>490</v>
      </c>
      <c r="D139" s="15"/>
      <c r="E139" s="15"/>
      <c r="F139" s="15"/>
      <c r="G139" s="15"/>
    </row>
    <row r="140" ht="25" customHeight="1">
      <c r="A140" s="14" t="s">
        <v>418</v>
      </c>
      <c r="B140" s="14"/>
      <c r="C140" s="15" t="s">
        <v>393</v>
      </c>
      <c r="D140" s="15"/>
      <c r="E140" s="15"/>
      <c r="F140" s="15"/>
      <c r="G140" s="15"/>
    </row>
    <row r="141" ht="15" customHeight="1">
</row>
    <row r="142" ht="25" customHeight="1">
      <c r="A142" s="3" t="s">
        <v>499</v>
      </c>
      <c r="B142" s="3"/>
      <c r="C142" s="3"/>
      <c r="D142" s="3"/>
      <c r="E142" s="3"/>
      <c r="F142" s="3"/>
      <c r="G142" s="3"/>
    </row>
    <row r="143" ht="15" customHeight="1">
</row>
    <row r="144" ht="50" customHeight="1">
      <c r="A144" s="7" t="s">
        <v>326</v>
      </c>
      <c r="B144" s="7" t="s">
        <v>465</v>
      </c>
      <c r="C144" s="7"/>
      <c r="D144" s="7" t="s">
        <v>492</v>
      </c>
      <c r="E144" s="7" t="s">
        <v>493</v>
      </c>
      <c r="F144" s="7" t="s">
        <v>494</v>
      </c>
      <c r="G144" s="7" t="s">
        <v>495</v>
      </c>
    </row>
    <row r="145" ht="15" customHeight="1">
      <c r="A145" s="7">
        <v>1</v>
      </c>
      <c r="B145" s="7">
        <v>2</v>
      </c>
      <c r="C145" s="7"/>
      <c r="D145" s="7">
        <v>3</v>
      </c>
      <c r="E145" s="7">
        <v>4</v>
      </c>
      <c r="F145" s="7">
        <v>5</v>
      </c>
      <c r="G145" s="7">
        <v>6</v>
      </c>
    </row>
    <row r="146" ht="20" customHeight="1">
      <c r="A146" s="7" t="s">
        <v>457</v>
      </c>
      <c r="B146" s="8" t="s">
        <v>531</v>
      </c>
      <c r="C146" s="8"/>
      <c r="D146" s="7" t="s">
        <v>61</v>
      </c>
      <c r="E146" s="11">
        <v>1</v>
      </c>
      <c r="F146" s="11">
        <v>1500000</v>
      </c>
      <c r="G146" s="11">
        <v>1500000</v>
      </c>
    </row>
    <row r="147" ht="25" customHeight="1">
      <c r="A147" s="16" t="s">
        <v>497</v>
      </c>
      <c r="B147" s="16"/>
      <c r="C147" s="16"/>
      <c r="D147" s="16"/>
      <c r="E147" s="13">
        <f>SUBTOTAL(9,E146:E146)</f>
      </c>
      <c r="F147" s="13" t="s">
        <v>334</v>
      </c>
      <c r="G147" s="13">
        <f>SUBTOTAL(9,G146:G146)</f>
      </c>
    </row>
    <row r="148" ht="25" customHeight="1">
      <c r="A148" s="16" t="s">
        <v>498</v>
      </c>
      <c r="B148" s="16"/>
      <c r="C148" s="16"/>
      <c r="D148" s="16"/>
      <c r="E148" s="16"/>
      <c r="F148" s="16"/>
      <c r="G148" s="13">
        <f>SUBTOTAL(9,G146:G147)</f>
      </c>
    </row>
    <row r="149" ht="25" customHeight="1">
</row>
    <row r="150" ht="20" customHeight="1">
      <c r="A150" s="14" t="s">
        <v>415</v>
      </c>
      <c r="B150" s="14"/>
      <c r="C150" s="15" t="s">
        <v>249</v>
      </c>
      <c r="D150" s="15"/>
      <c r="E150" s="15"/>
      <c r="F150" s="15"/>
      <c r="G150" s="15"/>
    </row>
    <row r="151" ht="20" customHeight="1">
      <c r="A151" s="14" t="s">
        <v>416</v>
      </c>
      <c r="B151" s="14"/>
      <c r="C151" s="15" t="s">
        <v>417</v>
      </c>
      <c r="D151" s="15"/>
      <c r="E151" s="15"/>
      <c r="F151" s="15"/>
      <c r="G151" s="15"/>
    </row>
    <row r="152" ht="25" customHeight="1">
      <c r="A152" s="14" t="s">
        <v>418</v>
      </c>
      <c r="B152" s="14"/>
      <c r="C152" s="15" t="s">
        <v>393</v>
      </c>
      <c r="D152" s="15"/>
      <c r="E152" s="15"/>
      <c r="F152" s="15"/>
      <c r="G152" s="15"/>
    </row>
    <row r="153" ht="15" customHeight="1">
</row>
    <row r="154" ht="25" customHeight="1">
      <c r="A154" s="3" t="s">
        <v>509</v>
      </c>
      <c r="B154" s="3"/>
      <c r="C154" s="3"/>
      <c r="D154" s="3"/>
      <c r="E154" s="3"/>
      <c r="F154" s="3"/>
      <c r="G154" s="3"/>
    </row>
    <row r="155" ht="15" customHeight="1">
</row>
    <row r="156" ht="50" customHeight="1">
      <c r="A156" s="7" t="s">
        <v>326</v>
      </c>
      <c r="B156" s="7" t="s">
        <v>465</v>
      </c>
      <c r="C156" s="7"/>
      <c r="D156" s="7" t="s">
        <v>492</v>
      </c>
      <c r="E156" s="7" t="s">
        <v>493</v>
      </c>
      <c r="F156" s="7" t="s">
        <v>494</v>
      </c>
      <c r="G156" s="7" t="s">
        <v>495</v>
      </c>
    </row>
    <row r="157" ht="15" customHeight="1">
      <c r="A157" s="7">
        <v>1</v>
      </c>
      <c r="B157" s="7">
        <v>2</v>
      </c>
      <c r="C157" s="7"/>
      <c r="D157" s="7">
        <v>3</v>
      </c>
      <c r="E157" s="7">
        <v>4</v>
      </c>
      <c r="F157" s="7">
        <v>5</v>
      </c>
      <c r="G157" s="7">
        <v>6</v>
      </c>
    </row>
    <row r="158" ht="40" customHeight="1">
      <c r="A158" s="7" t="s">
        <v>457</v>
      </c>
      <c r="B158" s="8" t="s">
        <v>532</v>
      </c>
      <c r="C158" s="8"/>
      <c r="D158" s="7" t="s">
        <v>61</v>
      </c>
      <c r="E158" s="11">
        <v>1</v>
      </c>
      <c r="F158" s="11">
        <v>820808</v>
      </c>
      <c r="G158" s="11">
        <v>820808</v>
      </c>
    </row>
    <row r="159" ht="25" customHeight="1">
      <c r="A159" s="16" t="s">
        <v>497</v>
      </c>
      <c r="B159" s="16"/>
      <c r="C159" s="16"/>
      <c r="D159" s="16"/>
      <c r="E159" s="13">
        <f>SUBTOTAL(9,E158:E158)</f>
      </c>
      <c r="F159" s="13" t="s">
        <v>334</v>
      </c>
      <c r="G159" s="13">
        <f>SUBTOTAL(9,G158:G158)</f>
      </c>
    </row>
    <row r="160" ht="25" customHeight="1">
      <c r="A160" s="16" t="s">
        <v>498</v>
      </c>
      <c r="B160" s="16"/>
      <c r="C160" s="16"/>
      <c r="D160" s="16"/>
      <c r="E160" s="16"/>
      <c r="F160" s="16"/>
      <c r="G160" s="13">
        <f>SUBTOTAL(9,G158:G159)</f>
      </c>
    </row>
    <row r="161" ht="25" customHeight="1">
</row>
    <row r="162" ht="20" customHeight="1">
      <c r="A162" s="14" t="s">
        <v>415</v>
      </c>
      <c r="B162" s="14"/>
      <c r="C162" s="15" t="s">
        <v>249</v>
      </c>
      <c r="D162" s="15"/>
      <c r="E162" s="15"/>
      <c r="F162" s="15"/>
      <c r="G162" s="15"/>
    </row>
    <row r="163" ht="20" customHeight="1">
      <c r="A163" s="14" t="s">
        <v>416</v>
      </c>
      <c r="B163" s="14"/>
      <c r="C163" s="15" t="s">
        <v>417</v>
      </c>
      <c r="D163" s="15"/>
      <c r="E163" s="15"/>
      <c r="F163" s="15"/>
      <c r="G163" s="15"/>
    </row>
    <row r="164" ht="25" customHeight="1">
      <c r="A164" s="14" t="s">
        <v>418</v>
      </c>
      <c r="B164" s="14"/>
      <c r="C164" s="15" t="s">
        <v>393</v>
      </c>
      <c r="D164" s="15"/>
      <c r="E164" s="15"/>
      <c r="F164" s="15"/>
      <c r="G164" s="15"/>
    </row>
    <row r="165" ht="15" customHeight="1">
</row>
    <row r="166" ht="25" customHeight="1">
      <c r="A166" s="3" t="s">
        <v>518</v>
      </c>
      <c r="B166" s="3"/>
      <c r="C166" s="3"/>
      <c r="D166" s="3"/>
      <c r="E166" s="3"/>
      <c r="F166" s="3"/>
      <c r="G166" s="3"/>
    </row>
    <row r="167" ht="15" customHeight="1">
</row>
    <row r="168" ht="50" customHeight="1">
      <c r="A168" s="7" t="s">
        <v>326</v>
      </c>
      <c r="B168" s="7" t="s">
        <v>465</v>
      </c>
      <c r="C168" s="7"/>
      <c r="D168" s="7" t="s">
        <v>492</v>
      </c>
      <c r="E168" s="7" t="s">
        <v>493</v>
      </c>
      <c r="F168" s="7" t="s">
        <v>494</v>
      </c>
      <c r="G168" s="7" t="s">
        <v>495</v>
      </c>
    </row>
    <row r="169" ht="15" customHeight="1">
      <c r="A169" s="7">
        <v>1</v>
      </c>
      <c r="B169" s="7">
        <v>2</v>
      </c>
      <c r="C169" s="7"/>
      <c r="D169" s="7">
        <v>3</v>
      </c>
      <c r="E169" s="7">
        <v>4</v>
      </c>
      <c r="F169" s="7">
        <v>5</v>
      </c>
      <c r="G169" s="7">
        <v>6</v>
      </c>
    </row>
    <row r="170" ht="40" customHeight="1">
      <c r="A170" s="7" t="s">
        <v>457</v>
      </c>
      <c r="B170" s="8" t="s">
        <v>533</v>
      </c>
      <c r="C170" s="8"/>
      <c r="D170" s="7" t="s">
        <v>61</v>
      </c>
      <c r="E170" s="11">
        <v>1</v>
      </c>
      <c r="F170" s="11">
        <v>800000</v>
      </c>
      <c r="G170" s="11">
        <v>800000</v>
      </c>
    </row>
    <row r="171" ht="25" customHeight="1">
      <c r="A171" s="16" t="s">
        <v>497</v>
      </c>
      <c r="B171" s="16"/>
      <c r="C171" s="16"/>
      <c r="D171" s="16"/>
      <c r="E171" s="13">
        <f>SUBTOTAL(9,E170:E170)</f>
      </c>
      <c r="F171" s="13" t="s">
        <v>334</v>
      </c>
      <c r="G171" s="13">
        <f>SUBTOTAL(9,G170:G170)</f>
      </c>
    </row>
    <row r="172" ht="25" customHeight="1">
      <c r="A172" s="16" t="s">
        <v>498</v>
      </c>
      <c r="B172" s="16"/>
      <c r="C172" s="16"/>
      <c r="D172" s="16"/>
      <c r="E172" s="16"/>
      <c r="F172" s="16"/>
      <c r="G172" s="13">
        <f>SUBTOTAL(9,G170:G171)</f>
      </c>
    </row>
    <row r="173" ht="25" customHeight="1">
</row>
    <row r="174" ht="20" customHeight="1">
      <c r="A174" s="14" t="s">
        <v>415</v>
      </c>
      <c r="B174" s="14"/>
      <c r="C174" s="15" t="s">
        <v>249</v>
      </c>
      <c r="D174" s="15"/>
      <c r="E174" s="15"/>
      <c r="F174" s="15"/>
      <c r="G174" s="15"/>
    </row>
    <row r="175" ht="20" customHeight="1">
      <c r="A175" s="14" t="s">
        <v>416</v>
      </c>
      <c r="B175" s="14"/>
      <c r="C175" s="15" t="s">
        <v>417</v>
      </c>
      <c r="D175" s="15"/>
      <c r="E175" s="15"/>
      <c r="F175" s="15"/>
      <c r="G175" s="15"/>
    </row>
    <row r="176" ht="25" customHeight="1">
      <c r="A176" s="14" t="s">
        <v>418</v>
      </c>
      <c r="B176" s="14"/>
      <c r="C176" s="15" t="s">
        <v>393</v>
      </c>
      <c r="D176" s="15"/>
      <c r="E176" s="15"/>
      <c r="F176" s="15"/>
      <c r="G176" s="15"/>
    </row>
    <row r="177" ht="15" customHeight="1">
</row>
    <row r="178" ht="25" customHeight="1">
      <c r="A178" s="3" t="s">
        <v>534</v>
      </c>
      <c r="B178" s="3"/>
      <c r="C178" s="3"/>
      <c r="D178" s="3"/>
      <c r="E178" s="3"/>
      <c r="F178" s="3"/>
      <c r="G178" s="3"/>
    </row>
    <row r="179" ht="15" customHeight="1">
</row>
    <row r="180" ht="50" customHeight="1">
      <c r="A180" s="7" t="s">
        <v>326</v>
      </c>
      <c r="B180" s="7" t="s">
        <v>465</v>
      </c>
      <c r="C180" s="7"/>
      <c r="D180" s="7" t="s">
        <v>492</v>
      </c>
      <c r="E180" s="7" t="s">
        <v>493</v>
      </c>
      <c r="F180" s="7" t="s">
        <v>494</v>
      </c>
      <c r="G180" s="7" t="s">
        <v>495</v>
      </c>
    </row>
    <row r="181" ht="15" customHeight="1">
      <c r="A181" s="7">
        <v>1</v>
      </c>
      <c r="B181" s="7">
        <v>2</v>
      </c>
      <c r="C181" s="7"/>
      <c r="D181" s="7">
        <v>3</v>
      </c>
      <c r="E181" s="7">
        <v>4</v>
      </c>
      <c r="F181" s="7">
        <v>5</v>
      </c>
      <c r="G181" s="7">
        <v>6</v>
      </c>
    </row>
    <row r="182" ht="40" customHeight="1">
      <c r="A182" s="7" t="s">
        <v>457</v>
      </c>
      <c r="B182" s="8" t="s">
        <v>535</v>
      </c>
      <c r="C182" s="8"/>
      <c r="D182" s="7" t="s">
        <v>61</v>
      </c>
      <c r="E182" s="11">
        <v>1</v>
      </c>
      <c r="F182" s="11">
        <v>615972.05</v>
      </c>
      <c r="G182" s="11">
        <v>615972.05</v>
      </c>
    </row>
    <row r="183" ht="25" customHeight="1">
      <c r="A183" s="16" t="s">
        <v>497</v>
      </c>
      <c r="B183" s="16"/>
      <c r="C183" s="16"/>
      <c r="D183" s="16"/>
      <c r="E183" s="13">
        <f>SUBTOTAL(9,E182:E182)</f>
      </c>
      <c r="F183" s="13" t="s">
        <v>334</v>
      </c>
      <c r="G183" s="13">
        <f>SUBTOTAL(9,G182:G182)</f>
      </c>
    </row>
    <row r="184" ht="25" customHeight="1">
      <c r="A184" s="16" t="s">
        <v>498</v>
      </c>
      <c r="B184" s="16"/>
      <c r="C184" s="16"/>
      <c r="D184" s="16"/>
      <c r="E184" s="16"/>
      <c r="F184" s="16"/>
      <c r="G184" s="13">
        <f>SUBTOTAL(9,G182:G183)</f>
      </c>
    </row>
    <row r="185" ht="25" customHeight="1">
</row>
    <row r="186" ht="20" customHeight="1">
      <c r="A186" s="14" t="s">
        <v>415</v>
      </c>
      <c r="B186" s="14"/>
      <c r="C186" s="15" t="s">
        <v>297</v>
      </c>
      <c r="D186" s="15"/>
      <c r="E186" s="15"/>
      <c r="F186" s="15"/>
      <c r="G186" s="15"/>
    </row>
    <row r="187" ht="20" customHeight="1">
      <c r="A187" s="14" t="s">
        <v>416</v>
      </c>
      <c r="B187" s="14"/>
      <c r="C187" s="15" t="s">
        <v>417</v>
      </c>
      <c r="D187" s="15"/>
      <c r="E187" s="15"/>
      <c r="F187" s="15"/>
      <c r="G187" s="15"/>
    </row>
    <row r="188" ht="25" customHeight="1">
      <c r="A188" s="14" t="s">
        <v>418</v>
      </c>
      <c r="B188" s="14"/>
      <c r="C188" s="15" t="s">
        <v>393</v>
      </c>
      <c r="D188" s="15"/>
      <c r="E188" s="15"/>
      <c r="F188" s="15"/>
      <c r="G188" s="15"/>
    </row>
    <row r="189" ht="15" customHeight="1">
</row>
    <row r="190" ht="25" customHeight="1">
      <c r="A190" s="3" t="s">
        <v>507</v>
      </c>
      <c r="B190" s="3"/>
      <c r="C190" s="3"/>
      <c r="D190" s="3"/>
      <c r="E190" s="3"/>
      <c r="F190" s="3"/>
      <c r="G190" s="3"/>
    </row>
    <row r="191" ht="15" customHeight="1">
</row>
    <row r="192" ht="50" customHeight="1">
      <c r="A192" s="7" t="s">
        <v>326</v>
      </c>
      <c r="B192" s="7" t="s">
        <v>465</v>
      </c>
      <c r="C192" s="7"/>
      <c r="D192" s="7" t="s">
        <v>492</v>
      </c>
      <c r="E192" s="7" t="s">
        <v>493</v>
      </c>
      <c r="F192" s="7" t="s">
        <v>494</v>
      </c>
      <c r="G192" s="7" t="s">
        <v>495</v>
      </c>
    </row>
    <row r="193" ht="15" customHeight="1">
      <c r="A193" s="7">
        <v>1</v>
      </c>
      <c r="B193" s="7">
        <v>2</v>
      </c>
      <c r="C193" s="7"/>
      <c r="D193" s="7">
        <v>3</v>
      </c>
      <c r="E193" s="7">
        <v>4</v>
      </c>
      <c r="F193" s="7">
        <v>5</v>
      </c>
      <c r="G193" s="7">
        <v>6</v>
      </c>
    </row>
    <row r="194" ht="40" customHeight="1">
      <c r="A194" s="7" t="s">
        <v>457</v>
      </c>
      <c r="B194" s="8" t="s">
        <v>536</v>
      </c>
      <c r="C194" s="8"/>
      <c r="D194" s="7" t="s">
        <v>61</v>
      </c>
      <c r="E194" s="11">
        <v>1</v>
      </c>
      <c r="F194" s="11">
        <v>601000</v>
      </c>
      <c r="G194" s="11">
        <v>601000</v>
      </c>
    </row>
    <row r="195" ht="25" customHeight="1">
      <c r="A195" s="16" t="s">
        <v>497</v>
      </c>
      <c r="B195" s="16"/>
      <c r="C195" s="16"/>
      <c r="D195" s="16"/>
      <c r="E195" s="13">
        <f>SUBTOTAL(9,E194:E194)</f>
      </c>
      <c r="F195" s="13" t="s">
        <v>334</v>
      </c>
      <c r="G195" s="13">
        <f>SUBTOTAL(9,G194:G194)</f>
      </c>
    </row>
    <row r="196" ht="25" customHeight="1">
      <c r="A196" s="16" t="s">
        <v>498</v>
      </c>
      <c r="B196" s="16"/>
      <c r="C196" s="16"/>
      <c r="D196" s="16"/>
      <c r="E196" s="16"/>
      <c r="F196" s="16"/>
      <c r="G196" s="13">
        <f>SUBTOTAL(9,G194:G195)</f>
      </c>
    </row>
    <row r="197" ht="25" customHeight="1">
</row>
    <row r="198" ht="20" customHeight="1">
      <c r="A198" s="14" t="s">
        <v>415</v>
      </c>
      <c r="B198" s="14"/>
      <c r="C198" s="15" t="s">
        <v>249</v>
      </c>
      <c r="D198" s="15"/>
      <c r="E198" s="15"/>
      <c r="F198" s="15"/>
      <c r="G198" s="15"/>
    </row>
    <row r="199" ht="20" customHeight="1">
      <c r="A199" s="14" t="s">
        <v>416</v>
      </c>
      <c r="B199" s="14"/>
      <c r="C199" s="15" t="s">
        <v>490</v>
      </c>
      <c r="D199" s="15"/>
      <c r="E199" s="15"/>
      <c r="F199" s="15"/>
      <c r="G199" s="15"/>
    </row>
    <row r="200" ht="25" customHeight="1">
      <c r="A200" s="14" t="s">
        <v>418</v>
      </c>
      <c r="B200" s="14"/>
      <c r="C200" s="15" t="s">
        <v>396</v>
      </c>
      <c r="D200" s="15"/>
      <c r="E200" s="15"/>
      <c r="F200" s="15"/>
      <c r="G200" s="15"/>
    </row>
    <row r="201" ht="15" customHeight="1">
</row>
    <row r="202" ht="25" customHeight="1">
      <c r="A202" s="3" t="s">
        <v>499</v>
      </c>
      <c r="B202" s="3"/>
      <c r="C202" s="3"/>
      <c r="D202" s="3"/>
      <c r="E202" s="3"/>
      <c r="F202" s="3"/>
      <c r="G202" s="3"/>
    </row>
    <row r="203" ht="15" customHeight="1">
</row>
    <row r="204" ht="50" customHeight="1">
      <c r="A204" s="7" t="s">
        <v>326</v>
      </c>
      <c r="B204" s="7" t="s">
        <v>465</v>
      </c>
      <c r="C204" s="7"/>
      <c r="D204" s="7" t="s">
        <v>492</v>
      </c>
      <c r="E204" s="7" t="s">
        <v>493</v>
      </c>
      <c r="F204" s="7" t="s">
        <v>494</v>
      </c>
      <c r="G204" s="7" t="s">
        <v>495</v>
      </c>
    </row>
    <row r="205" ht="15" customHeight="1">
      <c r="A205" s="7">
        <v>1</v>
      </c>
      <c r="B205" s="7">
        <v>2</v>
      </c>
      <c r="C205" s="7"/>
      <c r="D205" s="7">
        <v>3</v>
      </c>
      <c r="E205" s="7">
        <v>4</v>
      </c>
      <c r="F205" s="7">
        <v>5</v>
      </c>
      <c r="G205" s="7">
        <v>6</v>
      </c>
    </row>
    <row r="206" ht="20" customHeight="1">
      <c r="A206" s="7" t="s">
        <v>537</v>
      </c>
      <c r="B206" s="8" t="s">
        <v>538</v>
      </c>
      <c r="C206" s="8"/>
      <c r="D206" s="7" t="s">
        <v>61</v>
      </c>
      <c r="E206" s="11">
        <v>1</v>
      </c>
      <c r="F206" s="11">
        <v>1500000</v>
      </c>
      <c r="G206" s="11">
        <v>1500000</v>
      </c>
    </row>
    <row r="207" ht="25" customHeight="1">
      <c r="A207" s="16" t="s">
        <v>497</v>
      </c>
      <c r="B207" s="16"/>
      <c r="C207" s="16"/>
      <c r="D207" s="16"/>
      <c r="E207" s="13">
        <f>SUBTOTAL(9,E206:E206)</f>
      </c>
      <c r="F207" s="13" t="s">
        <v>334</v>
      </c>
      <c r="G207" s="13">
        <f>SUBTOTAL(9,G206:G206)</f>
      </c>
    </row>
    <row r="208" ht="25" customHeight="1">
      <c r="A208" s="16" t="s">
        <v>498</v>
      </c>
      <c r="B208" s="16"/>
      <c r="C208" s="16"/>
      <c r="D208" s="16"/>
      <c r="E208" s="16"/>
      <c r="F208" s="16"/>
      <c r="G208" s="13">
        <f>SUBTOTAL(9,G206:G207)</f>
      </c>
    </row>
    <row r="209" ht="25" customHeight="1">
</row>
    <row r="210" ht="20" customHeight="1">
      <c r="A210" s="14" t="s">
        <v>415</v>
      </c>
      <c r="B210" s="14"/>
      <c r="C210" s="15" t="s">
        <v>249</v>
      </c>
      <c r="D210" s="15"/>
      <c r="E210" s="15"/>
      <c r="F210" s="15"/>
      <c r="G210" s="15"/>
    </row>
    <row r="211" ht="20" customHeight="1">
      <c r="A211" s="14" t="s">
        <v>416</v>
      </c>
      <c r="B211" s="14"/>
      <c r="C211" s="15" t="s">
        <v>417</v>
      </c>
      <c r="D211" s="15"/>
      <c r="E211" s="15"/>
      <c r="F211" s="15"/>
      <c r="G211" s="15"/>
    </row>
    <row r="212" ht="25" customHeight="1">
      <c r="A212" s="14" t="s">
        <v>418</v>
      </c>
      <c r="B212" s="14"/>
      <c r="C212" s="15" t="s">
        <v>396</v>
      </c>
      <c r="D212" s="15"/>
      <c r="E212" s="15"/>
      <c r="F212" s="15"/>
      <c r="G212" s="15"/>
    </row>
    <row r="213" ht="15" customHeight="1">
</row>
    <row r="214" ht="25" customHeight="1">
      <c r="A214" s="3" t="s">
        <v>509</v>
      </c>
      <c r="B214" s="3"/>
      <c r="C214" s="3"/>
      <c r="D214" s="3"/>
      <c r="E214" s="3"/>
      <c r="F214" s="3"/>
      <c r="G214" s="3"/>
    </row>
    <row r="215" ht="15" customHeight="1">
</row>
    <row r="216" ht="50" customHeight="1">
      <c r="A216" s="7" t="s">
        <v>326</v>
      </c>
      <c r="B216" s="7" t="s">
        <v>465</v>
      </c>
      <c r="C216" s="7"/>
      <c r="D216" s="7" t="s">
        <v>492</v>
      </c>
      <c r="E216" s="7" t="s">
        <v>493</v>
      </c>
      <c r="F216" s="7" t="s">
        <v>494</v>
      </c>
      <c r="G216" s="7" t="s">
        <v>495</v>
      </c>
    </row>
    <row r="217" ht="15" customHeight="1">
      <c r="A217" s="7">
        <v>1</v>
      </c>
      <c r="B217" s="7">
        <v>2</v>
      </c>
      <c r="C217" s="7"/>
      <c r="D217" s="7">
        <v>3</v>
      </c>
      <c r="E217" s="7">
        <v>4</v>
      </c>
      <c r="F217" s="7">
        <v>5</v>
      </c>
      <c r="G217" s="7">
        <v>6</v>
      </c>
    </row>
    <row r="218" ht="40" customHeight="1">
      <c r="A218" s="7" t="s">
        <v>537</v>
      </c>
      <c r="B218" s="8" t="s">
        <v>539</v>
      </c>
      <c r="C218" s="8"/>
      <c r="D218" s="7" t="s">
        <v>61</v>
      </c>
      <c r="E218" s="11">
        <v>1</v>
      </c>
      <c r="F218" s="11">
        <v>820808</v>
      </c>
      <c r="G218" s="11">
        <v>820808</v>
      </c>
    </row>
    <row r="219" ht="25" customHeight="1">
      <c r="A219" s="16" t="s">
        <v>497</v>
      </c>
      <c r="B219" s="16"/>
      <c r="C219" s="16"/>
      <c r="D219" s="16"/>
      <c r="E219" s="13">
        <f>SUBTOTAL(9,E218:E218)</f>
      </c>
      <c r="F219" s="13" t="s">
        <v>334</v>
      </c>
      <c r="G219" s="13">
        <f>SUBTOTAL(9,G218:G218)</f>
      </c>
    </row>
    <row r="220" ht="25" customHeight="1">
      <c r="A220" s="16" t="s">
        <v>498</v>
      </c>
      <c r="B220" s="16"/>
      <c r="C220" s="16"/>
      <c r="D220" s="16"/>
      <c r="E220" s="16"/>
      <c r="F220" s="16"/>
      <c r="G220" s="13">
        <f>SUBTOTAL(9,G218:G219)</f>
      </c>
    </row>
    <row r="221" ht="25" customHeight="1">
</row>
    <row r="222" ht="20" customHeight="1">
      <c r="A222" s="14" t="s">
        <v>415</v>
      </c>
      <c r="B222" s="14"/>
      <c r="C222" s="15" t="s">
        <v>249</v>
      </c>
      <c r="D222" s="15"/>
      <c r="E222" s="15"/>
      <c r="F222" s="15"/>
      <c r="G222" s="15"/>
    </row>
    <row r="223" ht="20" customHeight="1">
      <c r="A223" s="14" t="s">
        <v>416</v>
      </c>
      <c r="B223" s="14"/>
      <c r="C223" s="15" t="s">
        <v>417</v>
      </c>
      <c r="D223" s="15"/>
      <c r="E223" s="15"/>
      <c r="F223" s="15"/>
      <c r="G223" s="15"/>
    </row>
    <row r="224" ht="25" customHeight="1">
      <c r="A224" s="14" t="s">
        <v>418</v>
      </c>
      <c r="B224" s="14"/>
      <c r="C224" s="15" t="s">
        <v>396</v>
      </c>
      <c r="D224" s="15"/>
      <c r="E224" s="15"/>
      <c r="F224" s="15"/>
      <c r="G224" s="15"/>
    </row>
    <row r="225" ht="15" customHeight="1">
</row>
    <row r="226" ht="25" customHeight="1">
      <c r="A226" s="3" t="s">
        <v>518</v>
      </c>
      <c r="B226" s="3"/>
      <c r="C226" s="3"/>
      <c r="D226" s="3"/>
      <c r="E226" s="3"/>
      <c r="F226" s="3"/>
      <c r="G226" s="3"/>
    </row>
    <row r="227" ht="15" customHeight="1">
</row>
    <row r="228" ht="50" customHeight="1">
      <c r="A228" s="7" t="s">
        <v>326</v>
      </c>
      <c r="B228" s="7" t="s">
        <v>465</v>
      </c>
      <c r="C228" s="7"/>
      <c r="D228" s="7" t="s">
        <v>492</v>
      </c>
      <c r="E228" s="7" t="s">
        <v>493</v>
      </c>
      <c r="F228" s="7" t="s">
        <v>494</v>
      </c>
      <c r="G228" s="7" t="s">
        <v>495</v>
      </c>
    </row>
    <row r="229" ht="15" customHeight="1">
      <c r="A229" s="7">
        <v>1</v>
      </c>
      <c r="B229" s="7">
        <v>2</v>
      </c>
      <c r="C229" s="7"/>
      <c r="D229" s="7">
        <v>3</v>
      </c>
      <c r="E229" s="7">
        <v>4</v>
      </c>
      <c r="F229" s="7">
        <v>5</v>
      </c>
      <c r="G229" s="7">
        <v>6</v>
      </c>
    </row>
    <row r="230" ht="40" customHeight="1">
      <c r="A230" s="7" t="s">
        <v>537</v>
      </c>
      <c r="B230" s="8" t="s">
        <v>540</v>
      </c>
      <c r="C230" s="8"/>
      <c r="D230" s="7" t="s">
        <v>61</v>
      </c>
      <c r="E230" s="11">
        <v>1</v>
      </c>
      <c r="F230" s="11">
        <v>1000000</v>
      </c>
      <c r="G230" s="11">
        <v>1000000</v>
      </c>
    </row>
    <row r="231" ht="25" customHeight="1">
      <c r="A231" s="16" t="s">
        <v>497</v>
      </c>
      <c r="B231" s="16"/>
      <c r="C231" s="16"/>
      <c r="D231" s="16"/>
      <c r="E231" s="13">
        <f>SUBTOTAL(9,E230:E230)</f>
      </c>
      <c r="F231" s="13" t="s">
        <v>334</v>
      </c>
      <c r="G231" s="13">
        <f>SUBTOTAL(9,G230:G230)</f>
      </c>
    </row>
    <row r="232" ht="25" customHeight="1">
      <c r="A232" s="16" t="s">
        <v>498</v>
      </c>
      <c r="B232" s="16"/>
      <c r="C232" s="16"/>
      <c r="D232" s="16"/>
      <c r="E232" s="16"/>
      <c r="F232" s="16"/>
      <c r="G232" s="13">
        <f>SUBTOTAL(9,G230:G231)</f>
      </c>
    </row>
    <row r="233" ht="25" customHeight="1">
</row>
    <row r="234" ht="20" customHeight="1">
      <c r="A234" s="14" t="s">
        <v>415</v>
      </c>
      <c r="B234" s="14"/>
      <c r="C234" s="15" t="s">
        <v>249</v>
      </c>
      <c r="D234" s="15"/>
      <c r="E234" s="15"/>
      <c r="F234" s="15"/>
      <c r="G234" s="15"/>
    </row>
    <row r="235" ht="20" customHeight="1">
      <c r="A235" s="14" t="s">
        <v>416</v>
      </c>
      <c r="B235" s="14"/>
      <c r="C235" s="15" t="s">
        <v>417</v>
      </c>
      <c r="D235" s="15"/>
      <c r="E235" s="15"/>
      <c r="F235" s="15"/>
      <c r="G235" s="15"/>
    </row>
    <row r="236" ht="25" customHeight="1">
      <c r="A236" s="14" t="s">
        <v>418</v>
      </c>
      <c r="B236" s="14"/>
      <c r="C236" s="15" t="s">
        <v>396</v>
      </c>
      <c r="D236" s="15"/>
      <c r="E236" s="15"/>
      <c r="F236" s="15"/>
      <c r="G236" s="15"/>
    </row>
    <row r="237" ht="15" customHeight="1">
</row>
    <row r="238" ht="25" customHeight="1">
      <c r="A238" s="3" t="s">
        <v>534</v>
      </c>
      <c r="B238" s="3"/>
      <c r="C238" s="3"/>
      <c r="D238" s="3"/>
      <c r="E238" s="3"/>
      <c r="F238" s="3"/>
      <c r="G238" s="3"/>
    </row>
    <row r="239" ht="15" customHeight="1">
</row>
    <row r="240" ht="50" customHeight="1">
      <c r="A240" s="7" t="s">
        <v>326</v>
      </c>
      <c r="B240" s="7" t="s">
        <v>465</v>
      </c>
      <c r="C240" s="7"/>
      <c r="D240" s="7" t="s">
        <v>492</v>
      </c>
      <c r="E240" s="7" t="s">
        <v>493</v>
      </c>
      <c r="F240" s="7" t="s">
        <v>494</v>
      </c>
      <c r="G240" s="7" t="s">
        <v>495</v>
      </c>
    </row>
    <row r="241" ht="15" customHeight="1">
      <c r="A241" s="7">
        <v>1</v>
      </c>
      <c r="B241" s="7">
        <v>2</v>
      </c>
      <c r="C241" s="7"/>
      <c r="D241" s="7">
        <v>3</v>
      </c>
      <c r="E241" s="7">
        <v>4</v>
      </c>
      <c r="F241" s="7">
        <v>5</v>
      </c>
      <c r="G241" s="7">
        <v>6</v>
      </c>
    </row>
    <row r="242" ht="40" customHeight="1">
      <c r="A242" s="7" t="s">
        <v>537</v>
      </c>
      <c r="B242" s="8" t="s">
        <v>541</v>
      </c>
      <c r="C242" s="8"/>
      <c r="D242" s="7" t="s">
        <v>61</v>
      </c>
      <c r="E242" s="11">
        <v>1</v>
      </c>
      <c r="F242" s="11">
        <v>620572.05</v>
      </c>
      <c r="G242" s="11">
        <v>620572.05</v>
      </c>
    </row>
    <row r="243" ht="25" customHeight="1">
      <c r="A243" s="16" t="s">
        <v>497</v>
      </c>
      <c r="B243" s="16"/>
      <c r="C243" s="16"/>
      <c r="D243" s="16"/>
      <c r="E243" s="13">
        <f>SUBTOTAL(9,E242:E242)</f>
      </c>
      <c r="F243" s="13" t="s">
        <v>334</v>
      </c>
      <c r="G243" s="13">
        <f>SUBTOTAL(9,G242:G242)</f>
      </c>
    </row>
    <row r="244" ht="25" customHeight="1">
      <c r="A244" s="16" t="s">
        <v>498</v>
      </c>
      <c r="B244" s="16"/>
      <c r="C244" s="16"/>
      <c r="D244" s="16"/>
      <c r="E244" s="16"/>
      <c r="F244" s="16"/>
      <c r="G244" s="13">
        <f>SUBTOTAL(9,G242:G243)</f>
      </c>
    </row>
    <row r="245" ht="25" customHeight="1">
</row>
    <row r="246" ht="20" customHeight="1">
      <c r="A246" s="14" t="s">
        <v>415</v>
      </c>
      <c r="B246" s="14"/>
      <c r="C246" s="15" t="s">
        <v>297</v>
      </c>
      <c r="D246" s="15"/>
      <c r="E246" s="15"/>
      <c r="F246" s="15"/>
      <c r="G246" s="15"/>
    </row>
    <row r="247" ht="20" customHeight="1">
      <c r="A247" s="14" t="s">
        <v>416</v>
      </c>
      <c r="B247" s="14"/>
      <c r="C247" s="15" t="s">
        <v>417</v>
      </c>
      <c r="D247" s="15"/>
      <c r="E247" s="15"/>
      <c r="F247" s="15"/>
      <c r="G247" s="15"/>
    </row>
    <row r="248" ht="25" customHeight="1">
      <c r="A248" s="14" t="s">
        <v>418</v>
      </c>
      <c r="B248" s="14"/>
      <c r="C248" s="15" t="s">
        <v>396</v>
      </c>
      <c r="D248" s="15"/>
      <c r="E248" s="15"/>
      <c r="F248" s="15"/>
      <c r="G248" s="15"/>
    </row>
    <row r="249" ht="15" customHeight="1">
</row>
    <row r="250" ht="25" customHeight="1">
      <c r="A250" s="3" t="s">
        <v>507</v>
      </c>
      <c r="B250" s="3"/>
      <c r="C250" s="3"/>
      <c r="D250" s="3"/>
      <c r="E250" s="3"/>
      <c r="F250" s="3"/>
      <c r="G250" s="3"/>
    </row>
    <row r="251" ht="15" customHeight="1">
</row>
    <row r="252" ht="50" customHeight="1">
      <c r="A252" s="7" t="s">
        <v>326</v>
      </c>
      <c r="B252" s="7" t="s">
        <v>465</v>
      </c>
      <c r="C252" s="7"/>
      <c r="D252" s="7" t="s">
        <v>492</v>
      </c>
      <c r="E252" s="7" t="s">
        <v>493</v>
      </c>
      <c r="F252" s="7" t="s">
        <v>494</v>
      </c>
      <c r="G252" s="7" t="s">
        <v>495</v>
      </c>
    </row>
    <row r="253" ht="15" customHeight="1">
      <c r="A253" s="7">
        <v>1</v>
      </c>
      <c r="B253" s="7">
        <v>2</v>
      </c>
      <c r="C253" s="7"/>
      <c r="D253" s="7">
        <v>3</v>
      </c>
      <c r="E253" s="7">
        <v>4</v>
      </c>
      <c r="F253" s="7">
        <v>5</v>
      </c>
      <c r="G253" s="7">
        <v>6</v>
      </c>
    </row>
    <row r="254" ht="40" customHeight="1">
      <c r="A254" s="7" t="s">
        <v>537</v>
      </c>
      <c r="B254" s="8" t="s">
        <v>542</v>
      </c>
      <c r="C254" s="8"/>
      <c r="D254" s="7" t="s">
        <v>61</v>
      </c>
      <c r="E254" s="11">
        <v>1</v>
      </c>
      <c r="F254" s="11">
        <v>601000</v>
      </c>
      <c r="G254" s="11">
        <v>601000</v>
      </c>
    </row>
    <row r="255" ht="25" customHeight="1">
      <c r="A255" s="16" t="s">
        <v>497</v>
      </c>
      <c r="B255" s="16"/>
      <c r="C255" s="16"/>
      <c r="D255" s="16"/>
      <c r="E255" s="13">
        <f>SUBTOTAL(9,E254:E254)</f>
      </c>
      <c r="F255" s="13" t="s">
        <v>334</v>
      </c>
      <c r="G255" s="13">
        <f>SUBTOTAL(9,G254:G254)</f>
      </c>
    </row>
    <row r="256" ht="25" customHeight="1">
      <c r="A256" s="16" t="s">
        <v>498</v>
      </c>
      <c r="B256" s="16"/>
      <c r="C256" s="16"/>
      <c r="D256" s="16"/>
      <c r="E256" s="16"/>
      <c r="F256" s="16"/>
      <c r="G256" s="13">
        <f>SUBTOTAL(9,G254:G255)</f>
      </c>
    </row>
  </sheetData>
  <sheetProtection password="FD12" sheet="1" objects="1" scenarios="1"/>
  <mergeCells>
    <mergeCell ref="A2:B2"/>
    <mergeCell ref="C2:G2"/>
    <mergeCell ref="A3:B3"/>
    <mergeCell ref="C3:G3"/>
    <mergeCell ref="A4:B4"/>
    <mergeCell ref="C4:G4"/>
    <mergeCell ref="A6:G6"/>
    <mergeCell ref="B8:C8"/>
    <mergeCell ref="B9:C9"/>
    <mergeCell ref="B10:C10"/>
    <mergeCell ref="A11:D11"/>
    <mergeCell ref="A12:F12"/>
    <mergeCell ref="A14:B14"/>
    <mergeCell ref="C14:G14"/>
    <mergeCell ref="A15:B15"/>
    <mergeCell ref="C15:G15"/>
    <mergeCell ref="A16:B16"/>
    <mergeCell ref="C16:G16"/>
    <mergeCell ref="A18:G18"/>
    <mergeCell ref="B20:C20"/>
    <mergeCell ref="B21:C21"/>
    <mergeCell ref="B22:C22"/>
    <mergeCell ref="A23:D23"/>
    <mergeCell ref="A24:F24"/>
    <mergeCell ref="A26:B26"/>
    <mergeCell ref="C26:G26"/>
    <mergeCell ref="A27:B27"/>
    <mergeCell ref="C27:G27"/>
    <mergeCell ref="A28:B28"/>
    <mergeCell ref="C28:G28"/>
    <mergeCell ref="A30:G30"/>
    <mergeCell ref="B32:C32"/>
    <mergeCell ref="B33:C33"/>
    <mergeCell ref="B34:C34"/>
    <mergeCell ref="A35:D35"/>
    <mergeCell ref="A36:F36"/>
    <mergeCell ref="A38:B38"/>
    <mergeCell ref="C38:G38"/>
    <mergeCell ref="A39:B39"/>
    <mergeCell ref="C39:G39"/>
    <mergeCell ref="A40:B40"/>
    <mergeCell ref="C40:G40"/>
    <mergeCell ref="A42:G42"/>
    <mergeCell ref="B44:C44"/>
    <mergeCell ref="B45:C45"/>
    <mergeCell ref="B46:C46"/>
    <mergeCell ref="A47:D47"/>
    <mergeCell ref="A48:F48"/>
    <mergeCell ref="A50:B50"/>
    <mergeCell ref="C50:G50"/>
    <mergeCell ref="A51:B51"/>
    <mergeCell ref="C51:G51"/>
    <mergeCell ref="A52:B52"/>
    <mergeCell ref="C52:G52"/>
    <mergeCell ref="A54:G54"/>
    <mergeCell ref="B56:C56"/>
    <mergeCell ref="B57:C57"/>
    <mergeCell ref="B58:C58"/>
    <mergeCell ref="A59:D59"/>
    <mergeCell ref="A60:F60"/>
    <mergeCell ref="A62:B62"/>
    <mergeCell ref="C62:G62"/>
    <mergeCell ref="A63:B63"/>
    <mergeCell ref="C63:G63"/>
    <mergeCell ref="A64:B64"/>
    <mergeCell ref="C64:G64"/>
    <mergeCell ref="A66:G66"/>
    <mergeCell ref="B68:C68"/>
    <mergeCell ref="B69:C69"/>
    <mergeCell ref="B70:C70"/>
    <mergeCell ref="A71:D71"/>
    <mergeCell ref="A72:F72"/>
    <mergeCell ref="A74:B74"/>
    <mergeCell ref="C74:G74"/>
    <mergeCell ref="A75:B75"/>
    <mergeCell ref="C75:G75"/>
    <mergeCell ref="A76:B76"/>
    <mergeCell ref="C76:G76"/>
    <mergeCell ref="A78:G78"/>
    <mergeCell ref="B80:C80"/>
    <mergeCell ref="B81:C81"/>
    <mergeCell ref="B82:C82"/>
    <mergeCell ref="A83:D83"/>
    <mergeCell ref="B84:C84"/>
    <mergeCell ref="A85:D85"/>
    <mergeCell ref="B86:C86"/>
    <mergeCell ref="A87:D87"/>
    <mergeCell ref="B88:C88"/>
    <mergeCell ref="A89:D89"/>
    <mergeCell ref="A90:F90"/>
    <mergeCell ref="A92:B92"/>
    <mergeCell ref="C92:G92"/>
    <mergeCell ref="A93:B93"/>
    <mergeCell ref="C93:G93"/>
    <mergeCell ref="A94:B94"/>
    <mergeCell ref="C94:G94"/>
    <mergeCell ref="A96:G96"/>
    <mergeCell ref="B98:C98"/>
    <mergeCell ref="B99:C99"/>
    <mergeCell ref="B100:C100"/>
    <mergeCell ref="A101:D101"/>
    <mergeCell ref="B102:C102"/>
    <mergeCell ref="A103:D103"/>
    <mergeCell ref="B104:C104"/>
    <mergeCell ref="A105:D105"/>
    <mergeCell ref="A106:F106"/>
    <mergeCell ref="A108:B108"/>
    <mergeCell ref="C108:G108"/>
    <mergeCell ref="A109:B109"/>
    <mergeCell ref="C109:G109"/>
    <mergeCell ref="A110:B110"/>
    <mergeCell ref="C110:G110"/>
    <mergeCell ref="A112:G112"/>
    <mergeCell ref="B114:C114"/>
    <mergeCell ref="B115:C115"/>
    <mergeCell ref="B116:C116"/>
    <mergeCell ref="A117:D117"/>
    <mergeCell ref="A118:F118"/>
    <mergeCell ref="A120:B120"/>
    <mergeCell ref="C120:G120"/>
    <mergeCell ref="A121:B121"/>
    <mergeCell ref="C121:G121"/>
    <mergeCell ref="A122:B122"/>
    <mergeCell ref="C122:G122"/>
    <mergeCell ref="A124:G124"/>
    <mergeCell ref="B126:C126"/>
    <mergeCell ref="B127:C127"/>
    <mergeCell ref="B128:C128"/>
    <mergeCell ref="A129:D129"/>
    <mergeCell ref="B130:C130"/>
    <mergeCell ref="A131:D131"/>
    <mergeCell ref="B132:C132"/>
    <mergeCell ref="A133:D133"/>
    <mergeCell ref="B134:C134"/>
    <mergeCell ref="A135:D135"/>
    <mergeCell ref="A136:F136"/>
    <mergeCell ref="A138:B138"/>
    <mergeCell ref="C138:G138"/>
    <mergeCell ref="A139:B139"/>
    <mergeCell ref="C139:G139"/>
    <mergeCell ref="A140:B140"/>
    <mergeCell ref="C140:G140"/>
    <mergeCell ref="A142:G142"/>
    <mergeCell ref="B144:C144"/>
    <mergeCell ref="B145:C145"/>
    <mergeCell ref="B146:C146"/>
    <mergeCell ref="A147:D147"/>
    <mergeCell ref="A148:F148"/>
    <mergeCell ref="A150:B150"/>
    <mergeCell ref="C150:G150"/>
    <mergeCell ref="A151:B151"/>
    <mergeCell ref="C151:G151"/>
    <mergeCell ref="A152:B152"/>
    <mergeCell ref="C152:G152"/>
    <mergeCell ref="A154:G154"/>
    <mergeCell ref="B156:C156"/>
    <mergeCell ref="B157:C157"/>
    <mergeCell ref="B158:C158"/>
    <mergeCell ref="A159:D159"/>
    <mergeCell ref="A160:F160"/>
    <mergeCell ref="A162:B162"/>
    <mergeCell ref="C162:G162"/>
    <mergeCell ref="A163:B163"/>
    <mergeCell ref="C163:G163"/>
    <mergeCell ref="A164:B164"/>
    <mergeCell ref="C164:G164"/>
    <mergeCell ref="A166:G166"/>
    <mergeCell ref="B168:C168"/>
    <mergeCell ref="B169:C169"/>
    <mergeCell ref="B170:C170"/>
    <mergeCell ref="A171:D171"/>
    <mergeCell ref="A172:F172"/>
    <mergeCell ref="A174:B174"/>
    <mergeCell ref="C174:G174"/>
    <mergeCell ref="A175:B175"/>
    <mergeCell ref="C175:G175"/>
    <mergeCell ref="A176:B176"/>
    <mergeCell ref="C176:G176"/>
    <mergeCell ref="A178:G178"/>
    <mergeCell ref="B180:C180"/>
    <mergeCell ref="B181:C181"/>
    <mergeCell ref="B182:C182"/>
    <mergeCell ref="A183:D183"/>
    <mergeCell ref="A184:F184"/>
    <mergeCell ref="A186:B186"/>
    <mergeCell ref="C186:G186"/>
    <mergeCell ref="A187:B187"/>
    <mergeCell ref="C187:G187"/>
    <mergeCell ref="A188:B188"/>
    <mergeCell ref="C188:G188"/>
    <mergeCell ref="A190:G190"/>
    <mergeCell ref="B192:C192"/>
    <mergeCell ref="B193:C193"/>
    <mergeCell ref="B194:C194"/>
    <mergeCell ref="A195:D195"/>
    <mergeCell ref="A196:F196"/>
    <mergeCell ref="A198:B198"/>
    <mergeCell ref="C198:G198"/>
    <mergeCell ref="A199:B199"/>
    <mergeCell ref="C199:G199"/>
    <mergeCell ref="A200:B200"/>
    <mergeCell ref="C200:G200"/>
    <mergeCell ref="A202:G202"/>
    <mergeCell ref="B204:C204"/>
    <mergeCell ref="B205:C205"/>
    <mergeCell ref="B206:C206"/>
    <mergeCell ref="A207:D207"/>
    <mergeCell ref="A208:F208"/>
    <mergeCell ref="A210:B210"/>
    <mergeCell ref="C210:G210"/>
    <mergeCell ref="A211:B211"/>
    <mergeCell ref="C211:G211"/>
    <mergeCell ref="A212:B212"/>
    <mergeCell ref="C212:G212"/>
    <mergeCell ref="A214:G214"/>
    <mergeCell ref="B216:C216"/>
    <mergeCell ref="B217:C217"/>
    <mergeCell ref="B218:C218"/>
    <mergeCell ref="A219:D219"/>
    <mergeCell ref="A220:F220"/>
    <mergeCell ref="A222:B222"/>
    <mergeCell ref="C222:G222"/>
    <mergeCell ref="A223:B223"/>
    <mergeCell ref="C223:G223"/>
    <mergeCell ref="A224:B224"/>
    <mergeCell ref="C224:G224"/>
    <mergeCell ref="A226:G226"/>
    <mergeCell ref="B228:C228"/>
    <mergeCell ref="B229:C229"/>
    <mergeCell ref="B230:C230"/>
    <mergeCell ref="A231:D231"/>
    <mergeCell ref="A232:F232"/>
    <mergeCell ref="A234:B234"/>
    <mergeCell ref="C234:G234"/>
    <mergeCell ref="A235:B235"/>
    <mergeCell ref="C235:G235"/>
    <mergeCell ref="A236:B236"/>
    <mergeCell ref="C236:G236"/>
    <mergeCell ref="A238:G238"/>
    <mergeCell ref="B240:C240"/>
    <mergeCell ref="B241:C241"/>
    <mergeCell ref="B242:C242"/>
    <mergeCell ref="A243:D243"/>
    <mergeCell ref="A244:F244"/>
    <mergeCell ref="A246:B246"/>
    <mergeCell ref="C246:G246"/>
    <mergeCell ref="A247:B247"/>
    <mergeCell ref="C247:G247"/>
    <mergeCell ref="A248:B248"/>
    <mergeCell ref="C248:G248"/>
    <mergeCell ref="A250:G250"/>
    <mergeCell ref="B252:C252"/>
    <mergeCell ref="B253:C253"/>
    <mergeCell ref="B254:C254"/>
    <mergeCell ref="A255:D255"/>
    <mergeCell ref="A256:F256"/>
  </mergeCells>
  <phoneticPr fontId="0" type="noConversion"/>
  <pageMargins left="0.4" right="0.4" top="0.4" bottom="0.4" header="0.1" footer="0.1"/>
  <pageSetup paperSize="9" fitToHeight="0" orientation="landscape" verticalDpi="0" r:id="rId6"/>
  <headerFooter>
    <oddHeader>&amp;R&amp;R&amp;"Verdana,полужирный" &amp;12 &amp;K00-00925064.RBS.376479</oddHeader>
    <oddFooter>&amp;L&amp;L&amp;"Verdana,Полужирный"&amp;K000000&amp;L&amp;"Verdana,Полужирный"&amp;K00-014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15.28" customWidth="1"/>
    <col min="3" max="3" width="57.30" customWidth="1"/>
    <col min="4" max="12" width="19.10" customWidth="1"/>
  </cols>
  <sheetData>
    <row r="1" ht="15" customHeight="1">
</row>
    <row r="2" ht="25" customHeight="1">
      <c r="A2" s="3" t="s">
        <v>543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5" customHeight="1">
</row>
    <row r="4" ht="25" customHeight="1">
      <c r="A4" s="3" t="s">
        <v>544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ht="25" customHeight="1">
</row>
    <row r="6" ht="50" customHeight="1">
      <c r="A6" s="7" t="s">
        <v>326</v>
      </c>
      <c r="B6" s="7" t="s">
        <v>51</v>
      </c>
      <c r="C6" s="7" t="s">
        <v>545</v>
      </c>
      <c r="D6" s="7" t="s">
        <v>546</v>
      </c>
      <c r="E6" s="7"/>
      <c r="F6" s="7"/>
      <c r="G6" s="7" t="s">
        <v>547</v>
      </c>
      <c r="H6" s="7"/>
      <c r="I6" s="7"/>
      <c r="J6" s="7" t="s">
        <v>548</v>
      </c>
      <c r="K6" s="7"/>
      <c r="L6" s="7"/>
    </row>
    <row r="7" ht="50" customHeight="1">
      <c r="A7" s="7"/>
      <c r="B7" s="7"/>
      <c r="C7" s="7"/>
      <c r="D7" s="7" t="s">
        <v>549</v>
      </c>
      <c r="E7" s="7" t="s">
        <v>550</v>
      </c>
      <c r="F7" s="7" t="s">
        <v>551</v>
      </c>
      <c r="G7" s="7" t="s">
        <v>549</v>
      </c>
      <c r="H7" s="7" t="s">
        <v>550</v>
      </c>
      <c r="I7" s="7" t="s">
        <v>552</v>
      </c>
      <c r="J7" s="7" t="s">
        <v>549</v>
      </c>
      <c r="K7" s="7" t="s">
        <v>550</v>
      </c>
      <c r="L7" s="7" t="s">
        <v>553</v>
      </c>
    </row>
    <row r="8" ht="25" customHeight="1">
      <c r="A8" s="7" t="s">
        <v>331</v>
      </c>
      <c r="B8" s="7" t="s">
        <v>430</v>
      </c>
      <c r="C8" s="7" t="s">
        <v>431</v>
      </c>
      <c r="D8" s="7" t="s">
        <v>432</v>
      </c>
      <c r="E8" s="7" t="s">
        <v>433</v>
      </c>
      <c r="F8" s="7" t="s">
        <v>434</v>
      </c>
      <c r="G8" s="7" t="s">
        <v>435</v>
      </c>
      <c r="H8" s="7" t="s">
        <v>436</v>
      </c>
      <c r="I8" s="7" t="s">
        <v>437</v>
      </c>
      <c r="J8" s="7" t="s">
        <v>438</v>
      </c>
      <c r="K8" s="7" t="s">
        <v>449</v>
      </c>
      <c r="L8" s="7" t="s">
        <v>451</v>
      </c>
    </row>
    <row r="9">
      <c r="A9" s="7" t="s">
        <v>61</v>
      </c>
      <c r="B9" s="7" t="s">
        <v>61</v>
      </c>
      <c r="C9" s="7" t="s">
        <v>61</v>
      </c>
      <c r="D9" s="7" t="s">
        <v>61</v>
      </c>
      <c r="E9" s="7" t="s">
        <v>61</v>
      </c>
      <c r="F9" s="7" t="s">
        <v>61</v>
      </c>
      <c r="G9" s="7" t="s">
        <v>61</v>
      </c>
      <c r="H9" s="7" t="s">
        <v>61</v>
      </c>
      <c r="I9" s="7" t="s">
        <v>61</v>
      </c>
      <c r="J9" s="7" t="s">
        <v>61</v>
      </c>
      <c r="K9" s="7" t="s">
        <v>61</v>
      </c>
      <c r="L9" s="7" t="s">
        <v>61</v>
      </c>
    </row>
    <row r="10" ht="15" customHeight="1">
</row>
    <row r="11" ht="25" customHeight="1">
      <c r="A11" s="3" t="s">
        <v>554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ht="15" customHeight="1">
</row>
    <row r="13" ht="25" customHeight="1">
      <c r="A13" s="3" t="s">
        <v>555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ht="25" customHeight="1">
</row>
    <row r="15" ht="50" customHeight="1">
      <c r="A15" s="7" t="s">
        <v>326</v>
      </c>
      <c r="B15" s="7" t="s">
        <v>51</v>
      </c>
      <c r="C15" s="7" t="s">
        <v>545</v>
      </c>
      <c r="D15" s="7" t="s">
        <v>546</v>
      </c>
      <c r="E15" s="7"/>
      <c r="F15" s="7"/>
      <c r="G15" s="7" t="s">
        <v>547</v>
      </c>
      <c r="H15" s="7"/>
      <c r="I15" s="7"/>
      <c r="J15" s="7" t="s">
        <v>548</v>
      </c>
      <c r="K15" s="7"/>
      <c r="L15" s="7"/>
    </row>
    <row r="16" ht="50" customHeight="1">
      <c r="A16" s="7"/>
      <c r="B16" s="7"/>
      <c r="C16" s="7"/>
      <c r="D16" s="7" t="s">
        <v>549</v>
      </c>
      <c r="E16" s="7" t="s">
        <v>550</v>
      </c>
      <c r="F16" s="7" t="s">
        <v>551</v>
      </c>
      <c r="G16" s="7" t="s">
        <v>549</v>
      </c>
      <c r="H16" s="7" t="s">
        <v>550</v>
      </c>
      <c r="I16" s="7" t="s">
        <v>552</v>
      </c>
      <c r="J16" s="7" t="s">
        <v>549</v>
      </c>
      <c r="K16" s="7" t="s">
        <v>550</v>
      </c>
      <c r="L16" s="7" t="s">
        <v>553</v>
      </c>
    </row>
    <row r="17" ht="25" customHeight="1">
      <c r="A17" s="7" t="s">
        <v>331</v>
      </c>
      <c r="B17" s="7" t="s">
        <v>430</v>
      </c>
      <c r="C17" s="7" t="s">
        <v>431</v>
      </c>
      <c r="D17" s="7" t="s">
        <v>432</v>
      </c>
      <c r="E17" s="7" t="s">
        <v>433</v>
      </c>
      <c r="F17" s="7" t="s">
        <v>434</v>
      </c>
      <c r="G17" s="7" t="s">
        <v>435</v>
      </c>
      <c r="H17" s="7" t="s">
        <v>436</v>
      </c>
      <c r="I17" s="7" t="s">
        <v>437</v>
      </c>
      <c r="J17" s="7" t="s">
        <v>438</v>
      </c>
      <c r="K17" s="7" t="s">
        <v>449</v>
      </c>
      <c r="L17" s="7" t="s">
        <v>451</v>
      </c>
    </row>
    <row r="18" ht="25" customHeight="1">
      <c r="A18" s="7" t="s">
        <v>331</v>
      </c>
      <c r="B18" s="7" t="s">
        <v>90</v>
      </c>
      <c r="C18" s="8" t="s">
        <v>556</v>
      </c>
      <c r="D18" s="11">
        <v>1</v>
      </c>
      <c r="E18" s="11">
        <v>1600000</v>
      </c>
      <c r="F18" s="11">
        <v>1600000</v>
      </c>
      <c r="G18" s="11">
        <v>1</v>
      </c>
      <c r="H18" s="11">
        <v>1500000</v>
      </c>
      <c r="I18" s="11">
        <v>1500000</v>
      </c>
      <c r="J18" s="11">
        <v>1</v>
      </c>
      <c r="K18" s="11">
        <v>1500000</v>
      </c>
      <c r="L18" s="11">
        <v>1500000</v>
      </c>
    </row>
    <row r="19" ht="25" customHeight="1">
      <c r="A19" s="9" t="s">
        <v>459</v>
      </c>
      <c r="B19" s="9"/>
      <c r="C19" s="9"/>
      <c r="D19" s="12" t="s">
        <v>61</v>
      </c>
      <c r="E19" s="12" t="s">
        <v>61</v>
      </c>
      <c r="F19" s="12">
        <f>SUM(F18:F18)</f>
      </c>
      <c r="G19" s="12" t="s">
        <v>61</v>
      </c>
      <c r="H19" s="12" t="s">
        <v>61</v>
      </c>
      <c r="I19" s="12">
        <f>SUM(I18:I18)</f>
      </c>
      <c r="J19" s="12" t="s">
        <v>61</v>
      </c>
      <c r="K19" s="12" t="s">
        <v>61</v>
      </c>
      <c r="L19" s="12">
        <f>SUM(L18:L18)</f>
      </c>
    </row>
    <row r="20" ht="15" customHeight="1">
</row>
    <row r="21" ht="25" customHeight="1">
      <c r="A21" s="3" t="s">
        <v>557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ht="25" customHeight="1">
</row>
    <row r="23" ht="50" customHeight="1">
      <c r="A23" s="7" t="s">
        <v>326</v>
      </c>
      <c r="B23" s="7" t="s">
        <v>51</v>
      </c>
      <c r="C23" s="7" t="s">
        <v>545</v>
      </c>
      <c r="D23" s="7" t="s">
        <v>546</v>
      </c>
      <c r="E23" s="7"/>
      <c r="F23" s="7"/>
      <c r="G23" s="7" t="s">
        <v>547</v>
      </c>
      <c r="H23" s="7"/>
      <c r="I23" s="7"/>
      <c r="J23" s="7" t="s">
        <v>548</v>
      </c>
      <c r="K23" s="7"/>
      <c r="L23" s="7"/>
    </row>
    <row r="24" ht="50" customHeight="1">
      <c r="A24" s="7"/>
      <c r="B24" s="7"/>
      <c r="C24" s="7"/>
      <c r="D24" s="7" t="s">
        <v>549</v>
      </c>
      <c r="E24" s="7" t="s">
        <v>550</v>
      </c>
      <c r="F24" s="7" t="s">
        <v>551</v>
      </c>
      <c r="G24" s="7" t="s">
        <v>549</v>
      </c>
      <c r="H24" s="7" t="s">
        <v>550</v>
      </c>
      <c r="I24" s="7" t="s">
        <v>552</v>
      </c>
      <c r="J24" s="7" t="s">
        <v>549</v>
      </c>
      <c r="K24" s="7" t="s">
        <v>550</v>
      </c>
      <c r="L24" s="7" t="s">
        <v>553</v>
      </c>
    </row>
    <row r="25" ht="25" customHeight="1">
      <c r="A25" s="7" t="s">
        <v>331</v>
      </c>
      <c r="B25" s="7" t="s">
        <v>430</v>
      </c>
      <c r="C25" s="7" t="s">
        <v>431</v>
      </c>
      <c r="D25" s="7" t="s">
        <v>432</v>
      </c>
      <c r="E25" s="7" t="s">
        <v>433</v>
      </c>
      <c r="F25" s="7" t="s">
        <v>434</v>
      </c>
      <c r="G25" s="7" t="s">
        <v>435</v>
      </c>
      <c r="H25" s="7" t="s">
        <v>436</v>
      </c>
      <c r="I25" s="7" t="s">
        <v>437</v>
      </c>
      <c r="J25" s="7" t="s">
        <v>438</v>
      </c>
      <c r="K25" s="7" t="s">
        <v>449</v>
      </c>
      <c r="L25" s="7" t="s">
        <v>451</v>
      </c>
    </row>
    <row r="26" ht="25" customHeight="1">
      <c r="A26" s="7" t="s">
        <v>331</v>
      </c>
      <c r="B26" s="7" t="s">
        <v>90</v>
      </c>
      <c r="C26" s="8" t="s">
        <v>558</v>
      </c>
      <c r="D26" s="11">
        <v>1</v>
      </c>
      <c r="E26" s="11">
        <v>5079500</v>
      </c>
      <c r="F26" s="11">
        <v>5079500</v>
      </c>
      <c r="G26" s="11">
        <v>1</v>
      </c>
      <c r="H26" s="11">
        <v>4279500</v>
      </c>
      <c r="I26" s="11">
        <v>4279500</v>
      </c>
      <c r="J26" s="11">
        <v>1</v>
      </c>
      <c r="K26" s="11">
        <v>4279500</v>
      </c>
      <c r="L26" s="11">
        <v>4279500</v>
      </c>
    </row>
    <row r="27" ht="25" customHeight="1">
      <c r="A27" s="7" t="s">
        <v>430</v>
      </c>
      <c r="B27" s="7" t="s">
        <v>90</v>
      </c>
      <c r="C27" s="8" t="s">
        <v>559</v>
      </c>
      <c r="D27" s="11">
        <v>1</v>
      </c>
      <c r="E27" s="11">
        <v>8177100</v>
      </c>
      <c r="F27" s="11">
        <v>8177100</v>
      </c>
      <c r="G27" s="11">
        <v>1</v>
      </c>
      <c r="H27" s="11">
        <v>8811600</v>
      </c>
      <c r="I27" s="11">
        <v>8811600</v>
      </c>
      <c r="J27" s="11">
        <v>1</v>
      </c>
      <c r="K27" s="11">
        <v>9016200</v>
      </c>
      <c r="L27" s="11">
        <v>9016200</v>
      </c>
    </row>
    <row r="28" ht="25" customHeight="1">
      <c r="A28" s="9" t="s">
        <v>459</v>
      </c>
      <c r="B28" s="9"/>
      <c r="C28" s="9"/>
      <c r="D28" s="12" t="s">
        <v>61</v>
      </c>
      <c r="E28" s="12" t="s">
        <v>61</v>
      </c>
      <c r="F28" s="12">
        <f>SUM(F26:F27)</f>
      </c>
      <c r="G28" s="12" t="s">
        <v>61</v>
      </c>
      <c r="H28" s="12" t="s">
        <v>61</v>
      </c>
      <c r="I28" s="12">
        <f>SUM(I26:I27)</f>
      </c>
      <c r="J28" s="12" t="s">
        <v>61</v>
      </c>
      <c r="K28" s="12" t="s">
        <v>61</v>
      </c>
      <c r="L28" s="12">
        <f>SUM(L26:L27)</f>
      </c>
    </row>
    <row r="29" ht="15" customHeight="1">
</row>
    <row r="30" ht="25" customHeight="1">
      <c r="A30" s="3" t="s">
        <v>560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ht="25" customHeight="1">
</row>
    <row r="32" ht="50" customHeight="1">
      <c r="A32" s="7" t="s">
        <v>326</v>
      </c>
      <c r="B32" s="7" t="s">
        <v>51</v>
      </c>
      <c r="C32" s="7" t="s">
        <v>545</v>
      </c>
      <c r="D32" s="7" t="s">
        <v>546</v>
      </c>
      <c r="E32" s="7"/>
      <c r="F32" s="7"/>
      <c r="G32" s="7" t="s">
        <v>547</v>
      </c>
      <c r="H32" s="7"/>
      <c r="I32" s="7"/>
      <c r="J32" s="7" t="s">
        <v>548</v>
      </c>
      <c r="K32" s="7"/>
      <c r="L32" s="7"/>
    </row>
    <row r="33" ht="50" customHeight="1">
      <c r="A33" s="7"/>
      <c r="B33" s="7"/>
      <c r="C33" s="7"/>
      <c r="D33" s="7" t="s">
        <v>549</v>
      </c>
      <c r="E33" s="7" t="s">
        <v>550</v>
      </c>
      <c r="F33" s="7" t="s">
        <v>551</v>
      </c>
      <c r="G33" s="7" t="s">
        <v>549</v>
      </c>
      <c r="H33" s="7" t="s">
        <v>550</v>
      </c>
      <c r="I33" s="7" t="s">
        <v>552</v>
      </c>
      <c r="J33" s="7" t="s">
        <v>549</v>
      </c>
      <c r="K33" s="7" t="s">
        <v>550</v>
      </c>
      <c r="L33" s="7" t="s">
        <v>553</v>
      </c>
    </row>
    <row r="34" ht="25" customHeight="1">
      <c r="A34" s="7" t="s">
        <v>331</v>
      </c>
      <c r="B34" s="7" t="s">
        <v>430</v>
      </c>
      <c r="C34" s="7" t="s">
        <v>431</v>
      </c>
      <c r="D34" s="7" t="s">
        <v>432</v>
      </c>
      <c r="E34" s="7" t="s">
        <v>433</v>
      </c>
      <c r="F34" s="7" t="s">
        <v>434</v>
      </c>
      <c r="G34" s="7" t="s">
        <v>435</v>
      </c>
      <c r="H34" s="7" t="s">
        <v>436</v>
      </c>
      <c r="I34" s="7" t="s">
        <v>437</v>
      </c>
      <c r="J34" s="7" t="s">
        <v>438</v>
      </c>
      <c r="K34" s="7" t="s">
        <v>449</v>
      </c>
      <c r="L34" s="7" t="s">
        <v>451</v>
      </c>
    </row>
    <row r="35">
      <c r="A35" s="7" t="s">
        <v>61</v>
      </c>
      <c r="B35" s="7" t="s">
        <v>61</v>
      </c>
      <c r="C35" s="7" t="s">
        <v>61</v>
      </c>
      <c r="D35" s="7" t="s">
        <v>61</v>
      </c>
      <c r="E35" s="7" t="s">
        <v>61</v>
      </c>
      <c r="F35" s="7" t="s">
        <v>61</v>
      </c>
      <c r="G35" s="7" t="s">
        <v>61</v>
      </c>
      <c r="H35" s="7" t="s">
        <v>61</v>
      </c>
      <c r="I35" s="7" t="s">
        <v>61</v>
      </c>
      <c r="J35" s="7" t="s">
        <v>61</v>
      </c>
      <c r="K35" s="7" t="s">
        <v>61</v>
      </c>
      <c r="L35" s="7" t="s">
        <v>61</v>
      </c>
    </row>
    <row r="36" ht="15" customHeight="1">
</row>
    <row r="37" ht="25" customHeight="1">
      <c r="A37" s="3" t="s">
        <v>561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ht="15" customHeight="1">
</row>
    <row r="39" ht="25" customHeight="1">
      <c r="A39" s="3" t="s">
        <v>562</v>
      </c>
      <c r="B39" s="3"/>
      <c r="C39" s="3"/>
      <c r="D39" s="3"/>
      <c r="E39" s="3"/>
      <c r="F39" s="3"/>
    </row>
    <row r="40" ht="25" customHeight="1">
</row>
    <row r="41" ht="50" customHeight="1">
      <c r="A41" s="7" t="s">
        <v>326</v>
      </c>
      <c r="B41" s="7" t="s">
        <v>51</v>
      </c>
      <c r="C41" s="7" t="s">
        <v>545</v>
      </c>
      <c r="D41" s="7" t="s">
        <v>546</v>
      </c>
      <c r="E41" s="7" t="s">
        <v>547</v>
      </c>
      <c r="F41" s="7" t="s">
        <v>548</v>
      </c>
    </row>
    <row r="42" ht="50" customHeight="1">
      <c r="A42" s="7"/>
      <c r="B42" s="7"/>
      <c r="C42" s="7"/>
      <c r="D42" s="7" t="s">
        <v>563</v>
      </c>
      <c r="E42" s="7" t="s">
        <v>563</v>
      </c>
      <c r="F42" s="7" t="s">
        <v>563</v>
      </c>
    </row>
    <row r="43" ht="25" customHeight="1">
      <c r="A43" s="7" t="s">
        <v>331</v>
      </c>
      <c r="B43" s="7" t="s">
        <v>430</v>
      </c>
      <c r="C43" s="7" t="s">
        <v>431</v>
      </c>
      <c r="D43" s="7" t="s">
        <v>432</v>
      </c>
      <c r="E43" s="7" t="s">
        <v>433</v>
      </c>
      <c r="F43" s="7" t="s">
        <v>434</v>
      </c>
    </row>
    <row r="44">
      <c r="A44" s="7" t="s">
        <v>61</v>
      </c>
      <c r="B44" s="7" t="s">
        <v>61</v>
      </c>
      <c r="C44" s="7" t="s">
        <v>61</v>
      </c>
      <c r="D44" s="7" t="s">
        <v>61</v>
      </c>
      <c r="E44" s="7" t="s">
        <v>61</v>
      </c>
      <c r="F44" s="7" t="s">
        <v>61</v>
      </c>
    </row>
    <row r="45" ht="15" customHeight="1">
</row>
    <row r="46" ht="25" customHeight="1">
      <c r="A46" s="3" t="s">
        <v>564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ht="15" customHeight="1">
</row>
    <row r="48" ht="25" customHeight="1">
      <c r="A48" s="3" t="s">
        <v>565</v>
      </c>
      <c r="B48" s="3"/>
      <c r="C48" s="3"/>
      <c r="D48" s="3"/>
      <c r="E48" s="3"/>
      <c r="F48" s="3"/>
    </row>
    <row r="49" ht="25" customHeight="1">
</row>
    <row r="50" ht="50" customHeight="1">
      <c r="A50" s="7" t="s">
        <v>326</v>
      </c>
      <c r="B50" s="7" t="s">
        <v>51</v>
      </c>
      <c r="C50" s="7" t="s">
        <v>545</v>
      </c>
      <c r="D50" s="7" t="s">
        <v>546</v>
      </c>
      <c r="E50" s="7" t="s">
        <v>547</v>
      </c>
      <c r="F50" s="7" t="s">
        <v>548</v>
      </c>
    </row>
    <row r="51" ht="50" customHeight="1">
      <c r="A51" s="7"/>
      <c r="B51" s="7"/>
      <c r="C51" s="7"/>
      <c r="D51" s="7" t="s">
        <v>563</v>
      </c>
      <c r="E51" s="7" t="s">
        <v>563</v>
      </c>
      <c r="F51" s="7" t="s">
        <v>563</v>
      </c>
    </row>
    <row r="52" ht="25" customHeight="1">
      <c r="A52" s="7" t="s">
        <v>331</v>
      </c>
      <c r="B52" s="7" t="s">
        <v>430</v>
      </c>
      <c r="C52" s="7" t="s">
        <v>431</v>
      </c>
      <c r="D52" s="7" t="s">
        <v>432</v>
      </c>
      <c r="E52" s="7" t="s">
        <v>433</v>
      </c>
      <c r="F52" s="7" t="s">
        <v>434</v>
      </c>
    </row>
    <row r="53">
      <c r="A53" s="7" t="s">
        <v>61</v>
      </c>
      <c r="B53" s="7" t="s">
        <v>61</v>
      </c>
      <c r="C53" s="7" t="s">
        <v>61</v>
      </c>
      <c r="D53" s="7" t="s">
        <v>61</v>
      </c>
      <c r="E53" s="7" t="s">
        <v>61</v>
      </c>
      <c r="F53" s="7" t="s">
        <v>61</v>
      </c>
    </row>
    <row r="54" ht="15" customHeight="1">
</row>
    <row r="55" ht="25" customHeight="1">
      <c r="A55" s="3" t="s">
        <v>566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ht="15" customHeight="1">
</row>
    <row r="57" ht="25" customHeight="1">
      <c r="A57" s="3" t="s">
        <v>567</v>
      </c>
      <c r="B57" s="3"/>
      <c r="C57" s="3"/>
      <c r="D57" s="3"/>
      <c r="E57" s="3"/>
      <c r="F57" s="3"/>
    </row>
    <row r="58" ht="25" customHeight="1">
</row>
    <row r="59" ht="50" customHeight="1">
      <c r="A59" s="7" t="s">
        <v>326</v>
      </c>
      <c r="B59" s="7" t="s">
        <v>51</v>
      </c>
      <c r="C59" s="7" t="s">
        <v>545</v>
      </c>
      <c r="D59" s="7" t="s">
        <v>546</v>
      </c>
      <c r="E59" s="7" t="s">
        <v>547</v>
      </c>
      <c r="F59" s="7" t="s">
        <v>548</v>
      </c>
    </row>
    <row r="60" ht="50" customHeight="1">
      <c r="A60" s="7"/>
      <c r="B60" s="7"/>
      <c r="C60" s="7"/>
      <c r="D60" s="7" t="s">
        <v>563</v>
      </c>
      <c r="E60" s="7" t="s">
        <v>563</v>
      </c>
      <c r="F60" s="7" t="s">
        <v>563</v>
      </c>
    </row>
    <row r="61" ht="25" customHeight="1">
      <c r="A61" s="7" t="s">
        <v>331</v>
      </c>
      <c r="B61" s="7" t="s">
        <v>430</v>
      </c>
      <c r="C61" s="7" t="s">
        <v>431</v>
      </c>
      <c r="D61" s="7" t="s">
        <v>432</v>
      </c>
      <c r="E61" s="7" t="s">
        <v>433</v>
      </c>
      <c r="F61" s="7" t="s">
        <v>434</v>
      </c>
    </row>
    <row r="62">
      <c r="A62" s="7" t="s">
        <v>61</v>
      </c>
      <c r="B62" s="7" t="s">
        <v>61</v>
      </c>
      <c r="C62" s="7" t="s">
        <v>61</v>
      </c>
      <c r="D62" s="7" t="s">
        <v>61</v>
      </c>
      <c r="E62" s="7" t="s">
        <v>61</v>
      </c>
      <c r="F62" s="7" t="s">
        <v>61</v>
      </c>
    </row>
    <row r="63" ht="15" customHeight="1">
</row>
    <row r="64" ht="25" customHeight="1">
      <c r="A64" s="3" t="s">
        <v>568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</row>
    <row r="65" ht="25" customHeight="1">
</row>
    <row r="66" ht="50" customHeight="1">
      <c r="A66" s="7" t="s">
        <v>326</v>
      </c>
      <c r="B66" s="7" t="s">
        <v>51</v>
      </c>
      <c r="C66" s="7" t="s">
        <v>545</v>
      </c>
      <c r="D66" s="7" t="s">
        <v>546</v>
      </c>
      <c r="E66" s="7"/>
      <c r="F66" s="7"/>
      <c r="G66" s="7" t="s">
        <v>547</v>
      </c>
      <c r="H66" s="7"/>
      <c r="I66" s="7"/>
      <c r="J66" s="7" t="s">
        <v>548</v>
      </c>
      <c r="K66" s="7"/>
      <c r="L66" s="7"/>
    </row>
    <row r="67" ht="50" customHeight="1">
      <c r="A67" s="7"/>
      <c r="B67" s="7"/>
      <c r="C67" s="7"/>
      <c r="D67" s="7" t="s">
        <v>569</v>
      </c>
      <c r="E67" s="7" t="s">
        <v>570</v>
      </c>
      <c r="F67" s="7" t="s">
        <v>571</v>
      </c>
      <c r="G67" s="7" t="s">
        <v>569</v>
      </c>
      <c r="H67" s="7" t="s">
        <v>570</v>
      </c>
      <c r="I67" s="7" t="s">
        <v>572</v>
      </c>
      <c r="J67" s="7" t="s">
        <v>569</v>
      </c>
      <c r="K67" s="7" t="s">
        <v>570</v>
      </c>
      <c r="L67" s="7" t="s">
        <v>573</v>
      </c>
    </row>
    <row r="68" ht="25" customHeight="1">
      <c r="A68" s="7" t="s">
        <v>331</v>
      </c>
      <c r="B68" s="7" t="s">
        <v>430</v>
      </c>
      <c r="C68" s="7" t="s">
        <v>431</v>
      </c>
      <c r="D68" s="7" t="s">
        <v>432</v>
      </c>
      <c r="E68" s="7" t="s">
        <v>433</v>
      </c>
      <c r="F68" s="7" t="s">
        <v>434</v>
      </c>
      <c r="G68" s="7" t="s">
        <v>435</v>
      </c>
      <c r="H68" s="7" t="s">
        <v>436</v>
      </c>
      <c r="I68" s="7" t="s">
        <v>437</v>
      </c>
      <c r="J68" s="7" t="s">
        <v>438</v>
      </c>
      <c r="K68" s="7" t="s">
        <v>449</v>
      </c>
      <c r="L68" s="7" t="s">
        <v>451</v>
      </c>
    </row>
    <row r="69">
      <c r="A69" s="7" t="s">
        <v>61</v>
      </c>
      <c r="B69" s="7" t="s">
        <v>61</v>
      </c>
      <c r="C69" s="7" t="s">
        <v>61</v>
      </c>
      <c r="D69" s="7" t="s">
        <v>61</v>
      </c>
      <c r="E69" s="7" t="s">
        <v>61</v>
      </c>
      <c r="F69" s="7" t="s">
        <v>61</v>
      </c>
      <c r="G69" s="7" t="s">
        <v>61</v>
      </c>
      <c r="H69" s="7" t="s">
        <v>61</v>
      </c>
      <c r="I69" s="7" t="s">
        <v>61</v>
      </c>
      <c r="J69" s="7" t="s">
        <v>61</v>
      </c>
      <c r="K69" s="7" t="s">
        <v>61</v>
      </c>
      <c r="L69" s="7" t="s">
        <v>61</v>
      </c>
    </row>
  </sheetData>
  <sheetProtection password="FD12" sheet="1" objects="1" scenarios="1"/>
  <mergeCells>
    <mergeCell ref="A2:M2"/>
    <mergeCell ref="A4:L4"/>
    <mergeCell ref="A6:A7"/>
    <mergeCell ref="B6:B7"/>
    <mergeCell ref="C6:C7"/>
    <mergeCell ref="D6:F6"/>
    <mergeCell ref="G6:I6"/>
    <mergeCell ref="J6:L6"/>
    <mergeCell ref="A11:M11"/>
    <mergeCell ref="A13:L13"/>
    <mergeCell ref="A15:A16"/>
    <mergeCell ref="B15:B16"/>
    <mergeCell ref="C15:C16"/>
    <mergeCell ref="D15:F15"/>
    <mergeCell ref="G15:I15"/>
    <mergeCell ref="J15:L15"/>
    <mergeCell ref="A19:C19"/>
    <mergeCell ref="A21:L21"/>
    <mergeCell ref="A23:A24"/>
    <mergeCell ref="B23:B24"/>
    <mergeCell ref="C23:C24"/>
    <mergeCell ref="D23:F23"/>
    <mergeCell ref="G23:I23"/>
    <mergeCell ref="J23:L23"/>
    <mergeCell ref="A28:C28"/>
    <mergeCell ref="A30:L30"/>
    <mergeCell ref="A32:A33"/>
    <mergeCell ref="B32:B33"/>
    <mergeCell ref="C32:C33"/>
    <mergeCell ref="D32:F32"/>
    <mergeCell ref="G32:I32"/>
    <mergeCell ref="J32:L32"/>
    <mergeCell ref="A37:M37"/>
    <mergeCell ref="A39:F39"/>
    <mergeCell ref="A41:A42"/>
    <mergeCell ref="B41:B42"/>
    <mergeCell ref="C41:C42"/>
    <mergeCell ref="A46:M46"/>
    <mergeCell ref="A48:F48"/>
    <mergeCell ref="A50:A51"/>
    <mergeCell ref="B50:B51"/>
    <mergeCell ref="C50:C51"/>
    <mergeCell ref="A55:M55"/>
    <mergeCell ref="A57:F57"/>
    <mergeCell ref="A59:A60"/>
    <mergeCell ref="B59:B60"/>
    <mergeCell ref="C59:C60"/>
    <mergeCell ref="A64:L64"/>
    <mergeCell ref="A66:A67"/>
    <mergeCell ref="B66:B67"/>
    <mergeCell ref="C66:C67"/>
    <mergeCell ref="D66:F66"/>
    <mergeCell ref="G66:I66"/>
    <mergeCell ref="J66:L66"/>
  </mergeCells>
  <phoneticPr fontId="0" type="noConversion"/>
  <pageMargins left="0.4" right="0.4" top="0.4" bottom="0.4" header="0.1" footer="0.1"/>
  <pageSetup paperSize="9" fitToHeight="0" orientation="landscape" verticalDpi="0" r:id="rId7"/>
  <headerFooter>
    <oddHeader>&amp;R&amp;R&amp;"Verdana,полужирный" &amp;12 &amp;K00-00925064.RBS.376479</oddHeader>
    <oddFooter>&amp;L&amp;L&amp;"Verdana,Полужирный"&amp;K000000&amp;L&amp;"Verdana,Полужирный"&amp;K00-014</oddFooter>
  </headerFooter>
</worksheet>
</file>