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1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T15" i="1"/>
  <c r="T16"/>
  <c r="T17"/>
  <c r="U17" s="1"/>
  <c r="T18"/>
  <c r="T19"/>
  <c r="T20"/>
  <c r="T21"/>
  <c r="U21" s="1"/>
  <c r="T22"/>
  <c r="U22" s="1"/>
  <c r="T23"/>
  <c r="T24"/>
  <c r="T25"/>
  <c r="U25" s="1"/>
  <c r="T26"/>
  <c r="T27"/>
  <c r="T28"/>
  <c r="T29"/>
  <c r="U29" s="1"/>
  <c r="U15"/>
  <c r="T14"/>
  <c r="U14" s="1"/>
  <c r="U28"/>
  <c r="U27"/>
  <c r="U26"/>
  <c r="U24"/>
  <c r="U23"/>
  <c r="U20"/>
  <c r="U19"/>
  <c r="U18"/>
  <c r="U16"/>
</calcChain>
</file>

<file path=xl/sharedStrings.xml><?xml version="1.0" encoding="utf-8"?>
<sst xmlns="http://schemas.openxmlformats.org/spreadsheetml/2006/main" count="110" uniqueCount="79">
  <si>
    <t>Протокол внутришкольных спортивно-оздоровительных состязаний</t>
  </si>
  <si>
    <t>школьников России "президентские состязания"</t>
  </si>
  <si>
    <t>общеобразовательное учреждение</t>
  </si>
  <si>
    <t>директор школы(ФИО)</t>
  </si>
  <si>
    <t>класс</t>
  </si>
  <si>
    <t>классный руководитель (ФИО)</t>
  </si>
  <si>
    <t>дата проведения</t>
  </si>
  <si>
    <t>Учитель физической культуры (ФИО)</t>
  </si>
  <si>
    <t>кол-во учащихся в классе</t>
  </si>
  <si>
    <t>кол-во учащихся принявших участие в состязаниях</t>
  </si>
  <si>
    <t>% учащихся принявших участие в состязаниях</t>
  </si>
  <si>
    <t>п</t>
  </si>
  <si>
    <t>результаты состязаний</t>
  </si>
  <si>
    <t>№</t>
  </si>
  <si>
    <t>Фамилия, имя</t>
  </si>
  <si>
    <t>о</t>
  </si>
  <si>
    <t>воз</t>
  </si>
  <si>
    <t>наклон вперед</t>
  </si>
  <si>
    <t>прыжок в длину</t>
  </si>
  <si>
    <t>пресс (30 сек)</t>
  </si>
  <si>
    <t>бег 30 м</t>
  </si>
  <si>
    <t>бег 1000м</t>
  </si>
  <si>
    <t>О У</t>
  </si>
  <si>
    <t>п/п</t>
  </si>
  <si>
    <t>л</t>
  </si>
  <si>
    <t>раст</t>
  </si>
  <si>
    <t>(кол. раз)</t>
  </si>
  <si>
    <t>( см )</t>
  </si>
  <si>
    <t>(см)</t>
  </si>
  <si>
    <t>(кол-во раз)</t>
  </si>
  <si>
    <t>(сек)</t>
  </si>
  <si>
    <t>(мин,сек</t>
  </si>
  <si>
    <t>Ф П</t>
  </si>
  <si>
    <t>рез</t>
  </si>
  <si>
    <t>балл</t>
  </si>
  <si>
    <t>оценка уровня физической подготовки класса</t>
  </si>
  <si>
    <t>оценка</t>
  </si>
  <si>
    <t>кол-во</t>
  </si>
  <si>
    <t>баллов</t>
  </si>
  <si>
    <t>отжим/подт.</t>
  </si>
  <si>
    <t>челн.бег 3*10м</t>
  </si>
  <si>
    <t>ж</t>
  </si>
  <si>
    <t>м</t>
  </si>
  <si>
    <t>4.40.0</t>
  </si>
  <si>
    <t>5.45.0</t>
  </si>
  <si>
    <t>4.45.0</t>
  </si>
  <si>
    <t>5.35.0</t>
  </si>
  <si>
    <t>4.20.0</t>
  </si>
  <si>
    <t>6.00.0</t>
  </si>
  <si>
    <t>4.30.0</t>
  </si>
  <si>
    <t>5.34.0</t>
  </si>
  <si>
    <t>4.44.0</t>
  </si>
  <si>
    <t>4.51.0</t>
  </si>
  <si>
    <t>5.00,0</t>
  </si>
  <si>
    <t>5.33.0</t>
  </si>
  <si>
    <t>5.44.0</t>
  </si>
  <si>
    <t>4.31.0</t>
  </si>
  <si>
    <t>Деревяшко Л.В</t>
  </si>
  <si>
    <t>Диретор МБОУ Лицей г. Азова</t>
  </si>
  <si>
    <t>Л.В.Деревяшко</t>
  </si>
  <si>
    <t>Гродницын Даниил</t>
  </si>
  <si>
    <t>Заломный Андрей</t>
  </si>
  <si>
    <t>Иванов Константин</t>
  </si>
  <si>
    <t>Кравцов Сергей</t>
  </si>
  <si>
    <t>Моисеенко Александр</t>
  </si>
  <si>
    <t>Кикоть Семён</t>
  </si>
  <si>
    <t>Река Денис</t>
  </si>
  <si>
    <t>Романов Олег</t>
  </si>
  <si>
    <t>Гуторова Екатерина</t>
  </si>
  <si>
    <t>Ковалева Татьяна</t>
  </si>
  <si>
    <t>Колодий Карина</t>
  </si>
  <si>
    <t>Лубенец Анна</t>
  </si>
  <si>
    <t>Османова Ева</t>
  </si>
  <si>
    <t>Залевская Алина</t>
  </si>
  <si>
    <t>Кущ Вероника</t>
  </si>
  <si>
    <t>Муравицкая Ульяна</t>
  </si>
  <si>
    <t>Стадников С.С</t>
  </si>
  <si>
    <t>9.0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</si>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</sst>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7"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7" fontId="5" fillId="0" borderId="11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5" fillId="0" borderId="8" xfId="0" applyFont="1" applyBorder="1"/>
    <xf numFmtId="0" fontId="5" fillId="0" borderId="12" xfId="0" applyFont="1" applyBorder="1"/>
    <xf numFmtId="165" fontId="5" fillId="0" borderId="12" xfId="0" applyNumberFormat="1" applyFont="1" applyBorder="1" applyAlignment="1">
      <alignment horizontal="center"/>
    </xf>
    <xf numFmtId="0" fontId="0" fillId="0" borderId="11" xfId="0" applyBorder="1"/>
    <xf numFmtId="0" fontId="5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3"/>
  <sheetViews>
    <sheetView tabSelected="1" zoomScale="86" zoomScaleNormal="86" workbookViewId="0">
      <selection activeCell="Q31" sqref="Q31"/>
    </sheetView>
  </sheetViews>
  <sheetFormatPr defaultRowHeight="15"/>
  <cols>
    <col min="1" max="1" width="3.28515625" customWidth="1"/>
    <col min="2" max="2" width="20.7109375" customWidth="1"/>
    <col min="3" max="4" width="4.7109375" customWidth="1"/>
    <col min="5" max="18" width="5.7109375" customWidth="1"/>
    <col min="19" max="20" width="7.7109375" customWidth="1"/>
    <col min="21" max="21" width="11" bestFit="1" customWidth="1"/>
  </cols>
  <sheetData>
    <row r="1" spans="1:21">
      <c r="D1" s="30" t="s">
        <v>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1">
      <c r="D2" s="1"/>
      <c r="E2" s="1"/>
      <c r="F2" s="30" t="s">
        <v>1</v>
      </c>
      <c r="G2" s="31"/>
      <c r="H2" s="31"/>
      <c r="I2" s="31"/>
      <c r="J2" s="31"/>
      <c r="K2" s="31"/>
      <c r="L2" s="31"/>
      <c r="M2" s="31"/>
      <c r="N2" s="31"/>
      <c r="O2" s="31"/>
      <c r="P2" s="1"/>
      <c r="Q2" s="1"/>
    </row>
    <row r="4" spans="1:21">
      <c r="A4" t="s">
        <v>2</v>
      </c>
      <c r="E4" s="29"/>
      <c r="F4" s="29"/>
      <c r="G4" s="29"/>
      <c r="L4" t="s">
        <v>3</v>
      </c>
      <c r="P4" s="29" t="s">
        <v>57</v>
      </c>
      <c r="Q4" s="29"/>
      <c r="R4" s="29"/>
    </row>
    <row r="5" spans="1:21">
      <c r="A5" t="s">
        <v>4</v>
      </c>
      <c r="C5">
        <v>7</v>
      </c>
      <c r="D5" s="2"/>
      <c r="L5" t="s">
        <v>5</v>
      </c>
      <c r="Q5" s="29"/>
      <c r="R5" s="29"/>
      <c r="S5" s="29"/>
    </row>
    <row r="6" spans="1:21">
      <c r="A6" t="s">
        <v>6</v>
      </c>
      <c r="L6" t="s">
        <v>7</v>
      </c>
      <c r="R6" t="s">
        <v>76</v>
      </c>
    </row>
    <row r="7" spans="1:21">
      <c r="A7" t="s">
        <v>8</v>
      </c>
      <c r="E7" s="2"/>
      <c r="R7" s="29"/>
      <c r="S7" s="29"/>
      <c r="T7" s="29"/>
    </row>
    <row r="8" spans="1:21">
      <c r="A8" t="s">
        <v>9</v>
      </c>
      <c r="H8" s="2"/>
      <c r="M8" s="29"/>
      <c r="N8" s="29"/>
      <c r="O8" s="29"/>
      <c r="U8" t="s">
        <v>78</v>
      </c>
    </row>
    <row r="9" spans="1:21">
      <c r="A9" t="s">
        <v>10</v>
      </c>
      <c r="G9" s="3">
        <v>0.92100000000000004</v>
      </c>
    </row>
    <row r="10" spans="1:21">
      <c r="A10" s="4"/>
      <c r="B10" s="5"/>
      <c r="C10" s="6" t="s">
        <v>11</v>
      </c>
      <c r="D10" s="5"/>
      <c r="E10" s="6"/>
      <c r="F10" s="6"/>
      <c r="G10" s="6"/>
      <c r="H10" s="6"/>
      <c r="I10" s="6" t="s">
        <v>12</v>
      </c>
      <c r="J10" s="6"/>
      <c r="K10" s="6"/>
      <c r="L10" s="6"/>
      <c r="M10" s="6"/>
      <c r="N10" s="6"/>
      <c r="O10" s="6"/>
      <c r="P10" s="6"/>
      <c r="Q10" s="6"/>
      <c r="R10" s="6"/>
      <c r="S10" s="4"/>
      <c r="T10" s="22"/>
      <c r="U10" s="7" t="s">
        <v>36</v>
      </c>
    </row>
    <row r="11" spans="1:21">
      <c r="A11" s="8" t="s">
        <v>13</v>
      </c>
      <c r="B11" s="9" t="s">
        <v>14</v>
      </c>
      <c r="C11" s="10" t="s">
        <v>15</v>
      </c>
      <c r="D11" s="9" t="s">
        <v>16</v>
      </c>
      <c r="E11" s="25" t="s">
        <v>39</v>
      </c>
      <c r="F11" s="26"/>
      <c r="G11" s="25" t="s">
        <v>40</v>
      </c>
      <c r="H11" s="26"/>
      <c r="I11" s="25" t="s">
        <v>17</v>
      </c>
      <c r="J11" s="26"/>
      <c r="K11" s="25" t="s">
        <v>18</v>
      </c>
      <c r="L11" s="26"/>
      <c r="M11" s="25" t="s">
        <v>19</v>
      </c>
      <c r="N11" s="26"/>
      <c r="O11" s="25" t="s">
        <v>20</v>
      </c>
      <c r="P11" s="26"/>
      <c r="Q11" s="25" t="s">
        <v>21</v>
      </c>
      <c r="R11" s="26"/>
      <c r="S11" s="8" t="s">
        <v>37</v>
      </c>
      <c r="T11" s="23" t="s">
        <v>22</v>
      </c>
      <c r="U11" s="11" t="s">
        <v>22</v>
      </c>
    </row>
    <row r="12" spans="1:21">
      <c r="A12" s="8" t="s">
        <v>23</v>
      </c>
      <c r="B12" s="9"/>
      <c r="C12" s="10" t="s">
        <v>24</v>
      </c>
      <c r="D12" s="9" t="s">
        <v>25</v>
      </c>
      <c r="E12" s="27" t="s">
        <v>26</v>
      </c>
      <c r="F12" s="28"/>
      <c r="G12" s="27" t="s">
        <v>30</v>
      </c>
      <c r="H12" s="28"/>
      <c r="I12" s="27" t="s">
        <v>27</v>
      </c>
      <c r="J12" s="28"/>
      <c r="K12" s="27" t="s">
        <v>28</v>
      </c>
      <c r="L12" s="28"/>
      <c r="M12" s="27" t="s">
        <v>29</v>
      </c>
      <c r="N12" s="28"/>
      <c r="O12" s="27" t="s">
        <v>30</v>
      </c>
      <c r="P12" s="28"/>
      <c r="Q12" s="27" t="s">
        <v>31</v>
      </c>
      <c r="R12" s="28"/>
      <c r="S12" s="8" t="s">
        <v>38</v>
      </c>
      <c r="T12" s="23" t="s">
        <v>32</v>
      </c>
      <c r="U12" s="11" t="s">
        <v>32</v>
      </c>
    </row>
    <row r="13" spans="1:21">
      <c r="A13" s="8"/>
      <c r="B13" s="12"/>
      <c r="C13" s="10"/>
      <c r="D13" s="12"/>
      <c r="E13" s="13" t="s">
        <v>33</v>
      </c>
      <c r="F13" s="13" t="s">
        <v>34</v>
      </c>
      <c r="G13" s="13" t="s">
        <v>33</v>
      </c>
      <c r="H13" s="13" t="s">
        <v>34</v>
      </c>
      <c r="I13" s="13" t="s">
        <v>33</v>
      </c>
      <c r="J13" s="13" t="s">
        <v>34</v>
      </c>
      <c r="K13" s="13" t="s">
        <v>33</v>
      </c>
      <c r="L13" s="13" t="s">
        <v>34</v>
      </c>
      <c r="M13" s="13" t="s">
        <v>33</v>
      </c>
      <c r="N13" s="13" t="s">
        <v>34</v>
      </c>
      <c r="O13" s="13" t="s">
        <v>33</v>
      </c>
      <c r="P13" s="13" t="s">
        <v>34</v>
      </c>
      <c r="Q13" s="13" t="s">
        <v>33</v>
      </c>
      <c r="R13" s="13" t="s">
        <v>34</v>
      </c>
      <c r="S13" s="21"/>
      <c r="T13" s="24"/>
      <c r="U13" s="11"/>
    </row>
    <row r="14" spans="1:21">
      <c r="A14" s="14">
        <v>1</v>
      </c>
      <c r="B14" s="14" t="s">
        <v>60</v>
      </c>
      <c r="C14" s="13" t="s">
        <v>42</v>
      </c>
      <c r="D14" s="13">
        <v>12</v>
      </c>
      <c r="E14" s="13">
        <v>4</v>
      </c>
      <c r="F14" s="13">
        <v>21</v>
      </c>
      <c r="G14" s="13">
        <v>9.3000000000000007</v>
      </c>
      <c r="H14" s="13">
        <v>8</v>
      </c>
      <c r="I14" s="13">
        <v>11</v>
      </c>
      <c r="J14" s="13">
        <v>35</v>
      </c>
      <c r="K14" s="13">
        <v>166</v>
      </c>
      <c r="L14" s="13">
        <v>18</v>
      </c>
      <c r="M14" s="13">
        <v>21</v>
      </c>
      <c r="N14" s="13">
        <v>26</v>
      </c>
      <c r="O14" s="13">
        <v>6.1</v>
      </c>
      <c r="P14" s="13">
        <v>11</v>
      </c>
      <c r="Q14" s="15" t="s">
        <v>43</v>
      </c>
      <c r="R14" s="13">
        <v>23</v>
      </c>
      <c r="S14" s="16">
        <v>142</v>
      </c>
      <c r="T14" s="16">
        <f>(G14+I14+K14+M14+O14+R14+S14)/490</f>
        <v>0.77224489795918361</v>
      </c>
      <c r="U14" s="20" t="str">
        <f>IF(T14&gt;=0.9,"высокий",IF(T14&gt;=0.8,"выше сред",IF(T14&gt;=0.7,"средний",IF(T14&lt;=0.69,"низкий"))))</f>
        <v>средний</v>
      </c>
    </row>
    <row r="15" spans="1:21">
      <c r="A15" s="14">
        <v>2</v>
      </c>
      <c r="B15" s="14" t="s">
        <v>61</v>
      </c>
      <c r="C15" s="13" t="s">
        <v>42</v>
      </c>
      <c r="D15" s="13">
        <v>12</v>
      </c>
      <c r="E15" s="13">
        <v>4</v>
      </c>
      <c r="F15" s="13">
        <v>21</v>
      </c>
      <c r="G15" s="13">
        <v>9.3000000000000007</v>
      </c>
      <c r="H15" s="13">
        <v>46</v>
      </c>
      <c r="I15" s="13">
        <v>13</v>
      </c>
      <c r="J15" s="13">
        <v>32</v>
      </c>
      <c r="K15" s="13">
        <v>164</v>
      </c>
      <c r="L15" s="13">
        <v>17</v>
      </c>
      <c r="M15" s="13">
        <v>20</v>
      </c>
      <c r="N15" s="13">
        <v>29</v>
      </c>
      <c r="O15" s="13">
        <v>5.8</v>
      </c>
      <c r="P15" s="13">
        <v>30</v>
      </c>
      <c r="Q15" s="13" t="s">
        <v>44</v>
      </c>
      <c r="R15" s="13">
        <v>13</v>
      </c>
      <c r="S15" s="16">
        <v>187</v>
      </c>
      <c r="T15" s="16">
        <f t="shared" ref="T15:T29" si="0">(G15+I15+K15+M15+O15+R15+S15)/490</f>
        <v>0.8410204081632654</v>
      </c>
      <c r="U15" s="20" t="str">
        <f t="shared" ref="U15:U29" si="1">IF(T15&gt;=0.9,"высокий",IF(T15&gt;=0.8,"выше сред",IF(T15&gt;=0.7,"средний",IF(T15&lt;=0.69,"низкий"))))</f>
        <v>выше сред</v>
      </c>
    </row>
    <row r="16" spans="1:21">
      <c r="A16" s="14">
        <v>3</v>
      </c>
      <c r="B16" s="14" t="s">
        <v>62</v>
      </c>
      <c r="C16" s="13" t="s">
        <v>42</v>
      </c>
      <c r="D16" s="13">
        <v>12</v>
      </c>
      <c r="E16" s="13">
        <v>3</v>
      </c>
      <c r="F16" s="13">
        <v>17</v>
      </c>
      <c r="G16" s="13">
        <v>8.9</v>
      </c>
      <c r="H16" s="13">
        <v>16</v>
      </c>
      <c r="I16" s="13">
        <v>12</v>
      </c>
      <c r="J16" s="13">
        <v>38</v>
      </c>
      <c r="K16" s="13">
        <v>143</v>
      </c>
      <c r="L16" s="13">
        <v>9</v>
      </c>
      <c r="M16" s="13">
        <v>22</v>
      </c>
      <c r="N16" s="13">
        <v>28</v>
      </c>
      <c r="O16" s="13">
        <v>6.4</v>
      </c>
      <c r="P16" s="13">
        <v>5</v>
      </c>
      <c r="Q16" s="13" t="s">
        <v>45</v>
      </c>
      <c r="R16" s="13">
        <v>21</v>
      </c>
      <c r="S16" s="16">
        <v>134</v>
      </c>
      <c r="T16" s="16">
        <f t="shared" si="0"/>
        <v>0.70877551020408169</v>
      </c>
      <c r="U16" s="20" t="str">
        <f t="shared" si="1"/>
        <v>средний</v>
      </c>
    </row>
    <row r="17" spans="1:21">
      <c r="A17" s="14">
        <v>4</v>
      </c>
      <c r="B17" s="14" t="s">
        <v>63</v>
      </c>
      <c r="C17" s="13" t="s">
        <v>42</v>
      </c>
      <c r="D17" s="13">
        <v>12</v>
      </c>
      <c r="E17" s="13">
        <v>20</v>
      </c>
      <c r="F17" s="13">
        <v>34</v>
      </c>
      <c r="G17" s="13">
        <v>9.1999999999999993</v>
      </c>
      <c r="H17" s="13">
        <v>20</v>
      </c>
      <c r="I17" s="13">
        <v>14</v>
      </c>
      <c r="J17" s="13">
        <v>35</v>
      </c>
      <c r="K17" s="13">
        <v>164</v>
      </c>
      <c r="L17" s="13">
        <v>27</v>
      </c>
      <c r="M17" s="13">
        <v>20</v>
      </c>
      <c r="N17" s="13">
        <v>29</v>
      </c>
      <c r="O17" s="13">
        <v>5.8</v>
      </c>
      <c r="P17" s="13">
        <v>30</v>
      </c>
      <c r="Q17" s="13" t="s">
        <v>46</v>
      </c>
      <c r="R17" s="13">
        <v>16</v>
      </c>
      <c r="S17" s="16">
        <v>191</v>
      </c>
      <c r="T17" s="16">
        <f t="shared" si="0"/>
        <v>0.8571428571428571</v>
      </c>
      <c r="U17" s="20" t="str">
        <f t="shared" si="1"/>
        <v>выше сред</v>
      </c>
    </row>
    <row r="18" spans="1:21">
      <c r="A18" s="14">
        <v>5</v>
      </c>
      <c r="B18" s="14" t="s">
        <v>64</v>
      </c>
      <c r="C18" s="13" t="s">
        <v>42</v>
      </c>
      <c r="D18" s="13">
        <v>12</v>
      </c>
      <c r="E18" s="13">
        <v>4</v>
      </c>
      <c r="F18" s="13">
        <v>21</v>
      </c>
      <c r="G18" s="13">
        <v>8.8000000000000007</v>
      </c>
      <c r="H18" s="13">
        <v>18</v>
      </c>
      <c r="I18" s="13">
        <v>12</v>
      </c>
      <c r="J18" s="13">
        <v>38</v>
      </c>
      <c r="K18" s="13">
        <v>189</v>
      </c>
      <c r="L18" s="13">
        <v>29</v>
      </c>
      <c r="M18" s="13">
        <v>23</v>
      </c>
      <c r="N18" s="13">
        <v>30</v>
      </c>
      <c r="O18" s="13">
        <v>5.5</v>
      </c>
      <c r="P18" s="13">
        <v>30</v>
      </c>
      <c r="Q18" s="13" t="s">
        <v>47</v>
      </c>
      <c r="R18" s="13">
        <v>30</v>
      </c>
      <c r="S18" s="16">
        <v>196</v>
      </c>
      <c r="T18" s="16">
        <f t="shared" si="0"/>
        <v>0.9475510204081633</v>
      </c>
      <c r="U18" s="20" t="str">
        <f t="shared" si="1"/>
        <v>высокий</v>
      </c>
    </row>
    <row r="19" spans="1:21">
      <c r="A19" s="14">
        <v>6</v>
      </c>
      <c r="B19" s="14" t="s">
        <v>65</v>
      </c>
      <c r="C19" s="13" t="s">
        <v>42</v>
      </c>
      <c r="D19" s="13">
        <v>12</v>
      </c>
      <c r="E19" s="13">
        <v>0</v>
      </c>
      <c r="F19" s="13">
        <v>9</v>
      </c>
      <c r="G19" s="13">
        <v>9.6999999999999993</v>
      </c>
      <c r="H19" s="13">
        <v>4</v>
      </c>
      <c r="I19" s="13">
        <v>10</v>
      </c>
      <c r="J19" s="13">
        <v>32</v>
      </c>
      <c r="K19" s="13">
        <v>160</v>
      </c>
      <c r="L19" s="13">
        <v>15</v>
      </c>
      <c r="M19" s="13">
        <v>19</v>
      </c>
      <c r="N19" s="13">
        <v>22</v>
      </c>
      <c r="O19" s="13">
        <v>6.1</v>
      </c>
      <c r="P19" s="13">
        <v>11</v>
      </c>
      <c r="Q19" s="13" t="s">
        <v>48</v>
      </c>
      <c r="R19" s="13">
        <v>4</v>
      </c>
      <c r="S19" s="16">
        <v>197</v>
      </c>
      <c r="T19" s="16">
        <f t="shared" si="0"/>
        <v>0.82816326530612239</v>
      </c>
      <c r="U19" s="20" t="str">
        <f t="shared" si="1"/>
        <v>выше сред</v>
      </c>
    </row>
    <row r="20" spans="1:21">
      <c r="A20" s="14">
        <v>7</v>
      </c>
      <c r="B20" s="14" t="s">
        <v>66</v>
      </c>
      <c r="C20" s="13" t="s">
        <v>42</v>
      </c>
      <c r="D20" s="13">
        <v>12</v>
      </c>
      <c r="E20" s="13">
        <v>2</v>
      </c>
      <c r="F20" s="13">
        <v>13</v>
      </c>
      <c r="G20" s="13">
        <v>8.6999999999999993</v>
      </c>
      <c r="H20" s="13">
        <v>20</v>
      </c>
      <c r="I20" s="13">
        <v>12</v>
      </c>
      <c r="J20" s="13">
        <v>38</v>
      </c>
      <c r="K20" s="13">
        <v>195</v>
      </c>
      <c r="L20" s="13">
        <v>32</v>
      </c>
      <c r="M20" s="13">
        <v>21</v>
      </c>
      <c r="N20" s="13">
        <v>26</v>
      </c>
      <c r="O20" s="13">
        <v>5.6</v>
      </c>
      <c r="P20" s="13">
        <v>26</v>
      </c>
      <c r="Q20" s="13" t="s">
        <v>49</v>
      </c>
      <c r="R20" s="13">
        <v>26</v>
      </c>
      <c r="S20" s="16">
        <v>181</v>
      </c>
      <c r="T20" s="16">
        <f t="shared" si="0"/>
        <v>0.91693877551020397</v>
      </c>
      <c r="U20" s="20" t="str">
        <f t="shared" si="1"/>
        <v>высокий</v>
      </c>
    </row>
    <row r="21" spans="1:21">
      <c r="A21" s="14">
        <v>8</v>
      </c>
      <c r="B21" s="14" t="s">
        <v>67</v>
      </c>
      <c r="C21" s="13" t="s">
        <v>42</v>
      </c>
      <c r="D21" s="13">
        <v>12</v>
      </c>
      <c r="E21" s="13">
        <v>15</v>
      </c>
      <c r="F21" s="13">
        <v>24</v>
      </c>
      <c r="G21" s="13">
        <v>9.4</v>
      </c>
      <c r="H21" s="13">
        <v>16</v>
      </c>
      <c r="I21" s="13">
        <v>14</v>
      </c>
      <c r="J21" s="13">
        <v>46</v>
      </c>
      <c r="K21" s="13">
        <v>160</v>
      </c>
      <c r="L21" s="13">
        <v>25</v>
      </c>
      <c r="M21" s="13">
        <v>21</v>
      </c>
      <c r="N21" s="13">
        <v>31</v>
      </c>
      <c r="O21" s="13">
        <v>5.9</v>
      </c>
      <c r="P21" s="13">
        <v>26</v>
      </c>
      <c r="Q21" s="13" t="s">
        <v>50</v>
      </c>
      <c r="R21" s="13">
        <v>16</v>
      </c>
      <c r="S21" s="16">
        <v>184</v>
      </c>
      <c r="T21" s="16">
        <f t="shared" si="0"/>
        <v>0.83734693877551025</v>
      </c>
      <c r="U21" s="20" t="str">
        <f t="shared" si="1"/>
        <v>выше сред</v>
      </c>
    </row>
    <row r="22" spans="1:21">
      <c r="A22" s="14">
        <v>9</v>
      </c>
      <c r="B22" s="14" t="s">
        <v>68</v>
      </c>
      <c r="C22" s="13" t="s">
        <v>41</v>
      </c>
      <c r="D22" s="13">
        <v>12</v>
      </c>
      <c r="E22" s="13">
        <v>5</v>
      </c>
      <c r="F22" s="13">
        <v>25</v>
      </c>
      <c r="G22" s="13" t="s">
        <v>77</v>
      </c>
      <c r="H22" s="13">
        <v>14</v>
      </c>
      <c r="I22" s="13">
        <v>8</v>
      </c>
      <c r="J22" s="13">
        <v>26</v>
      </c>
      <c r="K22" s="13">
        <v>196</v>
      </c>
      <c r="L22" s="13">
        <v>33</v>
      </c>
      <c r="M22" s="13">
        <v>21</v>
      </c>
      <c r="N22" s="13">
        <v>26</v>
      </c>
      <c r="O22" s="13">
        <v>5.6</v>
      </c>
      <c r="P22" s="13">
        <v>26</v>
      </c>
      <c r="Q22" s="13" t="s">
        <v>51</v>
      </c>
      <c r="R22" s="13">
        <v>22</v>
      </c>
      <c r="S22" s="16">
        <v>172</v>
      </c>
      <c r="T22" s="16" t="e">
        <f t="shared" si="0"/>
        <v>#VALUE!</v>
      </c>
      <c r="U22" s="20" t="e">
        <f t="shared" si="1"/>
        <v>#VALUE!</v>
      </c>
    </row>
    <row r="23" spans="1:21">
      <c r="A23" s="14">
        <v>10</v>
      </c>
      <c r="B23" s="14" t="s">
        <v>69</v>
      </c>
      <c r="C23" s="13" t="s">
        <v>41</v>
      </c>
      <c r="D23" s="13">
        <v>12</v>
      </c>
      <c r="E23" s="13">
        <v>15</v>
      </c>
      <c r="F23" s="13">
        <v>24</v>
      </c>
      <c r="G23" s="13">
        <v>9.8000000000000007</v>
      </c>
      <c r="H23" s="13">
        <v>8</v>
      </c>
      <c r="I23" s="13">
        <v>11</v>
      </c>
      <c r="J23" s="13">
        <v>26</v>
      </c>
      <c r="K23" s="13">
        <v>160</v>
      </c>
      <c r="L23" s="13">
        <v>25</v>
      </c>
      <c r="M23" s="13">
        <v>20</v>
      </c>
      <c r="N23" s="13">
        <v>29</v>
      </c>
      <c r="O23" s="13">
        <v>5.9</v>
      </c>
      <c r="P23" s="13">
        <v>26</v>
      </c>
      <c r="Q23" s="15" t="s">
        <v>44</v>
      </c>
      <c r="R23" s="13">
        <v>13</v>
      </c>
      <c r="S23" s="16">
        <v>151</v>
      </c>
      <c r="T23" s="16">
        <f t="shared" si="0"/>
        <v>0.75653061224489804</v>
      </c>
      <c r="U23" s="20" t="str">
        <f t="shared" si="1"/>
        <v>средний</v>
      </c>
    </row>
    <row r="24" spans="1:21">
      <c r="A24" s="14">
        <v>11</v>
      </c>
      <c r="B24" s="14" t="s">
        <v>70</v>
      </c>
      <c r="C24" s="13" t="s">
        <v>41</v>
      </c>
      <c r="D24" s="13">
        <v>12</v>
      </c>
      <c r="E24" s="13">
        <v>0</v>
      </c>
      <c r="F24" s="13">
        <v>9</v>
      </c>
      <c r="G24" s="13">
        <v>9.6999999999999993</v>
      </c>
      <c r="H24" s="13">
        <v>4</v>
      </c>
      <c r="I24" s="13">
        <v>6</v>
      </c>
      <c r="J24" s="13">
        <v>22</v>
      </c>
      <c r="K24" s="13">
        <v>170</v>
      </c>
      <c r="L24" s="13">
        <v>20</v>
      </c>
      <c r="M24" s="13">
        <v>18</v>
      </c>
      <c r="N24" s="13">
        <v>20</v>
      </c>
      <c r="O24" s="13">
        <v>6.1</v>
      </c>
      <c r="P24" s="13">
        <v>11</v>
      </c>
      <c r="Q24" s="13" t="s">
        <v>52</v>
      </c>
      <c r="R24" s="13">
        <v>19</v>
      </c>
      <c r="S24" s="16">
        <v>105</v>
      </c>
      <c r="T24" s="16">
        <f t="shared" si="0"/>
        <v>0.68122448979591832</v>
      </c>
      <c r="U24" s="20" t="str">
        <f t="shared" si="1"/>
        <v>низкий</v>
      </c>
    </row>
    <row r="25" spans="1:21">
      <c r="A25" s="14">
        <v>12</v>
      </c>
      <c r="B25" s="14" t="s">
        <v>71</v>
      </c>
      <c r="C25" s="13" t="s">
        <v>41</v>
      </c>
      <c r="D25" s="13">
        <v>12</v>
      </c>
      <c r="E25" s="13">
        <v>2</v>
      </c>
      <c r="F25" s="13">
        <v>13</v>
      </c>
      <c r="G25" s="13">
        <v>8.9</v>
      </c>
      <c r="H25" s="13">
        <v>16</v>
      </c>
      <c r="I25" s="13">
        <v>5</v>
      </c>
      <c r="J25" s="13">
        <v>20</v>
      </c>
      <c r="K25" s="13">
        <v>180</v>
      </c>
      <c r="L25" s="13">
        <v>25</v>
      </c>
      <c r="M25" s="13">
        <v>22</v>
      </c>
      <c r="N25" s="13">
        <v>28</v>
      </c>
      <c r="O25" s="13">
        <v>5.9</v>
      </c>
      <c r="P25" s="13">
        <v>15</v>
      </c>
      <c r="Q25" s="13" t="s">
        <v>53</v>
      </c>
      <c r="R25" s="13">
        <v>17</v>
      </c>
      <c r="S25" s="16">
        <v>134</v>
      </c>
      <c r="T25" s="16">
        <f t="shared" si="0"/>
        <v>0.76081632653061226</v>
      </c>
      <c r="U25" s="20" t="str">
        <f t="shared" si="1"/>
        <v>средний</v>
      </c>
    </row>
    <row r="26" spans="1:21">
      <c r="A26" s="14">
        <v>13</v>
      </c>
      <c r="B26" s="14" t="s">
        <v>72</v>
      </c>
      <c r="C26" s="13" t="s">
        <v>41</v>
      </c>
      <c r="D26" s="13">
        <v>12</v>
      </c>
      <c r="E26" s="13">
        <v>1</v>
      </c>
      <c r="F26" s="13">
        <v>10</v>
      </c>
      <c r="G26" s="13">
        <v>8.8000000000000007</v>
      </c>
      <c r="H26" s="13">
        <v>18</v>
      </c>
      <c r="I26" s="13">
        <v>6</v>
      </c>
      <c r="J26" s="13">
        <v>22</v>
      </c>
      <c r="K26" s="13">
        <v>186</v>
      </c>
      <c r="L26" s="13">
        <v>28</v>
      </c>
      <c r="M26" s="13">
        <v>21</v>
      </c>
      <c r="N26" s="13">
        <v>26</v>
      </c>
      <c r="O26" s="13">
        <v>5.9</v>
      </c>
      <c r="P26" s="13">
        <v>15</v>
      </c>
      <c r="Q26" s="13" t="s">
        <v>45</v>
      </c>
      <c r="R26" s="13">
        <v>21</v>
      </c>
      <c r="S26" s="16">
        <v>140</v>
      </c>
      <c r="T26" s="16">
        <f t="shared" si="0"/>
        <v>0.79326530612244905</v>
      </c>
      <c r="U26" s="20" t="str">
        <f t="shared" si="1"/>
        <v>средний</v>
      </c>
    </row>
    <row r="27" spans="1:21">
      <c r="A27" s="14">
        <v>14</v>
      </c>
      <c r="B27" s="14" t="s">
        <v>73</v>
      </c>
      <c r="C27" s="13" t="s">
        <v>41</v>
      </c>
      <c r="D27" s="13">
        <v>13</v>
      </c>
      <c r="E27" s="13">
        <v>20</v>
      </c>
      <c r="F27" s="13">
        <v>34</v>
      </c>
      <c r="G27" s="13">
        <v>9.3000000000000007</v>
      </c>
      <c r="H27" s="13">
        <v>18</v>
      </c>
      <c r="I27" s="13">
        <v>13</v>
      </c>
      <c r="J27" s="13">
        <v>32</v>
      </c>
      <c r="K27" s="13">
        <v>162</v>
      </c>
      <c r="L27" s="13">
        <v>26</v>
      </c>
      <c r="M27" s="13">
        <v>20</v>
      </c>
      <c r="N27" s="13">
        <v>29</v>
      </c>
      <c r="O27" s="13">
        <v>5.5</v>
      </c>
      <c r="P27" s="13">
        <v>45</v>
      </c>
      <c r="Q27" s="13" t="s">
        <v>54</v>
      </c>
      <c r="R27" s="13">
        <v>16</v>
      </c>
      <c r="S27" s="16">
        <v>200</v>
      </c>
      <c r="T27" s="16">
        <f t="shared" si="0"/>
        <v>0.86897959183673468</v>
      </c>
      <c r="U27" s="20" t="str">
        <f t="shared" si="1"/>
        <v>выше сред</v>
      </c>
    </row>
    <row r="28" spans="1:21">
      <c r="A28" s="14">
        <v>15</v>
      </c>
      <c r="B28" s="14" t="s">
        <v>74</v>
      </c>
      <c r="C28" s="13" t="s">
        <v>41</v>
      </c>
      <c r="D28" s="13">
        <v>12</v>
      </c>
      <c r="E28" s="13">
        <v>12</v>
      </c>
      <c r="F28" s="13">
        <v>13</v>
      </c>
      <c r="G28" s="13">
        <v>9.5</v>
      </c>
      <c r="H28" s="13">
        <v>14</v>
      </c>
      <c r="I28" s="13">
        <v>13</v>
      </c>
      <c r="J28" s="13">
        <v>32</v>
      </c>
      <c r="K28" s="13">
        <v>167</v>
      </c>
      <c r="L28" s="13">
        <v>28</v>
      </c>
      <c r="M28" s="13">
        <v>20</v>
      </c>
      <c r="N28" s="13">
        <v>29</v>
      </c>
      <c r="O28" s="13">
        <v>6.3</v>
      </c>
      <c r="P28" s="13">
        <v>13</v>
      </c>
      <c r="Q28" s="13" t="s">
        <v>55</v>
      </c>
      <c r="R28" s="13">
        <v>14</v>
      </c>
      <c r="S28" s="16">
        <v>143</v>
      </c>
      <c r="T28" s="16">
        <f t="shared" si="0"/>
        <v>0.76081632653061226</v>
      </c>
      <c r="U28" s="20" t="str">
        <f t="shared" si="1"/>
        <v>средний</v>
      </c>
    </row>
    <row r="29" spans="1:21">
      <c r="A29" s="14">
        <v>16</v>
      </c>
      <c r="B29" s="14" t="s">
        <v>75</v>
      </c>
      <c r="C29" s="13" t="s">
        <v>41</v>
      </c>
      <c r="D29" s="13">
        <v>12</v>
      </c>
      <c r="E29" s="13">
        <v>0</v>
      </c>
      <c r="F29" s="13">
        <v>9</v>
      </c>
      <c r="G29" s="13">
        <v>9.8000000000000007</v>
      </c>
      <c r="H29" s="13">
        <v>3</v>
      </c>
      <c r="I29" s="13">
        <v>10</v>
      </c>
      <c r="J29" s="13">
        <v>32</v>
      </c>
      <c r="K29" s="13">
        <v>140</v>
      </c>
      <c r="L29" s="13">
        <v>8</v>
      </c>
      <c r="M29" s="13">
        <v>20</v>
      </c>
      <c r="N29" s="13">
        <v>24</v>
      </c>
      <c r="O29" s="13">
        <v>6.3</v>
      </c>
      <c r="P29" s="13">
        <v>7</v>
      </c>
      <c r="Q29" s="13" t="s">
        <v>56</v>
      </c>
      <c r="R29" s="13">
        <v>26</v>
      </c>
      <c r="S29" s="16">
        <v>109</v>
      </c>
      <c r="T29" s="16">
        <f t="shared" si="0"/>
        <v>0.65530612244897968</v>
      </c>
      <c r="U29" s="20" t="str">
        <f t="shared" si="1"/>
        <v>низкий</v>
      </c>
    </row>
    <row r="30" spans="1:21">
      <c r="A30" s="17"/>
      <c r="B30" s="18"/>
      <c r="C30" s="18"/>
      <c r="D30" s="18"/>
      <c r="E30" s="18"/>
      <c r="F30" s="18"/>
      <c r="G30" s="18"/>
      <c r="H30" s="18"/>
      <c r="I30" s="18" t="s">
        <v>35</v>
      </c>
      <c r="J30" s="18"/>
      <c r="K30" s="18"/>
      <c r="L30" s="18"/>
      <c r="M30" s="18"/>
      <c r="N30" s="18"/>
      <c r="O30" s="18"/>
      <c r="P30" s="18"/>
      <c r="Q30" s="18"/>
      <c r="R30" s="18"/>
      <c r="S30" s="19"/>
      <c r="T30" s="19"/>
      <c r="U30" s="20"/>
    </row>
    <row r="33" spans="2:8">
      <c r="B33" t="s">
        <v>58</v>
      </c>
      <c r="H33" t="s">
        <v>59</v>
      </c>
    </row>
  </sheetData>
  <mergeCells count="21">
    <mergeCell ref="M8:O8"/>
    <mergeCell ref="D1:Q1"/>
    <mergeCell ref="F2:O2"/>
    <mergeCell ref="E4:G4"/>
    <mergeCell ref="P4:R4"/>
    <mergeCell ref="Q5:S5"/>
    <mergeCell ref="R7:T7"/>
    <mergeCell ref="O11:P11"/>
    <mergeCell ref="Q11:R11"/>
    <mergeCell ref="Q12:R12"/>
    <mergeCell ref="E12:F12"/>
    <mergeCell ref="G12:H12"/>
    <mergeCell ref="I12:J12"/>
    <mergeCell ref="K12:L12"/>
    <mergeCell ref="M12:N12"/>
    <mergeCell ref="O12:P12"/>
    <mergeCell ref="E11:F11"/>
    <mergeCell ref="G11:H11"/>
    <mergeCell ref="I11:J11"/>
    <mergeCell ref="K11:L11"/>
    <mergeCell ref="M11:N11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2022-05-11T11:06:50Z</dcterms:modified>
</cp:coreProperties>
</file>