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620"/>
  </bookViews>
  <sheets>
    <sheet name="СВО, многодетн, малообеспеч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6" i="2" l="1"/>
  <c r="F146" i="2"/>
  <c r="G146" i="2"/>
  <c r="E145" i="2"/>
  <c r="F145" i="2"/>
  <c r="G145" i="2"/>
  <c r="D146" i="2"/>
  <c r="D145" i="2"/>
  <c r="C146" i="2"/>
  <c r="C145" i="2"/>
  <c r="E144" i="2" l="1"/>
  <c r="F144" i="2"/>
  <c r="G144" i="2"/>
  <c r="D144" i="2"/>
  <c r="C144" i="2"/>
  <c r="G137" i="2"/>
  <c r="F137" i="2"/>
  <c r="E137" i="2"/>
  <c r="D137" i="2"/>
  <c r="C137" i="2"/>
  <c r="G96" i="2" l="1"/>
  <c r="F96" i="2"/>
  <c r="E96" i="2"/>
  <c r="D96" i="2"/>
  <c r="C96" i="2"/>
  <c r="C76" i="2" l="1"/>
  <c r="G74" i="2"/>
  <c r="G76" i="2" s="1"/>
  <c r="F74" i="2"/>
  <c r="F76" i="2" s="1"/>
  <c r="E74" i="2"/>
  <c r="E76" i="2" s="1"/>
  <c r="D74" i="2"/>
  <c r="D76" i="2" s="1"/>
  <c r="G69" i="2"/>
  <c r="F69" i="2"/>
  <c r="E69" i="2"/>
  <c r="D69" i="2"/>
  <c r="C69" i="2"/>
  <c r="E55" i="2"/>
  <c r="F55" i="2"/>
  <c r="G55" i="2"/>
  <c r="D55" i="2"/>
  <c r="C55" i="2"/>
  <c r="E41" i="2" l="1"/>
  <c r="F41" i="2"/>
  <c r="G41" i="2"/>
  <c r="D41" i="2"/>
  <c r="E14" i="2" l="1"/>
  <c r="F14" i="2"/>
  <c r="G14" i="2"/>
  <c r="D14" i="2"/>
  <c r="E48" i="2" l="1"/>
  <c r="F48" i="2"/>
  <c r="G48" i="2"/>
  <c r="D48" i="2"/>
  <c r="C48" i="2"/>
  <c r="C41" i="2"/>
  <c r="G110" i="2" l="1"/>
  <c r="F110" i="2"/>
  <c r="E110" i="2"/>
  <c r="D110" i="2"/>
  <c r="C110" i="2"/>
  <c r="C14" i="2" l="1"/>
  <c r="G130" i="2"/>
  <c r="F130" i="2"/>
  <c r="E130" i="2"/>
  <c r="D130" i="2"/>
  <c r="C130" i="2"/>
  <c r="G123" i="2"/>
  <c r="F123" i="2"/>
  <c r="E123" i="2"/>
  <c r="D123" i="2"/>
  <c r="C123" i="2"/>
  <c r="G117" i="2"/>
  <c r="F117" i="2"/>
  <c r="E117" i="2"/>
  <c r="D117" i="2"/>
  <c r="C117" i="2"/>
  <c r="C103" i="2"/>
  <c r="G103" i="2"/>
  <c r="F103" i="2"/>
  <c r="E103" i="2"/>
  <c r="D103" i="2"/>
  <c r="G89" i="2"/>
  <c r="F89" i="2"/>
  <c r="E89" i="2"/>
  <c r="D89" i="2"/>
  <c r="C89" i="2"/>
  <c r="G83" i="2"/>
  <c r="F83" i="2"/>
  <c r="E83" i="2"/>
  <c r="D83" i="2"/>
  <c r="C83" i="2"/>
  <c r="C62" i="2"/>
  <c r="G62" i="2"/>
  <c r="F62" i="2"/>
  <c r="E62" i="2"/>
  <c r="D62" i="2"/>
  <c r="G34" i="2"/>
  <c r="F34" i="2"/>
  <c r="E34" i="2"/>
  <c r="D34" i="2"/>
  <c r="C34" i="2"/>
  <c r="G27" i="2"/>
  <c r="F27" i="2"/>
  <c r="E27" i="2"/>
  <c r="D27" i="2"/>
  <c r="C27" i="2"/>
  <c r="C20" i="2"/>
  <c r="C147" i="2" s="1"/>
  <c r="C148" i="2" s="1"/>
  <c r="G20" i="2"/>
  <c r="F20" i="2"/>
  <c r="E20" i="2"/>
  <c r="D20" i="2"/>
  <c r="G147" i="2" l="1"/>
  <c r="G148" i="2" s="1"/>
  <c r="D147" i="2"/>
  <c r="D148" i="2" s="1"/>
  <c r="F147" i="2"/>
  <c r="F148" i="2" s="1"/>
  <c r="E147" i="2"/>
  <c r="E148" i="2" s="1"/>
</calcChain>
</file>

<file path=xl/sharedStrings.xml><?xml version="1.0" encoding="utf-8"?>
<sst xmlns="http://schemas.openxmlformats.org/spreadsheetml/2006/main" count="268" uniqueCount="111">
  <si>
    <t>Утверждаю:</t>
  </si>
  <si>
    <t>Согласовано:</t>
  </si>
  <si>
    <t>ИП Алексеева И.С._____________    /И.С.Алексеева/</t>
  </si>
  <si>
    <t>(должность)</t>
  </si>
  <si>
    <t xml:space="preserve">                      (подпись)                             (ФИО)</t>
  </si>
  <si>
    <t xml:space="preserve">   </t>
  </si>
  <si>
    <t>(подпись)</t>
  </si>
  <si>
    <t>(ФИО)</t>
  </si>
  <si>
    <t>Приём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</si>
  <si>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</si>
  <si>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</si>
  <si>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</si>
  <si>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</si>
  <si>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</si>
  <si>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</si>
  <si>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</si>
  <si>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</si>
  <si>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1день</t>
  </si>
  <si>
    <t>завтрак</t>
  </si>
  <si>
    <t>Хлеб пшеничный</t>
  </si>
  <si>
    <t>пром.</t>
  </si>
  <si>
    <t>Чай с сахаром и лимоном</t>
  </si>
  <si>
    <t>54-3гн/2022</t>
  </si>
  <si>
    <t>обед</t>
  </si>
  <si>
    <t>Суп-лапша домашняя</t>
  </si>
  <si>
    <t>139/1994</t>
  </si>
  <si>
    <t xml:space="preserve">Плов из птицы </t>
  </si>
  <si>
    <t>54-12м/2022</t>
  </si>
  <si>
    <t>Огурцы соленые</t>
  </si>
  <si>
    <t>т.24/1994</t>
  </si>
  <si>
    <t>2 день</t>
  </si>
  <si>
    <t>Тефтели</t>
  </si>
  <si>
    <t>462/2004</t>
  </si>
  <si>
    <t xml:space="preserve">Макароны отварные </t>
  </si>
  <si>
    <t>54-1г/2022</t>
  </si>
  <si>
    <t xml:space="preserve">32, сб. 1981 г. </t>
  </si>
  <si>
    <t>Кофейный напиток</t>
  </si>
  <si>
    <t>54-23гн/2022</t>
  </si>
  <si>
    <t xml:space="preserve">Суп гороховый </t>
  </si>
  <si>
    <t>54-8с/2022</t>
  </si>
  <si>
    <t>3день</t>
  </si>
  <si>
    <t>Винегрет</t>
  </si>
  <si>
    <t>54-16з/2022</t>
  </si>
  <si>
    <t>Каша ячневая рассыпчатая</t>
  </si>
  <si>
    <t>Чай с сахаром</t>
  </si>
  <si>
    <t>54-2гн/2022</t>
  </si>
  <si>
    <t>Борщ с капустой и картофелем</t>
  </si>
  <si>
    <t>54-2с/2022</t>
  </si>
  <si>
    <t>4 день</t>
  </si>
  <si>
    <t>Каша гречневая рассыпчатая</t>
  </si>
  <si>
    <t>54-4г/2022</t>
  </si>
  <si>
    <t>Суп картофельный с крупой (с рисом)</t>
  </si>
  <si>
    <t>54-11с/2022</t>
  </si>
  <si>
    <t>5 день</t>
  </si>
  <si>
    <t>Рыба припущенная с овощами</t>
  </si>
  <si>
    <t>303/1994</t>
  </si>
  <si>
    <t>Икра свекольная</t>
  </si>
  <si>
    <t>54-15з/2022</t>
  </si>
  <si>
    <t>Хлеб ржаной</t>
  </si>
  <si>
    <t>Компот из смеси сухофруктов</t>
  </si>
  <si>
    <t>54-1хн/2022</t>
  </si>
  <si>
    <t>Рассольник Ленинградский</t>
  </si>
  <si>
    <t>54-3с/2022</t>
  </si>
  <si>
    <t>6 день</t>
  </si>
  <si>
    <t>горошек консервированный</t>
  </si>
  <si>
    <t>54-20з/2022</t>
  </si>
  <si>
    <t>7 день</t>
  </si>
  <si>
    <t>Кисель из фруктов</t>
  </si>
  <si>
    <t>54-22хн/2022</t>
  </si>
  <si>
    <t>8 день</t>
  </si>
  <si>
    <t>9 день</t>
  </si>
  <si>
    <t>Каша пшеничная рассыпчатая</t>
  </si>
  <si>
    <t>257/1994</t>
  </si>
  <si>
    <t>Капуста квашеная</t>
  </si>
  <si>
    <t>Суп картофельный с макаронными  изделиями</t>
  </si>
  <si>
    <t>54-7с/2022</t>
  </si>
  <si>
    <t>10 день</t>
  </si>
  <si>
    <t xml:space="preserve">Чай с сахаром </t>
  </si>
  <si>
    <t>54-25.1к/2022</t>
  </si>
  <si>
    <t>Каша жидкая молочная рисовая</t>
  </si>
  <si>
    <t xml:space="preserve">Салат из свеклы отварной </t>
  </si>
  <si>
    <t>54-13з/2022</t>
  </si>
  <si>
    <t>Рис отварной</t>
  </si>
  <si>
    <t>54-6г/2022</t>
  </si>
  <si>
    <t>Голубцы ленивые</t>
  </si>
  <si>
    <t>54-3м/2022</t>
  </si>
  <si>
    <t>Биточки</t>
  </si>
  <si>
    <t>Каша жидкая молочная пшенная</t>
  </si>
  <si>
    <t>54-24к/2022</t>
  </si>
  <si>
    <t>Сыр твёрдых сортов в нарезке</t>
  </si>
  <si>
    <t>54-1з/2022</t>
  </si>
  <si>
    <t>Фрикадельки в соусе</t>
  </si>
  <si>
    <t>469/2004</t>
  </si>
  <si>
    <t>Шницель из курицы</t>
  </si>
  <si>
    <t>54-24м/2022</t>
  </si>
  <si>
    <t>Макаронник</t>
  </si>
  <si>
    <t>277/1994</t>
  </si>
  <si>
    <t>498/1994</t>
  </si>
  <si>
    <t>Котлета рубленая из птицы</t>
  </si>
  <si>
    <t>Яйцо отварное</t>
  </si>
  <si>
    <t>54-6о/2022</t>
  </si>
  <si>
    <t>Каша вязкая овсяная с маслом и сахаром</t>
  </si>
  <si>
    <t>Кукуруза консервированная</t>
  </si>
  <si>
    <t>Итого завтрак за 10 дней:</t>
  </si>
  <si>
    <t>Среднее значение:</t>
  </si>
  <si>
    <t>Итого обед за 10 дней:</t>
  </si>
  <si>
    <t>Приложение №         к ______________________ №              от "_____"____________  20___г.</t>
  </si>
  <si>
    <t>Директор МБОУ Лицей  г. Азова</t>
  </si>
  <si>
    <t>/ Деревяшко Л.В. /</t>
  </si>
  <si>
    <t>Котлета из птицы</t>
  </si>
  <si>
    <t>Примерное меню для организации бесплатного  горячего питания  обучающихся, являющихся членами семьи участника специальной военной операции 12 лет и старше (5-11 классов) на зимне-весенний период в МБОУ Лицей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</si>
</sst>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rgb="FFFF0000"/>
      <name val="Segoe U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/>
    <xf numFmtId="0" fontId="9" fillId="2" borderId="2" xfId="0" applyFont="1" applyFill="1" applyBorder="1" applyAlignment="1">
      <alignment vertical="top"/>
    </xf>
    <xf numFmtId="2" fontId="9" fillId="2" borderId="2" xfId="0" applyNumberFormat="1" applyFont="1" applyFill="1" applyBorder="1" applyAlignment="1">
      <alignment vertical="top"/>
    </xf>
    <xf numFmtId="164" fontId="9" fillId="2" borderId="2" xfId="0" applyNumberFormat="1" applyFont="1" applyFill="1" applyBorder="1" applyAlignment="1">
      <alignment horizontal="center" vertical="top"/>
    </xf>
    <xf numFmtId="0" fontId="4" fillId="2" borderId="0" xfId="0" applyFont="1" applyFill="1"/>
    <xf numFmtId="0" fontId="8" fillId="0" borderId="2" xfId="0" applyFont="1" applyBorder="1" applyAlignment="1">
      <alignment vertical="center" wrapText="1"/>
    </xf>
    <xf numFmtId="0" fontId="8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2" fontId="8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top"/>
    </xf>
    <xf numFmtId="1" fontId="10" fillId="0" borderId="2" xfId="0" applyNumberFormat="1" applyFont="1" applyBorder="1" applyAlignment="1">
      <alignment horizontal="center" vertical="top"/>
    </xf>
    <xf numFmtId="164" fontId="10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vertical="top"/>
    </xf>
    <xf numFmtId="2" fontId="0" fillId="0" borderId="0" xfId="0" applyNumberFormat="1"/>
    <xf numFmtId="0" fontId="8" fillId="0" borderId="2" xfId="0" applyFont="1" applyFill="1" applyBorder="1" applyAlignment="1">
      <alignment vertical="center"/>
    </xf>
    <xf numFmtId="1" fontId="8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1" fontId="10" fillId="0" borderId="2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top"/>
    </xf>
    <xf numFmtId="0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/>
    <xf numFmtId="0" fontId="9" fillId="0" borderId="2" xfId="0" applyFont="1" applyBorder="1" applyAlignment="1">
      <alignment horizontal="center" vertical="top"/>
    </xf>
    <xf numFmtId="164" fontId="10" fillId="0" borderId="2" xfId="0" applyNumberFormat="1" applyFont="1" applyBorder="1" applyAlignment="1">
      <alignment horizontal="center" vertical="top"/>
    </xf>
    <xf numFmtId="2" fontId="11" fillId="0" borderId="2" xfId="0" applyNumberFormat="1" applyFont="1" applyBorder="1" applyAlignment="1">
      <alignment vertical="top"/>
    </xf>
    <xf numFmtId="1" fontId="8" fillId="0" borderId="2" xfId="0" applyNumberFormat="1" applyFont="1" applyBorder="1" applyAlignment="1">
      <alignment vertical="top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164" fontId="9" fillId="2" borderId="4" xfId="0" applyNumberFormat="1" applyFont="1" applyFill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8" fillId="0" borderId="2" xfId="0" applyFont="1" applyFill="1" applyBorder="1" applyAlignment="1">
      <alignment vertical="center" wrapText="1"/>
    </xf>
    <xf numFmtId="0" fontId="13" fillId="0" borderId="0" xfId="0" applyFont="1"/>
    <xf numFmtId="0" fontId="8" fillId="0" borderId="2" xfId="0" applyFont="1" applyBorder="1" applyAlignment="1">
      <alignment horizontal="center" vertical="top"/>
    </xf>
    <xf numFmtId="164" fontId="10" fillId="0" borderId="2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 vertical="center"/>
    </xf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164" fontId="16" fillId="0" borderId="2" xfId="0" applyNumberFormat="1" applyFont="1" applyBorder="1" applyAlignment="1">
      <alignment horizontal="center"/>
    </xf>
    <xf numFmtId="164" fontId="16" fillId="0" borderId="6" xfId="0" applyNumberFormat="1" applyFont="1" applyBorder="1" applyAlignment="1">
      <alignment horizontal="center"/>
    </xf>
    <xf numFmtId="0" fontId="16" fillId="0" borderId="2" xfId="0" applyFont="1" applyBorder="1" applyAlignment="1">
      <alignment wrapText="1"/>
    </xf>
    <xf numFmtId="0" fontId="8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 applyProtection="1">
      <alignment horizontal="left" vertical="center"/>
      <protection locked="0"/>
    </xf>
    <xf numFmtId="0" fontId="16" fillId="3" borderId="2" xfId="0" applyFont="1" applyFill="1" applyBorder="1" applyAlignment="1">
      <alignment horizontal="center" vertical="center"/>
    </xf>
    <xf numFmtId="164" fontId="16" fillId="3" borderId="2" xfId="0" applyNumberFormat="1" applyFont="1" applyFill="1" applyBorder="1" applyAlignment="1">
      <alignment horizontal="center" vertical="center"/>
    </xf>
    <xf numFmtId="164" fontId="16" fillId="3" borderId="6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/>
    <xf numFmtId="164" fontId="8" fillId="0" borderId="2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5" fillId="0" borderId="2" xfId="0" applyFont="1" applyBorder="1" applyAlignment="1"/>
    <xf numFmtId="0" fontId="14" fillId="0" borderId="2" xfId="0" applyFont="1" applyBorder="1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8"/>
  <sheetViews>
    <sheetView tabSelected="1" zoomScaleNormal="100" workbookViewId="0">
      <selection activeCell="M12" sqref="M12"/>
    </sheetView>
  </sheetViews>
  <sheetFormatPr defaultRowHeight="15" x14ac:dyDescent="0.25"/>
  <cols>
    <col min="1" max="1" width="9.85546875" style="7" customWidth="1"/>
    <col min="2" max="2" width="35" style="7" customWidth="1"/>
    <col min="3" max="3" width="11.5703125" style="7" customWidth="1"/>
    <col min="4" max="6" width="15.140625" style="7" customWidth="1"/>
    <col min="7" max="7" width="18" style="7" customWidth="1"/>
    <col min="8" max="8" width="22" style="7" customWidth="1"/>
    <col min="10" max="10" width="13.28515625" customWidth="1"/>
  </cols>
  <sheetData>
    <row r="1" spans="1:10" s="2" customFormat="1" ht="26.25" customHeight="1" x14ac:dyDescent="0.25">
      <c r="A1" s="1"/>
      <c r="B1" s="83" t="s">
        <v>106</v>
      </c>
      <c r="C1" s="83"/>
      <c r="D1" s="83"/>
      <c r="E1" s="83"/>
      <c r="F1" s="83"/>
      <c r="G1" s="83"/>
      <c r="H1" s="83"/>
    </row>
    <row r="2" spans="1:10" ht="15" customHeight="1" x14ac:dyDescent="0.25">
      <c r="A2" s="84" t="s">
        <v>0</v>
      </c>
      <c r="B2" s="85"/>
      <c r="C2" s="86"/>
      <c r="D2" s="86"/>
      <c r="E2" s="3" t="s">
        <v>1</v>
      </c>
      <c r="F2" s="4"/>
      <c r="G2" s="4"/>
      <c r="H2" s="4"/>
    </row>
    <row r="3" spans="1:10" ht="15" customHeight="1" x14ac:dyDescent="0.25">
      <c r="A3" s="4"/>
      <c r="B3" s="4"/>
      <c r="C3" s="4"/>
      <c r="D3" s="4"/>
      <c r="E3" s="4"/>
      <c r="F3" s="4"/>
      <c r="G3" s="4"/>
      <c r="H3" s="4"/>
    </row>
    <row r="4" spans="1:10" ht="15" customHeight="1" x14ac:dyDescent="0.25">
      <c r="A4" s="5" t="s">
        <v>2</v>
      </c>
      <c r="B4" s="6"/>
      <c r="D4" s="87" t="s">
        <v>107</v>
      </c>
      <c r="E4" s="88"/>
      <c r="F4" s="88"/>
      <c r="G4" s="8"/>
      <c r="H4" s="3" t="s">
        <v>108</v>
      </c>
    </row>
    <row r="5" spans="1:10" ht="15" customHeight="1" x14ac:dyDescent="0.25">
      <c r="A5" s="9" t="s">
        <v>3</v>
      </c>
      <c r="B5" s="10" t="s">
        <v>4</v>
      </c>
      <c r="C5" s="10"/>
      <c r="D5" s="11"/>
      <c r="E5" s="10" t="s">
        <v>3</v>
      </c>
      <c r="F5" s="12" t="s">
        <v>5</v>
      </c>
      <c r="G5" s="9" t="s">
        <v>6</v>
      </c>
      <c r="H5" s="13" t="s">
        <v>7</v>
      </c>
    </row>
    <row r="6" spans="1:10" ht="47.25" customHeight="1" x14ac:dyDescent="0.25">
      <c r="A6" s="89" t="s">
        <v>110</v>
      </c>
      <c r="B6" s="89"/>
      <c r="C6" s="89"/>
      <c r="D6" s="89"/>
      <c r="E6" s="89"/>
      <c r="F6" s="89"/>
      <c r="G6" s="89"/>
      <c r="H6" s="89"/>
    </row>
    <row r="7" spans="1:10" ht="33.6" customHeight="1" x14ac:dyDescent="0.25">
      <c r="A7" s="76" t="s">
        <v>8</v>
      </c>
      <c r="B7" s="77" t="s">
        <v>9</v>
      </c>
      <c r="C7" s="77" t="s">
        <v>10</v>
      </c>
      <c r="D7" s="76" t="s">
        <v>11</v>
      </c>
      <c r="E7" s="76"/>
      <c r="F7" s="76"/>
      <c r="G7" s="79" t="s">
        <v>12</v>
      </c>
      <c r="H7" s="76" t="s">
        <v>13</v>
      </c>
    </row>
    <row r="8" spans="1:10" ht="13.5" customHeight="1" x14ac:dyDescent="0.25">
      <c r="A8" s="76"/>
      <c r="B8" s="78"/>
      <c r="C8" s="78"/>
      <c r="D8" s="14" t="s">
        <v>14</v>
      </c>
      <c r="E8" s="14" t="s">
        <v>15</v>
      </c>
      <c r="F8" s="14" t="s">
        <v>16</v>
      </c>
      <c r="G8" s="79"/>
      <c r="H8" s="76"/>
    </row>
    <row r="9" spans="1:10" ht="13.5" customHeight="1" x14ac:dyDescent="0.25">
      <c r="A9" s="15"/>
      <c r="B9" s="16" t="s">
        <v>17</v>
      </c>
      <c r="C9" s="17"/>
      <c r="D9" s="18"/>
      <c r="E9" s="18"/>
      <c r="F9" s="18"/>
      <c r="G9" s="19"/>
      <c r="H9" s="19"/>
    </row>
    <row r="10" spans="1:10" ht="13.5" customHeight="1" x14ac:dyDescent="0.25">
      <c r="A10" s="80" t="s">
        <v>18</v>
      </c>
      <c r="B10" s="24" t="s">
        <v>26</v>
      </c>
      <c r="C10" s="21">
        <v>200</v>
      </c>
      <c r="D10" s="22">
        <v>16</v>
      </c>
      <c r="E10" s="22">
        <v>16.95</v>
      </c>
      <c r="F10" s="22">
        <v>34</v>
      </c>
      <c r="G10" s="22">
        <v>364</v>
      </c>
      <c r="H10" s="14" t="s">
        <v>27</v>
      </c>
    </row>
    <row r="11" spans="1:10" ht="13.5" customHeight="1" x14ac:dyDescent="0.25">
      <c r="A11" s="81"/>
      <c r="B11" s="24" t="s">
        <v>28</v>
      </c>
      <c r="C11" s="23">
        <v>100</v>
      </c>
      <c r="D11" s="22">
        <v>1.3</v>
      </c>
      <c r="E11" s="22">
        <v>4.4000000000000004</v>
      </c>
      <c r="F11" s="22">
        <v>1.7</v>
      </c>
      <c r="G11" s="22">
        <v>36</v>
      </c>
      <c r="H11" s="14" t="s">
        <v>29</v>
      </c>
    </row>
    <row r="12" spans="1:10" ht="13.5" customHeight="1" x14ac:dyDescent="0.25">
      <c r="A12" s="81"/>
      <c r="B12" s="24" t="s">
        <v>19</v>
      </c>
      <c r="C12" s="23">
        <v>60</v>
      </c>
      <c r="D12" s="22">
        <v>4.74</v>
      </c>
      <c r="E12" s="22">
        <v>0.6</v>
      </c>
      <c r="F12" s="22">
        <v>28.98</v>
      </c>
      <c r="G12" s="22">
        <v>142</v>
      </c>
      <c r="H12" s="25" t="s">
        <v>20</v>
      </c>
    </row>
    <row r="13" spans="1:10" ht="13.5" customHeight="1" x14ac:dyDescent="0.25">
      <c r="A13" s="81"/>
      <c r="B13" s="24" t="s">
        <v>21</v>
      </c>
      <c r="C13" s="23">
        <v>200</v>
      </c>
      <c r="D13" s="22">
        <v>0.26</v>
      </c>
      <c r="E13" s="22">
        <v>0.05</v>
      </c>
      <c r="F13" s="22">
        <v>15.22</v>
      </c>
      <c r="G13" s="22">
        <v>59</v>
      </c>
      <c r="H13" s="23" t="s">
        <v>22</v>
      </c>
    </row>
    <row r="14" spans="1:10" ht="13.5" customHeight="1" x14ac:dyDescent="0.25">
      <c r="A14" s="82"/>
      <c r="B14" s="26"/>
      <c r="C14" s="27">
        <f>SUM(C10:C13)</f>
        <v>560</v>
      </c>
      <c r="D14" s="28">
        <f>SUM(D10:D13)</f>
        <v>22.3</v>
      </c>
      <c r="E14" s="28">
        <f t="shared" ref="E14:G14" si="0">SUM(E10:E13)</f>
        <v>22.000000000000004</v>
      </c>
      <c r="F14" s="28">
        <f t="shared" si="0"/>
        <v>79.900000000000006</v>
      </c>
      <c r="G14" s="28">
        <f t="shared" si="0"/>
        <v>601</v>
      </c>
      <c r="H14" s="29"/>
      <c r="J14" s="30"/>
    </row>
    <row r="15" spans="1:10" ht="13.5" hidden="1" customHeight="1" x14ac:dyDescent="0.25">
      <c r="A15" s="80" t="s">
        <v>23</v>
      </c>
      <c r="B15" s="31" t="s">
        <v>24</v>
      </c>
      <c r="C15" s="32">
        <v>250</v>
      </c>
      <c r="D15" s="33">
        <v>4.7</v>
      </c>
      <c r="E15" s="33">
        <v>7.75</v>
      </c>
      <c r="F15" s="33">
        <v>35.200000000000003</v>
      </c>
      <c r="G15" s="33">
        <v>218</v>
      </c>
      <c r="H15" s="34" t="s">
        <v>25</v>
      </c>
    </row>
    <row r="16" spans="1:10" ht="13.5" hidden="1" customHeight="1" x14ac:dyDescent="0.25">
      <c r="A16" s="81"/>
      <c r="B16" s="24" t="s">
        <v>26</v>
      </c>
      <c r="C16" s="21">
        <v>200</v>
      </c>
      <c r="D16" s="22">
        <v>16</v>
      </c>
      <c r="E16" s="22">
        <v>16.95</v>
      </c>
      <c r="F16" s="22">
        <v>34</v>
      </c>
      <c r="G16" s="22">
        <v>364</v>
      </c>
      <c r="H16" s="14" t="s">
        <v>27</v>
      </c>
    </row>
    <row r="17" spans="1:8" ht="13.5" hidden="1" customHeight="1" x14ac:dyDescent="0.25">
      <c r="A17" s="81"/>
      <c r="B17" s="24" t="s">
        <v>28</v>
      </c>
      <c r="C17" s="23">
        <v>100</v>
      </c>
      <c r="D17" s="22">
        <v>1.3</v>
      </c>
      <c r="E17" s="22">
        <v>4.4000000000000004</v>
      </c>
      <c r="F17" s="22">
        <v>1.7</v>
      </c>
      <c r="G17" s="22">
        <v>36</v>
      </c>
      <c r="H17" s="14" t="s">
        <v>29</v>
      </c>
    </row>
    <row r="18" spans="1:8" ht="13.5" hidden="1" customHeight="1" x14ac:dyDescent="0.25">
      <c r="A18" s="81"/>
      <c r="B18" s="24" t="s">
        <v>19</v>
      </c>
      <c r="C18" s="23">
        <v>60</v>
      </c>
      <c r="D18" s="22">
        <v>4.74</v>
      </c>
      <c r="E18" s="22">
        <v>0.6</v>
      </c>
      <c r="F18" s="22">
        <v>28.98</v>
      </c>
      <c r="G18" s="22">
        <v>142</v>
      </c>
      <c r="H18" s="25" t="s">
        <v>20</v>
      </c>
    </row>
    <row r="19" spans="1:8" ht="13.5" hidden="1" customHeight="1" x14ac:dyDescent="0.25">
      <c r="A19" s="81"/>
      <c r="B19" s="24" t="s">
        <v>21</v>
      </c>
      <c r="C19" s="23">
        <v>200</v>
      </c>
      <c r="D19" s="22">
        <v>0.26</v>
      </c>
      <c r="E19" s="22">
        <v>0.05</v>
      </c>
      <c r="F19" s="22">
        <v>15.22</v>
      </c>
      <c r="G19" s="22">
        <v>59</v>
      </c>
      <c r="H19" s="23" t="s">
        <v>22</v>
      </c>
    </row>
    <row r="20" spans="1:8" ht="13.5" hidden="1" customHeight="1" x14ac:dyDescent="0.25">
      <c r="A20" s="82"/>
      <c r="B20" s="35"/>
      <c r="C20" s="36">
        <f>SUM(C15:C19)</f>
        <v>810</v>
      </c>
      <c r="D20" s="28">
        <f>SUM(D15:D19)</f>
        <v>27.000000000000004</v>
      </c>
      <c r="E20" s="28">
        <f t="shared" ref="E20:G20" si="1">SUM(E15:E19)</f>
        <v>29.750000000000004</v>
      </c>
      <c r="F20" s="28">
        <f t="shared" si="1"/>
        <v>115.10000000000001</v>
      </c>
      <c r="G20" s="28">
        <f t="shared" si="1"/>
        <v>819</v>
      </c>
      <c r="H20" s="35"/>
    </row>
    <row r="21" spans="1:8" ht="13.5" customHeight="1" x14ac:dyDescent="0.25">
      <c r="A21" s="15"/>
      <c r="B21" s="37" t="s">
        <v>30</v>
      </c>
      <c r="C21" s="38"/>
      <c r="D21" s="38"/>
      <c r="E21" s="38"/>
      <c r="F21" s="38"/>
      <c r="G21" s="19"/>
      <c r="H21" s="19"/>
    </row>
    <row r="22" spans="1:8" ht="13.5" customHeight="1" x14ac:dyDescent="0.25">
      <c r="A22" s="80" t="s">
        <v>18</v>
      </c>
      <c r="B22" s="31" t="s">
        <v>31</v>
      </c>
      <c r="C22" s="23">
        <v>100</v>
      </c>
      <c r="D22" s="22">
        <v>8.6999999999999993</v>
      </c>
      <c r="E22" s="22">
        <v>9.9</v>
      </c>
      <c r="F22" s="22">
        <v>2.6</v>
      </c>
      <c r="G22" s="22">
        <v>184.4</v>
      </c>
      <c r="H22" s="14" t="s">
        <v>32</v>
      </c>
    </row>
    <row r="23" spans="1:8" ht="13.5" customHeight="1" x14ac:dyDescent="0.25">
      <c r="A23" s="81"/>
      <c r="B23" s="31" t="s">
        <v>33</v>
      </c>
      <c r="C23" s="32">
        <v>180</v>
      </c>
      <c r="D23" s="33">
        <v>6.3</v>
      </c>
      <c r="E23" s="33">
        <v>6.8</v>
      </c>
      <c r="F23" s="33">
        <v>38.4</v>
      </c>
      <c r="G23" s="33">
        <v>236.16</v>
      </c>
      <c r="H23" s="39" t="s">
        <v>34</v>
      </c>
    </row>
    <row r="24" spans="1:8" ht="13.5" customHeight="1" x14ac:dyDescent="0.25">
      <c r="A24" s="81"/>
      <c r="B24" s="24" t="s">
        <v>102</v>
      </c>
      <c r="C24" s="23">
        <v>100</v>
      </c>
      <c r="D24" s="22">
        <v>2.5</v>
      </c>
      <c r="E24" s="22">
        <v>1.9</v>
      </c>
      <c r="F24" s="22">
        <v>10.8</v>
      </c>
      <c r="G24" s="22">
        <v>80</v>
      </c>
      <c r="H24" s="14" t="s">
        <v>35</v>
      </c>
    </row>
    <row r="25" spans="1:8" ht="13.5" customHeight="1" x14ac:dyDescent="0.25">
      <c r="A25" s="81"/>
      <c r="B25" s="24" t="s">
        <v>19</v>
      </c>
      <c r="C25" s="23">
        <v>30</v>
      </c>
      <c r="D25" s="22">
        <v>2.37</v>
      </c>
      <c r="E25" s="22">
        <v>0.3</v>
      </c>
      <c r="F25" s="22">
        <v>14.49</v>
      </c>
      <c r="G25" s="22">
        <v>71</v>
      </c>
      <c r="H25" s="25" t="s">
        <v>20</v>
      </c>
    </row>
    <row r="26" spans="1:8" ht="13.5" customHeight="1" x14ac:dyDescent="0.25">
      <c r="A26" s="81"/>
      <c r="B26" s="24" t="s">
        <v>36</v>
      </c>
      <c r="C26" s="23">
        <v>200</v>
      </c>
      <c r="D26" s="22">
        <v>2.1</v>
      </c>
      <c r="E26" s="22">
        <v>2.5</v>
      </c>
      <c r="F26" s="22">
        <v>28</v>
      </c>
      <c r="G26" s="22">
        <v>105</v>
      </c>
      <c r="H26" s="40" t="s">
        <v>37</v>
      </c>
    </row>
    <row r="27" spans="1:8" ht="13.5" customHeight="1" x14ac:dyDescent="0.25">
      <c r="A27" s="82"/>
      <c r="B27" s="26"/>
      <c r="C27" s="27">
        <f>SUM(C22:C26)</f>
        <v>610</v>
      </c>
      <c r="D27" s="28">
        <f>SUM(D22:D26)</f>
        <v>21.970000000000002</v>
      </c>
      <c r="E27" s="28">
        <f t="shared" ref="E27:G27" si="2">SUM(E22:E26)</f>
        <v>21.4</v>
      </c>
      <c r="F27" s="28">
        <f t="shared" si="2"/>
        <v>94.289999999999992</v>
      </c>
      <c r="G27" s="28">
        <f t="shared" si="2"/>
        <v>676.56</v>
      </c>
      <c r="H27" s="29"/>
    </row>
    <row r="28" spans="1:8" ht="13.5" hidden="1" customHeight="1" x14ac:dyDescent="0.25">
      <c r="A28" s="80" t="s">
        <v>23</v>
      </c>
      <c r="B28" s="24" t="s">
        <v>38</v>
      </c>
      <c r="C28" s="23">
        <v>250</v>
      </c>
      <c r="D28" s="22">
        <v>5.3</v>
      </c>
      <c r="E28" s="22">
        <v>6.2</v>
      </c>
      <c r="F28" s="22">
        <v>23.15</v>
      </c>
      <c r="G28" s="22">
        <v>148.5</v>
      </c>
      <c r="H28" s="14" t="s">
        <v>39</v>
      </c>
    </row>
    <row r="29" spans="1:8" ht="13.5" hidden="1" customHeight="1" x14ac:dyDescent="0.25">
      <c r="A29" s="81"/>
      <c r="B29" s="31" t="s">
        <v>31</v>
      </c>
      <c r="C29" s="23">
        <v>100</v>
      </c>
      <c r="D29" s="22">
        <v>8.6999999999999993</v>
      </c>
      <c r="E29" s="22">
        <v>9.9</v>
      </c>
      <c r="F29" s="22">
        <v>2.6</v>
      </c>
      <c r="G29" s="22">
        <v>184.4</v>
      </c>
      <c r="H29" s="14" t="s">
        <v>32</v>
      </c>
    </row>
    <row r="30" spans="1:8" ht="13.5" hidden="1" customHeight="1" x14ac:dyDescent="0.25">
      <c r="A30" s="81"/>
      <c r="B30" s="31" t="s">
        <v>33</v>
      </c>
      <c r="C30" s="32">
        <v>180</v>
      </c>
      <c r="D30" s="33">
        <v>6.3</v>
      </c>
      <c r="E30" s="33">
        <v>6.8</v>
      </c>
      <c r="F30" s="33">
        <v>38.4</v>
      </c>
      <c r="G30" s="33">
        <v>236.16</v>
      </c>
      <c r="H30" s="39" t="s">
        <v>34</v>
      </c>
    </row>
    <row r="31" spans="1:8" ht="13.5" hidden="1" customHeight="1" x14ac:dyDescent="0.25">
      <c r="A31" s="81"/>
      <c r="B31" s="24" t="s">
        <v>102</v>
      </c>
      <c r="C31" s="23">
        <v>100</v>
      </c>
      <c r="D31" s="22">
        <v>2.5</v>
      </c>
      <c r="E31" s="22">
        <v>1.9</v>
      </c>
      <c r="F31" s="22">
        <v>10.8</v>
      </c>
      <c r="G31" s="22">
        <v>80</v>
      </c>
      <c r="H31" s="14" t="s">
        <v>35</v>
      </c>
    </row>
    <row r="32" spans="1:8" ht="13.5" hidden="1" customHeight="1" x14ac:dyDescent="0.25">
      <c r="A32" s="81"/>
      <c r="B32" s="24" t="s">
        <v>19</v>
      </c>
      <c r="C32" s="23">
        <v>30</v>
      </c>
      <c r="D32" s="22">
        <v>2.37</v>
      </c>
      <c r="E32" s="22">
        <v>0.3</v>
      </c>
      <c r="F32" s="22">
        <v>14.49</v>
      </c>
      <c r="G32" s="22">
        <v>71</v>
      </c>
      <c r="H32" s="25" t="s">
        <v>20</v>
      </c>
    </row>
    <row r="33" spans="1:8" ht="13.5" hidden="1" customHeight="1" x14ac:dyDescent="0.25">
      <c r="A33" s="81"/>
      <c r="B33" s="24" t="s">
        <v>36</v>
      </c>
      <c r="C33" s="23">
        <v>200</v>
      </c>
      <c r="D33" s="22">
        <v>2.1</v>
      </c>
      <c r="E33" s="22">
        <v>2.5</v>
      </c>
      <c r="F33" s="22">
        <v>28</v>
      </c>
      <c r="G33" s="22">
        <v>105</v>
      </c>
      <c r="H33" s="40" t="s">
        <v>37</v>
      </c>
    </row>
    <row r="34" spans="1:8" ht="13.5" hidden="1" customHeight="1" x14ac:dyDescent="0.25">
      <c r="A34" s="82"/>
      <c r="B34" s="26"/>
      <c r="C34" s="27">
        <f>SUM(C28:C33)</f>
        <v>860</v>
      </c>
      <c r="D34" s="28">
        <f>SUM(D28:D33)</f>
        <v>27.270000000000003</v>
      </c>
      <c r="E34" s="28">
        <f t="shared" ref="E34:G34" si="3">SUM(E28:E33)</f>
        <v>27.6</v>
      </c>
      <c r="F34" s="28">
        <f t="shared" si="3"/>
        <v>117.44</v>
      </c>
      <c r="G34" s="28">
        <f t="shared" si="3"/>
        <v>825.06</v>
      </c>
      <c r="H34" s="26"/>
    </row>
    <row r="35" spans="1:8" ht="13.5" customHeight="1" x14ac:dyDescent="0.25">
      <c r="A35" s="15"/>
      <c r="B35" s="16" t="s">
        <v>40</v>
      </c>
      <c r="C35" s="17"/>
      <c r="D35" s="18"/>
      <c r="E35" s="18"/>
      <c r="F35" s="18"/>
      <c r="G35" s="19"/>
      <c r="H35" s="41"/>
    </row>
    <row r="36" spans="1:8" ht="14.45" customHeight="1" x14ac:dyDescent="0.25">
      <c r="A36" s="80" t="s">
        <v>18</v>
      </c>
      <c r="B36" s="60" t="s">
        <v>87</v>
      </c>
      <c r="C36" s="57">
        <v>250</v>
      </c>
      <c r="D36" s="58">
        <v>9.1999999999999993</v>
      </c>
      <c r="E36" s="58">
        <v>14.88</v>
      </c>
      <c r="F36" s="58">
        <v>34.5</v>
      </c>
      <c r="G36" s="59">
        <v>337.5</v>
      </c>
      <c r="H36" s="57" t="s">
        <v>88</v>
      </c>
    </row>
    <row r="37" spans="1:8" ht="13.5" customHeight="1" x14ac:dyDescent="0.25">
      <c r="A37" s="81"/>
      <c r="B37" s="56" t="s">
        <v>89</v>
      </c>
      <c r="C37" s="57">
        <v>15</v>
      </c>
      <c r="D37" s="58">
        <v>3.48</v>
      </c>
      <c r="E37" s="58">
        <v>4.4249999999999998</v>
      </c>
      <c r="F37" s="58">
        <v>0</v>
      </c>
      <c r="G37" s="58">
        <v>54</v>
      </c>
      <c r="H37" s="57" t="s">
        <v>90</v>
      </c>
    </row>
    <row r="38" spans="1:8" ht="13.5" customHeight="1" x14ac:dyDescent="0.25">
      <c r="A38" s="81"/>
      <c r="B38" s="56" t="s">
        <v>19</v>
      </c>
      <c r="C38" s="57">
        <v>60</v>
      </c>
      <c r="D38" s="22">
        <v>4.74</v>
      </c>
      <c r="E38" s="22">
        <v>0.6</v>
      </c>
      <c r="F38" s="22">
        <v>28.98</v>
      </c>
      <c r="G38" s="55">
        <v>142</v>
      </c>
      <c r="H38" s="57" t="s">
        <v>20</v>
      </c>
    </row>
    <row r="39" spans="1:8" ht="13.5" customHeight="1" x14ac:dyDescent="0.25">
      <c r="A39" s="81"/>
      <c r="B39" s="56" t="s">
        <v>58</v>
      </c>
      <c r="C39" s="57">
        <v>25</v>
      </c>
      <c r="D39" s="58">
        <v>2.13</v>
      </c>
      <c r="E39" s="58">
        <v>0.45</v>
      </c>
      <c r="F39" s="58">
        <v>10.63</v>
      </c>
      <c r="G39" s="59">
        <v>64.8</v>
      </c>
      <c r="H39" s="57" t="s">
        <v>20</v>
      </c>
    </row>
    <row r="40" spans="1:8" ht="13.5" customHeight="1" x14ac:dyDescent="0.25">
      <c r="A40" s="81"/>
      <c r="B40" s="24" t="s">
        <v>44</v>
      </c>
      <c r="C40" s="23">
        <v>200</v>
      </c>
      <c r="D40" s="22">
        <v>0.2</v>
      </c>
      <c r="E40" s="22">
        <v>0.05</v>
      </c>
      <c r="F40" s="22">
        <v>15</v>
      </c>
      <c r="G40" s="55">
        <v>56</v>
      </c>
      <c r="H40" s="23" t="s">
        <v>45</v>
      </c>
    </row>
    <row r="41" spans="1:8" ht="13.5" customHeight="1" x14ac:dyDescent="0.25">
      <c r="A41" s="82"/>
      <c r="B41" s="26"/>
      <c r="C41" s="27">
        <f>SUM(C36:C40)</f>
        <v>550</v>
      </c>
      <c r="D41" s="43">
        <f>SUM(D36:D40)</f>
        <v>19.75</v>
      </c>
      <c r="E41" s="43">
        <f t="shared" ref="E41:G41" si="4">SUM(E36:E40)</f>
        <v>20.405000000000001</v>
      </c>
      <c r="F41" s="43">
        <f t="shared" si="4"/>
        <v>89.11</v>
      </c>
      <c r="G41" s="43">
        <f t="shared" si="4"/>
        <v>654.29999999999995</v>
      </c>
      <c r="H41" s="44"/>
    </row>
    <row r="42" spans="1:8" ht="13.5" hidden="1" customHeight="1" x14ac:dyDescent="0.25">
      <c r="A42" s="80" t="s">
        <v>23</v>
      </c>
      <c r="B42" s="24" t="s">
        <v>46</v>
      </c>
      <c r="C42" s="23">
        <v>250</v>
      </c>
      <c r="D42" s="22">
        <v>6</v>
      </c>
      <c r="E42" s="22">
        <v>5.85</v>
      </c>
      <c r="F42" s="22">
        <v>26.25</v>
      </c>
      <c r="G42" s="22">
        <v>153.75</v>
      </c>
      <c r="H42" s="14" t="s">
        <v>47</v>
      </c>
    </row>
    <row r="43" spans="1:8" ht="13.5" hidden="1" customHeight="1" x14ac:dyDescent="0.25">
      <c r="A43" s="81"/>
      <c r="B43" s="31" t="s">
        <v>91</v>
      </c>
      <c r="C43" s="23">
        <v>100</v>
      </c>
      <c r="D43" s="22">
        <v>13.3</v>
      </c>
      <c r="E43" s="22">
        <v>12.7</v>
      </c>
      <c r="F43" s="22">
        <v>14.55</v>
      </c>
      <c r="G43" s="22">
        <v>245.9</v>
      </c>
      <c r="H43" s="14" t="s">
        <v>92</v>
      </c>
    </row>
    <row r="44" spans="1:8" ht="13.5" hidden="1" customHeight="1" x14ac:dyDescent="0.25">
      <c r="A44" s="81"/>
      <c r="B44" s="24" t="s">
        <v>28</v>
      </c>
      <c r="C44" s="23">
        <v>100</v>
      </c>
      <c r="D44" s="22">
        <v>1.3</v>
      </c>
      <c r="E44" s="22">
        <v>4.4000000000000004</v>
      </c>
      <c r="F44" s="22">
        <v>1.7</v>
      </c>
      <c r="G44" s="22">
        <v>36</v>
      </c>
      <c r="H44" s="14" t="s">
        <v>29</v>
      </c>
    </row>
    <row r="45" spans="1:8" ht="13.5" hidden="1" customHeight="1" x14ac:dyDescent="0.25">
      <c r="A45" s="81"/>
      <c r="B45" s="31" t="s">
        <v>43</v>
      </c>
      <c r="C45" s="23">
        <v>180</v>
      </c>
      <c r="D45" s="22">
        <v>5.7</v>
      </c>
      <c r="E45" s="22">
        <v>8.6999999999999993</v>
      </c>
      <c r="F45" s="22">
        <v>43.2</v>
      </c>
      <c r="G45" s="22">
        <v>270</v>
      </c>
      <c r="H45" s="42" t="s">
        <v>72</v>
      </c>
    </row>
    <row r="46" spans="1:8" ht="13.5" hidden="1" customHeight="1" x14ac:dyDescent="0.25">
      <c r="A46" s="81"/>
      <c r="B46" s="24" t="s">
        <v>19</v>
      </c>
      <c r="C46" s="23">
        <v>30</v>
      </c>
      <c r="D46" s="22">
        <v>2.37</v>
      </c>
      <c r="E46" s="22">
        <v>0.3</v>
      </c>
      <c r="F46" s="22">
        <v>14.49</v>
      </c>
      <c r="G46" s="22">
        <v>71</v>
      </c>
      <c r="H46" s="25" t="s">
        <v>20</v>
      </c>
    </row>
    <row r="47" spans="1:8" ht="13.5" hidden="1" customHeight="1" x14ac:dyDescent="0.25">
      <c r="A47" s="81"/>
      <c r="B47" s="24" t="s">
        <v>44</v>
      </c>
      <c r="C47" s="23">
        <v>200</v>
      </c>
      <c r="D47" s="22">
        <v>0.2</v>
      </c>
      <c r="E47" s="22">
        <v>0.05</v>
      </c>
      <c r="F47" s="22">
        <v>15</v>
      </c>
      <c r="G47" s="22">
        <v>56</v>
      </c>
      <c r="H47" s="23" t="s">
        <v>45</v>
      </c>
    </row>
    <row r="48" spans="1:8" ht="13.5" hidden="1" customHeight="1" x14ac:dyDescent="0.25">
      <c r="A48" s="82"/>
      <c r="B48" s="26"/>
      <c r="C48" s="27">
        <f>SUM(C42:C47)</f>
        <v>860</v>
      </c>
      <c r="D48" s="43">
        <f>SUM(D42:D47)</f>
        <v>28.87</v>
      </c>
      <c r="E48" s="43">
        <f t="shared" ref="E48:G48" si="5">SUM(E42:E47)</f>
        <v>31.999999999999996</v>
      </c>
      <c r="F48" s="43">
        <f t="shared" si="5"/>
        <v>115.19</v>
      </c>
      <c r="G48" s="43">
        <f t="shared" si="5"/>
        <v>832.65</v>
      </c>
      <c r="H48" s="43"/>
    </row>
    <row r="49" spans="1:8" ht="13.5" customHeight="1" x14ac:dyDescent="0.25">
      <c r="A49" s="15"/>
      <c r="B49" s="16" t="s">
        <v>48</v>
      </c>
      <c r="C49" s="17"/>
      <c r="D49" s="18"/>
      <c r="E49" s="18"/>
      <c r="F49" s="18"/>
      <c r="G49" s="19"/>
      <c r="H49" s="19"/>
    </row>
    <row r="50" spans="1:8" ht="13.5" customHeight="1" x14ac:dyDescent="0.25">
      <c r="A50" s="80" t="s">
        <v>18</v>
      </c>
      <c r="B50" s="24" t="s">
        <v>109</v>
      </c>
      <c r="C50" s="23">
        <v>100</v>
      </c>
      <c r="D50" s="22">
        <v>12.6</v>
      </c>
      <c r="E50" s="22">
        <v>6.2</v>
      </c>
      <c r="F50" s="22">
        <v>4.1100000000000003</v>
      </c>
      <c r="G50" s="22">
        <v>156.6</v>
      </c>
      <c r="H50" s="61" t="s">
        <v>97</v>
      </c>
    </row>
    <row r="51" spans="1:8" ht="13.5" customHeight="1" x14ac:dyDescent="0.25">
      <c r="A51" s="81"/>
      <c r="B51" s="24" t="s">
        <v>49</v>
      </c>
      <c r="C51" s="23">
        <v>180</v>
      </c>
      <c r="D51" s="22">
        <v>6</v>
      </c>
      <c r="E51" s="22">
        <v>7.6</v>
      </c>
      <c r="F51" s="22">
        <v>43.2</v>
      </c>
      <c r="G51" s="22">
        <v>280.39999999999998</v>
      </c>
      <c r="H51" s="14" t="s">
        <v>50</v>
      </c>
    </row>
    <row r="52" spans="1:8" ht="13.5" customHeight="1" x14ac:dyDescent="0.25">
      <c r="A52" s="81"/>
      <c r="B52" s="24" t="s">
        <v>41</v>
      </c>
      <c r="C52" s="23">
        <v>100</v>
      </c>
      <c r="D52" s="22">
        <v>1</v>
      </c>
      <c r="E52" s="22">
        <v>8.8000000000000007</v>
      </c>
      <c r="F52" s="22">
        <v>6.83</v>
      </c>
      <c r="G52" s="55">
        <v>111.8</v>
      </c>
      <c r="H52" s="42" t="s">
        <v>42</v>
      </c>
    </row>
    <row r="53" spans="1:8" ht="13.5" customHeight="1" x14ac:dyDescent="0.25">
      <c r="A53" s="81"/>
      <c r="B53" s="24" t="s">
        <v>19</v>
      </c>
      <c r="C53" s="21">
        <v>30</v>
      </c>
      <c r="D53" s="22">
        <v>2.37</v>
      </c>
      <c r="E53" s="22">
        <v>0.3</v>
      </c>
      <c r="F53" s="22">
        <v>14.49</v>
      </c>
      <c r="G53" s="22">
        <v>71</v>
      </c>
      <c r="H53" s="25" t="s">
        <v>20</v>
      </c>
    </row>
    <row r="54" spans="1:8" ht="13.5" customHeight="1" x14ac:dyDescent="0.25">
      <c r="A54" s="81"/>
      <c r="B54" s="24" t="s">
        <v>21</v>
      </c>
      <c r="C54" s="23">
        <v>200</v>
      </c>
      <c r="D54" s="22">
        <v>0.26</v>
      </c>
      <c r="E54" s="22">
        <v>0.05</v>
      </c>
      <c r="F54" s="22">
        <v>15.22</v>
      </c>
      <c r="G54" s="22">
        <v>59</v>
      </c>
      <c r="H54" s="23" t="s">
        <v>22</v>
      </c>
    </row>
    <row r="55" spans="1:8" ht="13.5" customHeight="1" x14ac:dyDescent="0.25">
      <c r="A55" s="82"/>
      <c r="B55" s="26"/>
      <c r="C55" s="27">
        <f>SUM(C50:C54)</f>
        <v>610</v>
      </c>
      <c r="D55" s="43">
        <f>SUM(D50:D54)</f>
        <v>22.230000000000004</v>
      </c>
      <c r="E55" s="43">
        <f t="shared" ref="E55:G55" si="6">SUM(E50:E54)</f>
        <v>22.950000000000003</v>
      </c>
      <c r="F55" s="43">
        <f t="shared" si="6"/>
        <v>83.85</v>
      </c>
      <c r="G55" s="43">
        <f t="shared" si="6"/>
        <v>678.8</v>
      </c>
      <c r="H55" s="44"/>
    </row>
    <row r="56" spans="1:8" ht="13.5" hidden="1" customHeight="1" x14ac:dyDescent="0.25">
      <c r="A56" s="80" t="s">
        <v>23</v>
      </c>
      <c r="B56" s="20" t="s">
        <v>51</v>
      </c>
      <c r="C56" s="23">
        <v>250</v>
      </c>
      <c r="D56" s="22">
        <v>3.2</v>
      </c>
      <c r="E56" s="22">
        <v>6.63</v>
      </c>
      <c r="F56" s="22">
        <v>26.3</v>
      </c>
      <c r="G56" s="22">
        <v>119.4</v>
      </c>
      <c r="H56" s="14" t="s">
        <v>52</v>
      </c>
    </row>
    <row r="57" spans="1:8" ht="13.5" hidden="1" customHeight="1" x14ac:dyDescent="0.25">
      <c r="A57" s="81"/>
      <c r="B57" s="24" t="s">
        <v>98</v>
      </c>
      <c r="C57" s="23">
        <v>100</v>
      </c>
      <c r="D57" s="22">
        <v>12.6</v>
      </c>
      <c r="E57" s="22">
        <v>6.2</v>
      </c>
      <c r="F57" s="22">
        <v>4.1100000000000003</v>
      </c>
      <c r="G57" s="22">
        <v>156.6</v>
      </c>
      <c r="H57" s="61" t="s">
        <v>97</v>
      </c>
    </row>
    <row r="58" spans="1:8" ht="13.5" hidden="1" customHeight="1" x14ac:dyDescent="0.25">
      <c r="A58" s="81"/>
      <c r="B58" s="24" t="s">
        <v>49</v>
      </c>
      <c r="C58" s="23">
        <v>180</v>
      </c>
      <c r="D58" s="22">
        <v>6</v>
      </c>
      <c r="E58" s="22">
        <v>7.6</v>
      </c>
      <c r="F58" s="22">
        <v>43.2</v>
      </c>
      <c r="G58" s="22">
        <v>280.39999999999998</v>
      </c>
      <c r="H58" s="14" t="s">
        <v>50</v>
      </c>
    </row>
    <row r="59" spans="1:8" ht="13.5" hidden="1" customHeight="1" x14ac:dyDescent="0.25">
      <c r="A59" s="81"/>
      <c r="B59" s="24" t="s">
        <v>41</v>
      </c>
      <c r="C59" s="23">
        <v>100</v>
      </c>
      <c r="D59" s="22">
        <v>1</v>
      </c>
      <c r="E59" s="22">
        <v>8.8000000000000007</v>
      </c>
      <c r="F59" s="22">
        <v>6.83</v>
      </c>
      <c r="G59" s="55">
        <v>111.8</v>
      </c>
      <c r="H59" s="42" t="s">
        <v>42</v>
      </c>
    </row>
    <row r="60" spans="1:8" ht="13.5" hidden="1" customHeight="1" x14ac:dyDescent="0.25">
      <c r="A60" s="81"/>
      <c r="B60" s="24" t="s">
        <v>19</v>
      </c>
      <c r="C60" s="21">
        <v>50</v>
      </c>
      <c r="D60" s="22">
        <v>3.95</v>
      </c>
      <c r="E60" s="22">
        <v>0.5</v>
      </c>
      <c r="F60" s="22">
        <v>24.15</v>
      </c>
      <c r="G60" s="22">
        <v>118</v>
      </c>
      <c r="H60" s="25" t="s">
        <v>20</v>
      </c>
    </row>
    <row r="61" spans="1:8" ht="13.5" hidden="1" customHeight="1" x14ac:dyDescent="0.25">
      <c r="A61" s="81"/>
      <c r="B61" s="24" t="s">
        <v>21</v>
      </c>
      <c r="C61" s="23">
        <v>200</v>
      </c>
      <c r="D61" s="22">
        <v>0.26</v>
      </c>
      <c r="E61" s="22">
        <v>0.05</v>
      </c>
      <c r="F61" s="22">
        <v>15.22</v>
      </c>
      <c r="G61" s="22">
        <v>59</v>
      </c>
      <c r="H61" s="23" t="s">
        <v>22</v>
      </c>
    </row>
    <row r="62" spans="1:8" ht="13.5" hidden="1" customHeight="1" x14ac:dyDescent="0.25">
      <c r="A62" s="82"/>
      <c r="B62" s="26"/>
      <c r="C62" s="36">
        <f>SUM(C56:C61)</f>
        <v>880</v>
      </c>
      <c r="D62" s="28">
        <f>SUM(D56:D61)</f>
        <v>27.01</v>
      </c>
      <c r="E62" s="28">
        <f t="shared" ref="E62:G62" si="7">SUM(E56:E61)</f>
        <v>29.78</v>
      </c>
      <c r="F62" s="28">
        <f t="shared" si="7"/>
        <v>119.81</v>
      </c>
      <c r="G62" s="28">
        <f t="shared" si="7"/>
        <v>845.19999999999993</v>
      </c>
      <c r="H62" s="26"/>
    </row>
    <row r="63" spans="1:8" ht="13.5" customHeight="1" x14ac:dyDescent="0.25">
      <c r="A63" s="15"/>
      <c r="B63" s="16" t="s">
        <v>53</v>
      </c>
      <c r="C63" s="17"/>
      <c r="D63" s="18"/>
      <c r="E63" s="18"/>
      <c r="F63" s="18"/>
      <c r="G63" s="19"/>
      <c r="H63" s="19"/>
    </row>
    <row r="64" spans="1:8" ht="13.5" customHeight="1" x14ac:dyDescent="0.25">
      <c r="A64" s="80" t="s">
        <v>18</v>
      </c>
      <c r="B64" s="24" t="s">
        <v>54</v>
      </c>
      <c r="C64" s="23">
        <v>100</v>
      </c>
      <c r="D64" s="22">
        <v>9</v>
      </c>
      <c r="E64" s="22">
        <v>8.9</v>
      </c>
      <c r="F64" s="22">
        <v>6.85</v>
      </c>
      <c r="G64" s="22">
        <v>108</v>
      </c>
      <c r="H64" s="14" t="s">
        <v>55</v>
      </c>
    </row>
    <row r="65" spans="1:8" ht="13.5" customHeight="1" x14ac:dyDescent="0.25">
      <c r="A65" s="81"/>
      <c r="B65" s="24" t="s">
        <v>82</v>
      </c>
      <c r="C65" s="23">
        <v>180</v>
      </c>
      <c r="D65" s="22">
        <v>4.32</v>
      </c>
      <c r="E65" s="22">
        <v>6.24</v>
      </c>
      <c r="F65" s="22">
        <v>41.5</v>
      </c>
      <c r="G65" s="55">
        <v>244.2</v>
      </c>
      <c r="H65" s="14" t="s">
        <v>83</v>
      </c>
    </row>
    <row r="66" spans="1:8" ht="13.5" customHeight="1" x14ac:dyDescent="0.25">
      <c r="A66" s="81"/>
      <c r="B66" s="24" t="s">
        <v>56</v>
      </c>
      <c r="C66" s="23">
        <v>100</v>
      </c>
      <c r="D66" s="22">
        <v>2.17</v>
      </c>
      <c r="E66" s="22">
        <v>7</v>
      </c>
      <c r="F66" s="22">
        <v>11.33</v>
      </c>
      <c r="G66" s="22">
        <v>119</v>
      </c>
      <c r="H66" s="14" t="s">
        <v>57</v>
      </c>
    </row>
    <row r="67" spans="1:8" ht="13.5" customHeight="1" x14ac:dyDescent="0.25">
      <c r="A67" s="81"/>
      <c r="B67" s="24" t="s">
        <v>19</v>
      </c>
      <c r="C67" s="23">
        <v>30</v>
      </c>
      <c r="D67" s="22">
        <v>2.37</v>
      </c>
      <c r="E67" s="22">
        <v>0.3</v>
      </c>
      <c r="F67" s="22">
        <v>14.49</v>
      </c>
      <c r="G67" s="22">
        <v>71</v>
      </c>
      <c r="H67" s="25" t="s">
        <v>20</v>
      </c>
    </row>
    <row r="68" spans="1:8" ht="13.5" customHeight="1" x14ac:dyDescent="0.25">
      <c r="A68" s="81"/>
      <c r="B68" s="24" t="s">
        <v>59</v>
      </c>
      <c r="C68" s="23">
        <v>200</v>
      </c>
      <c r="D68" s="22">
        <v>0.5</v>
      </c>
      <c r="E68" s="22">
        <v>0</v>
      </c>
      <c r="F68" s="22">
        <v>19.8</v>
      </c>
      <c r="G68" s="22">
        <v>81</v>
      </c>
      <c r="H68" s="23" t="s">
        <v>60</v>
      </c>
    </row>
    <row r="69" spans="1:8" ht="13.5" customHeight="1" x14ac:dyDescent="0.25">
      <c r="A69" s="82"/>
      <c r="B69" s="26"/>
      <c r="C69" s="27">
        <f>SUM(C64:C68)</f>
        <v>610</v>
      </c>
      <c r="D69" s="28">
        <f>SUM(D64:D68)</f>
        <v>18.36</v>
      </c>
      <c r="E69" s="28">
        <f>SUM(E64:E68)</f>
        <v>22.44</v>
      </c>
      <c r="F69" s="28">
        <f>SUM(F64:F68)</f>
        <v>93.97</v>
      </c>
      <c r="G69" s="28">
        <f>SUM(G64:G68)</f>
        <v>623.20000000000005</v>
      </c>
      <c r="H69" s="45"/>
    </row>
    <row r="70" spans="1:8" ht="13.5" hidden="1" customHeight="1" x14ac:dyDescent="0.25">
      <c r="A70" s="80" t="s">
        <v>23</v>
      </c>
      <c r="B70" s="24" t="s">
        <v>61</v>
      </c>
      <c r="C70" s="14">
        <v>250</v>
      </c>
      <c r="D70" s="22">
        <v>7.4</v>
      </c>
      <c r="E70" s="22">
        <v>7.3</v>
      </c>
      <c r="F70" s="22">
        <v>28.8</v>
      </c>
      <c r="G70" s="22">
        <v>156.9</v>
      </c>
      <c r="H70" s="46" t="s">
        <v>62</v>
      </c>
    </row>
    <row r="71" spans="1:8" ht="13.5" hidden="1" customHeight="1" x14ac:dyDescent="0.25">
      <c r="A71" s="81"/>
      <c r="B71" s="24" t="s">
        <v>54</v>
      </c>
      <c r="C71" s="23">
        <v>100</v>
      </c>
      <c r="D71" s="22">
        <v>9</v>
      </c>
      <c r="E71" s="22">
        <v>8.9</v>
      </c>
      <c r="F71" s="22">
        <v>6.85</v>
      </c>
      <c r="G71" s="22">
        <v>108</v>
      </c>
      <c r="H71" s="14" t="s">
        <v>55</v>
      </c>
    </row>
    <row r="72" spans="1:8" ht="13.5" hidden="1" customHeight="1" x14ac:dyDescent="0.25">
      <c r="A72" s="81"/>
      <c r="B72" s="24" t="s">
        <v>82</v>
      </c>
      <c r="C72" s="23">
        <v>180</v>
      </c>
      <c r="D72" s="22">
        <v>4.32</v>
      </c>
      <c r="E72" s="22">
        <v>6.24</v>
      </c>
      <c r="F72" s="22">
        <v>41.5</v>
      </c>
      <c r="G72" s="55">
        <v>244.2</v>
      </c>
      <c r="H72" s="14" t="s">
        <v>83</v>
      </c>
    </row>
    <row r="73" spans="1:8" ht="13.5" hidden="1" customHeight="1" x14ac:dyDescent="0.25">
      <c r="A73" s="81"/>
      <c r="B73" s="24" t="s">
        <v>56</v>
      </c>
      <c r="C73" s="23">
        <v>100</v>
      </c>
      <c r="D73" s="22">
        <v>2.17</v>
      </c>
      <c r="E73" s="22">
        <v>7</v>
      </c>
      <c r="F73" s="22">
        <v>11.33</v>
      </c>
      <c r="G73" s="22">
        <v>119</v>
      </c>
      <c r="H73" s="14" t="s">
        <v>57</v>
      </c>
    </row>
    <row r="74" spans="1:8" ht="13.5" hidden="1" customHeight="1" x14ac:dyDescent="0.25">
      <c r="A74" s="81"/>
      <c r="B74" s="24" t="s">
        <v>19</v>
      </c>
      <c r="C74" s="23">
        <v>30</v>
      </c>
      <c r="D74" s="22">
        <f>3.07/50*60</f>
        <v>3.6839999999999997</v>
      </c>
      <c r="E74" s="22">
        <f>1.07/50*60</f>
        <v>1.2840000000000003</v>
      </c>
      <c r="F74" s="22">
        <f>20.9/50*60</f>
        <v>25.08</v>
      </c>
      <c r="G74" s="22">
        <f>107.2/50*60</f>
        <v>128.64000000000001</v>
      </c>
      <c r="H74" s="25" t="s">
        <v>20</v>
      </c>
    </row>
    <row r="75" spans="1:8" ht="13.5" hidden="1" customHeight="1" x14ac:dyDescent="0.25">
      <c r="A75" s="81"/>
      <c r="B75" s="24" t="s">
        <v>59</v>
      </c>
      <c r="C75" s="23">
        <v>200</v>
      </c>
      <c r="D75" s="22">
        <v>0.5</v>
      </c>
      <c r="E75" s="22">
        <v>0</v>
      </c>
      <c r="F75" s="22">
        <v>19.8</v>
      </c>
      <c r="G75" s="22">
        <v>81</v>
      </c>
      <c r="H75" s="23" t="s">
        <v>60</v>
      </c>
    </row>
    <row r="76" spans="1:8" ht="13.5" hidden="1" customHeight="1" x14ac:dyDescent="0.25">
      <c r="A76" s="82"/>
      <c r="B76" s="47"/>
      <c r="C76" s="36">
        <f>SUM(C70:C75)</f>
        <v>860</v>
      </c>
      <c r="D76" s="28">
        <f>SUM(D70:D75)</f>
        <v>27.074000000000002</v>
      </c>
      <c r="E76" s="28">
        <f>SUM(E70:E75)</f>
        <v>30.723999999999997</v>
      </c>
      <c r="F76" s="28">
        <f>SUM(F70:F75)</f>
        <v>133.36000000000001</v>
      </c>
      <c r="G76" s="28">
        <f>SUM(G70:G75)</f>
        <v>837.7399999999999</v>
      </c>
      <c r="H76" s="48"/>
    </row>
    <row r="77" spans="1:8" ht="13.5" customHeight="1" x14ac:dyDescent="0.25">
      <c r="A77" s="15"/>
      <c r="B77" s="16" t="s">
        <v>63</v>
      </c>
      <c r="C77" s="17"/>
      <c r="D77" s="18"/>
      <c r="E77" s="49"/>
      <c r="F77" s="49"/>
      <c r="G77" s="19"/>
      <c r="H77" s="19"/>
    </row>
    <row r="78" spans="1:8" ht="13.5" customHeight="1" x14ac:dyDescent="0.25">
      <c r="A78" s="80" t="s">
        <v>18</v>
      </c>
      <c r="B78" s="20" t="s">
        <v>79</v>
      </c>
      <c r="C78" s="21">
        <v>250</v>
      </c>
      <c r="D78" s="22">
        <v>9</v>
      </c>
      <c r="E78" s="22">
        <v>14.3</v>
      </c>
      <c r="F78" s="22">
        <v>33.799999999999997</v>
      </c>
      <c r="G78" s="22">
        <v>280.2</v>
      </c>
      <c r="H78" s="23" t="s">
        <v>78</v>
      </c>
    </row>
    <row r="79" spans="1:8" ht="13.5" customHeight="1" x14ac:dyDescent="0.25">
      <c r="A79" s="81"/>
      <c r="B79" s="24" t="s">
        <v>89</v>
      </c>
      <c r="C79" s="23">
        <v>10</v>
      </c>
      <c r="D79" s="22">
        <v>2.3199999999999998</v>
      </c>
      <c r="E79" s="22">
        <v>2.95</v>
      </c>
      <c r="F79" s="22">
        <v>0</v>
      </c>
      <c r="G79" s="22">
        <v>36</v>
      </c>
      <c r="H79" s="25" t="s">
        <v>90</v>
      </c>
    </row>
    <row r="80" spans="1:8" ht="13.5" customHeight="1" x14ac:dyDescent="0.25">
      <c r="A80" s="81"/>
      <c r="B80" s="24" t="s">
        <v>19</v>
      </c>
      <c r="C80" s="23">
        <v>60</v>
      </c>
      <c r="D80" s="22">
        <v>4.74</v>
      </c>
      <c r="E80" s="22">
        <v>0.6</v>
      </c>
      <c r="F80" s="22">
        <v>28.98</v>
      </c>
      <c r="G80" s="22">
        <v>142</v>
      </c>
      <c r="H80" s="25" t="s">
        <v>20</v>
      </c>
    </row>
    <row r="81" spans="1:8" ht="13.5" customHeight="1" x14ac:dyDescent="0.25">
      <c r="A81" s="81"/>
      <c r="B81" s="56" t="s">
        <v>58</v>
      </c>
      <c r="C81" s="57">
        <v>30</v>
      </c>
      <c r="D81" s="58">
        <v>2.5499999999999998</v>
      </c>
      <c r="E81" s="58">
        <v>0.54</v>
      </c>
      <c r="F81" s="58">
        <v>12.75</v>
      </c>
      <c r="G81" s="58">
        <v>77.7</v>
      </c>
      <c r="H81" s="57" t="s">
        <v>20</v>
      </c>
    </row>
    <row r="82" spans="1:8" ht="13.5" customHeight="1" x14ac:dyDescent="0.25">
      <c r="A82" s="81"/>
      <c r="B82" s="24" t="s">
        <v>77</v>
      </c>
      <c r="C82" s="21">
        <v>200</v>
      </c>
      <c r="D82" s="22">
        <v>0.2</v>
      </c>
      <c r="E82" s="22">
        <v>0.05</v>
      </c>
      <c r="F82" s="22">
        <v>15</v>
      </c>
      <c r="G82" s="22">
        <v>56</v>
      </c>
      <c r="H82" s="23" t="s">
        <v>45</v>
      </c>
    </row>
    <row r="83" spans="1:8" ht="13.5" customHeight="1" x14ac:dyDescent="0.25">
      <c r="A83" s="82"/>
      <c r="B83" s="26"/>
      <c r="C83" s="27">
        <f>SUM(C78:C82)</f>
        <v>550</v>
      </c>
      <c r="D83" s="28">
        <f>SUM(D78:D82)</f>
        <v>18.810000000000002</v>
      </c>
      <c r="E83" s="28">
        <f t="shared" ref="E83:G83" si="8">SUM(E78:E82)</f>
        <v>18.440000000000001</v>
      </c>
      <c r="F83" s="28">
        <f t="shared" si="8"/>
        <v>90.53</v>
      </c>
      <c r="G83" s="28">
        <f t="shared" si="8"/>
        <v>591.9</v>
      </c>
      <c r="H83" s="29"/>
    </row>
    <row r="84" spans="1:8" ht="13.5" hidden="1" customHeight="1" x14ac:dyDescent="0.25">
      <c r="A84" s="80" t="s">
        <v>23</v>
      </c>
      <c r="B84" s="31" t="s">
        <v>24</v>
      </c>
      <c r="C84" s="32">
        <v>250</v>
      </c>
      <c r="D84" s="33">
        <v>4.7</v>
      </c>
      <c r="E84" s="33">
        <v>7.75</v>
      </c>
      <c r="F84" s="33">
        <v>35.200000000000003</v>
      </c>
      <c r="G84" s="33">
        <v>218</v>
      </c>
      <c r="H84" s="34" t="s">
        <v>25</v>
      </c>
    </row>
    <row r="85" spans="1:8" ht="13.5" hidden="1" customHeight="1" x14ac:dyDescent="0.25">
      <c r="A85" s="81"/>
      <c r="B85" s="24" t="s">
        <v>26</v>
      </c>
      <c r="C85" s="21">
        <v>200</v>
      </c>
      <c r="D85" s="22">
        <v>16</v>
      </c>
      <c r="E85" s="22">
        <v>16.95</v>
      </c>
      <c r="F85" s="22">
        <v>34</v>
      </c>
      <c r="G85" s="22">
        <v>364</v>
      </c>
      <c r="H85" s="14" t="s">
        <v>27</v>
      </c>
    </row>
    <row r="86" spans="1:8" ht="13.5" hidden="1" customHeight="1" x14ac:dyDescent="0.25">
      <c r="A86" s="81"/>
      <c r="B86" s="24" t="s">
        <v>64</v>
      </c>
      <c r="C86" s="23">
        <v>100</v>
      </c>
      <c r="D86" s="22">
        <v>1.6</v>
      </c>
      <c r="E86" s="22">
        <v>2.4</v>
      </c>
      <c r="F86" s="22">
        <v>7.3</v>
      </c>
      <c r="G86" s="22">
        <v>58</v>
      </c>
      <c r="H86" s="14" t="s">
        <v>65</v>
      </c>
    </row>
    <row r="87" spans="1:8" ht="13.5" hidden="1" customHeight="1" x14ac:dyDescent="0.25">
      <c r="A87" s="81"/>
      <c r="B87" s="24" t="s">
        <v>19</v>
      </c>
      <c r="C87" s="23">
        <v>60</v>
      </c>
      <c r="D87" s="22">
        <v>4.74</v>
      </c>
      <c r="E87" s="22">
        <v>0.6</v>
      </c>
      <c r="F87" s="22">
        <v>28.98</v>
      </c>
      <c r="G87" s="22">
        <v>142</v>
      </c>
      <c r="H87" s="25" t="s">
        <v>20</v>
      </c>
    </row>
    <row r="88" spans="1:8" ht="13.5" hidden="1" customHeight="1" x14ac:dyDescent="0.25">
      <c r="A88" s="81"/>
      <c r="B88" s="24" t="s">
        <v>21</v>
      </c>
      <c r="C88" s="23">
        <v>200</v>
      </c>
      <c r="D88" s="22">
        <v>0.26</v>
      </c>
      <c r="E88" s="22">
        <v>0.05</v>
      </c>
      <c r="F88" s="22">
        <v>15.22</v>
      </c>
      <c r="G88" s="22">
        <v>59</v>
      </c>
      <c r="H88" s="23" t="s">
        <v>22</v>
      </c>
    </row>
    <row r="89" spans="1:8" ht="13.5" hidden="1" customHeight="1" x14ac:dyDescent="0.25">
      <c r="A89" s="82"/>
      <c r="B89" s="26"/>
      <c r="C89" s="36">
        <f>SUM(C84:C88)</f>
        <v>810</v>
      </c>
      <c r="D89" s="28">
        <f>SUM(D84:D88)</f>
        <v>27.3</v>
      </c>
      <c r="E89" s="28">
        <f t="shared" ref="E89:G89" si="9">SUM(E84:E88)</f>
        <v>27.75</v>
      </c>
      <c r="F89" s="28">
        <f t="shared" si="9"/>
        <v>120.7</v>
      </c>
      <c r="G89" s="28">
        <f t="shared" si="9"/>
        <v>841</v>
      </c>
      <c r="H89" s="26"/>
    </row>
    <row r="90" spans="1:8" ht="13.5" customHeight="1" x14ac:dyDescent="0.25">
      <c r="A90" s="15"/>
      <c r="B90" s="16" t="s">
        <v>66</v>
      </c>
      <c r="C90" s="17"/>
      <c r="D90" s="18"/>
      <c r="E90" s="18"/>
      <c r="F90" s="18"/>
      <c r="G90" s="19"/>
      <c r="H90" s="19"/>
    </row>
    <row r="91" spans="1:8" ht="13.5" customHeight="1" x14ac:dyDescent="0.25">
      <c r="A91" s="80" t="s">
        <v>18</v>
      </c>
      <c r="B91" s="31" t="s">
        <v>84</v>
      </c>
      <c r="C91" s="39">
        <v>100</v>
      </c>
      <c r="D91" s="33">
        <v>8.8000000000000007</v>
      </c>
      <c r="E91" s="33">
        <v>11.44</v>
      </c>
      <c r="F91" s="33">
        <v>7.11</v>
      </c>
      <c r="G91" s="33">
        <v>191</v>
      </c>
      <c r="H91" s="34" t="s">
        <v>85</v>
      </c>
    </row>
    <row r="92" spans="1:8" ht="13.5" customHeight="1" x14ac:dyDescent="0.25">
      <c r="A92" s="81"/>
      <c r="B92" s="31" t="s">
        <v>33</v>
      </c>
      <c r="C92" s="32">
        <v>180</v>
      </c>
      <c r="D92" s="33">
        <v>6.3</v>
      </c>
      <c r="E92" s="33">
        <v>6.8</v>
      </c>
      <c r="F92" s="33">
        <v>38.4</v>
      </c>
      <c r="G92" s="33">
        <v>236.16</v>
      </c>
      <c r="H92" s="39" t="s">
        <v>34</v>
      </c>
    </row>
    <row r="93" spans="1:8" ht="13.5" customHeight="1" x14ac:dyDescent="0.25">
      <c r="A93" s="81"/>
      <c r="B93" s="24" t="s">
        <v>102</v>
      </c>
      <c r="C93" s="23">
        <v>100</v>
      </c>
      <c r="D93" s="22">
        <v>2.5</v>
      </c>
      <c r="E93" s="22">
        <v>1.9</v>
      </c>
      <c r="F93" s="22">
        <v>10.8</v>
      </c>
      <c r="G93" s="22">
        <v>80</v>
      </c>
      <c r="H93" s="14" t="s">
        <v>35</v>
      </c>
    </row>
    <row r="94" spans="1:8" ht="13.5" customHeight="1" x14ac:dyDescent="0.25">
      <c r="A94" s="81"/>
      <c r="B94" s="24" t="s">
        <v>19</v>
      </c>
      <c r="C94" s="23">
        <v>30</v>
      </c>
      <c r="D94" s="22">
        <v>2.37</v>
      </c>
      <c r="E94" s="22">
        <v>0.3</v>
      </c>
      <c r="F94" s="22">
        <v>14.49</v>
      </c>
      <c r="G94" s="22">
        <v>71</v>
      </c>
      <c r="H94" s="25" t="s">
        <v>20</v>
      </c>
    </row>
    <row r="95" spans="1:8" ht="13.5" customHeight="1" x14ac:dyDescent="0.25">
      <c r="A95" s="81"/>
      <c r="B95" s="24" t="s">
        <v>67</v>
      </c>
      <c r="C95" s="23">
        <v>200</v>
      </c>
      <c r="D95" s="22">
        <v>0.2</v>
      </c>
      <c r="E95" s="22">
        <v>0.8</v>
      </c>
      <c r="F95" s="22">
        <v>21</v>
      </c>
      <c r="G95" s="22">
        <v>52.9</v>
      </c>
      <c r="H95" s="23" t="s">
        <v>68</v>
      </c>
    </row>
    <row r="96" spans="1:8" ht="15.6" customHeight="1" x14ac:dyDescent="0.25">
      <c r="A96" s="82"/>
      <c r="B96" s="26"/>
      <c r="C96" s="27">
        <f>SUM(C91:C95)</f>
        <v>610</v>
      </c>
      <c r="D96" s="28">
        <f>SUM(D91:D95)</f>
        <v>20.170000000000002</v>
      </c>
      <c r="E96" s="28">
        <f t="shared" ref="E96:G96" si="10">SUM(E91:E95)</f>
        <v>21.24</v>
      </c>
      <c r="F96" s="28">
        <f t="shared" si="10"/>
        <v>91.8</v>
      </c>
      <c r="G96" s="28">
        <f t="shared" si="10"/>
        <v>631.05999999999995</v>
      </c>
      <c r="H96" s="29"/>
    </row>
    <row r="97" spans="1:13" ht="13.5" hidden="1" customHeight="1" x14ac:dyDescent="0.25">
      <c r="A97" s="80" t="s">
        <v>23</v>
      </c>
      <c r="B97" s="24" t="s">
        <v>38</v>
      </c>
      <c r="C97" s="23">
        <v>250</v>
      </c>
      <c r="D97" s="22">
        <v>5.3</v>
      </c>
      <c r="E97" s="22">
        <v>6.2</v>
      </c>
      <c r="F97" s="22">
        <v>23.15</v>
      </c>
      <c r="G97" s="22">
        <v>148.5</v>
      </c>
      <c r="H97" s="14" t="s">
        <v>39</v>
      </c>
    </row>
    <row r="98" spans="1:13" ht="13.5" hidden="1" customHeight="1" x14ac:dyDescent="0.25">
      <c r="A98" s="81"/>
      <c r="B98" s="31" t="s">
        <v>84</v>
      </c>
      <c r="C98" s="39">
        <v>100</v>
      </c>
      <c r="D98" s="33">
        <v>8.8000000000000007</v>
      </c>
      <c r="E98" s="33">
        <v>11.44</v>
      </c>
      <c r="F98" s="33">
        <v>7.11</v>
      </c>
      <c r="G98" s="33">
        <v>191</v>
      </c>
      <c r="H98" s="34" t="s">
        <v>85</v>
      </c>
    </row>
    <row r="99" spans="1:13" ht="13.5" hidden="1" customHeight="1" x14ac:dyDescent="0.25">
      <c r="A99" s="81"/>
      <c r="B99" s="31" t="s">
        <v>33</v>
      </c>
      <c r="C99" s="32">
        <v>180</v>
      </c>
      <c r="D99" s="33">
        <v>6.3</v>
      </c>
      <c r="E99" s="33">
        <v>6.8</v>
      </c>
      <c r="F99" s="33">
        <v>38.4</v>
      </c>
      <c r="G99" s="33">
        <v>236.16</v>
      </c>
      <c r="H99" s="39" t="s">
        <v>34</v>
      </c>
    </row>
    <row r="100" spans="1:13" ht="13.5" hidden="1" customHeight="1" x14ac:dyDescent="0.25">
      <c r="A100" s="81"/>
      <c r="B100" s="24" t="s">
        <v>102</v>
      </c>
      <c r="C100" s="23">
        <v>100</v>
      </c>
      <c r="D100" s="22">
        <v>2.5</v>
      </c>
      <c r="E100" s="22">
        <v>1.9</v>
      </c>
      <c r="F100" s="22">
        <v>10.8</v>
      </c>
      <c r="G100" s="22">
        <v>80</v>
      </c>
      <c r="H100" s="14" t="s">
        <v>35</v>
      </c>
    </row>
    <row r="101" spans="1:13" ht="13.5" hidden="1" customHeight="1" x14ac:dyDescent="0.25">
      <c r="A101" s="81"/>
      <c r="B101" s="24" t="s">
        <v>19</v>
      </c>
      <c r="C101" s="23">
        <v>50</v>
      </c>
      <c r="D101" s="22">
        <v>3.95</v>
      </c>
      <c r="E101" s="22">
        <v>0.5</v>
      </c>
      <c r="F101" s="22">
        <v>24.15</v>
      </c>
      <c r="G101" s="22">
        <v>118</v>
      </c>
      <c r="H101" s="25" t="s">
        <v>20</v>
      </c>
    </row>
    <row r="102" spans="1:13" ht="13.5" hidden="1" customHeight="1" x14ac:dyDescent="0.25">
      <c r="A102" s="81"/>
      <c r="B102" s="24" t="s">
        <v>67</v>
      </c>
      <c r="C102" s="23">
        <v>200</v>
      </c>
      <c r="D102" s="22">
        <v>0.2</v>
      </c>
      <c r="E102" s="22">
        <v>0.8</v>
      </c>
      <c r="F102" s="22">
        <v>21</v>
      </c>
      <c r="G102" s="22">
        <v>52.9</v>
      </c>
      <c r="H102" s="23" t="s">
        <v>68</v>
      </c>
    </row>
    <row r="103" spans="1:13" ht="13.5" hidden="1" customHeight="1" x14ac:dyDescent="0.25">
      <c r="A103" s="82"/>
      <c r="B103" s="50"/>
      <c r="C103" s="36">
        <f>SUM(C97:C102)</f>
        <v>880</v>
      </c>
      <c r="D103" s="28">
        <f>SUM(D97:D102)</f>
        <v>27.05</v>
      </c>
      <c r="E103" s="28">
        <f t="shared" ref="E103:G103" si="11">SUM(E97:E102)</f>
        <v>27.64</v>
      </c>
      <c r="F103" s="28">
        <f t="shared" si="11"/>
        <v>124.60999999999999</v>
      </c>
      <c r="G103" s="28">
        <f t="shared" si="11"/>
        <v>826.56</v>
      </c>
      <c r="H103" s="50"/>
    </row>
    <row r="104" spans="1:13" ht="13.5" customHeight="1" x14ac:dyDescent="0.25">
      <c r="A104" s="15"/>
      <c r="B104" s="16" t="s">
        <v>69</v>
      </c>
      <c r="C104" s="17"/>
      <c r="D104" s="18"/>
      <c r="E104" s="18"/>
      <c r="F104" s="18"/>
      <c r="G104" s="19"/>
      <c r="H104" s="19"/>
    </row>
    <row r="105" spans="1:13" ht="13.5" customHeight="1" x14ac:dyDescent="0.3">
      <c r="A105" s="80" t="s">
        <v>18</v>
      </c>
      <c r="B105" s="62" t="s">
        <v>95</v>
      </c>
      <c r="C105" s="63">
        <v>250</v>
      </c>
      <c r="D105" s="64">
        <v>8.5</v>
      </c>
      <c r="E105" s="64">
        <v>13.2</v>
      </c>
      <c r="F105" s="64">
        <v>26.6</v>
      </c>
      <c r="G105" s="65">
        <v>276.3</v>
      </c>
      <c r="H105" s="63" t="s">
        <v>96</v>
      </c>
      <c r="J105" s="52"/>
      <c r="K105" s="52"/>
      <c r="L105" s="52"/>
      <c r="M105" s="52"/>
    </row>
    <row r="106" spans="1:13" ht="13.5" customHeight="1" x14ac:dyDescent="0.3">
      <c r="A106" s="81"/>
      <c r="B106" s="66" t="s">
        <v>89</v>
      </c>
      <c r="C106" s="67">
        <v>15</v>
      </c>
      <c r="D106" s="68">
        <v>3.48</v>
      </c>
      <c r="E106" s="68">
        <v>4.4249999999999998</v>
      </c>
      <c r="F106" s="68">
        <v>0</v>
      </c>
      <c r="G106" s="68">
        <v>54</v>
      </c>
      <c r="H106" s="67" t="s">
        <v>90</v>
      </c>
      <c r="J106" s="52"/>
      <c r="K106" s="52"/>
      <c r="L106" s="52"/>
      <c r="M106" s="52"/>
    </row>
    <row r="107" spans="1:13" ht="13.5" customHeight="1" x14ac:dyDescent="0.25">
      <c r="A107" s="81"/>
      <c r="B107" s="69" t="s">
        <v>19</v>
      </c>
      <c r="C107" s="57">
        <v>60</v>
      </c>
      <c r="D107" s="70">
        <v>4.74</v>
      </c>
      <c r="E107" s="70">
        <v>0.6</v>
      </c>
      <c r="F107" s="70">
        <v>28.98</v>
      </c>
      <c r="G107" s="71">
        <v>142</v>
      </c>
      <c r="H107" s="57" t="s">
        <v>20</v>
      </c>
    </row>
    <row r="108" spans="1:13" ht="13.5" customHeight="1" x14ac:dyDescent="0.25">
      <c r="A108" s="81"/>
      <c r="B108" s="69" t="s">
        <v>58</v>
      </c>
      <c r="C108" s="57">
        <v>25</v>
      </c>
      <c r="D108" s="58">
        <v>2.13</v>
      </c>
      <c r="E108" s="58">
        <v>0.45</v>
      </c>
      <c r="F108" s="58">
        <v>10.63</v>
      </c>
      <c r="G108" s="59">
        <v>64.8</v>
      </c>
      <c r="H108" s="57" t="s">
        <v>20</v>
      </c>
    </row>
    <row r="109" spans="1:13" ht="13.5" customHeight="1" x14ac:dyDescent="0.25">
      <c r="A109" s="81"/>
      <c r="B109" s="24" t="s">
        <v>36</v>
      </c>
      <c r="C109" s="23">
        <v>200</v>
      </c>
      <c r="D109" s="22">
        <v>2.1</v>
      </c>
      <c r="E109" s="22">
        <v>3.6</v>
      </c>
      <c r="F109" s="22">
        <v>22.31</v>
      </c>
      <c r="G109" s="22">
        <v>105</v>
      </c>
      <c r="H109" s="40" t="s">
        <v>37</v>
      </c>
    </row>
    <row r="110" spans="1:13" ht="13.5" customHeight="1" x14ac:dyDescent="0.25">
      <c r="A110" s="81"/>
      <c r="B110" s="26"/>
      <c r="C110" s="27">
        <f>SUM(C105:C109)</f>
        <v>550</v>
      </c>
      <c r="D110" s="28">
        <f>SUM(D105:D109)</f>
        <v>20.95</v>
      </c>
      <c r="E110" s="28">
        <f>SUM(E105:E109)</f>
        <v>22.275000000000002</v>
      </c>
      <c r="F110" s="28">
        <f>SUM(F105:F109)</f>
        <v>88.52</v>
      </c>
      <c r="G110" s="28">
        <f>SUM(G105:G109)</f>
        <v>642.1</v>
      </c>
      <c r="H110" s="29"/>
    </row>
    <row r="111" spans="1:13" ht="13.5" hidden="1" customHeight="1" x14ac:dyDescent="0.25">
      <c r="A111" s="80" t="s">
        <v>23</v>
      </c>
      <c r="B111" s="24" t="s">
        <v>46</v>
      </c>
      <c r="C111" s="23">
        <v>250</v>
      </c>
      <c r="D111" s="22">
        <v>6</v>
      </c>
      <c r="E111" s="22">
        <v>5.85</v>
      </c>
      <c r="F111" s="22">
        <v>26.25</v>
      </c>
      <c r="G111" s="22">
        <v>153.75</v>
      </c>
      <c r="H111" s="14" t="s">
        <v>47</v>
      </c>
    </row>
    <row r="112" spans="1:13" ht="13.5" hidden="1" customHeight="1" x14ac:dyDescent="0.25">
      <c r="A112" s="81"/>
      <c r="B112" s="31" t="s">
        <v>91</v>
      </c>
      <c r="C112" s="23">
        <v>100</v>
      </c>
      <c r="D112" s="22">
        <v>12</v>
      </c>
      <c r="E112" s="22">
        <v>10.199999999999999</v>
      </c>
      <c r="F112" s="22">
        <v>14.55</v>
      </c>
      <c r="G112" s="22">
        <v>245.9</v>
      </c>
      <c r="H112" s="14" t="s">
        <v>92</v>
      </c>
    </row>
    <row r="113" spans="1:8" ht="13.5" hidden="1" customHeight="1" x14ac:dyDescent="0.25">
      <c r="A113" s="81"/>
      <c r="B113" s="24" t="s">
        <v>49</v>
      </c>
      <c r="C113" s="23">
        <v>180</v>
      </c>
      <c r="D113" s="22">
        <v>6</v>
      </c>
      <c r="E113" s="22">
        <v>7.6</v>
      </c>
      <c r="F113" s="22">
        <v>43.2</v>
      </c>
      <c r="G113" s="22">
        <v>280.39999999999998</v>
      </c>
      <c r="H113" s="14" t="s">
        <v>50</v>
      </c>
    </row>
    <row r="114" spans="1:8" ht="13.5" hidden="1" customHeight="1" x14ac:dyDescent="0.25">
      <c r="A114" s="81"/>
      <c r="B114" s="24" t="s">
        <v>28</v>
      </c>
      <c r="C114" s="23">
        <v>100</v>
      </c>
      <c r="D114" s="22">
        <v>1.3</v>
      </c>
      <c r="E114" s="22">
        <v>4.4000000000000004</v>
      </c>
      <c r="F114" s="22">
        <v>1.7</v>
      </c>
      <c r="G114" s="22">
        <v>36</v>
      </c>
      <c r="H114" s="14" t="s">
        <v>29</v>
      </c>
    </row>
    <row r="115" spans="1:8" ht="13.5" hidden="1" customHeight="1" x14ac:dyDescent="0.25">
      <c r="A115" s="81"/>
      <c r="B115" s="24" t="s">
        <v>19</v>
      </c>
      <c r="C115" s="23">
        <v>50</v>
      </c>
      <c r="D115" s="22">
        <v>3.95</v>
      </c>
      <c r="E115" s="22">
        <v>0.5</v>
      </c>
      <c r="F115" s="22">
        <v>24.15</v>
      </c>
      <c r="G115" s="22">
        <v>118</v>
      </c>
      <c r="H115" s="25" t="s">
        <v>20</v>
      </c>
    </row>
    <row r="116" spans="1:8" ht="13.5" hidden="1" customHeight="1" x14ac:dyDescent="0.25">
      <c r="A116" s="81"/>
      <c r="B116" s="24" t="s">
        <v>36</v>
      </c>
      <c r="C116" s="23">
        <v>200</v>
      </c>
      <c r="D116" s="22">
        <v>2.1</v>
      </c>
      <c r="E116" s="22">
        <v>3.6</v>
      </c>
      <c r="F116" s="22">
        <v>22.31</v>
      </c>
      <c r="G116" s="22">
        <v>105</v>
      </c>
      <c r="H116" s="40" t="s">
        <v>37</v>
      </c>
    </row>
    <row r="117" spans="1:8" ht="13.5" hidden="1" customHeight="1" x14ac:dyDescent="0.25">
      <c r="A117" s="82"/>
      <c r="B117" s="26"/>
      <c r="C117" s="36">
        <f>SUM(C111:C116)</f>
        <v>880</v>
      </c>
      <c r="D117" s="28">
        <f>SUM(D111:D116)</f>
        <v>31.35</v>
      </c>
      <c r="E117" s="28">
        <f>SUM(E111:E116)</f>
        <v>32.15</v>
      </c>
      <c r="F117" s="28">
        <f>SUM(F111:F116)</f>
        <v>132.16</v>
      </c>
      <c r="G117" s="28">
        <f>SUM(G111:G116)</f>
        <v>939.05</v>
      </c>
      <c r="H117" s="48"/>
    </row>
    <row r="118" spans="1:8" ht="13.5" customHeight="1" x14ac:dyDescent="0.25">
      <c r="A118" s="15"/>
      <c r="B118" s="16" t="s">
        <v>70</v>
      </c>
      <c r="C118" s="17"/>
      <c r="D118" s="18"/>
      <c r="E118" s="18"/>
      <c r="F118" s="18"/>
      <c r="G118" s="19"/>
      <c r="H118" s="19"/>
    </row>
    <row r="119" spans="1:8" ht="14.45" customHeight="1" x14ac:dyDescent="0.25">
      <c r="A119" s="80" t="s">
        <v>18</v>
      </c>
      <c r="B119" s="60" t="s">
        <v>101</v>
      </c>
      <c r="C119" s="57">
        <v>250</v>
      </c>
      <c r="D119" s="58">
        <v>8.3000000000000007</v>
      </c>
      <c r="E119" s="58">
        <v>13.8</v>
      </c>
      <c r="F119" s="58">
        <v>38.75</v>
      </c>
      <c r="G119" s="59">
        <v>310</v>
      </c>
      <c r="H119" s="57" t="s">
        <v>72</v>
      </c>
    </row>
    <row r="120" spans="1:8" ht="13.5" customHeight="1" x14ac:dyDescent="0.25">
      <c r="A120" s="81"/>
      <c r="B120" s="56" t="s">
        <v>99</v>
      </c>
      <c r="C120" s="57">
        <v>40</v>
      </c>
      <c r="D120" s="58">
        <v>4.8</v>
      </c>
      <c r="E120" s="58">
        <v>4</v>
      </c>
      <c r="F120" s="58">
        <v>0.3</v>
      </c>
      <c r="G120" s="59">
        <v>56.6</v>
      </c>
      <c r="H120" s="57" t="s">
        <v>100</v>
      </c>
    </row>
    <row r="121" spans="1:8" ht="13.5" customHeight="1" x14ac:dyDescent="0.25">
      <c r="A121" s="81"/>
      <c r="B121" s="56" t="s">
        <v>19</v>
      </c>
      <c r="C121" s="57">
        <v>60</v>
      </c>
      <c r="D121" s="58">
        <v>4.74</v>
      </c>
      <c r="E121" s="58">
        <v>0.6</v>
      </c>
      <c r="F121" s="58">
        <v>28.98</v>
      </c>
      <c r="G121" s="59">
        <v>141</v>
      </c>
      <c r="H121" s="57" t="s">
        <v>20</v>
      </c>
    </row>
    <row r="122" spans="1:8" ht="13.5" customHeight="1" x14ac:dyDescent="0.25">
      <c r="A122" s="81"/>
      <c r="B122" s="24" t="s">
        <v>44</v>
      </c>
      <c r="C122" s="23">
        <v>200</v>
      </c>
      <c r="D122" s="22">
        <v>0.2</v>
      </c>
      <c r="E122" s="22">
        <v>0.05</v>
      </c>
      <c r="F122" s="22">
        <v>15</v>
      </c>
      <c r="G122" s="22">
        <v>56</v>
      </c>
      <c r="H122" s="23" t="s">
        <v>45</v>
      </c>
    </row>
    <row r="123" spans="1:8" ht="15" customHeight="1" x14ac:dyDescent="0.25">
      <c r="A123" s="82"/>
      <c r="B123" s="26"/>
      <c r="C123" s="27">
        <f>SUM(C119:C122)</f>
        <v>550</v>
      </c>
      <c r="D123" s="28">
        <f>SUM(D119:D122)</f>
        <v>18.040000000000003</v>
      </c>
      <c r="E123" s="28">
        <f>SUM(E119:E122)</f>
        <v>18.450000000000003</v>
      </c>
      <c r="F123" s="28">
        <f>SUM(F119:F122)</f>
        <v>83.03</v>
      </c>
      <c r="G123" s="28">
        <f>SUM(G119:G122)</f>
        <v>563.6</v>
      </c>
      <c r="H123" s="29"/>
    </row>
    <row r="124" spans="1:8" ht="25.15" hidden="1" customHeight="1" x14ac:dyDescent="0.25">
      <c r="A124" s="80" t="s">
        <v>23</v>
      </c>
      <c r="B124" s="51" t="s">
        <v>74</v>
      </c>
      <c r="C124" s="23">
        <v>250</v>
      </c>
      <c r="D124" s="22">
        <v>3.15</v>
      </c>
      <c r="E124" s="22">
        <v>2.7</v>
      </c>
      <c r="F124" s="22">
        <v>40.200000000000003</v>
      </c>
      <c r="G124" s="22">
        <v>127.5</v>
      </c>
      <c r="H124" s="14" t="s">
        <v>75</v>
      </c>
    </row>
    <row r="125" spans="1:8" ht="13.5" hidden="1" customHeight="1" x14ac:dyDescent="0.25">
      <c r="A125" s="81"/>
      <c r="B125" s="31" t="s">
        <v>86</v>
      </c>
      <c r="C125" s="23">
        <v>100</v>
      </c>
      <c r="D125" s="22">
        <v>13.3</v>
      </c>
      <c r="E125" s="22">
        <v>13.6</v>
      </c>
      <c r="F125" s="22">
        <v>2.83</v>
      </c>
      <c r="G125" s="22">
        <v>274.39999999999998</v>
      </c>
      <c r="H125" s="14" t="s">
        <v>32</v>
      </c>
    </row>
    <row r="126" spans="1:8" ht="13.5" hidden="1" customHeight="1" x14ac:dyDescent="0.25">
      <c r="A126" s="81"/>
      <c r="B126" s="31" t="s">
        <v>71</v>
      </c>
      <c r="C126" s="23">
        <v>180</v>
      </c>
      <c r="D126" s="22">
        <v>6.24</v>
      </c>
      <c r="E126" s="22">
        <v>6.96</v>
      </c>
      <c r="F126" s="22">
        <v>40.799999999999997</v>
      </c>
      <c r="G126" s="22">
        <v>234</v>
      </c>
      <c r="H126" s="14" t="s">
        <v>72</v>
      </c>
    </row>
    <row r="127" spans="1:8" ht="13.5" hidden="1" customHeight="1" x14ac:dyDescent="0.25">
      <c r="A127" s="81"/>
      <c r="B127" s="31" t="s">
        <v>73</v>
      </c>
      <c r="C127" s="23">
        <v>100</v>
      </c>
      <c r="D127" s="33">
        <v>1.9</v>
      </c>
      <c r="E127" s="33">
        <v>5.3</v>
      </c>
      <c r="F127" s="33">
        <v>3</v>
      </c>
      <c r="G127" s="33">
        <v>78</v>
      </c>
      <c r="H127" s="14" t="s">
        <v>20</v>
      </c>
    </row>
    <row r="128" spans="1:8" ht="13.5" hidden="1" customHeight="1" x14ac:dyDescent="0.25">
      <c r="A128" s="81"/>
      <c r="B128" s="24" t="s">
        <v>19</v>
      </c>
      <c r="C128" s="23">
        <v>30</v>
      </c>
      <c r="D128" s="22">
        <v>2.37</v>
      </c>
      <c r="E128" s="22">
        <v>0.3</v>
      </c>
      <c r="F128" s="22">
        <v>14.49</v>
      </c>
      <c r="G128" s="22">
        <v>71</v>
      </c>
      <c r="H128" s="25" t="s">
        <v>20</v>
      </c>
    </row>
    <row r="129" spans="1:8" ht="13.5" hidden="1" customHeight="1" x14ac:dyDescent="0.25">
      <c r="A129" s="81"/>
      <c r="B129" s="24" t="s">
        <v>44</v>
      </c>
      <c r="C129" s="23">
        <v>200</v>
      </c>
      <c r="D129" s="22">
        <v>0.2</v>
      </c>
      <c r="E129" s="22">
        <v>0.05</v>
      </c>
      <c r="F129" s="22">
        <v>15</v>
      </c>
      <c r="G129" s="22">
        <v>56</v>
      </c>
      <c r="H129" s="23" t="s">
        <v>45</v>
      </c>
    </row>
    <row r="130" spans="1:8" ht="13.5" hidden="1" customHeight="1" x14ac:dyDescent="0.25">
      <c r="A130" s="82"/>
      <c r="B130" s="50"/>
      <c r="C130" s="36">
        <f>SUM(C124:C129)</f>
        <v>860</v>
      </c>
      <c r="D130" s="28">
        <f>SUM(D124:D129)</f>
        <v>27.159999999999997</v>
      </c>
      <c r="E130" s="28">
        <f>SUM(E124:E129)</f>
        <v>28.910000000000004</v>
      </c>
      <c r="F130" s="28">
        <f>SUM(F124:F129)</f>
        <v>116.32</v>
      </c>
      <c r="G130" s="28">
        <f>SUM(G124:G129)</f>
        <v>840.9</v>
      </c>
      <c r="H130" s="53"/>
    </row>
    <row r="131" spans="1:8" ht="13.5" customHeight="1" x14ac:dyDescent="0.25">
      <c r="A131" s="15"/>
      <c r="B131" s="16" t="s">
        <v>76</v>
      </c>
      <c r="C131" s="17"/>
      <c r="D131" s="18"/>
      <c r="E131" s="18"/>
      <c r="F131" s="18"/>
      <c r="G131" s="19"/>
      <c r="H131" s="19"/>
    </row>
    <row r="132" spans="1:8" ht="13.5" customHeight="1" x14ac:dyDescent="0.25">
      <c r="A132" s="80" t="s">
        <v>18</v>
      </c>
      <c r="B132" s="24" t="s">
        <v>93</v>
      </c>
      <c r="C132" s="23">
        <v>100</v>
      </c>
      <c r="D132" s="22">
        <v>11.9</v>
      </c>
      <c r="E132" s="22">
        <v>8.3000000000000007</v>
      </c>
      <c r="F132" s="22">
        <v>8.8800000000000008</v>
      </c>
      <c r="G132" s="22">
        <v>182</v>
      </c>
      <c r="H132" s="14" t="s">
        <v>94</v>
      </c>
    </row>
    <row r="133" spans="1:8" ht="13.5" customHeight="1" x14ac:dyDescent="0.25">
      <c r="A133" s="81"/>
      <c r="B133" s="31" t="s">
        <v>43</v>
      </c>
      <c r="C133" s="23">
        <v>180</v>
      </c>
      <c r="D133" s="22">
        <v>5.7</v>
      </c>
      <c r="E133" s="22">
        <v>8.6999999999999993</v>
      </c>
      <c r="F133" s="22">
        <v>43.2</v>
      </c>
      <c r="G133" s="22">
        <v>270</v>
      </c>
      <c r="H133" s="42" t="s">
        <v>72</v>
      </c>
    </row>
    <row r="134" spans="1:8" ht="13.5" customHeight="1" x14ac:dyDescent="0.25">
      <c r="A134" s="81"/>
      <c r="B134" s="24" t="s">
        <v>80</v>
      </c>
      <c r="C134" s="23">
        <v>100</v>
      </c>
      <c r="D134" s="22">
        <v>1.2</v>
      </c>
      <c r="E134" s="22">
        <v>4.5</v>
      </c>
      <c r="F134" s="22">
        <v>7.7</v>
      </c>
      <c r="G134" s="22">
        <v>76</v>
      </c>
      <c r="H134" s="14" t="s">
        <v>81</v>
      </c>
    </row>
    <row r="135" spans="1:8" ht="13.5" customHeight="1" x14ac:dyDescent="0.25">
      <c r="A135" s="81"/>
      <c r="B135" s="24" t="s">
        <v>19</v>
      </c>
      <c r="C135" s="23">
        <v>30</v>
      </c>
      <c r="D135" s="22">
        <v>2.37</v>
      </c>
      <c r="E135" s="22">
        <v>0.3</v>
      </c>
      <c r="F135" s="22">
        <v>14.49</v>
      </c>
      <c r="G135" s="22">
        <v>71</v>
      </c>
      <c r="H135" s="25" t="s">
        <v>20</v>
      </c>
    </row>
    <row r="136" spans="1:8" ht="13.5" customHeight="1" x14ac:dyDescent="0.25">
      <c r="A136" s="81"/>
      <c r="B136" s="24" t="s">
        <v>59</v>
      </c>
      <c r="C136" s="23">
        <v>200</v>
      </c>
      <c r="D136" s="22">
        <v>0.5</v>
      </c>
      <c r="E136" s="22">
        <v>0</v>
      </c>
      <c r="F136" s="22">
        <v>19.8</v>
      </c>
      <c r="G136" s="22">
        <v>81</v>
      </c>
      <c r="H136" s="23" t="s">
        <v>60</v>
      </c>
    </row>
    <row r="137" spans="1:8" ht="13.5" customHeight="1" x14ac:dyDescent="0.25">
      <c r="A137" s="81"/>
      <c r="B137" s="26"/>
      <c r="C137" s="27">
        <f>SUM(C132:C136)</f>
        <v>610</v>
      </c>
      <c r="D137" s="28">
        <f>SUM(D132:D136)</f>
        <v>21.67</v>
      </c>
      <c r="E137" s="28">
        <f>SUM(E132:E136)</f>
        <v>21.8</v>
      </c>
      <c r="F137" s="28">
        <f>SUM(F132:F136)</f>
        <v>94.070000000000007</v>
      </c>
      <c r="G137" s="28">
        <f>SUM(G132:G136)</f>
        <v>680</v>
      </c>
      <c r="H137" s="45"/>
    </row>
    <row r="138" spans="1:8" ht="13.5" hidden="1" customHeight="1" x14ac:dyDescent="0.25">
      <c r="A138" s="80" t="s">
        <v>23</v>
      </c>
      <c r="B138" s="24" t="s">
        <v>61</v>
      </c>
      <c r="C138" s="14">
        <v>250</v>
      </c>
      <c r="D138" s="22">
        <v>7.4</v>
      </c>
      <c r="E138" s="22">
        <v>7.3</v>
      </c>
      <c r="F138" s="22">
        <v>28.8</v>
      </c>
      <c r="G138" s="22">
        <v>156.9</v>
      </c>
      <c r="H138" s="46" t="s">
        <v>62</v>
      </c>
    </row>
    <row r="139" spans="1:8" ht="13.5" hidden="1" customHeight="1" x14ac:dyDescent="0.25">
      <c r="A139" s="90"/>
      <c r="B139" s="24" t="s">
        <v>93</v>
      </c>
      <c r="C139" s="23">
        <v>100</v>
      </c>
      <c r="D139" s="22">
        <v>11.9</v>
      </c>
      <c r="E139" s="22">
        <v>8.3000000000000007</v>
      </c>
      <c r="F139" s="22">
        <v>8.8800000000000008</v>
      </c>
      <c r="G139" s="22">
        <v>182</v>
      </c>
      <c r="H139" s="14" t="s">
        <v>94</v>
      </c>
    </row>
    <row r="140" spans="1:8" ht="13.5" hidden="1" customHeight="1" x14ac:dyDescent="0.25">
      <c r="A140" s="90"/>
      <c r="B140" s="31" t="s">
        <v>43</v>
      </c>
      <c r="C140" s="23">
        <v>180</v>
      </c>
      <c r="D140" s="22">
        <v>5.7</v>
      </c>
      <c r="E140" s="22">
        <v>8.6999999999999993</v>
      </c>
      <c r="F140" s="22">
        <v>43.2</v>
      </c>
      <c r="G140" s="22">
        <v>270</v>
      </c>
      <c r="H140" s="42" t="s">
        <v>72</v>
      </c>
    </row>
    <row r="141" spans="1:8" hidden="1" x14ac:dyDescent="0.25">
      <c r="A141" s="90"/>
      <c r="B141" s="24" t="s">
        <v>80</v>
      </c>
      <c r="C141" s="23">
        <v>100</v>
      </c>
      <c r="D141" s="22">
        <v>1.2</v>
      </c>
      <c r="E141" s="22">
        <v>4.5</v>
      </c>
      <c r="F141" s="22">
        <v>7.7</v>
      </c>
      <c r="G141" s="22">
        <v>76</v>
      </c>
      <c r="H141" s="14" t="s">
        <v>81</v>
      </c>
    </row>
    <row r="142" spans="1:8" hidden="1" x14ac:dyDescent="0.25">
      <c r="A142" s="90"/>
      <c r="B142" s="24" t="s">
        <v>19</v>
      </c>
      <c r="C142" s="23">
        <v>30</v>
      </c>
      <c r="D142" s="22">
        <v>2.37</v>
      </c>
      <c r="E142" s="22">
        <v>0.3</v>
      </c>
      <c r="F142" s="22">
        <v>14.49</v>
      </c>
      <c r="G142" s="22">
        <v>71</v>
      </c>
      <c r="H142" s="25" t="s">
        <v>20</v>
      </c>
    </row>
    <row r="143" spans="1:8" hidden="1" x14ac:dyDescent="0.25">
      <c r="A143" s="90"/>
      <c r="B143" s="24" t="s">
        <v>59</v>
      </c>
      <c r="C143" s="23">
        <v>200</v>
      </c>
      <c r="D143" s="22">
        <v>0.5</v>
      </c>
      <c r="E143" s="22">
        <v>0</v>
      </c>
      <c r="F143" s="22">
        <v>19.8</v>
      </c>
      <c r="G143" s="22">
        <v>81</v>
      </c>
      <c r="H143" s="23" t="s">
        <v>60</v>
      </c>
    </row>
    <row r="144" spans="1:8" hidden="1" x14ac:dyDescent="0.25">
      <c r="A144" s="91"/>
      <c r="B144" s="47"/>
      <c r="C144" s="36">
        <f>SUM(C138:C143)</f>
        <v>860</v>
      </c>
      <c r="D144" s="28">
        <f>SUM(D138:D143)</f>
        <v>29.07</v>
      </c>
      <c r="E144" s="28">
        <f t="shared" ref="E144:G144" si="12">SUM(E138:E143)</f>
        <v>29.1</v>
      </c>
      <c r="F144" s="28">
        <f t="shared" si="12"/>
        <v>122.86999999999999</v>
      </c>
      <c r="G144" s="28">
        <f t="shared" si="12"/>
        <v>836.9</v>
      </c>
      <c r="H144" s="48"/>
    </row>
    <row r="145" spans="1:8" x14ac:dyDescent="0.25">
      <c r="A145" s="74" t="s">
        <v>103</v>
      </c>
      <c r="B145" s="75"/>
      <c r="C145" s="72">
        <f>C14+C27+C41+C55+C69+C83+C96+C110+C123+C137</f>
        <v>5810</v>
      </c>
      <c r="D145" s="54">
        <f>D14+D27+D41+D55+D69+D83+D96+D110+D123+D137</f>
        <v>204.25</v>
      </c>
      <c r="E145" s="54">
        <f t="shared" ref="E145:G145" si="13">E14+E27+E41+E55+E69+E83+E96+E110+E123+E137</f>
        <v>211.40000000000003</v>
      </c>
      <c r="F145" s="54">
        <f t="shared" si="13"/>
        <v>889.06999999999994</v>
      </c>
      <c r="G145" s="54">
        <f t="shared" si="13"/>
        <v>6342.52</v>
      </c>
      <c r="H145" s="54"/>
    </row>
    <row r="146" spans="1:8" x14ac:dyDescent="0.25">
      <c r="A146" s="74" t="s">
        <v>104</v>
      </c>
      <c r="B146" s="75"/>
      <c r="C146" s="73">
        <f>C145/10</f>
        <v>581</v>
      </c>
      <c r="D146" s="54">
        <f>D145/10</f>
        <v>20.425000000000001</v>
      </c>
      <c r="E146" s="54">
        <f t="shared" ref="E146:G146" si="14">E145/10</f>
        <v>21.140000000000004</v>
      </c>
      <c r="F146" s="54">
        <f t="shared" si="14"/>
        <v>88.906999999999996</v>
      </c>
      <c r="G146" s="54">
        <f t="shared" si="14"/>
        <v>634.25200000000007</v>
      </c>
      <c r="H146" s="15"/>
    </row>
    <row r="147" spans="1:8" hidden="1" x14ac:dyDescent="0.25">
      <c r="A147" s="74" t="s">
        <v>105</v>
      </c>
      <c r="B147" s="75"/>
      <c r="C147" s="72">
        <f>C20+C34+C48+C62+C76+C89+C103+C117+C130+C144</f>
        <v>8560</v>
      </c>
      <c r="D147" s="54">
        <f>D20+D34+D48+D62+D76+D89+D103+D117+D130+D144</f>
        <v>279.15400000000005</v>
      </c>
      <c r="E147" s="54">
        <f t="shared" ref="E147:G147" si="15">E20+E34+E48+E62+E76+E89+E103+E117+E130+E144</f>
        <v>295.40400000000005</v>
      </c>
      <c r="F147" s="54">
        <f t="shared" si="15"/>
        <v>1217.56</v>
      </c>
      <c r="G147" s="54">
        <f t="shared" si="15"/>
        <v>8444.06</v>
      </c>
      <c r="H147" s="15"/>
    </row>
    <row r="148" spans="1:8" hidden="1" x14ac:dyDescent="0.25">
      <c r="A148" s="74" t="s">
        <v>104</v>
      </c>
      <c r="B148" s="75"/>
      <c r="C148" s="73">
        <f>C147/10</f>
        <v>856</v>
      </c>
      <c r="D148" s="54">
        <f>D147/10</f>
        <v>27.915400000000005</v>
      </c>
      <c r="E148" s="54">
        <f t="shared" ref="E148:G148" si="16">E147/10</f>
        <v>29.540400000000005</v>
      </c>
      <c r="F148" s="54">
        <f t="shared" si="16"/>
        <v>121.756</v>
      </c>
      <c r="G148" s="54">
        <f t="shared" si="16"/>
        <v>844.40599999999995</v>
      </c>
      <c r="H148" s="15"/>
    </row>
  </sheetData>
  <mergeCells count="35">
    <mergeCell ref="A42:A48"/>
    <mergeCell ref="A50:A55"/>
    <mergeCell ref="A124:A130"/>
    <mergeCell ref="A138:A144"/>
    <mergeCell ref="A56:A62"/>
    <mergeCell ref="A64:A69"/>
    <mergeCell ref="A70:A76"/>
    <mergeCell ref="A78:A83"/>
    <mergeCell ref="A132:A137"/>
    <mergeCell ref="A91:A96"/>
    <mergeCell ref="A97:A103"/>
    <mergeCell ref="A105:A110"/>
    <mergeCell ref="A111:A117"/>
    <mergeCell ref="A119:A123"/>
    <mergeCell ref="B1:H1"/>
    <mergeCell ref="A2:B2"/>
    <mergeCell ref="C2:D2"/>
    <mergeCell ref="D4:F4"/>
    <mergeCell ref="A6:H6"/>
    <mergeCell ref="A147:B147"/>
    <mergeCell ref="A148:B148"/>
    <mergeCell ref="A145:B145"/>
    <mergeCell ref="A146:B146"/>
    <mergeCell ref="H7:H8"/>
    <mergeCell ref="A7:A8"/>
    <mergeCell ref="B7:B8"/>
    <mergeCell ref="C7:C8"/>
    <mergeCell ref="D7:F7"/>
    <mergeCell ref="G7:G8"/>
    <mergeCell ref="A84:A89"/>
    <mergeCell ref="A10:A14"/>
    <mergeCell ref="A15:A20"/>
    <mergeCell ref="A22:A27"/>
    <mergeCell ref="A28:A34"/>
    <mergeCell ref="A36:A41"/>
  </mergeCells>
  <pageMargins left="0.31496062992125984" right="0.31496062992125984" top="0.55118110236220474" bottom="0" header="0.11811023622047245" footer="0.11811023622047245"/>
  <pageSetup paperSize="9" scale="68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СВО, многодетн, малообеспеч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2026-01-21T11:00:48Z</dcterms:modified>
</cp:coreProperties>
</file>