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97" i="1" l="1"/>
  <c r="E96" i="1"/>
  <c r="E95" i="1"/>
  <c r="F94" i="1"/>
  <c r="E94" i="1"/>
  <c r="F93" i="1"/>
  <c r="E93" i="1" s="1"/>
  <c r="F92" i="1"/>
  <c r="E92" i="1" s="1"/>
  <c r="F91" i="1"/>
  <c r="E91" i="1" s="1"/>
  <c r="F90" i="1"/>
  <c r="E90" i="1" s="1"/>
  <c r="F87" i="1"/>
  <c r="E87" i="1" s="1"/>
  <c r="F86" i="1"/>
  <c r="E86" i="1" s="1"/>
  <c r="F85" i="1"/>
  <c r="E85" i="1" s="1"/>
  <c r="F84" i="1"/>
  <c r="E84" i="1" s="1"/>
  <c r="F83" i="1"/>
  <c r="E83" i="1" s="1"/>
  <c r="F82" i="1"/>
  <c r="E82" i="1" s="1"/>
  <c r="F81" i="1"/>
  <c r="E81" i="1" s="1"/>
  <c r="F80" i="1"/>
  <c r="E80" i="1" s="1"/>
  <c r="F79" i="1"/>
  <c r="F77" i="1" s="1"/>
  <c r="E77" i="1" s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E76" i="1"/>
  <c r="F73" i="1"/>
  <c r="E73" i="1" s="1"/>
  <c r="F72" i="1"/>
  <c r="E72" i="1" s="1"/>
  <c r="F71" i="1"/>
  <c r="E71" i="1" s="1"/>
  <c r="F70" i="1"/>
  <c r="E70" i="1" s="1"/>
  <c r="F69" i="1"/>
  <c r="W68" i="1"/>
  <c r="V68" i="1"/>
  <c r="V63" i="1" s="1"/>
  <c r="V98" i="1" s="1"/>
  <c r="U68" i="1"/>
  <c r="U63" i="1" s="1"/>
  <c r="U98" i="1" s="1"/>
  <c r="T68" i="1"/>
  <c r="T63" i="1" s="1"/>
  <c r="T98" i="1" s="1"/>
  <c r="S68" i="1"/>
  <c r="R68" i="1"/>
  <c r="R63" i="1" s="1"/>
  <c r="R98" i="1" s="1"/>
  <c r="Q68" i="1"/>
  <c r="Q63" i="1" s="1"/>
  <c r="Q98" i="1" s="1"/>
  <c r="P68" i="1"/>
  <c r="P63" i="1" s="1"/>
  <c r="P98" i="1" s="1"/>
  <c r="O68" i="1"/>
  <c r="N68" i="1"/>
  <c r="N63" i="1" s="1"/>
  <c r="N98" i="1" s="1"/>
  <c r="M68" i="1"/>
  <c r="M63" i="1" s="1"/>
  <c r="M98" i="1" s="1"/>
  <c r="L68" i="1"/>
  <c r="L63" i="1" s="1"/>
  <c r="L98" i="1" s="1"/>
  <c r="K68" i="1"/>
  <c r="J68" i="1"/>
  <c r="J63" i="1" s="1"/>
  <c r="J98" i="1" s="1"/>
  <c r="I68" i="1"/>
  <c r="I63" i="1" s="1"/>
  <c r="I98" i="1" s="1"/>
  <c r="H68" i="1"/>
  <c r="H63" i="1" s="1"/>
  <c r="H98" i="1" s="1"/>
  <c r="G68" i="1"/>
  <c r="F68" i="1"/>
  <c r="E68" i="1" s="1"/>
  <c r="F67" i="1"/>
  <c r="E67" i="1" s="1"/>
  <c r="F66" i="1"/>
  <c r="E66" i="1" s="1"/>
  <c r="F65" i="1"/>
  <c r="E65" i="1" s="1"/>
  <c r="W63" i="1"/>
  <c r="W98" i="1" s="1"/>
  <c r="S63" i="1"/>
  <c r="S98" i="1" s="1"/>
  <c r="O63" i="1"/>
  <c r="O98" i="1" s="1"/>
  <c r="K63" i="1"/>
  <c r="K98" i="1" s="1"/>
  <c r="G63" i="1"/>
  <c r="E62" i="1"/>
  <c r="I53" i="1"/>
  <c r="H53" i="1"/>
  <c r="G53" i="1"/>
  <c r="I49" i="1"/>
  <c r="H49" i="1"/>
  <c r="G49" i="1"/>
  <c r="I41" i="1"/>
  <c r="H41" i="1"/>
  <c r="G41" i="1"/>
  <c r="I31" i="1"/>
  <c r="H31" i="1"/>
  <c r="I26" i="1"/>
  <c r="H26" i="1"/>
  <c r="G26" i="1"/>
  <c r="F63" i="1" l="1"/>
  <c r="E63" i="1" s="1"/>
  <c r="E79" i="1"/>
</calcChain>
</file>

<file path=xl/sharedStrings.xml><?xml version="1.0" encoding="utf-8"?>
<sst xmlns="http://schemas.openxmlformats.org/spreadsheetml/2006/main" count="136" uniqueCount="116">
  <si>
    <t>Приложение к приказу руководителя управления культуры от _______2015г. № ___-П</t>
  </si>
  <si>
    <t>СОГЛАСОВАНО</t>
  </si>
  <si>
    <t>УТВЕРЖДАЮ</t>
  </si>
  <si>
    <r>
      <t xml:space="preserve">Управление культуры администрации муниципального
</t>
    </r>
    <r>
      <rPr>
        <sz val="10"/>
        <color indexed="8"/>
        <rFont val="Times New Roman"/>
        <family val="1"/>
        <charset val="204"/>
      </rPr>
      <t xml:space="preserve"> образования «Майкопский район»</t>
    </r>
  </si>
  <si>
    <t>Директор муниципального бюджетного учреждения</t>
  </si>
  <si>
    <t>И.о руководителя Управления культуры                                      Казанцева Е.Н</t>
  </si>
  <si>
    <t>Директор                                                  Переверзева Т.И.</t>
  </si>
  <si>
    <t>М.П.</t>
  </si>
  <si>
    <t xml:space="preserve">План  финансово-хозяйственной деятельности </t>
  </si>
  <si>
    <t>на 2016 год</t>
  </si>
  <si>
    <t>01.01.2016 год</t>
  </si>
  <si>
    <t>Наименование учреждения</t>
  </si>
  <si>
    <t>Муниципальное бюджетное учреждение «Краеведческий музей Майкопского района имени супругов И.В. и Е.И. Жерноклевых»</t>
  </si>
  <si>
    <t>по ОКЕИ</t>
  </si>
  <si>
    <t>Адрес фактического местонахождения</t>
  </si>
  <si>
    <t>Республика Адыгея, Майкопский район п. Тульский, ул. Комсомольская, 22</t>
  </si>
  <si>
    <t>по ОКВ</t>
  </si>
  <si>
    <t>ИНН / КПП</t>
  </si>
  <si>
    <t>0104012508</t>
  </si>
  <si>
    <t>010401001</t>
  </si>
  <si>
    <t>Наименование органа, осуществляющего функции и полномочия учредителя</t>
  </si>
  <si>
    <t>Муниципальное учреждение  «Управление культуры администрации муниципального образования «Майкопский район»</t>
  </si>
  <si>
    <t>Единица измерения</t>
  </si>
  <si>
    <t>руб. (с точностью до второго десятичного знака)</t>
  </si>
  <si>
    <r>
      <t xml:space="preserve">                   </t>
    </r>
    <r>
      <rPr>
        <sz val="10"/>
        <rFont val="Times New Roman"/>
        <family val="1"/>
        <charset val="204"/>
      </rPr>
      <t xml:space="preserve">I. Сведения о деятельности муниципального учреждения </t>
    </r>
  </si>
  <si>
    <t xml:space="preserve">Цели деятельности  учреждения: </t>
  </si>
  <si>
    <t>Создание условий для обеспечения поселений, входящих в муниципальное образование «Майкопский район», услугами в сфере музейного дела.</t>
  </si>
  <si>
    <t>Виды деятельности учреждения:</t>
  </si>
  <si>
    <t>Деятельность музеев и охрана исторических мест и зданий (92.52), (63.30), (74.81), 74.83)</t>
  </si>
  <si>
    <t>Перечень услуг (работ),  осуществляемых на платной основе</t>
  </si>
  <si>
    <t>Копирование музейных документов; - предоставление заинтересованным организациям и физическим лицам информации, содержащейся в базе данных; - консультационные услуги по истории района; - взимание платы за экскурсии по музею; - взимание платы за выездные экскурсии по району; - сдача в аренду имущества, в том числе помещения, транспортного средства и иного имущества в соответствии с действующим законодательством; - иная не запрещенная законом деятельность.</t>
  </si>
  <si>
    <t>Наименование показателя</t>
  </si>
  <si>
    <t>Сумма, руб.</t>
  </si>
  <si>
    <t>Буджет</t>
  </si>
  <si>
    <t>Внебюджет</t>
  </si>
  <si>
    <t>Общая балансовая стоимость недвижимого муниципального имущества</t>
  </si>
  <si>
    <t>в том числе:</t>
  </si>
  <si>
    <t>закрепленного собственником имущества за учреждением на праве оперативного управления</t>
  </si>
  <si>
    <t>приобретенного учреждением за счет выделенных собственником имущества учреждения средств</t>
  </si>
  <si>
    <t>приобретенного учреждением за счет доходов, полученных от иной приносящей доход деятельности</t>
  </si>
  <si>
    <t>Общая балансовая стоимость движимого муниципального имущества</t>
  </si>
  <si>
    <t>балансовая стоимость особо ценного движимого имущества</t>
  </si>
  <si>
    <t xml:space="preserve">Дополнительная информация: </t>
  </si>
  <si>
    <t xml:space="preserve">
</t>
  </si>
  <si>
    <t>II.  Показатели финансового состояния учреждения</t>
  </si>
  <si>
    <t>Нефинансовые активы, всего:</t>
  </si>
  <si>
    <t>из них:</t>
  </si>
  <si>
    <t>недвижимое имущество, всего:</t>
  </si>
  <si>
    <t xml:space="preserve">       в том числе: остаточная стоимость</t>
  </si>
  <si>
    <t>особо ценное движимое имущество, всего:</t>
  </si>
  <si>
    <t>Финансовые активы, всего</t>
  </si>
  <si>
    <t>дебиторская задолженность по доходам</t>
  </si>
  <si>
    <t>дебиторская задолженность по расходам</t>
  </si>
  <si>
    <t>Обязательства, всего</t>
  </si>
  <si>
    <t>просроченная кредиторская задолженность</t>
  </si>
  <si>
    <t>Показатели по поступлениям и выплатам учреждения</t>
  </si>
  <si>
    <t>Всего</t>
  </si>
  <si>
    <t>Целевые субсидии</t>
  </si>
  <si>
    <t>по лицевым счетам, открытым в органах, осуществляющих ведение лицевых счетов учреждений</t>
  </si>
  <si>
    <t>по счетам, открытым в кредитных организациях</t>
  </si>
  <si>
    <t>000 801</t>
  </si>
  <si>
    <t>000 802</t>
  </si>
  <si>
    <t>000 803</t>
  </si>
  <si>
    <t>000 804</t>
  </si>
  <si>
    <t>000 805</t>
  </si>
  <si>
    <t>000 806</t>
  </si>
  <si>
    <t>000 807</t>
  </si>
  <si>
    <t>000 808</t>
  </si>
  <si>
    <t>000 809</t>
  </si>
  <si>
    <t>000 810</t>
  </si>
  <si>
    <t>Остаток средств*</t>
  </si>
  <si>
    <t>Поступления, всего:</t>
  </si>
  <si>
    <t>субсидии на выполнение муниципального задания</t>
  </si>
  <si>
    <t>МЗ</t>
  </si>
  <si>
    <t>целевые субсидии</t>
  </si>
  <si>
    <t>ЦП</t>
  </si>
  <si>
    <t>бюджетные инвестиции</t>
  </si>
  <si>
    <t>поступления от оказания учреждением услуг (выполнения работ), относящихся в соответствии с уставом учреждения к его основным видам деятельности, предоставление которых для физических и юридических лиц осуществляется на платной основе, а также поступлений от иной приносящей доход деятельности</t>
  </si>
  <si>
    <t>В/Б</t>
  </si>
  <si>
    <t xml:space="preserve">    в том числе по видам деятельности:</t>
  </si>
  <si>
    <t xml:space="preserve">    Доходы от продажи услуг, оказываемых учреждениями, находящимися в ведении органов местного самоуправления муниципальных районов</t>
  </si>
  <si>
    <t xml:space="preserve">    Гранты, премии, добровольные пожертвования муниципальным учреждениям, находящимся в ведении органов местного самоуправления муниципальных районов </t>
  </si>
  <si>
    <t xml:space="preserve">    Прочие безвозмездные поступления учреждениям, находящимся в ведении органов местного самоуправления муниципальных районов</t>
  </si>
  <si>
    <t>180 ГПБ</t>
  </si>
  <si>
    <t>180 Пр</t>
  </si>
  <si>
    <t xml:space="preserve">поступления от реализации ценных бумаг </t>
  </si>
  <si>
    <t>Выплаты, всего:</t>
  </si>
  <si>
    <t>оплата труда</t>
  </si>
  <si>
    <t>прочие выплаты</t>
  </si>
  <si>
    <t>начисления на выплаты по оплате труда</t>
  </si>
  <si>
    <t>услуги связи</t>
  </si>
  <si>
    <t>транспортные услуги</t>
  </si>
  <si>
    <t>коммунальные услуги</t>
  </si>
  <si>
    <t>арендная плата за пользование имуществом</t>
  </si>
  <si>
    <t>услуги по содержанию имущества</t>
  </si>
  <si>
    <t>прочие услуги</t>
  </si>
  <si>
    <t>пособия по социальной помощи населению</t>
  </si>
  <si>
    <t>Пенсии, пособия, выплачиваемыеорганизацией  сектора гос.управления</t>
  </si>
  <si>
    <t>прочие расходы</t>
  </si>
  <si>
    <t>приобретение основных средств</t>
  </si>
  <si>
    <t>приобретение материальных запасов</t>
  </si>
  <si>
    <t xml:space="preserve">приобретение ценных бумаг </t>
  </si>
  <si>
    <t>иные выплаты, не запрещенные законодательством Российской Федерации</t>
  </si>
  <si>
    <t>Остаток средств**</t>
  </si>
  <si>
    <t>Справочно:</t>
  </si>
  <si>
    <t>Объем публичных обязательств, всего</t>
  </si>
  <si>
    <t>Примечание:</t>
  </si>
  <si>
    <t>* Указывается планируемый остаток средств на начало планируемого года</t>
  </si>
  <si>
    <t>** Указывается планируемый остаток средств на конец планируемого года</t>
  </si>
  <si>
    <t>Главный бухгалтер</t>
  </si>
  <si>
    <t>Веснина М.И.</t>
  </si>
  <si>
    <t>подпись</t>
  </si>
  <si>
    <t>расшифровка подписи</t>
  </si>
  <si>
    <t>Ответственный исполнитель</t>
  </si>
  <si>
    <t>Прокаев Д.А.</t>
  </si>
  <si>
    <t>«______» ______________________ 20______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</si>
</sst>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\-#,##0.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6"/>
      <name val="Times New Roman"/>
      <family val="1"/>
      <charset val="204"/>
    </font>
    <font>
      <b/>
      <sz val="6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right" vertical="center"/>
    </xf>
    <xf numFmtId="164" fontId="5" fillId="2" borderId="3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right" vertical="center"/>
    </xf>
    <xf numFmtId="164" fontId="2" fillId="2" borderId="3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164" fontId="7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 textRotation="90"/>
    </xf>
    <xf numFmtId="0" fontId="7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64" fontId="4" fillId="0" borderId="6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 vertical="center"/>
    </xf>
    <xf numFmtId="4" fontId="2" fillId="2" borderId="5" xfId="0" applyNumberFormat="1" applyFont="1" applyFill="1" applyBorder="1" applyAlignment="1">
      <alignment horizontal="right" vertical="center"/>
    </xf>
    <xf numFmtId="4" fontId="2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5" fillId="2" borderId="3" xfId="0" applyNumberFormat="1" applyFont="1" applyFill="1" applyBorder="1" applyAlignment="1">
      <alignment horizontal="right" vertical="center"/>
    </xf>
    <xf numFmtId="4" fontId="5" fillId="2" borderId="5" xfId="0" applyNumberFormat="1" applyFont="1" applyFill="1" applyBorder="1" applyAlignment="1">
      <alignment horizontal="right" vertical="center"/>
    </xf>
    <xf numFmtId="4" fontId="5" fillId="2" borderId="6" xfId="0" applyNumberFormat="1" applyFont="1" applyFill="1" applyBorder="1" applyAlignment="1">
      <alignment horizontal="right" vertical="center"/>
    </xf>
    <xf numFmtId="4" fontId="5" fillId="4" borderId="6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4" fontId="2" fillId="0" borderId="6" xfId="0" applyNumberFormat="1" applyFont="1" applyBorder="1"/>
    <xf numFmtId="4" fontId="2" fillId="2" borderId="6" xfId="0" applyNumberFormat="1" applyFont="1" applyFill="1" applyBorder="1" applyAlignment="1">
      <alignment vertical="center"/>
    </xf>
    <xf numFmtId="4" fontId="2" fillId="4" borderId="6" xfId="0" applyNumberFormat="1" applyFont="1" applyFill="1" applyBorder="1"/>
    <xf numFmtId="0" fontId="1" fillId="0" borderId="6" xfId="0" applyFont="1" applyBorder="1" applyAlignment="1">
      <alignment horizontal="left" vertical="center" wrapText="1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5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8"/>
  <sheetViews>
    <sheetView tabSelected="1" topLeftCell="A76" workbookViewId="0">
      <selection activeCell="B12" sqref="B12:E12"/>
    </sheetView>
  </sheetViews>
  <sheetFormatPr defaultColWidth="11.5703125" defaultRowHeight="12.75" x14ac:dyDescent="0.25"/>
  <cols>
    <col min="1" max="1" width="34.7109375" style="1" customWidth="1"/>
    <col min="2" max="7" width="17.7109375" style="1" customWidth="1"/>
    <col min="8" max="8" width="11.85546875" style="2" hidden="1" customWidth="1"/>
    <col min="9" max="9" width="11.5703125" style="2" hidden="1" customWidth="1"/>
    <col min="10" max="14" width="9.28515625" style="2" hidden="1" customWidth="1"/>
    <col min="15" max="15" width="9.28515625" style="1" hidden="1" customWidth="1"/>
    <col min="16" max="19" width="9.28515625" style="2" hidden="1" customWidth="1"/>
    <col min="20" max="20" width="9.28515625" style="1" hidden="1" customWidth="1"/>
    <col min="21" max="22" width="9.28515625" style="2" hidden="1" customWidth="1"/>
    <col min="23" max="23" width="9.28515625" style="1" hidden="1" customWidth="1"/>
    <col min="24" max="24" width="7.7109375" style="3" hidden="1" customWidth="1"/>
    <col min="25" max="25" width="11.5703125" style="1" hidden="1" customWidth="1"/>
    <col min="26" max="26" width="11.5703125" style="1" customWidth="1"/>
    <col min="27" max="256" width="11.5703125" style="1"/>
    <col min="257" max="257" width="34.7109375" style="1" customWidth="1"/>
    <col min="258" max="263" width="17.7109375" style="1" customWidth="1"/>
    <col min="264" max="281" width="0" style="1" hidden="1" customWidth="1"/>
    <col min="282" max="282" width="11.5703125" style="1" customWidth="1"/>
    <col min="283" max="512" width="11.5703125" style="1"/>
    <col min="513" max="513" width="34.7109375" style="1" customWidth="1"/>
    <col min="514" max="519" width="17.7109375" style="1" customWidth="1"/>
    <col min="520" max="537" width="0" style="1" hidden="1" customWidth="1"/>
    <col min="538" max="538" width="11.5703125" style="1" customWidth="1"/>
    <col min="539" max="768" width="11.5703125" style="1"/>
    <col min="769" max="769" width="34.7109375" style="1" customWidth="1"/>
    <col min="770" max="775" width="17.7109375" style="1" customWidth="1"/>
    <col min="776" max="793" width="0" style="1" hidden="1" customWidth="1"/>
    <col min="794" max="794" width="11.5703125" style="1" customWidth="1"/>
    <col min="795" max="1024" width="11.5703125" style="1"/>
    <col min="1025" max="1025" width="34.7109375" style="1" customWidth="1"/>
    <col min="1026" max="1031" width="17.7109375" style="1" customWidth="1"/>
    <col min="1032" max="1049" width="0" style="1" hidden="1" customWidth="1"/>
    <col min="1050" max="1050" width="11.5703125" style="1" customWidth="1"/>
    <col min="1051" max="1280" width="11.5703125" style="1"/>
    <col min="1281" max="1281" width="34.7109375" style="1" customWidth="1"/>
    <col min="1282" max="1287" width="17.7109375" style="1" customWidth="1"/>
    <col min="1288" max="1305" width="0" style="1" hidden="1" customWidth="1"/>
    <col min="1306" max="1306" width="11.5703125" style="1" customWidth="1"/>
    <col min="1307" max="1536" width="11.5703125" style="1"/>
    <col min="1537" max="1537" width="34.7109375" style="1" customWidth="1"/>
    <col min="1538" max="1543" width="17.7109375" style="1" customWidth="1"/>
    <col min="1544" max="1561" width="0" style="1" hidden="1" customWidth="1"/>
    <col min="1562" max="1562" width="11.5703125" style="1" customWidth="1"/>
    <col min="1563" max="1792" width="11.5703125" style="1"/>
    <col min="1793" max="1793" width="34.7109375" style="1" customWidth="1"/>
    <col min="1794" max="1799" width="17.7109375" style="1" customWidth="1"/>
    <col min="1800" max="1817" width="0" style="1" hidden="1" customWidth="1"/>
    <col min="1818" max="1818" width="11.5703125" style="1" customWidth="1"/>
    <col min="1819" max="2048" width="11.5703125" style="1"/>
    <col min="2049" max="2049" width="34.7109375" style="1" customWidth="1"/>
    <col min="2050" max="2055" width="17.7109375" style="1" customWidth="1"/>
    <col min="2056" max="2073" width="0" style="1" hidden="1" customWidth="1"/>
    <col min="2074" max="2074" width="11.5703125" style="1" customWidth="1"/>
    <col min="2075" max="2304" width="11.5703125" style="1"/>
    <col min="2305" max="2305" width="34.7109375" style="1" customWidth="1"/>
    <col min="2306" max="2311" width="17.7109375" style="1" customWidth="1"/>
    <col min="2312" max="2329" width="0" style="1" hidden="1" customWidth="1"/>
    <col min="2330" max="2330" width="11.5703125" style="1" customWidth="1"/>
    <col min="2331" max="2560" width="11.5703125" style="1"/>
    <col min="2561" max="2561" width="34.7109375" style="1" customWidth="1"/>
    <col min="2562" max="2567" width="17.7109375" style="1" customWidth="1"/>
    <col min="2568" max="2585" width="0" style="1" hidden="1" customWidth="1"/>
    <col min="2586" max="2586" width="11.5703125" style="1" customWidth="1"/>
    <col min="2587" max="2816" width="11.5703125" style="1"/>
    <col min="2817" max="2817" width="34.7109375" style="1" customWidth="1"/>
    <col min="2818" max="2823" width="17.7109375" style="1" customWidth="1"/>
    <col min="2824" max="2841" width="0" style="1" hidden="1" customWidth="1"/>
    <col min="2842" max="2842" width="11.5703125" style="1" customWidth="1"/>
    <col min="2843" max="3072" width="11.5703125" style="1"/>
    <col min="3073" max="3073" width="34.7109375" style="1" customWidth="1"/>
    <col min="3074" max="3079" width="17.7109375" style="1" customWidth="1"/>
    <col min="3080" max="3097" width="0" style="1" hidden="1" customWidth="1"/>
    <col min="3098" max="3098" width="11.5703125" style="1" customWidth="1"/>
    <col min="3099" max="3328" width="11.5703125" style="1"/>
    <col min="3329" max="3329" width="34.7109375" style="1" customWidth="1"/>
    <col min="3330" max="3335" width="17.7109375" style="1" customWidth="1"/>
    <col min="3336" max="3353" width="0" style="1" hidden="1" customWidth="1"/>
    <col min="3354" max="3354" width="11.5703125" style="1" customWidth="1"/>
    <col min="3355" max="3584" width="11.5703125" style="1"/>
    <col min="3585" max="3585" width="34.7109375" style="1" customWidth="1"/>
    <col min="3586" max="3591" width="17.7109375" style="1" customWidth="1"/>
    <col min="3592" max="3609" width="0" style="1" hidden="1" customWidth="1"/>
    <col min="3610" max="3610" width="11.5703125" style="1" customWidth="1"/>
    <col min="3611" max="3840" width="11.5703125" style="1"/>
    <col min="3841" max="3841" width="34.7109375" style="1" customWidth="1"/>
    <col min="3842" max="3847" width="17.7109375" style="1" customWidth="1"/>
    <col min="3848" max="3865" width="0" style="1" hidden="1" customWidth="1"/>
    <col min="3866" max="3866" width="11.5703125" style="1" customWidth="1"/>
    <col min="3867" max="4096" width="11.5703125" style="1"/>
    <col min="4097" max="4097" width="34.7109375" style="1" customWidth="1"/>
    <col min="4098" max="4103" width="17.7109375" style="1" customWidth="1"/>
    <col min="4104" max="4121" width="0" style="1" hidden="1" customWidth="1"/>
    <col min="4122" max="4122" width="11.5703125" style="1" customWidth="1"/>
    <col min="4123" max="4352" width="11.5703125" style="1"/>
    <col min="4353" max="4353" width="34.7109375" style="1" customWidth="1"/>
    <col min="4354" max="4359" width="17.7109375" style="1" customWidth="1"/>
    <col min="4360" max="4377" width="0" style="1" hidden="1" customWidth="1"/>
    <col min="4378" max="4378" width="11.5703125" style="1" customWidth="1"/>
    <col min="4379" max="4608" width="11.5703125" style="1"/>
    <col min="4609" max="4609" width="34.7109375" style="1" customWidth="1"/>
    <col min="4610" max="4615" width="17.7109375" style="1" customWidth="1"/>
    <col min="4616" max="4633" width="0" style="1" hidden="1" customWidth="1"/>
    <col min="4634" max="4634" width="11.5703125" style="1" customWidth="1"/>
    <col min="4635" max="4864" width="11.5703125" style="1"/>
    <col min="4865" max="4865" width="34.7109375" style="1" customWidth="1"/>
    <col min="4866" max="4871" width="17.7109375" style="1" customWidth="1"/>
    <col min="4872" max="4889" width="0" style="1" hidden="1" customWidth="1"/>
    <col min="4890" max="4890" width="11.5703125" style="1" customWidth="1"/>
    <col min="4891" max="5120" width="11.5703125" style="1"/>
    <col min="5121" max="5121" width="34.7109375" style="1" customWidth="1"/>
    <col min="5122" max="5127" width="17.7109375" style="1" customWidth="1"/>
    <col min="5128" max="5145" width="0" style="1" hidden="1" customWidth="1"/>
    <col min="5146" max="5146" width="11.5703125" style="1" customWidth="1"/>
    <col min="5147" max="5376" width="11.5703125" style="1"/>
    <col min="5377" max="5377" width="34.7109375" style="1" customWidth="1"/>
    <col min="5378" max="5383" width="17.7109375" style="1" customWidth="1"/>
    <col min="5384" max="5401" width="0" style="1" hidden="1" customWidth="1"/>
    <col min="5402" max="5402" width="11.5703125" style="1" customWidth="1"/>
    <col min="5403" max="5632" width="11.5703125" style="1"/>
    <col min="5633" max="5633" width="34.7109375" style="1" customWidth="1"/>
    <col min="5634" max="5639" width="17.7109375" style="1" customWidth="1"/>
    <col min="5640" max="5657" width="0" style="1" hidden="1" customWidth="1"/>
    <col min="5658" max="5658" width="11.5703125" style="1" customWidth="1"/>
    <col min="5659" max="5888" width="11.5703125" style="1"/>
    <col min="5889" max="5889" width="34.7109375" style="1" customWidth="1"/>
    <col min="5890" max="5895" width="17.7109375" style="1" customWidth="1"/>
    <col min="5896" max="5913" width="0" style="1" hidden="1" customWidth="1"/>
    <col min="5914" max="5914" width="11.5703125" style="1" customWidth="1"/>
    <col min="5915" max="6144" width="11.5703125" style="1"/>
    <col min="6145" max="6145" width="34.7109375" style="1" customWidth="1"/>
    <col min="6146" max="6151" width="17.7109375" style="1" customWidth="1"/>
    <col min="6152" max="6169" width="0" style="1" hidden="1" customWidth="1"/>
    <col min="6170" max="6170" width="11.5703125" style="1" customWidth="1"/>
    <col min="6171" max="6400" width="11.5703125" style="1"/>
    <col min="6401" max="6401" width="34.7109375" style="1" customWidth="1"/>
    <col min="6402" max="6407" width="17.7109375" style="1" customWidth="1"/>
    <col min="6408" max="6425" width="0" style="1" hidden="1" customWidth="1"/>
    <col min="6426" max="6426" width="11.5703125" style="1" customWidth="1"/>
    <col min="6427" max="6656" width="11.5703125" style="1"/>
    <col min="6657" max="6657" width="34.7109375" style="1" customWidth="1"/>
    <col min="6658" max="6663" width="17.7109375" style="1" customWidth="1"/>
    <col min="6664" max="6681" width="0" style="1" hidden="1" customWidth="1"/>
    <col min="6682" max="6682" width="11.5703125" style="1" customWidth="1"/>
    <col min="6683" max="6912" width="11.5703125" style="1"/>
    <col min="6913" max="6913" width="34.7109375" style="1" customWidth="1"/>
    <col min="6914" max="6919" width="17.7109375" style="1" customWidth="1"/>
    <col min="6920" max="6937" width="0" style="1" hidden="1" customWidth="1"/>
    <col min="6938" max="6938" width="11.5703125" style="1" customWidth="1"/>
    <col min="6939" max="7168" width="11.5703125" style="1"/>
    <col min="7169" max="7169" width="34.7109375" style="1" customWidth="1"/>
    <col min="7170" max="7175" width="17.7109375" style="1" customWidth="1"/>
    <col min="7176" max="7193" width="0" style="1" hidden="1" customWidth="1"/>
    <col min="7194" max="7194" width="11.5703125" style="1" customWidth="1"/>
    <col min="7195" max="7424" width="11.5703125" style="1"/>
    <col min="7425" max="7425" width="34.7109375" style="1" customWidth="1"/>
    <col min="7426" max="7431" width="17.7109375" style="1" customWidth="1"/>
    <col min="7432" max="7449" width="0" style="1" hidden="1" customWidth="1"/>
    <col min="7450" max="7450" width="11.5703125" style="1" customWidth="1"/>
    <col min="7451" max="7680" width="11.5703125" style="1"/>
    <col min="7681" max="7681" width="34.7109375" style="1" customWidth="1"/>
    <col min="7682" max="7687" width="17.7109375" style="1" customWidth="1"/>
    <col min="7688" max="7705" width="0" style="1" hidden="1" customWidth="1"/>
    <col min="7706" max="7706" width="11.5703125" style="1" customWidth="1"/>
    <col min="7707" max="7936" width="11.5703125" style="1"/>
    <col min="7937" max="7937" width="34.7109375" style="1" customWidth="1"/>
    <col min="7938" max="7943" width="17.7109375" style="1" customWidth="1"/>
    <col min="7944" max="7961" width="0" style="1" hidden="1" customWidth="1"/>
    <col min="7962" max="7962" width="11.5703125" style="1" customWidth="1"/>
    <col min="7963" max="8192" width="11.5703125" style="1"/>
    <col min="8193" max="8193" width="34.7109375" style="1" customWidth="1"/>
    <col min="8194" max="8199" width="17.7109375" style="1" customWidth="1"/>
    <col min="8200" max="8217" width="0" style="1" hidden="1" customWidth="1"/>
    <col min="8218" max="8218" width="11.5703125" style="1" customWidth="1"/>
    <col min="8219" max="8448" width="11.5703125" style="1"/>
    <col min="8449" max="8449" width="34.7109375" style="1" customWidth="1"/>
    <col min="8450" max="8455" width="17.7109375" style="1" customWidth="1"/>
    <col min="8456" max="8473" width="0" style="1" hidden="1" customWidth="1"/>
    <col min="8474" max="8474" width="11.5703125" style="1" customWidth="1"/>
    <col min="8475" max="8704" width="11.5703125" style="1"/>
    <col min="8705" max="8705" width="34.7109375" style="1" customWidth="1"/>
    <col min="8706" max="8711" width="17.7109375" style="1" customWidth="1"/>
    <col min="8712" max="8729" width="0" style="1" hidden="1" customWidth="1"/>
    <col min="8730" max="8730" width="11.5703125" style="1" customWidth="1"/>
    <col min="8731" max="8960" width="11.5703125" style="1"/>
    <col min="8961" max="8961" width="34.7109375" style="1" customWidth="1"/>
    <col min="8962" max="8967" width="17.7109375" style="1" customWidth="1"/>
    <col min="8968" max="8985" width="0" style="1" hidden="1" customWidth="1"/>
    <col min="8986" max="8986" width="11.5703125" style="1" customWidth="1"/>
    <col min="8987" max="9216" width="11.5703125" style="1"/>
    <col min="9217" max="9217" width="34.7109375" style="1" customWidth="1"/>
    <col min="9218" max="9223" width="17.7109375" style="1" customWidth="1"/>
    <col min="9224" max="9241" width="0" style="1" hidden="1" customWidth="1"/>
    <col min="9242" max="9242" width="11.5703125" style="1" customWidth="1"/>
    <col min="9243" max="9472" width="11.5703125" style="1"/>
    <col min="9473" max="9473" width="34.7109375" style="1" customWidth="1"/>
    <col min="9474" max="9479" width="17.7109375" style="1" customWidth="1"/>
    <col min="9480" max="9497" width="0" style="1" hidden="1" customWidth="1"/>
    <col min="9498" max="9498" width="11.5703125" style="1" customWidth="1"/>
    <col min="9499" max="9728" width="11.5703125" style="1"/>
    <col min="9729" max="9729" width="34.7109375" style="1" customWidth="1"/>
    <col min="9730" max="9735" width="17.7109375" style="1" customWidth="1"/>
    <col min="9736" max="9753" width="0" style="1" hidden="1" customWidth="1"/>
    <col min="9754" max="9754" width="11.5703125" style="1" customWidth="1"/>
    <col min="9755" max="9984" width="11.5703125" style="1"/>
    <col min="9985" max="9985" width="34.7109375" style="1" customWidth="1"/>
    <col min="9986" max="9991" width="17.7109375" style="1" customWidth="1"/>
    <col min="9992" max="10009" width="0" style="1" hidden="1" customWidth="1"/>
    <col min="10010" max="10010" width="11.5703125" style="1" customWidth="1"/>
    <col min="10011" max="10240" width="11.5703125" style="1"/>
    <col min="10241" max="10241" width="34.7109375" style="1" customWidth="1"/>
    <col min="10242" max="10247" width="17.7109375" style="1" customWidth="1"/>
    <col min="10248" max="10265" width="0" style="1" hidden="1" customWidth="1"/>
    <col min="10266" max="10266" width="11.5703125" style="1" customWidth="1"/>
    <col min="10267" max="10496" width="11.5703125" style="1"/>
    <col min="10497" max="10497" width="34.7109375" style="1" customWidth="1"/>
    <col min="10498" max="10503" width="17.7109375" style="1" customWidth="1"/>
    <col min="10504" max="10521" width="0" style="1" hidden="1" customWidth="1"/>
    <col min="10522" max="10522" width="11.5703125" style="1" customWidth="1"/>
    <col min="10523" max="10752" width="11.5703125" style="1"/>
    <col min="10753" max="10753" width="34.7109375" style="1" customWidth="1"/>
    <col min="10754" max="10759" width="17.7109375" style="1" customWidth="1"/>
    <col min="10760" max="10777" width="0" style="1" hidden="1" customWidth="1"/>
    <col min="10778" max="10778" width="11.5703125" style="1" customWidth="1"/>
    <col min="10779" max="11008" width="11.5703125" style="1"/>
    <col min="11009" max="11009" width="34.7109375" style="1" customWidth="1"/>
    <col min="11010" max="11015" width="17.7109375" style="1" customWidth="1"/>
    <col min="11016" max="11033" width="0" style="1" hidden="1" customWidth="1"/>
    <col min="11034" max="11034" width="11.5703125" style="1" customWidth="1"/>
    <col min="11035" max="11264" width="11.5703125" style="1"/>
    <col min="11265" max="11265" width="34.7109375" style="1" customWidth="1"/>
    <col min="11266" max="11271" width="17.7109375" style="1" customWidth="1"/>
    <col min="11272" max="11289" width="0" style="1" hidden="1" customWidth="1"/>
    <col min="11290" max="11290" width="11.5703125" style="1" customWidth="1"/>
    <col min="11291" max="11520" width="11.5703125" style="1"/>
    <col min="11521" max="11521" width="34.7109375" style="1" customWidth="1"/>
    <col min="11522" max="11527" width="17.7109375" style="1" customWidth="1"/>
    <col min="11528" max="11545" width="0" style="1" hidden="1" customWidth="1"/>
    <col min="11546" max="11546" width="11.5703125" style="1" customWidth="1"/>
    <col min="11547" max="11776" width="11.5703125" style="1"/>
    <col min="11777" max="11777" width="34.7109375" style="1" customWidth="1"/>
    <col min="11778" max="11783" width="17.7109375" style="1" customWidth="1"/>
    <col min="11784" max="11801" width="0" style="1" hidden="1" customWidth="1"/>
    <col min="11802" max="11802" width="11.5703125" style="1" customWidth="1"/>
    <col min="11803" max="12032" width="11.5703125" style="1"/>
    <col min="12033" max="12033" width="34.7109375" style="1" customWidth="1"/>
    <col min="12034" max="12039" width="17.7109375" style="1" customWidth="1"/>
    <col min="12040" max="12057" width="0" style="1" hidden="1" customWidth="1"/>
    <col min="12058" max="12058" width="11.5703125" style="1" customWidth="1"/>
    <col min="12059" max="12288" width="11.5703125" style="1"/>
    <col min="12289" max="12289" width="34.7109375" style="1" customWidth="1"/>
    <col min="12290" max="12295" width="17.7109375" style="1" customWidth="1"/>
    <col min="12296" max="12313" width="0" style="1" hidden="1" customWidth="1"/>
    <col min="12314" max="12314" width="11.5703125" style="1" customWidth="1"/>
    <col min="12315" max="12544" width="11.5703125" style="1"/>
    <col min="12545" max="12545" width="34.7109375" style="1" customWidth="1"/>
    <col min="12546" max="12551" width="17.7109375" style="1" customWidth="1"/>
    <col min="12552" max="12569" width="0" style="1" hidden="1" customWidth="1"/>
    <col min="12570" max="12570" width="11.5703125" style="1" customWidth="1"/>
    <col min="12571" max="12800" width="11.5703125" style="1"/>
    <col min="12801" max="12801" width="34.7109375" style="1" customWidth="1"/>
    <col min="12802" max="12807" width="17.7109375" style="1" customWidth="1"/>
    <col min="12808" max="12825" width="0" style="1" hidden="1" customWidth="1"/>
    <col min="12826" max="12826" width="11.5703125" style="1" customWidth="1"/>
    <col min="12827" max="13056" width="11.5703125" style="1"/>
    <col min="13057" max="13057" width="34.7109375" style="1" customWidth="1"/>
    <col min="13058" max="13063" width="17.7109375" style="1" customWidth="1"/>
    <col min="13064" max="13081" width="0" style="1" hidden="1" customWidth="1"/>
    <col min="13082" max="13082" width="11.5703125" style="1" customWidth="1"/>
    <col min="13083" max="13312" width="11.5703125" style="1"/>
    <col min="13313" max="13313" width="34.7109375" style="1" customWidth="1"/>
    <col min="13314" max="13319" width="17.7109375" style="1" customWidth="1"/>
    <col min="13320" max="13337" width="0" style="1" hidden="1" customWidth="1"/>
    <col min="13338" max="13338" width="11.5703125" style="1" customWidth="1"/>
    <col min="13339" max="13568" width="11.5703125" style="1"/>
    <col min="13569" max="13569" width="34.7109375" style="1" customWidth="1"/>
    <col min="13570" max="13575" width="17.7109375" style="1" customWidth="1"/>
    <col min="13576" max="13593" width="0" style="1" hidden="1" customWidth="1"/>
    <col min="13594" max="13594" width="11.5703125" style="1" customWidth="1"/>
    <col min="13595" max="13824" width="11.5703125" style="1"/>
    <col min="13825" max="13825" width="34.7109375" style="1" customWidth="1"/>
    <col min="13826" max="13831" width="17.7109375" style="1" customWidth="1"/>
    <col min="13832" max="13849" width="0" style="1" hidden="1" customWidth="1"/>
    <col min="13850" max="13850" width="11.5703125" style="1" customWidth="1"/>
    <col min="13851" max="14080" width="11.5703125" style="1"/>
    <col min="14081" max="14081" width="34.7109375" style="1" customWidth="1"/>
    <col min="14082" max="14087" width="17.7109375" style="1" customWidth="1"/>
    <col min="14088" max="14105" width="0" style="1" hidden="1" customWidth="1"/>
    <col min="14106" max="14106" width="11.5703125" style="1" customWidth="1"/>
    <col min="14107" max="14336" width="11.5703125" style="1"/>
    <col min="14337" max="14337" width="34.7109375" style="1" customWidth="1"/>
    <col min="14338" max="14343" width="17.7109375" style="1" customWidth="1"/>
    <col min="14344" max="14361" width="0" style="1" hidden="1" customWidth="1"/>
    <col min="14362" max="14362" width="11.5703125" style="1" customWidth="1"/>
    <col min="14363" max="14592" width="11.5703125" style="1"/>
    <col min="14593" max="14593" width="34.7109375" style="1" customWidth="1"/>
    <col min="14594" max="14599" width="17.7109375" style="1" customWidth="1"/>
    <col min="14600" max="14617" width="0" style="1" hidden="1" customWidth="1"/>
    <col min="14618" max="14618" width="11.5703125" style="1" customWidth="1"/>
    <col min="14619" max="14848" width="11.5703125" style="1"/>
    <col min="14849" max="14849" width="34.7109375" style="1" customWidth="1"/>
    <col min="14850" max="14855" width="17.7109375" style="1" customWidth="1"/>
    <col min="14856" max="14873" width="0" style="1" hidden="1" customWidth="1"/>
    <col min="14874" max="14874" width="11.5703125" style="1" customWidth="1"/>
    <col min="14875" max="15104" width="11.5703125" style="1"/>
    <col min="15105" max="15105" width="34.7109375" style="1" customWidth="1"/>
    <col min="15106" max="15111" width="17.7109375" style="1" customWidth="1"/>
    <col min="15112" max="15129" width="0" style="1" hidden="1" customWidth="1"/>
    <col min="15130" max="15130" width="11.5703125" style="1" customWidth="1"/>
    <col min="15131" max="15360" width="11.5703125" style="1"/>
    <col min="15361" max="15361" width="34.7109375" style="1" customWidth="1"/>
    <col min="15362" max="15367" width="17.7109375" style="1" customWidth="1"/>
    <col min="15368" max="15385" width="0" style="1" hidden="1" customWidth="1"/>
    <col min="15386" max="15386" width="11.5703125" style="1" customWidth="1"/>
    <col min="15387" max="15616" width="11.5703125" style="1"/>
    <col min="15617" max="15617" width="34.7109375" style="1" customWidth="1"/>
    <col min="15618" max="15623" width="17.7109375" style="1" customWidth="1"/>
    <col min="15624" max="15641" width="0" style="1" hidden="1" customWidth="1"/>
    <col min="15642" max="15642" width="11.5703125" style="1" customWidth="1"/>
    <col min="15643" max="15872" width="11.5703125" style="1"/>
    <col min="15873" max="15873" width="34.7109375" style="1" customWidth="1"/>
    <col min="15874" max="15879" width="17.7109375" style="1" customWidth="1"/>
    <col min="15880" max="15897" width="0" style="1" hidden="1" customWidth="1"/>
    <col min="15898" max="15898" width="11.5703125" style="1" customWidth="1"/>
    <col min="15899" max="16128" width="11.5703125" style="1"/>
    <col min="16129" max="16129" width="34.7109375" style="1" customWidth="1"/>
    <col min="16130" max="16135" width="17.7109375" style="1" customWidth="1"/>
    <col min="16136" max="16153" width="0" style="1" hidden="1" customWidth="1"/>
    <col min="16154" max="16154" width="11.5703125" style="1" customWidth="1"/>
    <col min="16155" max="16384" width="11.5703125" style="1"/>
  </cols>
  <sheetData>
    <row r="1" spans="1:7" x14ac:dyDescent="0.25">
      <c r="C1" s="1" t="s">
        <v>0</v>
      </c>
    </row>
    <row r="2" spans="1:7" x14ac:dyDescent="0.25">
      <c r="A2" s="4" t="s">
        <v>1</v>
      </c>
      <c r="B2" s="4"/>
      <c r="E2" s="5" t="s">
        <v>2</v>
      </c>
      <c r="F2" s="5"/>
      <c r="G2" s="5"/>
    </row>
    <row r="3" spans="1:7" ht="25.5" customHeight="1" x14ac:dyDescent="0.25">
      <c r="A3" s="6" t="s">
        <v>3</v>
      </c>
      <c r="B3" s="6"/>
      <c r="E3" s="5" t="s">
        <v>4</v>
      </c>
      <c r="F3" s="5"/>
      <c r="G3" s="5"/>
    </row>
    <row r="4" spans="1:7" x14ac:dyDescent="0.25">
      <c r="A4" s="7" t="s">
        <v>5</v>
      </c>
      <c r="B4" s="7"/>
      <c r="C4" s="7"/>
      <c r="E4" s="8" t="s">
        <v>6</v>
      </c>
      <c r="F4" s="8"/>
      <c r="G4" s="8"/>
    </row>
    <row r="5" spans="1:7" ht="4.5" customHeight="1" x14ac:dyDescent="0.25"/>
    <row r="6" spans="1:7" x14ac:dyDescent="0.25">
      <c r="A6" s="1" t="s">
        <v>7</v>
      </c>
      <c r="F6" s="1" t="s">
        <v>7</v>
      </c>
    </row>
    <row r="7" spans="1:7" ht="4.5" customHeight="1" x14ac:dyDescent="0.25"/>
    <row r="8" spans="1:7" x14ac:dyDescent="0.25">
      <c r="A8" s="9" t="s">
        <v>8</v>
      </c>
      <c r="B8" s="9"/>
      <c r="C8" s="9"/>
      <c r="D8" s="9"/>
      <c r="E8" s="9"/>
      <c r="F8" s="9"/>
      <c r="G8" s="9"/>
    </row>
    <row r="9" spans="1:7" x14ac:dyDescent="0.25">
      <c r="A9" s="9" t="s">
        <v>9</v>
      </c>
      <c r="B9" s="9"/>
      <c r="C9" s="9"/>
      <c r="D9" s="9"/>
      <c r="E9" s="9"/>
      <c r="F9" s="9"/>
      <c r="G9" s="9"/>
    </row>
    <row r="10" spans="1:7" x14ac:dyDescent="0.25">
      <c r="A10" s="5" t="s">
        <v>10</v>
      </c>
      <c r="B10" s="5"/>
      <c r="C10" s="5"/>
      <c r="D10" s="5"/>
      <c r="E10" s="5"/>
      <c r="F10" s="5"/>
      <c r="G10" s="5"/>
    </row>
    <row r="11" spans="1:7" ht="4.5" customHeight="1" x14ac:dyDescent="0.25"/>
    <row r="12" spans="1:7" ht="36" customHeight="1" x14ac:dyDescent="0.25">
      <c r="A12" s="10" t="s">
        <v>11</v>
      </c>
      <c r="B12" s="11" t="s">
        <v>12</v>
      </c>
      <c r="C12" s="11"/>
      <c r="D12" s="11"/>
      <c r="E12" s="11"/>
      <c r="F12" s="12" t="s">
        <v>13</v>
      </c>
      <c r="G12" s="13">
        <v>383</v>
      </c>
    </row>
    <row r="13" spans="1:7" x14ac:dyDescent="0.25">
      <c r="A13" s="10" t="s">
        <v>14</v>
      </c>
      <c r="B13" s="14" t="s">
        <v>15</v>
      </c>
      <c r="C13" s="14"/>
      <c r="D13" s="14"/>
      <c r="E13" s="14"/>
      <c r="F13" s="12" t="s">
        <v>16</v>
      </c>
      <c r="G13" s="13"/>
    </row>
    <row r="14" spans="1:7" x14ac:dyDescent="0.25">
      <c r="A14" s="1" t="s">
        <v>17</v>
      </c>
      <c r="B14" s="15" t="s">
        <v>18</v>
      </c>
      <c r="C14" s="16" t="s">
        <v>19</v>
      </c>
      <c r="D14" s="17"/>
      <c r="E14" s="18"/>
    </row>
    <row r="15" spans="1:7" ht="36" customHeight="1" x14ac:dyDescent="0.25">
      <c r="A15" s="19" t="s">
        <v>20</v>
      </c>
      <c r="B15" s="11" t="s">
        <v>21</v>
      </c>
      <c r="C15" s="11"/>
      <c r="D15" s="11"/>
      <c r="E15" s="11"/>
    </row>
    <row r="16" spans="1:7" x14ac:dyDescent="0.25">
      <c r="A16" s="10" t="s">
        <v>22</v>
      </c>
      <c r="B16" s="20" t="s">
        <v>23</v>
      </c>
      <c r="C16" s="20"/>
      <c r="D16" s="20"/>
      <c r="E16" s="20"/>
    </row>
    <row r="17" spans="1:9" ht="4.5" customHeight="1" x14ac:dyDescent="0.25"/>
    <row r="18" spans="1:9" ht="15" x14ac:dyDescent="0.25">
      <c r="A18" s="21" t="s">
        <v>24</v>
      </c>
      <c r="B18" s="21"/>
      <c r="C18" s="21"/>
      <c r="D18" s="21"/>
      <c r="E18" s="21"/>
      <c r="F18" s="21"/>
      <c r="G18" s="21"/>
    </row>
    <row r="19" spans="1:9" ht="29.25" customHeight="1" x14ac:dyDescent="0.25">
      <c r="A19" s="10" t="s">
        <v>25</v>
      </c>
      <c r="B19" s="22" t="s">
        <v>26</v>
      </c>
      <c r="C19" s="22"/>
      <c r="D19" s="22"/>
      <c r="E19" s="22"/>
      <c r="F19" s="22"/>
      <c r="G19" s="22"/>
    </row>
    <row r="20" spans="1:9" x14ac:dyDescent="0.25">
      <c r="A20" s="1" t="s">
        <v>27</v>
      </c>
      <c r="B20" s="23" t="s">
        <v>28</v>
      </c>
      <c r="C20" s="23"/>
      <c r="D20" s="23"/>
      <c r="E20" s="23"/>
      <c r="F20" s="23"/>
      <c r="G20" s="23"/>
    </row>
    <row r="21" spans="1:9" ht="70.5" customHeight="1" x14ac:dyDescent="0.25">
      <c r="A21" s="19" t="s">
        <v>29</v>
      </c>
      <c r="B21" s="24" t="s">
        <v>30</v>
      </c>
      <c r="C21" s="24"/>
      <c r="D21" s="24"/>
      <c r="E21" s="24"/>
      <c r="F21" s="24"/>
      <c r="G21" s="24"/>
    </row>
    <row r="22" spans="1:9" ht="4.5" customHeight="1" x14ac:dyDescent="0.25"/>
    <row r="23" spans="1:9" ht="4.5" customHeight="1" x14ac:dyDescent="0.25"/>
    <row r="24" spans="1:9" ht="4.5" customHeight="1" x14ac:dyDescent="0.25"/>
    <row r="25" spans="1:9" x14ac:dyDescent="0.25">
      <c r="A25" s="25" t="s">
        <v>31</v>
      </c>
      <c r="B25" s="25"/>
      <c r="C25" s="25"/>
      <c r="D25" s="25"/>
      <c r="E25" s="25"/>
      <c r="F25" s="25"/>
      <c r="G25" s="13" t="s">
        <v>32</v>
      </c>
      <c r="H25" s="26" t="s">
        <v>33</v>
      </c>
      <c r="I25" s="26" t="s">
        <v>34</v>
      </c>
    </row>
    <row r="26" spans="1:9" x14ac:dyDescent="0.25">
      <c r="A26" s="27" t="s">
        <v>35</v>
      </c>
      <c r="B26" s="27"/>
      <c r="C26" s="27"/>
      <c r="D26" s="27"/>
      <c r="E26" s="27"/>
      <c r="F26" s="27"/>
      <c r="G26" s="28">
        <f>G28+G29+G30</f>
        <v>0</v>
      </c>
      <c r="H26" s="29">
        <f>H28+H29+H30</f>
        <v>0</v>
      </c>
      <c r="I26" s="29">
        <f>I28+I29+I30</f>
        <v>0</v>
      </c>
    </row>
    <row r="27" spans="1:9" x14ac:dyDescent="0.25">
      <c r="A27" s="30" t="s">
        <v>36</v>
      </c>
      <c r="B27" s="30"/>
      <c r="C27" s="30"/>
      <c r="D27" s="30"/>
      <c r="E27" s="30"/>
      <c r="F27" s="30"/>
      <c r="G27" s="31"/>
      <c r="H27" s="32"/>
      <c r="I27" s="32"/>
    </row>
    <row r="28" spans="1:9" x14ac:dyDescent="0.25">
      <c r="A28" s="30" t="s">
        <v>37</v>
      </c>
      <c r="B28" s="30"/>
      <c r="C28" s="30"/>
      <c r="D28" s="30"/>
      <c r="E28" s="30"/>
      <c r="F28" s="30"/>
      <c r="G28" s="31"/>
      <c r="H28" s="32"/>
      <c r="I28" s="32"/>
    </row>
    <row r="29" spans="1:9" x14ac:dyDescent="0.25">
      <c r="A29" s="30" t="s">
        <v>38</v>
      </c>
      <c r="B29" s="30"/>
      <c r="C29" s="30"/>
      <c r="D29" s="30"/>
      <c r="E29" s="30"/>
      <c r="F29" s="30"/>
      <c r="G29" s="31"/>
      <c r="H29" s="32"/>
      <c r="I29" s="32"/>
    </row>
    <row r="30" spans="1:9" x14ac:dyDescent="0.25">
      <c r="A30" s="30" t="s">
        <v>39</v>
      </c>
      <c r="B30" s="30"/>
      <c r="C30" s="30"/>
      <c r="D30" s="30"/>
      <c r="E30" s="30"/>
      <c r="F30" s="30"/>
      <c r="G30" s="31"/>
      <c r="H30" s="32"/>
      <c r="I30" s="32"/>
    </row>
    <row r="31" spans="1:9" x14ac:dyDescent="0.25">
      <c r="A31" s="27" t="s">
        <v>40</v>
      </c>
      <c r="B31" s="27"/>
      <c r="C31" s="27"/>
      <c r="D31" s="27"/>
      <c r="E31" s="27"/>
      <c r="F31" s="27"/>
      <c r="G31" s="28">
        <v>143070.10999999999</v>
      </c>
      <c r="H31" s="29">
        <f>H33</f>
        <v>0</v>
      </c>
      <c r="I31" s="29">
        <f>I33</f>
        <v>0</v>
      </c>
    </row>
    <row r="32" spans="1:9" x14ac:dyDescent="0.25">
      <c r="A32" s="30" t="s">
        <v>36</v>
      </c>
      <c r="B32" s="30"/>
      <c r="C32" s="30"/>
      <c r="D32" s="30"/>
      <c r="E32" s="30"/>
      <c r="F32" s="30"/>
      <c r="G32" s="31"/>
      <c r="H32" s="33"/>
      <c r="I32" s="33"/>
    </row>
    <row r="33" spans="1:24" x14ac:dyDescent="0.25">
      <c r="A33" s="30" t="s">
        <v>41</v>
      </c>
      <c r="B33" s="30"/>
      <c r="C33" s="30"/>
      <c r="D33" s="30"/>
      <c r="E33" s="30"/>
      <c r="F33" s="30"/>
      <c r="G33" s="31">
        <v>49371.519999999997</v>
      </c>
      <c r="H33" s="33"/>
      <c r="I33" s="33"/>
    </row>
    <row r="34" spans="1:24" ht="4.5" customHeight="1" x14ac:dyDescent="0.25"/>
    <row r="35" spans="1:24" ht="14.25" customHeight="1" x14ac:dyDescent="0.25">
      <c r="A35" s="10" t="s">
        <v>42</v>
      </c>
      <c r="B35" s="11" t="s">
        <v>43</v>
      </c>
      <c r="C35" s="11"/>
      <c r="D35" s="11"/>
      <c r="E35" s="11"/>
      <c r="F35" s="11"/>
      <c r="G35" s="11"/>
    </row>
    <row r="36" spans="1:24" ht="4.5" customHeight="1" x14ac:dyDescent="0.25"/>
    <row r="37" spans="1:24" ht="4.5" customHeight="1" x14ac:dyDescent="0.25"/>
    <row r="38" spans="1:24" ht="18.75" x14ac:dyDescent="0.25">
      <c r="A38" s="34" t="s">
        <v>44</v>
      </c>
      <c r="B38" s="34"/>
      <c r="C38" s="34"/>
      <c r="D38" s="34"/>
      <c r="E38" s="34"/>
      <c r="F38" s="34"/>
      <c r="G38" s="34"/>
    </row>
    <row r="39" spans="1:24" ht="4.5" customHeight="1" x14ac:dyDescent="0.25"/>
    <row r="40" spans="1:24" x14ac:dyDescent="0.25">
      <c r="A40" s="25" t="s">
        <v>31</v>
      </c>
      <c r="B40" s="25"/>
      <c r="C40" s="25"/>
      <c r="D40" s="25"/>
      <c r="E40" s="25"/>
      <c r="F40" s="25"/>
      <c r="G40" s="13" t="s">
        <v>32</v>
      </c>
      <c r="H40" s="26" t="s">
        <v>33</v>
      </c>
      <c r="I40" s="26" t="s">
        <v>34</v>
      </c>
    </row>
    <row r="41" spans="1:24" x14ac:dyDescent="0.25">
      <c r="A41" s="27" t="s">
        <v>45</v>
      </c>
      <c r="B41" s="27"/>
      <c r="C41" s="27"/>
      <c r="D41" s="27"/>
      <c r="E41" s="27"/>
      <c r="F41" s="27"/>
      <c r="G41" s="28">
        <f>G43+G46</f>
        <v>49371.519999999997</v>
      </c>
      <c r="H41" s="29">
        <f>H43+H46</f>
        <v>0</v>
      </c>
      <c r="I41" s="29">
        <f>I43+I46</f>
        <v>0</v>
      </c>
    </row>
    <row r="42" spans="1:24" s="37" customFormat="1" ht="11.25" x14ac:dyDescent="0.25">
      <c r="A42" s="35" t="s">
        <v>46</v>
      </c>
      <c r="B42" s="35"/>
      <c r="C42" s="35"/>
      <c r="D42" s="35"/>
      <c r="E42" s="35"/>
      <c r="F42" s="35"/>
      <c r="G42" s="36"/>
      <c r="H42" s="33"/>
      <c r="I42" s="33"/>
      <c r="J42" s="2"/>
      <c r="K42" s="2"/>
      <c r="L42" s="2"/>
      <c r="M42" s="2"/>
      <c r="N42" s="2"/>
      <c r="P42" s="2"/>
      <c r="Q42" s="2"/>
      <c r="R42" s="2"/>
      <c r="S42" s="2"/>
      <c r="U42" s="2"/>
      <c r="V42" s="2"/>
      <c r="X42" s="38"/>
    </row>
    <row r="43" spans="1:24" x14ac:dyDescent="0.25">
      <c r="A43" s="30" t="s">
        <v>47</v>
      </c>
      <c r="B43" s="30"/>
      <c r="C43" s="30"/>
      <c r="D43" s="30"/>
      <c r="E43" s="30"/>
      <c r="F43" s="30"/>
      <c r="G43" s="31">
        <v>0</v>
      </c>
      <c r="H43" s="33"/>
      <c r="I43" s="33"/>
    </row>
    <row r="44" spans="1:24" x14ac:dyDescent="0.25">
      <c r="A44" s="30" t="s">
        <v>48</v>
      </c>
      <c r="B44" s="30"/>
      <c r="C44" s="30"/>
      <c r="D44" s="30"/>
      <c r="E44" s="30"/>
      <c r="F44" s="30"/>
      <c r="G44" s="31"/>
      <c r="H44" s="33"/>
      <c r="I44" s="33"/>
    </row>
    <row r="45" spans="1:24" ht="4.5" customHeight="1" x14ac:dyDescent="0.25"/>
    <row r="46" spans="1:24" x14ac:dyDescent="0.25">
      <c r="A46" s="30" t="s">
        <v>49</v>
      </c>
      <c r="B46" s="30"/>
      <c r="C46" s="30"/>
      <c r="D46" s="30"/>
      <c r="E46" s="30"/>
      <c r="F46" s="30"/>
      <c r="G46" s="31">
        <v>49371.519999999997</v>
      </c>
      <c r="H46" s="33"/>
      <c r="I46" s="33"/>
    </row>
    <row r="47" spans="1:24" x14ac:dyDescent="0.25">
      <c r="A47" s="30" t="s">
        <v>48</v>
      </c>
      <c r="B47" s="30"/>
      <c r="C47" s="30"/>
      <c r="D47" s="30"/>
      <c r="E47" s="30"/>
      <c r="F47" s="30"/>
      <c r="G47" s="31">
        <v>36993.49</v>
      </c>
      <c r="H47" s="33"/>
      <c r="I47" s="33"/>
    </row>
    <row r="48" spans="1:24" ht="4.5" customHeight="1" x14ac:dyDescent="0.25"/>
    <row r="49" spans="1:24" x14ac:dyDescent="0.25">
      <c r="A49" s="27" t="s">
        <v>50</v>
      </c>
      <c r="B49" s="27"/>
      <c r="C49" s="27"/>
      <c r="D49" s="27"/>
      <c r="E49" s="27"/>
      <c r="F49" s="27"/>
      <c r="G49" s="28">
        <f>G51+G52</f>
        <v>0</v>
      </c>
      <c r="H49" s="29">
        <f>H51+H52</f>
        <v>0</v>
      </c>
      <c r="I49" s="29">
        <f>I51+I52</f>
        <v>0</v>
      </c>
    </row>
    <row r="50" spans="1:24" s="37" customFormat="1" ht="11.25" x14ac:dyDescent="0.25">
      <c r="A50" s="35" t="s">
        <v>46</v>
      </c>
      <c r="B50" s="35"/>
      <c r="C50" s="35"/>
      <c r="D50" s="35"/>
      <c r="E50" s="35"/>
      <c r="F50" s="35"/>
      <c r="G50" s="36"/>
      <c r="H50" s="33"/>
      <c r="I50" s="33"/>
      <c r="J50" s="2"/>
      <c r="K50" s="2"/>
      <c r="L50" s="2"/>
      <c r="M50" s="2"/>
      <c r="N50" s="2"/>
      <c r="P50" s="2"/>
      <c r="Q50" s="2"/>
      <c r="R50" s="2"/>
      <c r="S50" s="2"/>
      <c r="U50" s="2"/>
      <c r="V50" s="2"/>
      <c r="X50" s="38"/>
    </row>
    <row r="51" spans="1:24" x14ac:dyDescent="0.25">
      <c r="A51" s="30" t="s">
        <v>51</v>
      </c>
      <c r="B51" s="30"/>
      <c r="C51" s="30"/>
      <c r="D51" s="30"/>
      <c r="E51" s="30"/>
      <c r="F51" s="30"/>
      <c r="G51" s="31">
        <v>0</v>
      </c>
      <c r="H51" s="33"/>
      <c r="I51" s="33"/>
    </row>
    <row r="52" spans="1:24" x14ac:dyDescent="0.25">
      <c r="A52" s="30" t="s">
        <v>52</v>
      </c>
      <c r="B52" s="30"/>
      <c r="C52" s="30"/>
      <c r="D52" s="30"/>
      <c r="E52" s="30"/>
      <c r="F52" s="30"/>
      <c r="G52" s="31">
        <v>0</v>
      </c>
      <c r="H52" s="33"/>
      <c r="I52" s="33"/>
    </row>
    <row r="53" spans="1:24" x14ac:dyDescent="0.25">
      <c r="A53" s="27" t="s">
        <v>53</v>
      </c>
      <c r="B53" s="27"/>
      <c r="C53" s="27"/>
      <c r="D53" s="27"/>
      <c r="E53" s="27"/>
      <c r="F53" s="27"/>
      <c r="G53" s="28">
        <f>G55</f>
        <v>0</v>
      </c>
      <c r="H53" s="29">
        <f>H55</f>
        <v>0</v>
      </c>
      <c r="I53" s="29">
        <f>I55</f>
        <v>0</v>
      </c>
    </row>
    <row r="54" spans="1:24" s="37" customFormat="1" ht="11.25" x14ac:dyDescent="0.25">
      <c r="A54" s="35" t="s">
        <v>46</v>
      </c>
      <c r="B54" s="35"/>
      <c r="C54" s="35"/>
      <c r="D54" s="35"/>
      <c r="E54" s="35"/>
      <c r="F54" s="35"/>
      <c r="G54" s="36"/>
      <c r="H54" s="33"/>
      <c r="I54" s="33"/>
      <c r="J54" s="2"/>
      <c r="K54" s="2"/>
      <c r="L54" s="2"/>
      <c r="M54" s="2"/>
      <c r="N54" s="2"/>
      <c r="P54" s="2"/>
      <c r="Q54" s="2"/>
      <c r="R54" s="2"/>
      <c r="S54" s="2"/>
      <c r="U54" s="2"/>
      <c r="V54" s="2"/>
      <c r="X54" s="38"/>
    </row>
    <row r="55" spans="1:24" x14ac:dyDescent="0.25">
      <c r="A55" s="30" t="s">
        <v>54</v>
      </c>
      <c r="B55" s="30"/>
      <c r="C55" s="30"/>
      <c r="D55" s="30"/>
      <c r="E55" s="30"/>
      <c r="F55" s="30"/>
      <c r="G55" s="31"/>
      <c r="H55" s="33"/>
      <c r="I55" s="33"/>
    </row>
    <row r="56" spans="1:24" ht="4.5" customHeight="1" x14ac:dyDescent="0.25"/>
    <row r="57" spans="1:24" ht="4.5" customHeight="1" x14ac:dyDescent="0.25"/>
    <row r="58" spans="1:24" ht="4.5" customHeight="1" x14ac:dyDescent="0.25"/>
    <row r="59" spans="1:24" x14ac:dyDescent="0.25">
      <c r="A59" s="9" t="s">
        <v>55</v>
      </c>
      <c r="B59" s="9"/>
      <c r="C59" s="9"/>
      <c r="D59" s="9"/>
      <c r="E59" s="9"/>
      <c r="F59" s="9"/>
      <c r="G59" s="9"/>
      <c r="H59" s="39"/>
      <c r="I59" s="40"/>
      <c r="J59" s="41">
        <v>1</v>
      </c>
      <c r="K59" s="41">
        <v>2</v>
      </c>
      <c r="L59" s="41">
        <v>3</v>
      </c>
      <c r="M59" s="41">
        <v>4</v>
      </c>
      <c r="N59" s="41">
        <v>5</v>
      </c>
      <c r="O59" s="41">
        <v>6</v>
      </c>
      <c r="P59" s="41">
        <v>7</v>
      </c>
      <c r="Q59" s="41">
        <v>8</v>
      </c>
      <c r="R59" s="41">
        <v>9</v>
      </c>
      <c r="S59" s="41">
        <v>10</v>
      </c>
      <c r="T59" s="41">
        <v>11</v>
      </c>
      <c r="U59" s="41">
        <v>12</v>
      </c>
      <c r="V59" s="41">
        <v>13</v>
      </c>
      <c r="W59" s="41">
        <v>14</v>
      </c>
      <c r="X59" s="42"/>
    </row>
    <row r="60" spans="1:24" x14ac:dyDescent="0.25">
      <c r="A60" s="43" t="s">
        <v>31</v>
      </c>
      <c r="B60" s="43"/>
      <c r="C60" s="43"/>
      <c r="D60" s="43"/>
      <c r="E60" s="44" t="s">
        <v>56</v>
      </c>
      <c r="F60" s="43" t="s">
        <v>36</v>
      </c>
      <c r="G60" s="43"/>
      <c r="H60" s="45" t="s">
        <v>56</v>
      </c>
      <c r="I60" s="46"/>
      <c r="J60" s="41"/>
      <c r="K60" s="41"/>
      <c r="L60" s="41"/>
      <c r="M60" s="41"/>
      <c r="N60" s="41" t="s">
        <v>57</v>
      </c>
      <c r="O60" s="47"/>
      <c r="P60" s="41"/>
      <c r="Q60" s="41"/>
      <c r="R60" s="41"/>
      <c r="S60" s="41"/>
      <c r="T60" s="47"/>
      <c r="U60" s="41"/>
      <c r="V60" s="41"/>
      <c r="W60" s="47"/>
      <c r="X60" s="42"/>
    </row>
    <row r="61" spans="1:24" s="37" customFormat="1" ht="52.5" x14ac:dyDescent="0.25">
      <c r="A61" s="43"/>
      <c r="B61" s="43"/>
      <c r="C61" s="43"/>
      <c r="D61" s="43"/>
      <c r="E61" s="48"/>
      <c r="F61" s="49" t="s">
        <v>58</v>
      </c>
      <c r="G61" s="49" t="s">
        <v>59</v>
      </c>
      <c r="H61" s="50" t="s">
        <v>33</v>
      </c>
      <c r="I61" s="51" t="s">
        <v>34</v>
      </c>
      <c r="J61" s="52" t="s">
        <v>60</v>
      </c>
      <c r="K61" s="52" t="s">
        <v>61</v>
      </c>
      <c r="L61" s="52" t="s">
        <v>62</v>
      </c>
      <c r="M61" s="52" t="s">
        <v>63</v>
      </c>
      <c r="N61" s="52" t="s">
        <v>64</v>
      </c>
      <c r="O61" s="52" t="s">
        <v>65</v>
      </c>
      <c r="P61" s="52" t="s">
        <v>66</v>
      </c>
      <c r="Q61" s="52" t="s">
        <v>67</v>
      </c>
      <c r="R61" s="52" t="s">
        <v>68</v>
      </c>
      <c r="S61" s="52" t="s">
        <v>69</v>
      </c>
      <c r="T61" s="52"/>
      <c r="U61" s="52"/>
      <c r="V61" s="52"/>
      <c r="W61" s="52"/>
      <c r="X61" s="53"/>
    </row>
    <row r="62" spans="1:24" x14ac:dyDescent="0.25">
      <c r="A62" s="54" t="s">
        <v>70</v>
      </c>
      <c r="B62" s="54"/>
      <c r="C62" s="54"/>
      <c r="D62" s="54"/>
      <c r="E62" s="55">
        <f>F62+G62</f>
        <v>0</v>
      </c>
      <c r="F62" s="31"/>
      <c r="G62" s="56"/>
      <c r="H62" s="57"/>
      <c r="I62" s="58"/>
      <c r="J62" s="59"/>
      <c r="K62" s="59"/>
      <c r="L62" s="59"/>
      <c r="M62" s="59"/>
      <c r="N62" s="59"/>
      <c r="O62" s="47"/>
      <c r="P62" s="59"/>
      <c r="Q62" s="59"/>
      <c r="R62" s="59"/>
      <c r="S62" s="59"/>
      <c r="T62" s="47"/>
      <c r="U62" s="59"/>
      <c r="V62" s="59"/>
      <c r="W62" s="47"/>
      <c r="X62" s="42"/>
    </row>
    <row r="63" spans="1:24" x14ac:dyDescent="0.15">
      <c r="A63" s="60" t="s">
        <v>71</v>
      </c>
      <c r="B63" s="60"/>
      <c r="C63" s="60"/>
      <c r="D63" s="60"/>
      <c r="E63" s="55">
        <f>F63+G63</f>
        <v>891740</v>
      </c>
      <c r="F63" s="55">
        <f>F65+F66+F67+F68+F76</f>
        <v>891740</v>
      </c>
      <c r="G63" s="55">
        <f>G65+G66+G67+G68+G76</f>
        <v>0</v>
      </c>
      <c r="H63" s="61">
        <f>H65+H66+H67+H68+H76</f>
        <v>800940</v>
      </c>
      <c r="I63" s="62">
        <f>I65+I66+I67+I68+I76</f>
        <v>29000</v>
      </c>
      <c r="J63" s="63">
        <f>J65+J66+J67+J68+J76</f>
        <v>10000</v>
      </c>
      <c r="K63" s="63">
        <f t="shared" ref="K63:V63" si="0">K65+K66+K67+K68+K76</f>
        <v>0</v>
      </c>
      <c r="L63" s="64">
        <f t="shared" si="0"/>
        <v>0</v>
      </c>
      <c r="M63" s="63">
        <f>M65+M66+M67+M68+M76</f>
        <v>5000</v>
      </c>
      <c r="N63" s="63">
        <f>N65+N66+N67+N68+N76</f>
        <v>0</v>
      </c>
      <c r="O63" s="63">
        <f>O65+O66+O67+O68+O76</f>
        <v>0</v>
      </c>
      <c r="P63" s="63">
        <f>P65+P66+P67+P68+P76</f>
        <v>0</v>
      </c>
      <c r="Q63" s="64">
        <f t="shared" si="0"/>
        <v>0</v>
      </c>
      <c r="R63" s="63">
        <f>R65+R66+R67+R68+R76</f>
        <v>0</v>
      </c>
      <c r="S63" s="63">
        <f t="shared" si="0"/>
        <v>0</v>
      </c>
      <c r="T63" s="63">
        <f>T65+T66+T67+T68+T76</f>
        <v>46800</v>
      </c>
      <c r="U63" s="63">
        <f t="shared" si="0"/>
        <v>0</v>
      </c>
      <c r="V63" s="63">
        <f t="shared" si="0"/>
        <v>0</v>
      </c>
      <c r="W63" s="63">
        <f>W65+W66+W67+W68+W76</f>
        <v>0</v>
      </c>
      <c r="X63" s="42"/>
    </row>
    <row r="64" spans="1:24" x14ac:dyDescent="0.2">
      <c r="A64" s="65" t="s">
        <v>36</v>
      </c>
      <c r="B64" s="65"/>
      <c r="C64" s="65"/>
      <c r="D64" s="65"/>
      <c r="E64" s="55"/>
      <c r="F64" s="56"/>
      <c r="G64" s="56"/>
      <c r="H64" s="57"/>
      <c r="I64" s="58"/>
      <c r="J64" s="59"/>
      <c r="K64" s="59"/>
      <c r="L64" s="66"/>
      <c r="M64" s="59"/>
      <c r="N64" s="59"/>
      <c r="O64" s="47"/>
      <c r="P64" s="59"/>
      <c r="Q64" s="66"/>
      <c r="R64" s="59"/>
      <c r="S64" s="59"/>
      <c r="T64" s="47"/>
      <c r="U64" s="59"/>
      <c r="V64" s="59"/>
      <c r="W64" s="47"/>
      <c r="X64" s="42"/>
    </row>
    <row r="65" spans="1:24" x14ac:dyDescent="0.2">
      <c r="A65" s="54" t="s">
        <v>72</v>
      </c>
      <c r="B65" s="54"/>
      <c r="C65" s="54"/>
      <c r="D65" s="54"/>
      <c r="E65" s="55">
        <f t="shared" ref="E65:E76" si="1">F65+G65</f>
        <v>800940</v>
      </c>
      <c r="F65" s="31">
        <f>H65+I65+J65+K65+L65+M65+N65+O65+P65+Q65+R65+S65+T65+U65+V65+W65</f>
        <v>800940</v>
      </c>
      <c r="G65" s="56"/>
      <c r="H65" s="57">
        <v>800940</v>
      </c>
      <c r="I65" s="58"/>
      <c r="J65" s="67"/>
      <c r="K65" s="67"/>
      <c r="L65" s="68"/>
      <c r="M65" s="67"/>
      <c r="N65" s="67"/>
      <c r="O65" s="67"/>
      <c r="P65" s="67"/>
      <c r="Q65" s="68"/>
      <c r="R65" s="67"/>
      <c r="S65" s="67"/>
      <c r="T65" s="67"/>
      <c r="U65" s="67"/>
      <c r="V65" s="67"/>
      <c r="W65" s="67"/>
      <c r="X65" s="42" t="s">
        <v>73</v>
      </c>
    </row>
    <row r="66" spans="1:24" x14ac:dyDescent="0.2">
      <c r="A66" s="54" t="s">
        <v>74</v>
      </c>
      <c r="B66" s="54"/>
      <c r="C66" s="54"/>
      <c r="D66" s="54"/>
      <c r="E66" s="55">
        <f t="shared" si="1"/>
        <v>61800</v>
      </c>
      <c r="F66" s="31">
        <f t="shared" ref="F66:F73" si="2">H66+I66+J66+K66+L66+M66+N66+O66+P66+Q66+R66+S66+T66+U66+V66+W66</f>
        <v>61800</v>
      </c>
      <c r="G66" s="56"/>
      <c r="H66" s="57"/>
      <c r="I66" s="58"/>
      <c r="J66" s="67">
        <v>10000</v>
      </c>
      <c r="K66" s="67"/>
      <c r="L66" s="68"/>
      <c r="M66" s="67">
        <v>5000</v>
      </c>
      <c r="N66" s="67"/>
      <c r="O66" s="67"/>
      <c r="P66" s="67"/>
      <c r="Q66" s="68"/>
      <c r="R66" s="68"/>
      <c r="S66" s="67"/>
      <c r="T66" s="67">
        <v>46800</v>
      </c>
      <c r="U66" s="67"/>
      <c r="V66" s="67"/>
      <c r="W66" s="67"/>
      <c r="X66" s="42" t="s">
        <v>75</v>
      </c>
    </row>
    <row r="67" spans="1:24" x14ac:dyDescent="0.2">
      <c r="A67" s="54" t="s">
        <v>76</v>
      </c>
      <c r="B67" s="54"/>
      <c r="C67" s="54"/>
      <c r="D67" s="54"/>
      <c r="E67" s="55">
        <f t="shared" si="1"/>
        <v>0</v>
      </c>
      <c r="F67" s="31">
        <f t="shared" si="2"/>
        <v>0</v>
      </c>
      <c r="G67" s="56"/>
      <c r="H67" s="57"/>
      <c r="I67" s="58"/>
      <c r="J67" s="59"/>
      <c r="K67" s="59"/>
      <c r="L67" s="66"/>
      <c r="M67" s="59"/>
      <c r="N67" s="59"/>
      <c r="O67" s="47"/>
      <c r="P67" s="59"/>
      <c r="Q67" s="66"/>
      <c r="R67" s="66"/>
      <c r="S67" s="59"/>
      <c r="T67" s="47"/>
      <c r="U67" s="59"/>
      <c r="V67" s="59"/>
      <c r="W67" s="47"/>
      <c r="X67" s="42"/>
    </row>
    <row r="68" spans="1:24" ht="36" customHeight="1" x14ac:dyDescent="0.25">
      <c r="A68" s="69" t="s">
        <v>77</v>
      </c>
      <c r="B68" s="69"/>
      <c r="C68" s="69"/>
      <c r="D68" s="69"/>
      <c r="E68" s="55">
        <f>F68+G68</f>
        <v>29000</v>
      </c>
      <c r="F68" s="31">
        <f t="shared" si="2"/>
        <v>29000</v>
      </c>
      <c r="G68" s="56">
        <f t="shared" ref="G68:V68" si="3">G70+G71+G72+G73+G74+G75</f>
        <v>0</v>
      </c>
      <c r="H68" s="70">
        <f t="shared" si="3"/>
        <v>0</v>
      </c>
      <c r="I68" s="70">
        <f t="shared" si="3"/>
        <v>29000</v>
      </c>
      <c r="J68" s="70">
        <f t="shared" si="3"/>
        <v>0</v>
      </c>
      <c r="K68" s="70">
        <f t="shared" si="3"/>
        <v>0</v>
      </c>
      <c r="L68" s="70">
        <f t="shared" si="3"/>
        <v>0</v>
      </c>
      <c r="M68" s="70">
        <f t="shared" si="3"/>
        <v>0</v>
      </c>
      <c r="N68" s="70">
        <f t="shared" si="3"/>
        <v>0</v>
      </c>
      <c r="O68" s="70">
        <f t="shared" si="3"/>
        <v>0</v>
      </c>
      <c r="P68" s="70">
        <f t="shared" si="3"/>
        <v>0</v>
      </c>
      <c r="Q68" s="70">
        <f t="shared" si="3"/>
        <v>0</v>
      </c>
      <c r="R68" s="70">
        <f t="shared" si="3"/>
        <v>0</v>
      </c>
      <c r="S68" s="70">
        <f t="shared" si="3"/>
        <v>0</v>
      </c>
      <c r="T68" s="70">
        <f>T70+T71+T72+T73+T74+T75</f>
        <v>0</v>
      </c>
      <c r="U68" s="70">
        <f t="shared" si="3"/>
        <v>0</v>
      </c>
      <c r="V68" s="70">
        <f t="shared" si="3"/>
        <v>0</v>
      </c>
      <c r="W68" s="70">
        <f>W70+W71+W72+W73+W74+W75</f>
        <v>0</v>
      </c>
      <c r="X68" s="42" t="s">
        <v>78</v>
      </c>
    </row>
    <row r="69" spans="1:24" x14ac:dyDescent="0.2">
      <c r="A69" s="54" t="s">
        <v>79</v>
      </c>
      <c r="B69" s="54"/>
      <c r="C69" s="54"/>
      <c r="D69" s="54"/>
      <c r="E69" s="55"/>
      <c r="F69" s="31">
        <f t="shared" si="2"/>
        <v>0</v>
      </c>
      <c r="G69" s="56"/>
      <c r="H69" s="57"/>
      <c r="I69" s="58"/>
      <c r="J69" s="59"/>
      <c r="K69" s="59"/>
      <c r="L69" s="66"/>
      <c r="M69" s="59"/>
      <c r="N69" s="59"/>
      <c r="O69" s="47"/>
      <c r="P69" s="59"/>
      <c r="Q69" s="66"/>
      <c r="R69" s="66"/>
      <c r="S69" s="59"/>
      <c r="T69" s="47"/>
      <c r="U69" s="59"/>
      <c r="V69" s="59"/>
      <c r="W69" s="47"/>
      <c r="X69" s="42"/>
    </row>
    <row r="70" spans="1:24" ht="12.75" customHeight="1" x14ac:dyDescent="0.2">
      <c r="A70" s="69" t="s">
        <v>80</v>
      </c>
      <c r="B70" s="69"/>
      <c r="C70" s="69"/>
      <c r="D70" s="69"/>
      <c r="E70" s="55">
        <f t="shared" si="1"/>
        <v>19000</v>
      </c>
      <c r="F70" s="31">
        <f t="shared" si="2"/>
        <v>19000</v>
      </c>
      <c r="G70" s="56"/>
      <c r="H70" s="57"/>
      <c r="I70" s="71">
        <v>19000</v>
      </c>
      <c r="J70" s="59"/>
      <c r="K70" s="59"/>
      <c r="L70" s="66"/>
      <c r="M70" s="59"/>
      <c r="N70" s="59"/>
      <c r="O70" s="47"/>
      <c r="P70" s="59"/>
      <c r="Q70" s="66"/>
      <c r="R70" s="66"/>
      <c r="S70" s="59"/>
      <c r="T70" s="47"/>
      <c r="U70" s="59"/>
      <c r="V70" s="59"/>
      <c r="W70" s="47"/>
      <c r="X70" s="42">
        <v>130</v>
      </c>
    </row>
    <row r="71" spans="1:24" ht="12.75" customHeight="1" x14ac:dyDescent="0.2">
      <c r="A71" s="69" t="s">
        <v>81</v>
      </c>
      <c r="B71" s="69"/>
      <c r="C71" s="69"/>
      <c r="D71" s="69"/>
      <c r="E71" s="55">
        <f t="shared" si="1"/>
        <v>0</v>
      </c>
      <c r="F71" s="31">
        <f t="shared" si="2"/>
        <v>0</v>
      </c>
      <c r="G71" s="56"/>
      <c r="H71" s="57"/>
      <c r="I71" s="58"/>
      <c r="J71" s="59"/>
      <c r="K71" s="59"/>
      <c r="L71" s="66"/>
      <c r="M71" s="59"/>
      <c r="N71" s="59"/>
      <c r="O71" s="47"/>
      <c r="P71" s="59"/>
      <c r="Q71" s="66"/>
      <c r="R71" s="66"/>
      <c r="S71" s="59"/>
      <c r="T71" s="47"/>
      <c r="U71" s="59"/>
      <c r="V71" s="59"/>
      <c r="W71" s="47"/>
      <c r="X71" s="42"/>
    </row>
    <row r="72" spans="1:24" ht="12.75" customHeight="1" x14ac:dyDescent="0.2">
      <c r="A72" s="54" t="s">
        <v>82</v>
      </c>
      <c r="B72" s="54"/>
      <c r="C72" s="54"/>
      <c r="D72" s="54"/>
      <c r="E72" s="55">
        <f t="shared" si="1"/>
        <v>10000</v>
      </c>
      <c r="F72" s="31">
        <f t="shared" si="2"/>
        <v>10000</v>
      </c>
      <c r="G72" s="56"/>
      <c r="H72" s="57"/>
      <c r="I72" s="58">
        <v>10000</v>
      </c>
      <c r="J72" s="59"/>
      <c r="K72" s="59"/>
      <c r="L72" s="66"/>
      <c r="M72" s="59"/>
      <c r="N72" s="59"/>
      <c r="O72" s="47"/>
      <c r="P72" s="59"/>
      <c r="Q72" s="66"/>
      <c r="R72" s="66"/>
      <c r="S72" s="59"/>
      <c r="T72" s="47"/>
      <c r="U72" s="59"/>
      <c r="V72" s="59"/>
      <c r="W72" s="47"/>
      <c r="X72" s="42" t="s">
        <v>83</v>
      </c>
    </row>
    <row r="73" spans="1:24" x14ac:dyDescent="0.2">
      <c r="A73" s="54"/>
      <c r="B73" s="54"/>
      <c r="C73" s="54"/>
      <c r="D73" s="54"/>
      <c r="E73" s="55">
        <f t="shared" si="1"/>
        <v>0</v>
      </c>
      <c r="F73" s="31">
        <f t="shared" si="2"/>
        <v>0</v>
      </c>
      <c r="G73" s="56"/>
      <c r="H73" s="57"/>
      <c r="I73" s="58"/>
      <c r="J73" s="59"/>
      <c r="K73" s="59"/>
      <c r="L73" s="66"/>
      <c r="M73" s="59"/>
      <c r="N73" s="59"/>
      <c r="O73" s="47"/>
      <c r="P73" s="59"/>
      <c r="Q73" s="66"/>
      <c r="R73" s="66"/>
      <c r="S73" s="59"/>
      <c r="T73" s="47"/>
      <c r="U73" s="59"/>
      <c r="V73" s="59"/>
      <c r="W73" s="47"/>
      <c r="X73" s="42" t="s">
        <v>84</v>
      </c>
    </row>
    <row r="74" spans="1:24" ht="5.25" customHeight="1" x14ac:dyDescent="0.2">
      <c r="A74" s="30"/>
      <c r="B74" s="30"/>
      <c r="C74" s="30"/>
      <c r="D74" s="30"/>
      <c r="E74" s="28"/>
      <c r="F74" s="31"/>
      <c r="G74" s="31"/>
      <c r="H74" s="57"/>
      <c r="I74" s="58"/>
      <c r="J74" s="59"/>
      <c r="K74" s="59"/>
      <c r="L74" s="66"/>
      <c r="M74" s="59"/>
      <c r="N74" s="59"/>
      <c r="O74" s="47"/>
      <c r="P74" s="59"/>
      <c r="Q74" s="66"/>
      <c r="R74" s="66"/>
      <c r="S74" s="59"/>
      <c r="T74" s="47"/>
      <c r="U74" s="59"/>
      <c r="V74" s="59"/>
      <c r="W74" s="47"/>
      <c r="X74" s="42"/>
    </row>
    <row r="75" spans="1:24" ht="5.25" customHeight="1" x14ac:dyDescent="0.2">
      <c r="A75" s="30"/>
      <c r="B75" s="30"/>
      <c r="C75" s="30"/>
      <c r="D75" s="30"/>
      <c r="E75" s="28"/>
      <c r="F75" s="31"/>
      <c r="G75" s="31"/>
      <c r="H75" s="57"/>
      <c r="I75" s="58"/>
      <c r="J75" s="59"/>
      <c r="K75" s="59"/>
      <c r="L75" s="66"/>
      <c r="M75" s="59"/>
      <c r="N75" s="59"/>
      <c r="O75" s="47"/>
      <c r="P75" s="59"/>
      <c r="Q75" s="66"/>
      <c r="R75" s="66"/>
      <c r="S75" s="59"/>
      <c r="T75" s="47"/>
      <c r="U75" s="59"/>
      <c r="V75" s="59"/>
      <c r="W75" s="47"/>
      <c r="X75" s="42"/>
    </row>
    <row r="76" spans="1:24" x14ac:dyDescent="0.2">
      <c r="A76" s="54" t="s">
        <v>85</v>
      </c>
      <c r="B76" s="54"/>
      <c r="C76" s="54"/>
      <c r="D76" s="54"/>
      <c r="E76" s="55">
        <f t="shared" si="1"/>
        <v>0</v>
      </c>
      <c r="F76" s="31"/>
      <c r="G76" s="56"/>
      <c r="H76" s="57"/>
      <c r="I76" s="58"/>
      <c r="J76" s="59"/>
      <c r="K76" s="59"/>
      <c r="L76" s="66"/>
      <c r="M76" s="59"/>
      <c r="N76" s="59"/>
      <c r="O76" s="47"/>
      <c r="P76" s="59"/>
      <c r="Q76" s="66"/>
      <c r="R76" s="66"/>
      <c r="S76" s="59"/>
      <c r="T76" s="47"/>
      <c r="U76" s="59"/>
      <c r="V76" s="59"/>
      <c r="W76" s="47"/>
      <c r="X76" s="42"/>
    </row>
    <row r="77" spans="1:24" x14ac:dyDescent="0.15">
      <c r="A77" s="27" t="s">
        <v>86</v>
      </c>
      <c r="B77" s="27"/>
      <c r="C77" s="27"/>
      <c r="D77" s="27"/>
      <c r="E77" s="28">
        <f>F77+G77</f>
        <v>891740</v>
      </c>
      <c r="F77" s="28">
        <f>F79+F80+F81+F82+F83+F84+F85+F86+F87+F88+F89+F90+F91+F92+F93+F94</f>
        <v>891740</v>
      </c>
      <c r="G77" s="28">
        <f t="shared" ref="G77:W77" si="4">G79+G80+G81+G82+G83+G84+G85+G86+G87+G88+G89+G90+G91+G92+G93+G94</f>
        <v>0</v>
      </c>
      <c r="H77" s="61">
        <f t="shared" si="4"/>
        <v>800940</v>
      </c>
      <c r="I77" s="62">
        <f t="shared" si="4"/>
        <v>29000</v>
      </c>
      <c r="J77" s="63">
        <f t="shared" si="4"/>
        <v>10000</v>
      </c>
      <c r="K77" s="63">
        <f t="shared" si="4"/>
        <v>0</v>
      </c>
      <c r="L77" s="64">
        <f t="shared" si="4"/>
        <v>0</v>
      </c>
      <c r="M77" s="63">
        <f t="shared" si="4"/>
        <v>5000</v>
      </c>
      <c r="N77" s="63">
        <f t="shared" si="4"/>
        <v>0</v>
      </c>
      <c r="O77" s="63">
        <f t="shared" si="4"/>
        <v>0</v>
      </c>
      <c r="P77" s="63">
        <f t="shared" si="4"/>
        <v>0</v>
      </c>
      <c r="Q77" s="64">
        <f t="shared" si="4"/>
        <v>0</v>
      </c>
      <c r="R77" s="64">
        <f t="shared" si="4"/>
        <v>0</v>
      </c>
      <c r="S77" s="63">
        <f t="shared" si="4"/>
        <v>0</v>
      </c>
      <c r="T77" s="63">
        <f t="shared" si="4"/>
        <v>46800</v>
      </c>
      <c r="U77" s="63">
        <f t="shared" si="4"/>
        <v>0</v>
      </c>
      <c r="V77" s="63">
        <f t="shared" si="4"/>
        <v>0</v>
      </c>
      <c r="W77" s="63">
        <f t="shared" si="4"/>
        <v>0</v>
      </c>
      <c r="X77" s="42"/>
    </row>
    <row r="78" spans="1:24" x14ac:dyDescent="0.2">
      <c r="A78" s="25" t="s">
        <v>36</v>
      </c>
      <c r="B78" s="25"/>
      <c r="C78" s="25"/>
      <c r="D78" s="25"/>
      <c r="E78" s="28"/>
      <c r="F78" s="31"/>
      <c r="G78" s="31"/>
      <c r="H78" s="57"/>
      <c r="I78" s="58"/>
      <c r="J78" s="67"/>
      <c r="K78" s="67"/>
      <c r="L78" s="68"/>
      <c r="M78" s="67"/>
      <c r="N78" s="67"/>
      <c r="O78" s="67"/>
      <c r="P78" s="67"/>
      <c r="Q78" s="68"/>
      <c r="R78" s="68"/>
      <c r="S78" s="67"/>
      <c r="T78" s="67"/>
      <c r="U78" s="67"/>
      <c r="V78" s="67"/>
      <c r="W78" s="67"/>
      <c r="X78" s="42"/>
    </row>
    <row r="79" spans="1:24" x14ac:dyDescent="0.2">
      <c r="A79" s="30" t="s">
        <v>87</v>
      </c>
      <c r="B79" s="30"/>
      <c r="C79" s="30"/>
      <c r="D79" s="72">
        <v>211</v>
      </c>
      <c r="E79" s="28">
        <f t="shared" ref="E79:E97" si="5">F79+G79</f>
        <v>500000</v>
      </c>
      <c r="F79" s="31">
        <f t="shared" ref="F79:F94" si="6">H79+I79+J79+K79+L79+M79+N79+O79+P79+Q79+R79+S79+T79+U79+V79+W79</f>
        <v>500000</v>
      </c>
      <c r="G79" s="31"/>
      <c r="H79" s="57">
        <v>500000</v>
      </c>
      <c r="I79" s="71">
        <v>0</v>
      </c>
      <c r="J79" s="67"/>
      <c r="K79" s="67"/>
      <c r="L79" s="68"/>
      <c r="M79" s="67"/>
      <c r="N79" s="67"/>
      <c r="O79" s="67"/>
      <c r="P79" s="67"/>
      <c r="Q79" s="68"/>
      <c r="R79" s="68"/>
      <c r="S79" s="67"/>
      <c r="T79" s="67"/>
      <c r="U79" s="67"/>
      <c r="V79" s="67"/>
      <c r="W79" s="67"/>
      <c r="X79" s="42">
        <v>211</v>
      </c>
    </row>
    <row r="80" spans="1:24" x14ac:dyDescent="0.2">
      <c r="A80" s="30" t="s">
        <v>88</v>
      </c>
      <c r="B80" s="30"/>
      <c r="C80" s="30"/>
      <c r="D80" s="72">
        <v>212</v>
      </c>
      <c r="E80" s="28">
        <f t="shared" si="5"/>
        <v>46800</v>
      </c>
      <c r="F80" s="31">
        <f t="shared" si="6"/>
        <v>46800</v>
      </c>
      <c r="G80" s="31"/>
      <c r="H80" s="57">
        <v>0</v>
      </c>
      <c r="I80" s="71">
        <v>0</v>
      </c>
      <c r="J80" s="67"/>
      <c r="K80" s="67"/>
      <c r="L80" s="68"/>
      <c r="M80" s="67"/>
      <c r="N80" s="67"/>
      <c r="O80" s="67"/>
      <c r="P80" s="67"/>
      <c r="Q80" s="68"/>
      <c r="R80" s="68"/>
      <c r="S80" s="67"/>
      <c r="T80" s="67">
        <v>46800</v>
      </c>
      <c r="U80" s="67"/>
      <c r="V80" s="67"/>
      <c r="W80" s="67"/>
      <c r="X80" s="42">
        <v>212</v>
      </c>
    </row>
    <row r="81" spans="1:24" x14ac:dyDescent="0.2">
      <c r="A81" s="30" t="s">
        <v>89</v>
      </c>
      <c r="B81" s="30"/>
      <c r="C81" s="30"/>
      <c r="D81" s="72">
        <v>213</v>
      </c>
      <c r="E81" s="28">
        <f t="shared" si="5"/>
        <v>151040</v>
      </c>
      <c r="F81" s="31">
        <f>H81+I81+J81+K81+L81+M81+N81+O81+P81+Q81+R81+S81+T81+U81+V81+W81</f>
        <v>151040</v>
      </c>
      <c r="G81" s="31"/>
      <c r="H81" s="57">
        <v>151040</v>
      </c>
      <c r="I81" s="71">
        <v>0</v>
      </c>
      <c r="J81" s="67"/>
      <c r="K81" s="67"/>
      <c r="L81" s="68"/>
      <c r="M81" s="67"/>
      <c r="N81" s="67"/>
      <c r="O81" s="67"/>
      <c r="P81" s="67"/>
      <c r="Q81" s="68"/>
      <c r="R81" s="68"/>
      <c r="S81" s="67"/>
      <c r="T81" s="67"/>
      <c r="U81" s="67"/>
      <c r="V81" s="67"/>
      <c r="W81" s="67"/>
      <c r="X81" s="42">
        <v>213</v>
      </c>
    </row>
    <row r="82" spans="1:24" x14ac:dyDescent="0.2">
      <c r="A82" s="30" t="s">
        <v>90</v>
      </c>
      <c r="B82" s="30"/>
      <c r="C82" s="30"/>
      <c r="D82" s="72">
        <v>221</v>
      </c>
      <c r="E82" s="28">
        <f t="shared" si="5"/>
        <v>25800</v>
      </c>
      <c r="F82" s="31">
        <f t="shared" si="6"/>
        <v>25800</v>
      </c>
      <c r="G82" s="31"/>
      <c r="H82" s="57">
        <v>25800</v>
      </c>
      <c r="I82" s="71">
        <v>0</v>
      </c>
      <c r="J82" s="67"/>
      <c r="K82" s="67"/>
      <c r="L82" s="68"/>
      <c r="M82" s="67"/>
      <c r="N82" s="67"/>
      <c r="O82" s="67"/>
      <c r="P82" s="67"/>
      <c r="Q82" s="68"/>
      <c r="R82" s="68"/>
      <c r="S82" s="67"/>
      <c r="T82" s="67"/>
      <c r="U82" s="67"/>
      <c r="V82" s="67"/>
      <c r="W82" s="67"/>
      <c r="X82" s="42">
        <v>221</v>
      </c>
    </row>
    <row r="83" spans="1:24" x14ac:dyDescent="0.2">
      <c r="A83" s="30" t="s">
        <v>91</v>
      </c>
      <c r="B83" s="30"/>
      <c r="C83" s="30"/>
      <c r="D83" s="72">
        <v>222</v>
      </c>
      <c r="E83" s="28">
        <f t="shared" si="5"/>
        <v>0</v>
      </c>
      <c r="F83" s="31">
        <f t="shared" si="6"/>
        <v>0</v>
      </c>
      <c r="G83" s="31"/>
      <c r="H83" s="57">
        <v>0</v>
      </c>
      <c r="I83" s="71">
        <v>0</v>
      </c>
      <c r="J83" s="67"/>
      <c r="K83" s="67"/>
      <c r="L83" s="68"/>
      <c r="M83" s="67"/>
      <c r="N83" s="67"/>
      <c r="O83" s="67"/>
      <c r="P83" s="67"/>
      <c r="Q83" s="68"/>
      <c r="R83" s="68"/>
      <c r="S83" s="67"/>
      <c r="T83" s="67"/>
      <c r="U83" s="67"/>
      <c r="V83" s="67"/>
      <c r="W83" s="67"/>
      <c r="X83" s="42">
        <v>222</v>
      </c>
    </row>
    <row r="84" spans="1:24" x14ac:dyDescent="0.2">
      <c r="A84" s="30" t="s">
        <v>92</v>
      </c>
      <c r="B84" s="30"/>
      <c r="C84" s="30"/>
      <c r="D84" s="72">
        <v>223</v>
      </c>
      <c r="E84" s="28">
        <f t="shared" si="5"/>
        <v>0</v>
      </c>
      <c r="F84" s="31">
        <f t="shared" si="6"/>
        <v>0</v>
      </c>
      <c r="G84" s="31"/>
      <c r="H84" s="57">
        <v>0</v>
      </c>
      <c r="I84" s="71">
        <v>0</v>
      </c>
      <c r="J84" s="67"/>
      <c r="K84" s="67"/>
      <c r="L84" s="68"/>
      <c r="M84" s="67"/>
      <c r="N84" s="67"/>
      <c r="O84" s="67"/>
      <c r="P84" s="67"/>
      <c r="Q84" s="68"/>
      <c r="R84" s="68"/>
      <c r="S84" s="67"/>
      <c r="T84" s="67"/>
      <c r="U84" s="67"/>
      <c r="V84" s="67"/>
      <c r="W84" s="67"/>
      <c r="X84" s="42">
        <v>223</v>
      </c>
    </row>
    <row r="85" spans="1:24" x14ac:dyDescent="0.2">
      <c r="A85" s="30" t="s">
        <v>93</v>
      </c>
      <c r="B85" s="30"/>
      <c r="C85" s="30"/>
      <c r="D85" s="72">
        <v>224</v>
      </c>
      <c r="E85" s="28">
        <f t="shared" si="5"/>
        <v>0</v>
      </c>
      <c r="F85" s="31">
        <f t="shared" si="6"/>
        <v>0</v>
      </c>
      <c r="G85" s="31"/>
      <c r="H85" s="57">
        <v>0</v>
      </c>
      <c r="I85" s="71">
        <v>0</v>
      </c>
      <c r="J85" s="67"/>
      <c r="K85" s="67"/>
      <c r="L85" s="68"/>
      <c r="M85" s="67"/>
      <c r="N85" s="67"/>
      <c r="O85" s="67"/>
      <c r="P85" s="67"/>
      <c r="Q85" s="68"/>
      <c r="R85" s="68"/>
      <c r="S85" s="67"/>
      <c r="T85" s="67"/>
      <c r="U85" s="67"/>
      <c r="V85" s="67"/>
      <c r="W85" s="67"/>
      <c r="X85" s="42">
        <v>224</v>
      </c>
    </row>
    <row r="86" spans="1:24" x14ac:dyDescent="0.2">
      <c r="A86" s="30" t="s">
        <v>94</v>
      </c>
      <c r="B86" s="30"/>
      <c r="C86" s="30"/>
      <c r="D86" s="72">
        <v>225</v>
      </c>
      <c r="E86" s="28">
        <f t="shared" si="5"/>
        <v>53200</v>
      </c>
      <c r="F86" s="31">
        <f t="shared" si="6"/>
        <v>53200</v>
      </c>
      <c r="G86" s="31"/>
      <c r="H86" s="57">
        <v>41800</v>
      </c>
      <c r="I86" s="71">
        <v>11400</v>
      </c>
      <c r="J86" s="67"/>
      <c r="K86" s="67"/>
      <c r="L86" s="68"/>
      <c r="M86" s="67"/>
      <c r="N86" s="67"/>
      <c r="O86" s="67"/>
      <c r="P86" s="67"/>
      <c r="Q86" s="68"/>
      <c r="R86" s="68"/>
      <c r="S86" s="67"/>
      <c r="T86" s="67"/>
      <c r="U86" s="67"/>
      <c r="V86" s="67"/>
      <c r="W86" s="67"/>
      <c r="X86" s="42">
        <v>225</v>
      </c>
    </row>
    <row r="87" spans="1:24" x14ac:dyDescent="0.2">
      <c r="A87" s="30" t="s">
        <v>95</v>
      </c>
      <c r="B87" s="30"/>
      <c r="C87" s="30"/>
      <c r="D87" s="72">
        <v>226</v>
      </c>
      <c r="E87" s="28">
        <f t="shared" si="5"/>
        <v>80900</v>
      </c>
      <c r="F87" s="31">
        <f t="shared" si="6"/>
        <v>80900</v>
      </c>
      <c r="G87" s="31"/>
      <c r="H87" s="57">
        <v>70500</v>
      </c>
      <c r="I87" s="71">
        <v>4400</v>
      </c>
      <c r="J87" s="67">
        <v>6000</v>
      </c>
      <c r="K87" s="67"/>
      <c r="L87" s="68"/>
      <c r="M87" s="67"/>
      <c r="N87" s="67"/>
      <c r="O87" s="67"/>
      <c r="P87" s="67"/>
      <c r="Q87" s="68"/>
      <c r="R87" s="68"/>
      <c r="S87" s="67"/>
      <c r="T87" s="67"/>
      <c r="U87" s="67"/>
      <c r="V87" s="67"/>
      <c r="W87" s="67"/>
      <c r="X87" s="42">
        <v>226</v>
      </c>
    </row>
    <row r="88" spans="1:24" x14ac:dyDescent="0.2">
      <c r="A88" s="30" t="s">
        <v>96</v>
      </c>
      <c r="B88" s="30"/>
      <c r="C88" s="30"/>
      <c r="D88" s="72">
        <v>262</v>
      </c>
      <c r="E88" s="28"/>
      <c r="F88" s="31"/>
      <c r="G88" s="31"/>
      <c r="H88" s="57">
        <v>0</v>
      </c>
      <c r="I88" s="71">
        <v>0</v>
      </c>
      <c r="J88" s="67"/>
      <c r="K88" s="67"/>
      <c r="L88" s="68"/>
      <c r="M88" s="67"/>
      <c r="N88" s="67"/>
      <c r="O88" s="67"/>
      <c r="P88" s="67"/>
      <c r="Q88" s="68"/>
      <c r="R88" s="68"/>
      <c r="S88" s="67"/>
      <c r="T88" s="67"/>
      <c r="U88" s="67"/>
      <c r="V88" s="67"/>
      <c r="W88" s="67"/>
      <c r="X88" s="42"/>
    </row>
    <row r="89" spans="1:24" x14ac:dyDescent="0.2">
      <c r="A89" s="30" t="s">
        <v>97</v>
      </c>
      <c r="B89" s="30"/>
      <c r="C89" s="30"/>
      <c r="D89" s="72">
        <v>263</v>
      </c>
      <c r="E89" s="28"/>
      <c r="F89" s="31"/>
      <c r="G89" s="31"/>
      <c r="H89" s="57">
        <v>0</v>
      </c>
      <c r="I89" s="71">
        <v>0</v>
      </c>
      <c r="J89" s="67"/>
      <c r="K89" s="67"/>
      <c r="L89" s="68"/>
      <c r="M89" s="67"/>
      <c r="N89" s="67"/>
      <c r="O89" s="67"/>
      <c r="P89" s="67"/>
      <c r="Q89" s="68"/>
      <c r="R89" s="68"/>
      <c r="S89" s="67"/>
      <c r="T89" s="67"/>
      <c r="U89" s="67"/>
      <c r="V89" s="67"/>
      <c r="W89" s="67"/>
      <c r="X89" s="42"/>
    </row>
    <row r="90" spans="1:24" x14ac:dyDescent="0.2">
      <c r="A90" s="30" t="s">
        <v>98</v>
      </c>
      <c r="B90" s="30"/>
      <c r="C90" s="30"/>
      <c r="D90" s="72">
        <v>290</v>
      </c>
      <c r="E90" s="28">
        <f>F90+G90</f>
        <v>6800</v>
      </c>
      <c r="F90" s="31">
        <f>H90+I90+J90+K90+L90+M90+N90+O90+P90+Q90+R90+S90+T90+U90+V90+W90</f>
        <v>6800</v>
      </c>
      <c r="G90" s="31"/>
      <c r="H90" s="57">
        <v>6800</v>
      </c>
      <c r="I90" s="71">
        <v>0</v>
      </c>
      <c r="J90" s="67"/>
      <c r="K90" s="67"/>
      <c r="L90" s="68"/>
      <c r="M90" s="67"/>
      <c r="N90" s="67"/>
      <c r="O90" s="67"/>
      <c r="P90" s="67"/>
      <c r="Q90" s="68"/>
      <c r="R90" s="68"/>
      <c r="S90" s="67"/>
      <c r="T90" s="67"/>
      <c r="U90" s="67"/>
      <c r="V90" s="67"/>
      <c r="W90" s="67"/>
      <c r="X90" s="42">
        <v>290</v>
      </c>
    </row>
    <row r="91" spans="1:24" x14ac:dyDescent="0.2">
      <c r="A91" s="30" t="s">
        <v>99</v>
      </c>
      <c r="B91" s="30"/>
      <c r="C91" s="30"/>
      <c r="D91" s="72">
        <v>310</v>
      </c>
      <c r="E91" s="28">
        <f t="shared" si="5"/>
        <v>12000</v>
      </c>
      <c r="F91" s="31">
        <f t="shared" si="6"/>
        <v>12000</v>
      </c>
      <c r="G91" s="31"/>
      <c r="H91" s="57">
        <v>0</v>
      </c>
      <c r="I91" s="71">
        <v>4000</v>
      </c>
      <c r="J91" s="67">
        <v>4000</v>
      </c>
      <c r="K91" s="67"/>
      <c r="L91" s="68"/>
      <c r="M91" s="67">
        <v>4000</v>
      </c>
      <c r="N91" s="67"/>
      <c r="O91" s="67"/>
      <c r="P91" s="67"/>
      <c r="Q91" s="68"/>
      <c r="R91" s="68"/>
      <c r="S91" s="67"/>
      <c r="T91" s="67"/>
      <c r="U91" s="67"/>
      <c r="V91" s="67"/>
      <c r="W91" s="67"/>
      <c r="X91" s="42">
        <v>310</v>
      </c>
    </row>
    <row r="92" spans="1:24" x14ac:dyDescent="0.2">
      <c r="A92" s="30" t="s">
        <v>100</v>
      </c>
      <c r="B92" s="30"/>
      <c r="C92" s="30"/>
      <c r="D92" s="72">
        <v>340</v>
      </c>
      <c r="E92" s="28">
        <f t="shared" si="5"/>
        <v>15200</v>
      </c>
      <c r="F92" s="31">
        <f t="shared" si="6"/>
        <v>15200</v>
      </c>
      <c r="G92" s="31"/>
      <c r="H92" s="57">
        <v>5000</v>
      </c>
      <c r="I92" s="71">
        <v>9200</v>
      </c>
      <c r="J92" s="67"/>
      <c r="K92" s="67"/>
      <c r="L92" s="68"/>
      <c r="M92" s="67">
        <v>1000</v>
      </c>
      <c r="N92" s="67"/>
      <c r="O92" s="67"/>
      <c r="P92" s="67"/>
      <c r="Q92" s="68"/>
      <c r="R92" s="68"/>
      <c r="S92" s="67"/>
      <c r="T92" s="67"/>
      <c r="U92" s="67"/>
      <c r="V92" s="67"/>
      <c r="W92" s="67"/>
      <c r="X92" s="42">
        <v>340</v>
      </c>
    </row>
    <row r="93" spans="1:24" x14ac:dyDescent="0.2">
      <c r="A93" s="30" t="s">
        <v>101</v>
      </c>
      <c r="B93" s="30"/>
      <c r="C93" s="30"/>
      <c r="D93" s="72"/>
      <c r="E93" s="28">
        <f t="shared" si="5"/>
        <v>0</v>
      </c>
      <c r="F93" s="31">
        <f t="shared" si="6"/>
        <v>0</v>
      </c>
      <c r="G93" s="31"/>
      <c r="H93" s="57"/>
      <c r="I93" s="71"/>
      <c r="J93" s="67"/>
      <c r="K93" s="67"/>
      <c r="L93" s="68"/>
      <c r="M93" s="67"/>
      <c r="N93" s="67"/>
      <c r="O93" s="67"/>
      <c r="P93" s="67"/>
      <c r="Q93" s="68"/>
      <c r="R93" s="68"/>
      <c r="S93" s="67"/>
      <c r="T93" s="67"/>
      <c r="U93" s="67"/>
      <c r="V93" s="67"/>
      <c r="W93" s="67"/>
      <c r="X93" s="42"/>
    </row>
    <row r="94" spans="1:24" x14ac:dyDescent="0.25">
      <c r="A94" s="30" t="s">
        <v>102</v>
      </c>
      <c r="B94" s="30"/>
      <c r="C94" s="30"/>
      <c r="D94" s="72"/>
      <c r="E94" s="28">
        <f t="shared" si="5"/>
        <v>0</v>
      </c>
      <c r="F94" s="31">
        <f t="shared" si="6"/>
        <v>0</v>
      </c>
      <c r="G94" s="31"/>
      <c r="H94" s="57"/>
      <c r="I94" s="58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42"/>
    </row>
    <row r="95" spans="1:24" x14ac:dyDescent="0.25">
      <c r="A95" s="30" t="s">
        <v>103</v>
      </c>
      <c r="B95" s="30"/>
      <c r="C95" s="30"/>
      <c r="D95" s="72"/>
      <c r="E95" s="28">
        <f t="shared" si="5"/>
        <v>0</v>
      </c>
      <c r="F95" s="28">
        <v>0</v>
      </c>
      <c r="G95" s="28">
        <v>0</v>
      </c>
      <c r="H95" s="57"/>
      <c r="I95" s="58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42"/>
    </row>
    <row r="96" spans="1:24" x14ac:dyDescent="0.25">
      <c r="A96" s="25" t="s">
        <v>104</v>
      </c>
      <c r="B96" s="25"/>
      <c r="C96" s="25"/>
      <c r="D96" s="25"/>
      <c r="E96" s="28">
        <f t="shared" si="5"/>
        <v>0</v>
      </c>
      <c r="F96" s="31"/>
      <c r="G96" s="31"/>
      <c r="H96" s="57"/>
      <c r="I96" s="58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42"/>
    </row>
    <row r="97" spans="1:24" x14ac:dyDescent="0.25">
      <c r="A97" s="30" t="s">
        <v>105</v>
      </c>
      <c r="B97" s="30"/>
      <c r="C97" s="30"/>
      <c r="D97" s="30"/>
      <c r="E97" s="28">
        <f t="shared" si="5"/>
        <v>0</v>
      </c>
      <c r="F97" s="28">
        <v>0</v>
      </c>
      <c r="G97" s="28">
        <v>0</v>
      </c>
      <c r="H97" s="57"/>
      <c r="I97" s="58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42"/>
    </row>
    <row r="98" spans="1:24" s="75" customFormat="1" x14ac:dyDescent="0.25">
      <c r="A98" s="73" t="s">
        <v>106</v>
      </c>
      <c r="B98" s="73"/>
      <c r="C98" s="73"/>
      <c r="D98" s="73"/>
      <c r="E98" s="73"/>
      <c r="F98" s="73"/>
      <c r="G98" s="73"/>
      <c r="H98" s="74">
        <f>H63-H77</f>
        <v>0</v>
      </c>
      <c r="I98" s="74">
        <f>I63-I77</f>
        <v>0</v>
      </c>
      <c r="J98" s="74">
        <f t="shared" ref="J98:W98" si="7">J63-J77</f>
        <v>0</v>
      </c>
      <c r="K98" s="74">
        <f t="shared" si="7"/>
        <v>0</v>
      </c>
      <c r="L98" s="74">
        <f t="shared" si="7"/>
        <v>0</v>
      </c>
      <c r="M98" s="74">
        <f t="shared" si="7"/>
        <v>0</v>
      </c>
      <c r="N98" s="74">
        <f t="shared" si="7"/>
        <v>0</v>
      </c>
      <c r="O98" s="74">
        <f t="shared" si="7"/>
        <v>0</v>
      </c>
      <c r="P98" s="74">
        <f t="shared" si="7"/>
        <v>0</v>
      </c>
      <c r="Q98" s="74">
        <f t="shared" si="7"/>
        <v>0</v>
      </c>
      <c r="R98" s="74">
        <f t="shared" si="7"/>
        <v>0</v>
      </c>
      <c r="S98" s="74">
        <f t="shared" si="7"/>
        <v>0</v>
      </c>
      <c r="T98" s="74">
        <f t="shared" si="7"/>
        <v>0</v>
      </c>
      <c r="U98" s="74">
        <f t="shared" si="7"/>
        <v>0</v>
      </c>
      <c r="V98" s="74">
        <f t="shared" si="7"/>
        <v>0</v>
      </c>
      <c r="W98" s="74">
        <f t="shared" si="7"/>
        <v>0</v>
      </c>
      <c r="X98" s="3"/>
    </row>
    <row r="99" spans="1:24" s="75" customFormat="1" x14ac:dyDescent="0.25">
      <c r="A99" s="73" t="s">
        <v>107</v>
      </c>
      <c r="B99" s="73"/>
      <c r="C99" s="73"/>
      <c r="D99" s="73"/>
      <c r="E99" s="73"/>
      <c r="F99" s="73"/>
      <c r="G99" s="73"/>
      <c r="H99" s="76"/>
      <c r="I99" s="76"/>
      <c r="J99" s="76"/>
      <c r="K99" s="76"/>
      <c r="L99" s="76"/>
      <c r="M99" s="76"/>
      <c r="N99" s="76"/>
      <c r="P99" s="76"/>
      <c r="Q99" s="76"/>
      <c r="R99" s="76"/>
      <c r="S99" s="76"/>
      <c r="U99" s="76"/>
      <c r="V99" s="76"/>
      <c r="X99" s="3"/>
    </row>
    <row r="100" spans="1:24" s="75" customFormat="1" x14ac:dyDescent="0.25">
      <c r="A100" s="73" t="s">
        <v>108</v>
      </c>
      <c r="B100" s="73"/>
      <c r="C100" s="73"/>
      <c r="D100" s="73"/>
      <c r="E100" s="73"/>
      <c r="F100" s="73"/>
      <c r="G100" s="73"/>
      <c r="H100" s="76"/>
      <c r="I100" s="76"/>
      <c r="J100" s="76"/>
      <c r="K100" s="76"/>
      <c r="L100" s="76"/>
      <c r="M100" s="76"/>
      <c r="N100" s="76"/>
      <c r="P100" s="76"/>
      <c r="Q100" s="76"/>
      <c r="R100" s="76"/>
      <c r="S100" s="76"/>
      <c r="U100" s="76"/>
      <c r="V100" s="76"/>
      <c r="X100" s="3"/>
    </row>
    <row r="101" spans="1:24" ht="14.25" customHeight="1" x14ac:dyDescent="0.25">
      <c r="A101" s="10" t="s">
        <v>42</v>
      </c>
      <c r="B101" s="11" t="s">
        <v>43</v>
      </c>
      <c r="C101" s="11"/>
      <c r="D101" s="11"/>
      <c r="E101" s="11"/>
      <c r="F101" s="11"/>
      <c r="G101" s="11"/>
    </row>
    <row r="102" spans="1:24" ht="4.5" customHeight="1" x14ac:dyDescent="0.25"/>
    <row r="103" spans="1:24" ht="4.5" customHeight="1" x14ac:dyDescent="0.25"/>
    <row r="104" spans="1:24" x14ac:dyDescent="0.25">
      <c r="A104" s="10" t="s">
        <v>109</v>
      </c>
      <c r="B104" s="77"/>
      <c r="C104" s="78" t="s">
        <v>110</v>
      </c>
      <c r="D104" s="78"/>
    </row>
    <row r="105" spans="1:24" x14ac:dyDescent="0.25">
      <c r="A105" s="10"/>
      <c r="B105" s="79" t="s">
        <v>111</v>
      </c>
      <c r="C105" s="80" t="s">
        <v>112</v>
      </c>
      <c r="D105" s="80"/>
    </row>
    <row r="106" spans="1:24" x14ac:dyDescent="0.25">
      <c r="A106" s="10" t="s">
        <v>113</v>
      </c>
      <c r="B106" s="77"/>
      <c r="C106" s="78" t="s">
        <v>114</v>
      </c>
      <c r="D106" s="78"/>
    </row>
    <row r="107" spans="1:24" x14ac:dyDescent="0.25">
      <c r="B107" s="79" t="s">
        <v>111</v>
      </c>
      <c r="C107" s="80" t="s">
        <v>112</v>
      </c>
      <c r="D107" s="80"/>
    </row>
    <row r="108" spans="1:24" x14ac:dyDescent="0.25">
      <c r="A108" s="81" t="s">
        <v>115</v>
      </c>
      <c r="B108" s="81"/>
      <c r="C108" s="81"/>
    </row>
  </sheetData>
  <mergeCells count="91">
    <mergeCell ref="A108:C108"/>
    <mergeCell ref="A100:G100"/>
    <mergeCell ref="B101:G101"/>
    <mergeCell ref="C104:D104"/>
    <mergeCell ref="C105:D105"/>
    <mergeCell ref="C106:D106"/>
    <mergeCell ref="C107:D107"/>
    <mergeCell ref="A94:C94"/>
    <mergeCell ref="A95:C95"/>
    <mergeCell ref="A96:D96"/>
    <mergeCell ref="A97:D97"/>
    <mergeCell ref="A98:G98"/>
    <mergeCell ref="A99:G99"/>
    <mergeCell ref="A88:C88"/>
    <mergeCell ref="A89:C89"/>
    <mergeCell ref="A90:C90"/>
    <mergeCell ref="A91:C91"/>
    <mergeCell ref="A92:C92"/>
    <mergeCell ref="A93:C93"/>
    <mergeCell ref="A82:C82"/>
    <mergeCell ref="A83:C83"/>
    <mergeCell ref="A84:C84"/>
    <mergeCell ref="A85:C85"/>
    <mergeCell ref="A86:C86"/>
    <mergeCell ref="A87:C87"/>
    <mergeCell ref="A76:D76"/>
    <mergeCell ref="A77:D77"/>
    <mergeCell ref="A78:D78"/>
    <mergeCell ref="A79:C79"/>
    <mergeCell ref="A80:C80"/>
    <mergeCell ref="A81:C81"/>
    <mergeCell ref="A70:D70"/>
    <mergeCell ref="A71:D71"/>
    <mergeCell ref="A72:D72"/>
    <mergeCell ref="A73:D73"/>
    <mergeCell ref="A74:D74"/>
    <mergeCell ref="A75:D75"/>
    <mergeCell ref="A64:D64"/>
    <mergeCell ref="A65:D65"/>
    <mergeCell ref="A66:D66"/>
    <mergeCell ref="A67:D67"/>
    <mergeCell ref="A68:D68"/>
    <mergeCell ref="A69:D69"/>
    <mergeCell ref="A59:G59"/>
    <mergeCell ref="A60:D61"/>
    <mergeCell ref="F60:G60"/>
    <mergeCell ref="H60:I60"/>
    <mergeCell ref="A62:D62"/>
    <mergeCell ref="A63:D63"/>
    <mergeCell ref="A50:F50"/>
    <mergeCell ref="A51:F51"/>
    <mergeCell ref="A52:F52"/>
    <mergeCell ref="A53:F53"/>
    <mergeCell ref="A54:F54"/>
    <mergeCell ref="A55:F55"/>
    <mergeCell ref="A42:F42"/>
    <mergeCell ref="A43:F43"/>
    <mergeCell ref="A44:F44"/>
    <mergeCell ref="A46:F46"/>
    <mergeCell ref="A47:F47"/>
    <mergeCell ref="A49:F49"/>
    <mergeCell ref="A32:F32"/>
    <mergeCell ref="A33:F33"/>
    <mergeCell ref="B35:G35"/>
    <mergeCell ref="A38:G38"/>
    <mergeCell ref="A40:F40"/>
    <mergeCell ref="A41:F41"/>
    <mergeCell ref="A26:F26"/>
    <mergeCell ref="A27:F27"/>
    <mergeCell ref="A28:F28"/>
    <mergeCell ref="A29:F29"/>
    <mergeCell ref="A30:F30"/>
    <mergeCell ref="A31:F31"/>
    <mergeCell ref="B16:E16"/>
    <mergeCell ref="A18:G18"/>
    <mergeCell ref="B19:G19"/>
    <mergeCell ref="B20:G20"/>
    <mergeCell ref="B21:G21"/>
    <mergeCell ref="A25:F25"/>
    <mergeCell ref="A8:G8"/>
    <mergeCell ref="A9:G9"/>
    <mergeCell ref="A10:G10"/>
    <mergeCell ref="B12:E12"/>
    <mergeCell ref="B13:E13"/>
    <mergeCell ref="B15:E15"/>
    <mergeCell ref="A2:B2"/>
    <mergeCell ref="E2:G2"/>
    <mergeCell ref="A3:B3"/>
    <mergeCell ref="E3:G3"/>
    <mergeCell ref="A4:C4"/>
    <mergeCell ref="E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Dingass</dc:creator>
  <cp:lastModifiedBy>Dingass</cp:lastModifiedBy>
  <dcterms:created xsi:type="dcterms:W3CDTF">2016-06-15T06:33:48Z</dcterms:created>
  <dcterms:modified xsi:type="dcterms:W3CDTF">2016-06-15T06:34:12Z</dcterms:modified>
</cp:coreProperties>
</file>