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L24" i="1" s="1"/>
  <c r="L196" i="1" s="1"/>
  <c r="B14" i="1"/>
  <c r="A14" i="1"/>
  <c r="I62" i="1" l="1"/>
  <c r="G23" i="1"/>
  <c r="G24" i="1" s="1"/>
  <c r="G196" i="1" s="1"/>
  <c r="I23" i="1"/>
  <c r="I24" i="1" s="1"/>
  <c r="I196" i="1" s="1"/>
  <c r="F23" i="1"/>
  <c r="F24" i="1" s="1"/>
  <c r="F196" i="1" s="1"/>
  <c r="H23" i="1"/>
  <c r="H24" i="1" s="1"/>
  <c r="H196" i="1" s="1"/>
  <c r="J23" i="1"/>
  <c r="J24" i="1" s="1"/>
  <c r="J196" i="1" s="1"/>
</calcChain>
</file>

<file path=xl/sharedStrings.xml><?xml version="1.0" encoding="utf-8"?>
<sst xmlns="http://schemas.openxmlformats.org/spreadsheetml/2006/main" count="212" uniqueCount="56">
  <si>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</si>
  <si>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</si>
  <si>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</si>
  <si>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</si>
  <si>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</si>
  <si>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</si>
  <si>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</si>
  <si>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</si>
  <si>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</si>
  <si>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</si>
  <si>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</si>
  <si>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</si>
  <si>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</si>
  <si>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</si>
  <si>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</si>
  <si>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</si>
  <si>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</si>
  <si>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</si>
  <si>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</si>
  <si>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</si>
  <si>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</si>
  <si>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</si>
  <si>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</si>
  <si>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</si>
  <si>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</si>
  <si>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</si>
  <si>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</si>
  <si>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</si>
  <si>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</si>
  <si>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</si>
  <si>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</si>
  <si>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</si>
  <si>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</si>
  <si>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</si>
  <si>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</si>
  <si>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</si>
  <si>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</si>
  <si>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</si>
  <si>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</si>
  <si>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Кукуруза консервированная</t>
  </si>
  <si>
    <t>Суп картофельный с макаронными изделиями с курицей</t>
  </si>
  <si>
    <t>Плов из птицы</t>
  </si>
  <si>
    <t>Чай с сахаром с лимоном</t>
  </si>
  <si>
    <t>Хлеб крестьянский с витаминами</t>
  </si>
  <si>
    <t>Хлеб ржаной</t>
  </si>
  <si>
    <t>250/13</t>
  </si>
  <si>
    <t>200/15/5</t>
  </si>
  <si>
    <t>250/13/10</t>
  </si>
  <si>
    <t>90/50</t>
  </si>
  <si>
    <t>200/15</t>
  </si>
  <si>
    <t>250/25</t>
  </si>
  <si>
    <t>219.5</t>
  </si>
  <si>
    <t>250/20/10</t>
  </si>
  <si>
    <t>МАОУ "ООШс.Акинфиево"</t>
  </si>
  <si>
    <t>Директор</t>
  </si>
  <si>
    <t>Александров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</si>
</sst>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3" xfId="0" applyFont="1" applyBorder="1" applyAlignment="1">
      <alignment vertical="center" wrapText="1"/>
    </xf>
    <xf numFmtId="0" fontId="11" fillId="0" borderId="24" xfId="0" applyFont="1" applyBorder="1" applyAlignment="1">
      <alignment vertical="center" wrapText="1"/>
    </xf>
    <xf numFmtId="0" fontId="11" fillId="0" borderId="25" xfId="0" applyFont="1" applyBorder="1" applyAlignment="1">
      <alignment vertical="center" wrapText="1"/>
    </xf>
    <xf numFmtId="0" fontId="11" fillId="0" borderId="26" xfId="0" applyFont="1" applyBorder="1" applyAlignment="1">
      <alignment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90" zoomScaleNormal="90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Q17" sqref="Q1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53</v>
      </c>
      <c r="D1" s="56"/>
      <c r="E1" s="56"/>
      <c r="F1" s="12" t="s">
        <v>16</v>
      </c>
      <c r="G1" s="2" t="s">
        <v>17</v>
      </c>
      <c r="H1" s="57" t="s">
        <v>54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55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61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6.5" thickBot="1" x14ac:dyDescent="0.3">
      <c r="A6" s="20">
        <v>1</v>
      </c>
      <c r="B6" s="21">
        <v>1</v>
      </c>
      <c r="C6" s="22" t="s">
        <v>20</v>
      </c>
      <c r="D6" s="5" t="s">
        <v>21</v>
      </c>
      <c r="E6" s="51"/>
      <c r="F6" s="51"/>
      <c r="G6" s="51"/>
      <c r="H6" s="53"/>
      <c r="I6" s="53"/>
      <c r="J6" s="51"/>
      <c r="K6" s="51"/>
      <c r="L6" s="51"/>
    </row>
    <row r="7" spans="1:12" ht="16.5" thickBot="1" x14ac:dyDescent="0.3">
      <c r="A7" s="23"/>
      <c r="B7" s="15"/>
      <c r="C7" s="11"/>
      <c r="D7" s="6"/>
      <c r="E7" s="52"/>
      <c r="F7" s="52"/>
      <c r="G7" s="52"/>
      <c r="H7" s="54"/>
      <c r="I7" s="54"/>
      <c r="J7" s="52"/>
      <c r="K7" s="52"/>
      <c r="L7" s="52"/>
    </row>
    <row r="8" spans="1:12" ht="16.5" thickBot="1" x14ac:dyDescent="0.3">
      <c r="A8" s="23"/>
      <c r="B8" s="15"/>
      <c r="C8" s="11"/>
      <c r="D8" s="7" t="s">
        <v>22</v>
      </c>
      <c r="E8" s="52"/>
      <c r="F8" s="52"/>
      <c r="G8" s="52"/>
      <c r="H8" s="54"/>
      <c r="I8" s="54"/>
      <c r="J8" s="52"/>
      <c r="K8" s="52"/>
      <c r="L8" s="52"/>
    </row>
    <row r="9" spans="1:12" ht="16.5" thickBot="1" x14ac:dyDescent="0.3">
      <c r="A9" s="23"/>
      <c r="B9" s="15"/>
      <c r="C9" s="11"/>
      <c r="D9" s="7" t="s">
        <v>23</v>
      </c>
      <c r="E9" s="52"/>
      <c r="F9" s="52"/>
      <c r="G9" s="52"/>
      <c r="H9" s="54"/>
      <c r="I9" s="54"/>
      <c r="J9" s="52"/>
      <c r="K9" s="52"/>
      <c r="L9" s="52"/>
    </row>
    <row r="10" spans="1:12" ht="16.5" thickBot="1" x14ac:dyDescent="0.3">
      <c r="A10" s="23"/>
      <c r="B10" s="15"/>
      <c r="C10" s="11"/>
      <c r="D10" s="7" t="s">
        <v>24</v>
      </c>
      <c r="E10" s="52"/>
      <c r="F10" s="52"/>
      <c r="G10" s="52"/>
      <c r="H10" s="54"/>
      <c r="I10" s="54"/>
      <c r="J10" s="52"/>
      <c r="K10" s="52"/>
      <c r="L10" s="52"/>
    </row>
    <row r="11" spans="1:12" ht="16.5" thickBot="1" x14ac:dyDescent="0.3">
      <c r="A11" s="23"/>
      <c r="B11" s="15"/>
      <c r="C11" s="11"/>
      <c r="D11" s="6"/>
      <c r="E11" s="52"/>
      <c r="F11" s="52"/>
      <c r="G11" s="52"/>
      <c r="H11" s="54"/>
      <c r="I11" s="54"/>
      <c r="J11" s="52"/>
      <c r="K11" s="52"/>
      <c r="L11" s="52"/>
    </row>
    <row r="12" spans="1:12" ht="16.5" thickBot="1" x14ac:dyDescent="0.3">
      <c r="A12" s="23"/>
      <c r="B12" s="15"/>
      <c r="C12" s="11"/>
      <c r="D12" s="6"/>
      <c r="E12" s="52"/>
      <c r="F12" s="52"/>
      <c r="G12" s="52"/>
      <c r="H12" s="54"/>
      <c r="I12" s="54"/>
      <c r="J12" s="52"/>
      <c r="K12" s="52"/>
      <c r="L12" s="52"/>
    </row>
    <row r="13" spans="1:12" ht="16.5" thickBot="1" x14ac:dyDescent="0.3">
      <c r="A13" s="24"/>
      <c r="B13" s="17"/>
      <c r="C13" s="8"/>
      <c r="D13" s="18" t="s">
        <v>33</v>
      </c>
      <c r="E13" s="9"/>
      <c r="F13" s="19"/>
      <c r="G13" s="19"/>
      <c r="H13" s="19"/>
      <c r="I13" s="19"/>
      <c r="J13" s="19"/>
      <c r="K13" s="25"/>
      <c r="L13" s="52"/>
    </row>
    <row r="14" spans="1:12" ht="16.5" thickBot="1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39</v>
      </c>
      <c r="F14" s="51">
        <v>20</v>
      </c>
      <c r="G14" s="51">
        <v>0.8</v>
      </c>
      <c r="H14" s="53">
        <v>0.1</v>
      </c>
      <c r="I14" s="53">
        <v>0.8</v>
      </c>
      <c r="J14" s="51">
        <v>21</v>
      </c>
      <c r="K14" s="51"/>
      <c r="L14" s="51">
        <v>3.22</v>
      </c>
    </row>
    <row r="15" spans="1:12" ht="32.25" thickBot="1" x14ac:dyDescent="0.3">
      <c r="A15" s="23"/>
      <c r="B15" s="15"/>
      <c r="C15" s="11"/>
      <c r="D15" s="7" t="s">
        <v>27</v>
      </c>
      <c r="E15" s="52" t="s">
        <v>40</v>
      </c>
      <c r="F15" s="52" t="s">
        <v>45</v>
      </c>
      <c r="G15" s="52">
        <v>10.8</v>
      </c>
      <c r="H15" s="54">
        <v>12.8</v>
      </c>
      <c r="I15" s="54">
        <v>33.9</v>
      </c>
      <c r="J15" s="52">
        <v>238.9</v>
      </c>
      <c r="K15" s="52">
        <v>208</v>
      </c>
      <c r="L15" s="52">
        <v>15.3</v>
      </c>
    </row>
    <row r="16" spans="1:12" ht="16.5" thickBot="1" x14ac:dyDescent="0.3">
      <c r="A16" s="23"/>
      <c r="B16" s="15"/>
      <c r="C16" s="11"/>
      <c r="D16" s="7" t="s">
        <v>28</v>
      </c>
      <c r="E16" s="52" t="s">
        <v>41</v>
      </c>
      <c r="F16" s="52">
        <v>250</v>
      </c>
      <c r="G16" s="52">
        <v>19.5</v>
      </c>
      <c r="H16" s="54">
        <v>23.6</v>
      </c>
      <c r="I16" s="54">
        <v>69.400000000000006</v>
      </c>
      <c r="J16" s="52">
        <v>482.4</v>
      </c>
      <c r="K16" s="52">
        <v>291</v>
      </c>
      <c r="L16" s="52">
        <v>51.09</v>
      </c>
    </row>
    <row r="17" spans="1:12" ht="16.5" thickBot="1" x14ac:dyDescent="0.3">
      <c r="A17" s="23"/>
      <c r="B17" s="15"/>
      <c r="C17" s="11"/>
      <c r="D17" s="7" t="s">
        <v>29</v>
      </c>
      <c r="E17" s="52"/>
      <c r="F17" s="52"/>
      <c r="G17" s="52"/>
      <c r="H17" s="54"/>
      <c r="I17" s="54"/>
      <c r="J17" s="52"/>
      <c r="K17" s="52"/>
      <c r="L17" s="52"/>
    </row>
    <row r="18" spans="1:12" ht="32.25" thickBot="1" x14ac:dyDescent="0.3">
      <c r="A18" s="23"/>
      <c r="B18" s="15"/>
      <c r="C18" s="11"/>
      <c r="D18" s="7" t="s">
        <v>30</v>
      </c>
      <c r="E18" s="52" t="s">
        <v>42</v>
      </c>
      <c r="F18" s="52" t="s">
        <v>46</v>
      </c>
      <c r="G18" s="52">
        <v>0.46</v>
      </c>
      <c r="H18" s="54">
        <v>0</v>
      </c>
      <c r="I18" s="54">
        <v>27.2</v>
      </c>
      <c r="J18" s="52">
        <v>96.2</v>
      </c>
      <c r="K18" s="52">
        <v>376</v>
      </c>
      <c r="L18" s="52">
        <v>3.11</v>
      </c>
    </row>
    <row r="19" spans="1:12" ht="16.5" thickBot="1" x14ac:dyDescent="0.3">
      <c r="A19" s="23"/>
      <c r="B19" s="15"/>
      <c r="C19" s="11"/>
      <c r="D19" s="7" t="s">
        <v>31</v>
      </c>
      <c r="E19" s="52" t="s">
        <v>43</v>
      </c>
      <c r="F19" s="52">
        <v>30</v>
      </c>
      <c r="G19" s="52">
        <v>2.1</v>
      </c>
      <c r="H19" s="54">
        <v>0.4</v>
      </c>
      <c r="I19" s="54">
        <v>19.2</v>
      </c>
      <c r="J19" s="52">
        <v>90.4</v>
      </c>
      <c r="K19" s="52"/>
      <c r="L19" s="52">
        <v>2.25</v>
      </c>
    </row>
    <row r="20" spans="1:12" ht="16.5" thickBot="1" x14ac:dyDescent="0.3">
      <c r="A20" s="23"/>
      <c r="B20" s="15"/>
      <c r="C20" s="11"/>
      <c r="D20" s="7" t="s">
        <v>32</v>
      </c>
      <c r="E20" s="52" t="s">
        <v>44</v>
      </c>
      <c r="F20" s="52">
        <v>30</v>
      </c>
      <c r="G20" s="52">
        <v>2.4</v>
      </c>
      <c r="H20" s="54">
        <v>0.6</v>
      </c>
      <c r="I20" s="54">
        <v>14.5</v>
      </c>
      <c r="J20" s="52">
        <v>76.5</v>
      </c>
      <c r="K20" s="52"/>
      <c r="L20" s="52">
        <v>1.95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330</v>
      </c>
      <c r="G23" s="19">
        <f>SUM(G14:G22)</f>
        <v>36.06</v>
      </c>
      <c r="H23" s="19">
        <f>SUM(H14:H22)</f>
        <v>37.5</v>
      </c>
      <c r="I23" s="19">
        <f>SUM(I14:I22)</f>
        <v>164.99999999999997</v>
      </c>
      <c r="J23" s="19">
        <f>SUM(J14:J22)</f>
        <v>1005.4</v>
      </c>
      <c r="K23" s="25"/>
      <c r="L23" s="19">
        <f>SUM(L14:L22)</f>
        <v>76.92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330</v>
      </c>
      <c r="G24" s="32">
        <f>G13+G23</f>
        <v>36.06</v>
      </c>
      <c r="H24" s="32">
        <f>H13+H23</f>
        <v>37.5</v>
      </c>
      <c r="I24" s="32">
        <f>I13+I23</f>
        <v>164.99999999999997</v>
      </c>
      <c r="J24" s="32">
        <f>J13+J23</f>
        <v>1005.4</v>
      </c>
      <c r="K24" s="32"/>
      <c r="L24" s="32">
        <f>L13+L23</f>
        <v>76.92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.75" thickBot="1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0">SUM(G25:G31)</f>
        <v>0</v>
      </c>
      <c r="H32" s="19">
        <f t="shared" ref="H32" si="1">SUM(H25:H31)</f>
        <v>0</v>
      </c>
      <c r="I32" s="19">
        <f t="shared" ref="I32" si="2">SUM(I25:I31)</f>
        <v>0</v>
      </c>
      <c r="J32" s="19">
        <f t="shared" ref="J32:L32" si="3">SUM(J25:J31)</f>
        <v>0</v>
      </c>
      <c r="K32" s="25"/>
      <c r="L32" s="19">
        <f t="shared" si="3"/>
        <v>0</v>
      </c>
    </row>
    <row r="33" spans="1:12" ht="16.5" thickBot="1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51">
        <v>30</v>
      </c>
      <c r="G33" s="51">
        <v>0</v>
      </c>
      <c r="H33" s="53">
        <v>0</v>
      </c>
      <c r="I33" s="53">
        <v>3.6</v>
      </c>
      <c r="J33" s="51">
        <v>14.4</v>
      </c>
      <c r="K33" s="51"/>
      <c r="L33" s="51">
        <v>5.7</v>
      </c>
    </row>
    <row r="34" spans="1:12" ht="32.25" thickBot="1" x14ac:dyDescent="0.3">
      <c r="A34" s="14"/>
      <c r="B34" s="15"/>
      <c r="C34" s="11"/>
      <c r="D34" s="7" t="s">
        <v>27</v>
      </c>
      <c r="E34" s="42"/>
      <c r="F34" s="52" t="s">
        <v>47</v>
      </c>
      <c r="G34" s="52">
        <v>22.8</v>
      </c>
      <c r="H34" s="54">
        <v>42.3</v>
      </c>
      <c r="I34" s="54">
        <v>76.599999999999994</v>
      </c>
      <c r="J34" s="52">
        <v>281.3</v>
      </c>
      <c r="K34" s="52">
        <v>170</v>
      </c>
      <c r="L34" s="52">
        <v>16.18</v>
      </c>
    </row>
    <row r="35" spans="1:12" ht="16.5" thickBot="1" x14ac:dyDescent="0.3">
      <c r="A35" s="14"/>
      <c r="B35" s="15"/>
      <c r="C35" s="11"/>
      <c r="D35" s="7" t="s">
        <v>28</v>
      </c>
      <c r="E35" s="42"/>
      <c r="F35" s="52" t="s">
        <v>48</v>
      </c>
      <c r="G35" s="52">
        <v>17.5</v>
      </c>
      <c r="H35" s="54">
        <v>24.7</v>
      </c>
      <c r="I35" s="54">
        <v>37.299999999999997</v>
      </c>
      <c r="J35" s="52">
        <v>289.5</v>
      </c>
      <c r="K35" s="52">
        <v>43</v>
      </c>
      <c r="L35" s="52">
        <v>42.32</v>
      </c>
    </row>
    <row r="36" spans="1:12" ht="16.5" thickBot="1" x14ac:dyDescent="0.3">
      <c r="A36" s="14"/>
      <c r="B36" s="15"/>
      <c r="C36" s="11"/>
      <c r="D36" s="7" t="s">
        <v>29</v>
      </c>
      <c r="E36" s="42"/>
      <c r="F36" s="52">
        <v>150</v>
      </c>
      <c r="G36" s="52">
        <v>15.4</v>
      </c>
      <c r="H36" s="54">
        <v>17.5</v>
      </c>
      <c r="I36" s="54">
        <v>32.6</v>
      </c>
      <c r="J36" s="52">
        <v>287</v>
      </c>
      <c r="K36" s="52">
        <v>309</v>
      </c>
      <c r="L36" s="52">
        <v>6.49</v>
      </c>
    </row>
    <row r="37" spans="1:12" ht="16.5" thickBot="1" x14ac:dyDescent="0.3">
      <c r="A37" s="14"/>
      <c r="B37" s="15"/>
      <c r="C37" s="11"/>
      <c r="D37" s="7" t="s">
        <v>30</v>
      </c>
      <c r="E37" s="42"/>
      <c r="F37" s="52" t="s">
        <v>49</v>
      </c>
      <c r="G37" s="52">
        <v>0.4</v>
      </c>
      <c r="H37" s="54">
        <v>0</v>
      </c>
      <c r="I37" s="54">
        <v>25</v>
      </c>
      <c r="J37" s="52">
        <v>93</v>
      </c>
      <c r="K37" s="52">
        <v>376</v>
      </c>
      <c r="L37" s="52">
        <v>2.0299999999999998</v>
      </c>
    </row>
    <row r="38" spans="1:12" ht="16.5" thickBot="1" x14ac:dyDescent="0.3">
      <c r="A38" s="14"/>
      <c r="B38" s="15"/>
      <c r="C38" s="11"/>
      <c r="D38" s="7" t="s">
        <v>31</v>
      </c>
      <c r="E38" s="42"/>
      <c r="F38" s="52">
        <v>30</v>
      </c>
      <c r="G38" s="52">
        <v>2.1</v>
      </c>
      <c r="H38" s="54">
        <v>0.4</v>
      </c>
      <c r="I38" s="54">
        <v>19.2</v>
      </c>
      <c r="J38" s="52">
        <v>90.4</v>
      </c>
      <c r="K38" s="52"/>
      <c r="L38" s="52">
        <v>2.25</v>
      </c>
    </row>
    <row r="39" spans="1:12" ht="16.5" thickBot="1" x14ac:dyDescent="0.3">
      <c r="A39" s="14"/>
      <c r="B39" s="15"/>
      <c r="C39" s="11"/>
      <c r="D39" s="7" t="s">
        <v>32</v>
      </c>
      <c r="E39" s="42"/>
      <c r="F39" s="52">
        <v>30</v>
      </c>
      <c r="G39" s="52">
        <v>2.4</v>
      </c>
      <c r="H39" s="54">
        <v>0.6</v>
      </c>
      <c r="I39" s="54">
        <v>14.5</v>
      </c>
      <c r="J39" s="52">
        <v>76.5</v>
      </c>
      <c r="K39" s="52"/>
      <c r="L39" s="52">
        <v>1.95</v>
      </c>
    </row>
    <row r="40" spans="1:12" ht="16.5" thickBot="1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52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240</v>
      </c>
      <c r="G42" s="19">
        <f t="shared" ref="G42" si="4">SUM(G33:G41)</f>
        <v>60.599999999999994</v>
      </c>
      <c r="H42" s="19">
        <f t="shared" ref="H42" si="5">SUM(H33:H41)</f>
        <v>85.5</v>
      </c>
      <c r="I42" s="19">
        <f t="shared" ref="I42" si="6">SUM(I33:I41)</f>
        <v>208.79999999999998</v>
      </c>
      <c r="J42" s="19">
        <f t="shared" ref="J42:L42" si="7">SUM(J33:J41)</f>
        <v>1132.1000000000001</v>
      </c>
      <c r="K42" s="25"/>
      <c r="L42" s="19">
        <f t="shared" si="7"/>
        <v>76.92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240</v>
      </c>
      <c r="G43" s="32">
        <f t="shared" ref="G43" si="8">G32+G42</f>
        <v>60.599999999999994</v>
      </c>
      <c r="H43" s="32">
        <f t="shared" ref="H43" si="9">H32+H42</f>
        <v>85.5</v>
      </c>
      <c r="I43" s="32">
        <f t="shared" ref="I43" si="10">I32+I42</f>
        <v>208.79999999999998</v>
      </c>
      <c r="J43" s="32">
        <f t="shared" ref="J43:L43" si="11">J32+J42</f>
        <v>1132.1000000000001</v>
      </c>
      <c r="K43" s="32"/>
      <c r="L43" s="32">
        <f t="shared" si="11"/>
        <v>76.92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.75" thickBot="1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2">SUM(G44:G50)</f>
        <v>0</v>
      </c>
      <c r="H51" s="19">
        <f t="shared" ref="H51" si="13">SUM(H44:H50)</f>
        <v>0</v>
      </c>
      <c r="I51" s="19">
        <f t="shared" ref="I51" si="14">SUM(I44:I50)</f>
        <v>0</v>
      </c>
      <c r="J51" s="19">
        <f t="shared" ref="J51:L51" si="15">SUM(J44:J50)</f>
        <v>0</v>
      </c>
      <c r="K51" s="25"/>
      <c r="L51" s="19">
        <f t="shared" si="15"/>
        <v>0</v>
      </c>
    </row>
    <row r="52" spans="1:12" ht="16.5" thickBot="1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51">
        <v>40</v>
      </c>
      <c r="G52" s="51">
        <v>0.7</v>
      </c>
      <c r="H52" s="53">
        <v>3.5</v>
      </c>
      <c r="I52" s="53">
        <v>3</v>
      </c>
      <c r="J52" s="51">
        <v>47.6</v>
      </c>
      <c r="K52" s="51"/>
      <c r="L52" s="51">
        <v>6.12</v>
      </c>
    </row>
    <row r="53" spans="1:12" ht="32.25" thickBot="1" x14ac:dyDescent="0.3">
      <c r="A53" s="23"/>
      <c r="B53" s="15"/>
      <c r="C53" s="11"/>
      <c r="D53" s="7" t="s">
        <v>27</v>
      </c>
      <c r="E53" s="42"/>
      <c r="F53" s="52" t="s">
        <v>47</v>
      </c>
      <c r="G53" s="52">
        <v>28.3</v>
      </c>
      <c r="H53" s="54">
        <v>23.5</v>
      </c>
      <c r="I53" s="54">
        <v>57.2</v>
      </c>
      <c r="J53" s="52">
        <v>448.9</v>
      </c>
      <c r="K53" s="52">
        <v>40</v>
      </c>
      <c r="L53" s="52">
        <v>18.77</v>
      </c>
    </row>
    <row r="54" spans="1:12" ht="16.5" thickBot="1" x14ac:dyDescent="0.3">
      <c r="A54" s="23"/>
      <c r="B54" s="15"/>
      <c r="C54" s="11"/>
      <c r="D54" s="7" t="s">
        <v>28</v>
      </c>
      <c r="E54" s="42"/>
      <c r="F54" s="52">
        <v>90</v>
      </c>
      <c r="G54" s="52">
        <v>23.9</v>
      </c>
      <c r="H54" s="54">
        <v>21.9</v>
      </c>
      <c r="I54" s="54">
        <v>34.4</v>
      </c>
      <c r="J54" s="52">
        <v>237.7</v>
      </c>
      <c r="K54" s="52">
        <v>66</v>
      </c>
      <c r="L54" s="52">
        <v>23.66</v>
      </c>
    </row>
    <row r="55" spans="1:12" ht="16.5" thickBot="1" x14ac:dyDescent="0.3">
      <c r="A55" s="23"/>
      <c r="B55" s="15"/>
      <c r="C55" s="11"/>
      <c r="D55" s="7" t="s">
        <v>29</v>
      </c>
      <c r="E55" s="42"/>
      <c r="F55" s="52">
        <v>150</v>
      </c>
      <c r="G55" s="52">
        <v>18.600000000000001</v>
      </c>
      <c r="H55" s="54">
        <v>17.8</v>
      </c>
      <c r="I55" s="54">
        <v>37.700000000000003</v>
      </c>
      <c r="J55" s="52">
        <v>232.6</v>
      </c>
      <c r="K55" s="52">
        <v>312</v>
      </c>
      <c r="L55" s="52">
        <v>17.07</v>
      </c>
    </row>
    <row r="56" spans="1:12" ht="16.5" thickBot="1" x14ac:dyDescent="0.3">
      <c r="A56" s="23"/>
      <c r="B56" s="15"/>
      <c r="C56" s="11"/>
      <c r="D56" s="7" t="s">
        <v>30</v>
      </c>
      <c r="E56" s="42"/>
      <c r="F56" s="52">
        <v>200</v>
      </c>
      <c r="G56" s="52">
        <v>0</v>
      </c>
      <c r="H56" s="54">
        <v>0</v>
      </c>
      <c r="I56" s="54">
        <v>27.3</v>
      </c>
      <c r="J56" s="52">
        <v>128</v>
      </c>
      <c r="K56" s="44"/>
      <c r="L56" s="52">
        <v>7.1</v>
      </c>
    </row>
    <row r="57" spans="1:12" ht="16.5" thickBot="1" x14ac:dyDescent="0.3">
      <c r="A57" s="23"/>
      <c r="B57" s="15"/>
      <c r="C57" s="11"/>
      <c r="D57" s="7" t="s">
        <v>31</v>
      </c>
      <c r="E57" s="42"/>
      <c r="F57" s="52">
        <v>30</v>
      </c>
      <c r="G57" s="52">
        <v>2.1</v>
      </c>
      <c r="H57" s="54">
        <v>0.4</v>
      </c>
      <c r="I57" s="54">
        <v>19.2</v>
      </c>
      <c r="J57" s="52">
        <v>90.4</v>
      </c>
      <c r="K57" s="44"/>
      <c r="L57" s="52">
        <v>2.25</v>
      </c>
    </row>
    <row r="58" spans="1:12" ht="16.5" thickBot="1" x14ac:dyDescent="0.3">
      <c r="A58" s="23"/>
      <c r="B58" s="15"/>
      <c r="C58" s="11"/>
      <c r="D58" s="7" t="s">
        <v>32</v>
      </c>
      <c r="E58" s="42"/>
      <c r="F58" s="52">
        <v>30</v>
      </c>
      <c r="G58" s="52">
        <v>2.4</v>
      </c>
      <c r="H58" s="54">
        <v>0.6</v>
      </c>
      <c r="I58" s="54">
        <v>14.5</v>
      </c>
      <c r="J58" s="52">
        <v>76.5</v>
      </c>
      <c r="K58" s="44"/>
      <c r="L58" s="52">
        <v>1.95</v>
      </c>
    </row>
    <row r="59" spans="1:12" ht="16.5" thickBot="1" x14ac:dyDescent="0.3">
      <c r="A59" s="23"/>
      <c r="B59" s="15"/>
      <c r="C59" s="11"/>
      <c r="D59" s="6"/>
      <c r="E59" s="42"/>
      <c r="F59" s="43"/>
      <c r="G59" s="52"/>
      <c r="H59" s="54"/>
      <c r="I59" s="54"/>
      <c r="J59" s="43"/>
      <c r="K59" s="44"/>
      <c r="L59" s="52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540</v>
      </c>
      <c r="G61" s="19">
        <f t="shared" ref="G61" si="16">SUM(G52:G60)</f>
        <v>76</v>
      </c>
      <c r="H61" s="19">
        <f t="shared" ref="H61" si="17">SUM(H52:H60)</f>
        <v>67.7</v>
      </c>
      <c r="I61" s="19">
        <f t="shared" ref="I61" si="18">SUM(I52:I60)</f>
        <v>193.3</v>
      </c>
      <c r="J61" s="19">
        <f t="shared" ref="J61:L61" si="19">SUM(J52:J60)</f>
        <v>1261.7000000000003</v>
      </c>
      <c r="K61" s="25"/>
      <c r="L61" s="19">
        <f t="shared" si="19"/>
        <v>76.92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540</v>
      </c>
      <c r="G62" s="32">
        <f t="shared" ref="G62" si="20">G51+G61</f>
        <v>76</v>
      </c>
      <c r="H62" s="32">
        <f t="shared" ref="H62" si="21">H51+H61</f>
        <v>67.7</v>
      </c>
      <c r="I62" s="32">
        <f t="shared" ref="I62" si="22">I51+I61</f>
        <v>193.3</v>
      </c>
      <c r="J62" s="32">
        <f t="shared" ref="J62:L62" si="23">J51+J61</f>
        <v>1261.7000000000003</v>
      </c>
      <c r="K62" s="32"/>
      <c r="L62" s="32">
        <f t="shared" si="23"/>
        <v>76.92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.75" thickBot="1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4">SUM(G63:G69)</f>
        <v>0</v>
      </c>
      <c r="H70" s="19">
        <f t="shared" ref="H70" si="25">SUM(H63:H69)</f>
        <v>0</v>
      </c>
      <c r="I70" s="19">
        <f t="shared" ref="I70" si="26">SUM(I63:I69)</f>
        <v>0</v>
      </c>
      <c r="J70" s="19">
        <f t="shared" ref="J70:L70" si="27">SUM(J63:J69)</f>
        <v>0</v>
      </c>
      <c r="K70" s="25"/>
      <c r="L70" s="19">
        <f t="shared" si="27"/>
        <v>0</v>
      </c>
    </row>
    <row r="71" spans="1:12" ht="16.5" thickBot="1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51">
        <v>30</v>
      </c>
      <c r="G71" s="51">
        <v>0</v>
      </c>
      <c r="H71" s="51">
        <v>0</v>
      </c>
      <c r="I71" s="53">
        <v>3.6</v>
      </c>
      <c r="J71" s="51">
        <v>14.4</v>
      </c>
      <c r="K71" s="51"/>
      <c r="L71" s="51">
        <v>5.7</v>
      </c>
    </row>
    <row r="72" spans="1:12" ht="16.5" thickBot="1" x14ac:dyDescent="0.3">
      <c r="A72" s="23"/>
      <c r="B72" s="15"/>
      <c r="C72" s="11"/>
      <c r="D72" s="7" t="s">
        <v>27</v>
      </c>
      <c r="E72" s="42"/>
      <c r="F72" s="52" t="s">
        <v>50</v>
      </c>
      <c r="G72" s="52">
        <v>36</v>
      </c>
      <c r="H72" s="52">
        <v>55.9</v>
      </c>
      <c r="I72" s="54">
        <v>78</v>
      </c>
      <c r="J72" s="52">
        <v>386.1</v>
      </c>
      <c r="K72" s="52"/>
      <c r="L72" s="52">
        <v>26.01</v>
      </c>
    </row>
    <row r="73" spans="1:12" ht="16.5" thickBot="1" x14ac:dyDescent="0.3">
      <c r="A73" s="23"/>
      <c r="B73" s="15"/>
      <c r="C73" s="11"/>
      <c r="D73" s="7" t="s">
        <v>28</v>
      </c>
      <c r="E73" s="42"/>
      <c r="F73" s="52">
        <v>90</v>
      </c>
      <c r="G73" s="52">
        <v>37.1</v>
      </c>
      <c r="H73" s="52">
        <v>40.1</v>
      </c>
      <c r="I73" s="54">
        <v>56.2</v>
      </c>
      <c r="J73" s="52">
        <v>342.9</v>
      </c>
      <c r="K73" s="52">
        <v>305</v>
      </c>
      <c r="L73" s="52">
        <v>30.74</v>
      </c>
    </row>
    <row r="74" spans="1:12" ht="16.5" thickBot="1" x14ac:dyDescent="0.3">
      <c r="A74" s="23"/>
      <c r="B74" s="15"/>
      <c r="C74" s="11"/>
      <c r="D74" s="7" t="s">
        <v>29</v>
      </c>
      <c r="E74" s="42"/>
      <c r="F74" s="52">
        <v>150</v>
      </c>
      <c r="G74" s="52">
        <v>15.4</v>
      </c>
      <c r="H74" s="52">
        <v>17.5</v>
      </c>
      <c r="I74" s="54">
        <v>32.6</v>
      </c>
      <c r="J74" s="52">
        <v>287</v>
      </c>
      <c r="K74" s="52">
        <v>309</v>
      </c>
      <c r="L74" s="52">
        <v>6.49</v>
      </c>
    </row>
    <row r="75" spans="1:12" ht="16.5" thickBot="1" x14ac:dyDescent="0.3">
      <c r="A75" s="23"/>
      <c r="B75" s="15"/>
      <c r="C75" s="11"/>
      <c r="D75" s="7" t="s">
        <v>30</v>
      </c>
      <c r="E75" s="42"/>
      <c r="F75" s="52">
        <v>200</v>
      </c>
      <c r="G75" s="52">
        <v>0.4</v>
      </c>
      <c r="H75" s="52">
        <v>0</v>
      </c>
      <c r="I75" s="54">
        <v>48.8</v>
      </c>
      <c r="J75" s="52">
        <v>195.6</v>
      </c>
      <c r="K75" s="52">
        <v>349</v>
      </c>
      <c r="L75" s="52">
        <v>3.78</v>
      </c>
    </row>
    <row r="76" spans="1:12" ht="16.5" thickBot="1" x14ac:dyDescent="0.3">
      <c r="A76" s="23"/>
      <c r="B76" s="15"/>
      <c r="C76" s="11"/>
      <c r="D76" s="7" t="s">
        <v>31</v>
      </c>
      <c r="E76" s="42"/>
      <c r="F76" s="52">
        <v>30</v>
      </c>
      <c r="G76" s="52">
        <v>2.1</v>
      </c>
      <c r="H76" s="52">
        <v>0.4</v>
      </c>
      <c r="I76" s="54">
        <v>19.2</v>
      </c>
      <c r="J76" s="52">
        <v>90.4</v>
      </c>
      <c r="K76" s="44"/>
      <c r="L76" s="52">
        <v>2.25</v>
      </c>
    </row>
    <row r="77" spans="1:12" ht="16.5" thickBot="1" x14ac:dyDescent="0.3">
      <c r="A77" s="23"/>
      <c r="B77" s="15"/>
      <c r="C77" s="11"/>
      <c r="D77" s="7" t="s">
        <v>32</v>
      </c>
      <c r="E77" s="42"/>
      <c r="F77" s="52">
        <v>30</v>
      </c>
      <c r="G77" s="52">
        <v>2.4</v>
      </c>
      <c r="H77" s="52">
        <v>0.6</v>
      </c>
      <c r="I77" s="54">
        <v>14.5</v>
      </c>
      <c r="J77" s="52">
        <v>76.5</v>
      </c>
      <c r="K77" s="44"/>
      <c r="L77" s="52">
        <v>1.95</v>
      </c>
    </row>
    <row r="78" spans="1:12" ht="16.5" thickBot="1" x14ac:dyDescent="0.3">
      <c r="A78" s="23"/>
      <c r="B78" s="15"/>
      <c r="C78" s="11"/>
      <c r="D78" s="6"/>
      <c r="E78" s="42"/>
      <c r="F78" s="43"/>
      <c r="G78" s="52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530</v>
      </c>
      <c r="G80" s="19">
        <f t="shared" ref="G80" si="28">SUM(G71:G79)</f>
        <v>93.4</v>
      </c>
      <c r="H80" s="19">
        <f t="shared" ref="H80" si="29">SUM(H71:H79)</f>
        <v>114.5</v>
      </c>
      <c r="I80" s="19">
        <f t="shared" ref="I80" si="30">SUM(I71:I79)</f>
        <v>252.89999999999998</v>
      </c>
      <c r="J80" s="19">
        <f t="shared" ref="J80:L80" si="31">SUM(J71:J79)</f>
        <v>1392.9</v>
      </c>
      <c r="K80" s="25"/>
      <c r="L80" s="19">
        <f t="shared" si="31"/>
        <v>76.92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530</v>
      </c>
      <c r="G81" s="32">
        <f t="shared" ref="G81" si="32">G70+G80</f>
        <v>93.4</v>
      </c>
      <c r="H81" s="32">
        <f t="shared" ref="H81" si="33">H70+H80</f>
        <v>114.5</v>
      </c>
      <c r="I81" s="32">
        <f t="shared" ref="I81" si="34">I70+I80</f>
        <v>252.89999999999998</v>
      </c>
      <c r="J81" s="32">
        <f t="shared" ref="J81:L81" si="35">J70+J80</f>
        <v>1392.9</v>
      </c>
      <c r="K81" s="32"/>
      <c r="L81" s="32">
        <f t="shared" si="35"/>
        <v>76.92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.75" thickBot="1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6">SUM(G82:G88)</f>
        <v>0</v>
      </c>
      <c r="H89" s="19">
        <f t="shared" ref="H89" si="37">SUM(H82:H88)</f>
        <v>0</v>
      </c>
      <c r="I89" s="19">
        <f t="shared" ref="I89" si="38">SUM(I82:I88)</f>
        <v>0</v>
      </c>
      <c r="J89" s="19">
        <f t="shared" ref="J89:L89" si="39">SUM(J82:J88)</f>
        <v>0</v>
      </c>
      <c r="K89" s="25"/>
      <c r="L89" s="19">
        <f t="shared" si="39"/>
        <v>0</v>
      </c>
    </row>
    <row r="90" spans="1:12" ht="16.5" thickBot="1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51">
        <v>30</v>
      </c>
      <c r="G90" s="51">
        <v>0.2</v>
      </c>
      <c r="H90" s="53">
        <v>0</v>
      </c>
      <c r="I90" s="53">
        <v>0.6</v>
      </c>
      <c r="J90" s="51">
        <v>12</v>
      </c>
      <c r="K90" s="51"/>
      <c r="L90" s="51">
        <v>4.7699999999999996</v>
      </c>
    </row>
    <row r="91" spans="1:12" ht="32.25" thickBot="1" x14ac:dyDescent="0.3">
      <c r="A91" s="23"/>
      <c r="B91" s="15"/>
      <c r="C91" s="11"/>
      <c r="D91" s="7" t="s">
        <v>27</v>
      </c>
      <c r="E91" s="42"/>
      <c r="F91" s="52" t="s">
        <v>47</v>
      </c>
      <c r="G91" s="52">
        <v>22.2</v>
      </c>
      <c r="H91" s="54">
        <v>13.4</v>
      </c>
      <c r="I91" s="54">
        <v>34.799999999999997</v>
      </c>
      <c r="J91" s="52">
        <v>310.89999999999998</v>
      </c>
      <c r="K91" s="52">
        <v>88</v>
      </c>
      <c r="L91" s="52">
        <v>13.61</v>
      </c>
    </row>
    <row r="92" spans="1:12" ht="16.5" thickBot="1" x14ac:dyDescent="0.3">
      <c r="A92" s="23"/>
      <c r="B92" s="15"/>
      <c r="C92" s="11"/>
      <c r="D92" s="7" t="s">
        <v>28</v>
      </c>
      <c r="E92" s="42"/>
      <c r="F92" s="52">
        <v>90</v>
      </c>
      <c r="G92" s="52">
        <v>26.2</v>
      </c>
      <c r="H92" s="54">
        <v>35</v>
      </c>
      <c r="I92" s="54">
        <v>45.3</v>
      </c>
      <c r="J92" s="52">
        <v>373.1</v>
      </c>
      <c r="K92" s="52">
        <v>268</v>
      </c>
      <c r="L92" s="52">
        <v>45.08</v>
      </c>
    </row>
    <row r="93" spans="1:12" ht="16.5" thickBot="1" x14ac:dyDescent="0.3">
      <c r="A93" s="23"/>
      <c r="B93" s="15"/>
      <c r="C93" s="11"/>
      <c r="D93" s="7" t="s">
        <v>29</v>
      </c>
      <c r="E93" s="42"/>
      <c r="F93" s="52">
        <v>150</v>
      </c>
      <c r="G93" s="52">
        <v>14.8</v>
      </c>
      <c r="H93" s="54">
        <v>7.2</v>
      </c>
      <c r="I93" s="54">
        <v>35.700000000000003</v>
      </c>
      <c r="J93" s="52">
        <v>267.7</v>
      </c>
      <c r="K93" s="52">
        <v>161</v>
      </c>
      <c r="L93" s="52">
        <v>7.23</v>
      </c>
    </row>
    <row r="94" spans="1:12" ht="16.5" thickBot="1" x14ac:dyDescent="0.3">
      <c r="A94" s="23"/>
      <c r="B94" s="15"/>
      <c r="C94" s="11"/>
      <c r="D94" s="7" t="s">
        <v>30</v>
      </c>
      <c r="E94" s="42"/>
      <c r="F94" s="52" t="s">
        <v>49</v>
      </c>
      <c r="G94" s="52">
        <v>0.4</v>
      </c>
      <c r="H94" s="54">
        <v>0</v>
      </c>
      <c r="I94" s="54">
        <v>25</v>
      </c>
      <c r="J94" s="52">
        <v>93</v>
      </c>
      <c r="K94" s="52">
        <v>376</v>
      </c>
      <c r="L94" s="52">
        <v>2.0299999999999998</v>
      </c>
    </row>
    <row r="95" spans="1:12" ht="16.5" thickBot="1" x14ac:dyDescent="0.3">
      <c r="A95" s="23"/>
      <c r="B95" s="15"/>
      <c r="C95" s="11"/>
      <c r="D95" s="7" t="s">
        <v>31</v>
      </c>
      <c r="E95" s="42"/>
      <c r="F95" s="52">
        <v>30</v>
      </c>
      <c r="G95" s="52">
        <v>2.1</v>
      </c>
      <c r="H95" s="54">
        <v>0.4</v>
      </c>
      <c r="I95" s="54">
        <v>19.2</v>
      </c>
      <c r="J95" s="52">
        <v>90.4</v>
      </c>
      <c r="K95" s="44"/>
      <c r="L95" s="52">
        <v>2.25</v>
      </c>
    </row>
    <row r="96" spans="1:12" ht="16.5" thickBot="1" x14ac:dyDescent="0.3">
      <c r="A96" s="23"/>
      <c r="B96" s="15"/>
      <c r="C96" s="11"/>
      <c r="D96" s="7" t="s">
        <v>32</v>
      </c>
      <c r="E96" s="42"/>
      <c r="F96" s="52">
        <v>30</v>
      </c>
      <c r="G96" s="52">
        <v>2.4</v>
      </c>
      <c r="H96" s="54">
        <v>0.6</v>
      </c>
      <c r="I96" s="54">
        <v>14.5</v>
      </c>
      <c r="J96" s="52">
        <v>76.5</v>
      </c>
      <c r="K96" s="44"/>
      <c r="L96" s="52">
        <v>1.95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330</v>
      </c>
      <c r="G99" s="19">
        <f t="shared" ref="G99" si="40">SUM(G90:G98)</f>
        <v>68.3</v>
      </c>
      <c r="H99" s="19">
        <f t="shared" ref="H99" si="41">SUM(H90:H98)</f>
        <v>56.6</v>
      </c>
      <c r="I99" s="19">
        <f t="shared" ref="I99" si="42">SUM(I90:I98)</f>
        <v>175.09999999999997</v>
      </c>
      <c r="J99" s="19">
        <f t="shared" ref="J99:L99" si="43">SUM(J90:J98)</f>
        <v>1223.6000000000001</v>
      </c>
      <c r="K99" s="25"/>
      <c r="L99" s="19">
        <f t="shared" si="43"/>
        <v>76.92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330</v>
      </c>
      <c r="G100" s="32">
        <f t="shared" ref="G100" si="44">G89+G99</f>
        <v>68.3</v>
      </c>
      <c r="H100" s="32">
        <f t="shared" ref="H100" si="45">H89+H99</f>
        <v>56.6</v>
      </c>
      <c r="I100" s="32">
        <f t="shared" ref="I100" si="46">I89+I99</f>
        <v>175.09999999999997</v>
      </c>
      <c r="J100" s="32">
        <f t="shared" ref="J100:L100" si="47">J89+J99</f>
        <v>1223.6000000000001</v>
      </c>
      <c r="K100" s="32"/>
      <c r="L100" s="32">
        <f t="shared" si="47"/>
        <v>76.92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thickBot="1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48">SUM(G101:G107)</f>
        <v>0</v>
      </c>
      <c r="H108" s="19">
        <f t="shared" si="48"/>
        <v>0</v>
      </c>
      <c r="I108" s="19">
        <f t="shared" si="48"/>
        <v>0</v>
      </c>
      <c r="J108" s="19">
        <f t="shared" si="48"/>
        <v>0</v>
      </c>
      <c r="K108" s="25"/>
      <c r="L108" s="19">
        <f t="shared" ref="L108" si="49">SUM(L101:L107)</f>
        <v>0</v>
      </c>
    </row>
    <row r="109" spans="1:12" ht="16.5" thickBot="1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51">
        <v>30</v>
      </c>
      <c r="G109" s="51">
        <v>0</v>
      </c>
      <c r="H109" s="53">
        <v>0</v>
      </c>
      <c r="I109" s="53">
        <v>3.6</v>
      </c>
      <c r="J109" s="51">
        <v>14.4</v>
      </c>
      <c r="K109" s="51"/>
      <c r="L109" s="51">
        <v>5.7</v>
      </c>
    </row>
    <row r="110" spans="1:12" ht="16.5" thickBot="1" x14ac:dyDescent="0.3">
      <c r="A110" s="23"/>
      <c r="B110" s="15"/>
      <c r="C110" s="11"/>
      <c r="D110" s="7" t="s">
        <v>27</v>
      </c>
      <c r="E110" s="42"/>
      <c r="F110" s="52" t="s">
        <v>45</v>
      </c>
      <c r="G110" s="52">
        <v>22.2</v>
      </c>
      <c r="H110" s="54">
        <v>13.4</v>
      </c>
      <c r="I110" s="54">
        <v>34.799999999999997</v>
      </c>
      <c r="J110" s="52">
        <v>310.98</v>
      </c>
      <c r="K110" s="52">
        <v>25</v>
      </c>
      <c r="L110" s="52">
        <v>7.99</v>
      </c>
    </row>
    <row r="111" spans="1:12" ht="16.5" thickBot="1" x14ac:dyDescent="0.3">
      <c r="A111" s="23"/>
      <c r="B111" s="15"/>
      <c r="C111" s="11"/>
      <c r="D111" s="7" t="s">
        <v>28</v>
      </c>
      <c r="E111" s="42"/>
      <c r="F111" s="52" t="s">
        <v>48</v>
      </c>
      <c r="G111" s="52">
        <v>26.2</v>
      </c>
      <c r="H111" s="54">
        <v>35</v>
      </c>
      <c r="I111" s="54">
        <v>45.3</v>
      </c>
      <c r="J111" s="52">
        <v>373.1</v>
      </c>
      <c r="K111" s="52">
        <v>255</v>
      </c>
      <c r="L111" s="52">
        <v>48.76</v>
      </c>
    </row>
    <row r="112" spans="1:12" ht="16.5" thickBot="1" x14ac:dyDescent="0.3">
      <c r="A112" s="23"/>
      <c r="B112" s="15"/>
      <c r="C112" s="11"/>
      <c r="D112" s="7" t="s">
        <v>29</v>
      </c>
      <c r="E112" s="42"/>
      <c r="F112" s="52">
        <v>150</v>
      </c>
      <c r="G112" s="52">
        <v>14.8</v>
      </c>
      <c r="H112" s="54">
        <v>7.2</v>
      </c>
      <c r="I112" s="54">
        <v>35.700000000000003</v>
      </c>
      <c r="J112" s="52">
        <v>267.7</v>
      </c>
      <c r="K112" s="52">
        <v>309</v>
      </c>
      <c r="L112" s="52">
        <v>6.49</v>
      </c>
    </row>
    <row r="113" spans="1:12" ht="16.5" thickBot="1" x14ac:dyDescent="0.3">
      <c r="A113" s="23"/>
      <c r="B113" s="15"/>
      <c r="C113" s="11"/>
      <c r="D113" s="7" t="s">
        <v>30</v>
      </c>
      <c r="E113" s="42"/>
      <c r="F113" s="52">
        <v>200</v>
      </c>
      <c r="G113" s="52">
        <v>0.4</v>
      </c>
      <c r="H113" s="54">
        <v>0</v>
      </c>
      <c r="I113" s="54">
        <v>25</v>
      </c>
      <c r="J113" s="52">
        <v>93</v>
      </c>
      <c r="K113" s="52">
        <v>349</v>
      </c>
      <c r="L113" s="52">
        <v>3.78</v>
      </c>
    </row>
    <row r="114" spans="1:12" ht="16.5" thickBot="1" x14ac:dyDescent="0.3">
      <c r="A114" s="23"/>
      <c r="B114" s="15"/>
      <c r="C114" s="11"/>
      <c r="D114" s="7" t="s">
        <v>31</v>
      </c>
      <c r="E114" s="42"/>
      <c r="F114" s="52">
        <v>30</v>
      </c>
      <c r="G114" s="52">
        <v>2.1</v>
      </c>
      <c r="H114" s="54">
        <v>0.4</v>
      </c>
      <c r="I114" s="54">
        <v>19.2</v>
      </c>
      <c r="J114" s="52">
        <v>90.4</v>
      </c>
      <c r="K114" s="44"/>
      <c r="L114" s="52">
        <v>2.25</v>
      </c>
    </row>
    <row r="115" spans="1:12" ht="16.5" thickBot="1" x14ac:dyDescent="0.3">
      <c r="A115" s="23"/>
      <c r="B115" s="15"/>
      <c r="C115" s="11"/>
      <c r="D115" s="7" t="s">
        <v>32</v>
      </c>
      <c r="E115" s="42"/>
      <c r="F115" s="52">
        <v>30</v>
      </c>
      <c r="G115" s="52">
        <v>2.4</v>
      </c>
      <c r="H115" s="54">
        <v>0.6</v>
      </c>
      <c r="I115" s="54">
        <v>14.5</v>
      </c>
      <c r="J115" s="52">
        <v>76.5</v>
      </c>
      <c r="K115" s="44"/>
      <c r="L115" s="52">
        <v>1.95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440</v>
      </c>
      <c r="G118" s="19">
        <f t="shared" ref="G118:J118" si="50">SUM(G109:G117)</f>
        <v>68.100000000000009</v>
      </c>
      <c r="H118" s="19">
        <f t="shared" si="50"/>
        <v>56.6</v>
      </c>
      <c r="I118" s="19">
        <f t="shared" si="50"/>
        <v>178.09999999999997</v>
      </c>
      <c r="J118" s="19">
        <f t="shared" si="50"/>
        <v>1226.0800000000002</v>
      </c>
      <c r="K118" s="25"/>
      <c r="L118" s="19">
        <f t="shared" ref="L118" si="51">SUM(L109:L117)</f>
        <v>76.92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440</v>
      </c>
      <c r="G119" s="32">
        <f t="shared" ref="G119" si="52">G108+G118</f>
        <v>68.100000000000009</v>
      </c>
      <c r="H119" s="32">
        <f t="shared" ref="H119" si="53">H108+H118</f>
        <v>56.6</v>
      </c>
      <c r="I119" s="32">
        <f t="shared" ref="I119" si="54">I108+I118</f>
        <v>178.09999999999997</v>
      </c>
      <c r="J119" s="32">
        <f t="shared" ref="J119:L119" si="55">J108+J118</f>
        <v>1226.0800000000002</v>
      </c>
      <c r="K119" s="32"/>
      <c r="L119" s="32">
        <f t="shared" si="55"/>
        <v>76.92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.75" thickBot="1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6">SUM(G120:G126)</f>
        <v>0</v>
      </c>
      <c r="H127" s="19">
        <f t="shared" si="56"/>
        <v>0</v>
      </c>
      <c r="I127" s="19">
        <f t="shared" si="56"/>
        <v>0</v>
      </c>
      <c r="J127" s="19">
        <f t="shared" si="56"/>
        <v>0</v>
      </c>
      <c r="K127" s="25"/>
      <c r="L127" s="19">
        <f t="shared" ref="L127" si="57">SUM(L120:L126)</f>
        <v>0</v>
      </c>
    </row>
    <row r="128" spans="1:12" ht="16.5" thickBot="1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51">
        <v>30</v>
      </c>
      <c r="G128" s="51">
        <v>1.4</v>
      </c>
      <c r="H128" s="53">
        <v>1.7</v>
      </c>
      <c r="I128" s="53">
        <v>8.8000000000000007</v>
      </c>
      <c r="J128" s="51">
        <v>32.4</v>
      </c>
      <c r="K128" s="44"/>
      <c r="L128" s="51">
        <v>2.3199999999999998</v>
      </c>
    </row>
    <row r="129" spans="1:12" ht="16.5" thickBot="1" x14ac:dyDescent="0.3">
      <c r="A129" s="14"/>
      <c r="B129" s="15"/>
      <c r="C129" s="11"/>
      <c r="D129" s="7" t="s">
        <v>27</v>
      </c>
      <c r="E129" s="42"/>
      <c r="F129" s="52" t="s">
        <v>45</v>
      </c>
      <c r="G129" s="52">
        <v>19.7</v>
      </c>
      <c r="H129" s="54">
        <v>23.7</v>
      </c>
      <c r="I129" s="54">
        <v>36.9</v>
      </c>
      <c r="J129" s="52">
        <v>294.89999999999998</v>
      </c>
      <c r="K129" s="51">
        <v>102</v>
      </c>
      <c r="L129" s="52">
        <v>8.8699999999999992</v>
      </c>
    </row>
    <row r="130" spans="1:12" ht="16.5" thickBot="1" x14ac:dyDescent="0.3">
      <c r="A130" s="14"/>
      <c r="B130" s="15"/>
      <c r="C130" s="11"/>
      <c r="D130" s="7" t="s">
        <v>28</v>
      </c>
      <c r="E130" s="42"/>
      <c r="F130" s="52">
        <v>250</v>
      </c>
      <c r="G130" s="52">
        <v>23.8</v>
      </c>
      <c r="H130" s="54">
        <v>36.700000000000003</v>
      </c>
      <c r="I130" s="54">
        <v>62.1</v>
      </c>
      <c r="J130" s="52">
        <v>512.79999999999995</v>
      </c>
      <c r="K130" s="52">
        <v>5</v>
      </c>
      <c r="L130" s="52">
        <v>59.5</v>
      </c>
    </row>
    <row r="131" spans="1:12" ht="16.5" thickBot="1" x14ac:dyDescent="0.3">
      <c r="A131" s="14"/>
      <c r="B131" s="15"/>
      <c r="C131" s="11"/>
      <c r="D131" s="7" t="s">
        <v>29</v>
      </c>
      <c r="E131" s="42"/>
      <c r="F131" s="52"/>
      <c r="G131" s="52"/>
      <c r="H131" s="54"/>
      <c r="I131" s="54"/>
      <c r="J131" s="52"/>
      <c r="K131" s="52"/>
      <c r="L131" s="52"/>
    </row>
    <row r="132" spans="1:12" ht="16.5" thickBot="1" x14ac:dyDescent="0.3">
      <c r="A132" s="14"/>
      <c r="B132" s="15"/>
      <c r="C132" s="11"/>
      <c r="D132" s="7" t="s">
        <v>30</v>
      </c>
      <c r="E132" s="42"/>
      <c r="F132" s="52" t="s">
        <v>49</v>
      </c>
      <c r="G132" s="52">
        <v>0.4</v>
      </c>
      <c r="H132" s="54">
        <v>0</v>
      </c>
      <c r="I132" s="54">
        <v>25</v>
      </c>
      <c r="J132" s="52">
        <v>93</v>
      </c>
      <c r="K132" s="52">
        <v>376</v>
      </c>
      <c r="L132" s="52">
        <v>2.0299999999999998</v>
      </c>
    </row>
    <row r="133" spans="1:12" ht="16.5" thickBot="1" x14ac:dyDescent="0.3">
      <c r="A133" s="14"/>
      <c r="B133" s="15"/>
      <c r="C133" s="11"/>
      <c r="D133" s="7" t="s">
        <v>31</v>
      </c>
      <c r="E133" s="42"/>
      <c r="F133" s="52">
        <v>30</v>
      </c>
      <c r="G133" s="52">
        <v>2.1</v>
      </c>
      <c r="H133" s="54">
        <v>0.4</v>
      </c>
      <c r="I133" s="54">
        <v>19.2</v>
      </c>
      <c r="J133" s="52">
        <v>90.4</v>
      </c>
      <c r="K133" s="52"/>
      <c r="L133" s="52">
        <v>2.25</v>
      </c>
    </row>
    <row r="134" spans="1:12" ht="16.5" thickBot="1" x14ac:dyDescent="0.3">
      <c r="A134" s="14"/>
      <c r="B134" s="15"/>
      <c r="C134" s="11"/>
      <c r="D134" s="7" t="s">
        <v>32</v>
      </c>
      <c r="E134" s="42"/>
      <c r="F134" s="52">
        <v>30</v>
      </c>
      <c r="G134" s="52">
        <v>2.4</v>
      </c>
      <c r="H134" s="54">
        <v>0.6</v>
      </c>
      <c r="I134" s="54">
        <v>14.5</v>
      </c>
      <c r="J134" s="52">
        <v>76.5</v>
      </c>
      <c r="K134" s="44"/>
      <c r="L134" s="52">
        <v>1.95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340</v>
      </c>
      <c r="G137" s="19">
        <f t="shared" ref="G137:J137" si="58">SUM(G128:G136)</f>
        <v>49.8</v>
      </c>
      <c r="H137" s="19">
        <f t="shared" si="58"/>
        <v>63.1</v>
      </c>
      <c r="I137" s="19">
        <f t="shared" si="58"/>
        <v>166.5</v>
      </c>
      <c r="J137" s="19">
        <f t="shared" si="58"/>
        <v>1100</v>
      </c>
      <c r="K137" s="25"/>
      <c r="L137" s="19">
        <f t="shared" ref="L137" si="59">SUM(L128:L136)</f>
        <v>76.92</v>
      </c>
    </row>
    <row r="138" spans="1:12" ht="15" x14ac:dyDescent="0.2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340</v>
      </c>
      <c r="G138" s="32">
        <f t="shared" ref="G138" si="60">G127+G137</f>
        <v>49.8</v>
      </c>
      <c r="H138" s="32">
        <f t="shared" ref="H138" si="61">H127+H137</f>
        <v>63.1</v>
      </c>
      <c r="I138" s="32">
        <f t="shared" ref="I138" si="62">I127+I137</f>
        <v>166.5</v>
      </c>
      <c r="J138" s="32">
        <f t="shared" ref="J138:L138" si="63">J127+J137</f>
        <v>1100</v>
      </c>
      <c r="K138" s="32"/>
      <c r="L138" s="32">
        <f t="shared" si="63"/>
        <v>76.92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.75" thickBot="1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4">SUM(G139:G145)</f>
        <v>0</v>
      </c>
      <c r="H146" s="19">
        <f t="shared" si="64"/>
        <v>0</v>
      </c>
      <c r="I146" s="19">
        <f t="shared" si="64"/>
        <v>0</v>
      </c>
      <c r="J146" s="19">
        <f t="shared" si="64"/>
        <v>0</v>
      </c>
      <c r="K146" s="25"/>
      <c r="L146" s="19">
        <f t="shared" ref="L146" si="65">SUM(L139:L145)</f>
        <v>0</v>
      </c>
    </row>
    <row r="147" spans="1:12" ht="16.5" thickBot="1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51">
        <v>30</v>
      </c>
      <c r="G147" s="51">
        <v>0.4</v>
      </c>
      <c r="H147" s="53">
        <v>0.1</v>
      </c>
      <c r="I147" s="53">
        <v>1.5</v>
      </c>
      <c r="J147" s="51">
        <v>8.1</v>
      </c>
      <c r="K147" s="51"/>
      <c r="L147" s="51">
        <v>4.8600000000000003</v>
      </c>
    </row>
    <row r="148" spans="1:12" ht="16.5" thickBot="1" x14ac:dyDescent="0.3">
      <c r="A148" s="23"/>
      <c r="B148" s="15"/>
      <c r="C148" s="11"/>
      <c r="D148" s="7" t="s">
        <v>27</v>
      </c>
      <c r="E148" s="42"/>
      <c r="F148" s="52" t="s">
        <v>45</v>
      </c>
      <c r="G148" s="52">
        <v>24.6</v>
      </c>
      <c r="H148" s="54">
        <v>35.4</v>
      </c>
      <c r="I148" s="54">
        <v>56.8</v>
      </c>
      <c r="J148" s="52">
        <v>292</v>
      </c>
      <c r="K148" s="52">
        <v>101</v>
      </c>
      <c r="L148" s="52">
        <v>17.739999999999998</v>
      </c>
    </row>
    <row r="149" spans="1:12" ht="16.5" thickBot="1" x14ac:dyDescent="0.3">
      <c r="A149" s="23"/>
      <c r="B149" s="15"/>
      <c r="C149" s="11"/>
      <c r="D149" s="7" t="s">
        <v>28</v>
      </c>
      <c r="E149" s="42"/>
      <c r="F149" s="52">
        <v>100</v>
      </c>
      <c r="G149" s="52">
        <v>38.299999999999997</v>
      </c>
      <c r="H149" s="54">
        <v>29.1</v>
      </c>
      <c r="I149" s="54">
        <v>58.9</v>
      </c>
      <c r="J149" s="52">
        <v>398.4</v>
      </c>
      <c r="K149" s="52">
        <v>249</v>
      </c>
      <c r="L149" s="52">
        <v>36.090000000000003</v>
      </c>
    </row>
    <row r="150" spans="1:12" ht="16.5" thickBot="1" x14ac:dyDescent="0.3">
      <c r="A150" s="23"/>
      <c r="B150" s="15"/>
      <c r="C150" s="11"/>
      <c r="D150" s="7" t="s">
        <v>29</v>
      </c>
      <c r="E150" s="42"/>
      <c r="F150" s="52">
        <v>150</v>
      </c>
      <c r="G150" s="52">
        <v>8.6</v>
      </c>
      <c r="H150" s="54">
        <v>17.7</v>
      </c>
      <c r="I150" s="54">
        <v>37</v>
      </c>
      <c r="J150" s="52" t="s">
        <v>51</v>
      </c>
      <c r="K150" s="52">
        <v>58</v>
      </c>
      <c r="L150" s="52">
        <v>12</v>
      </c>
    </row>
    <row r="151" spans="1:12" ht="16.5" thickBot="1" x14ac:dyDescent="0.3">
      <c r="A151" s="23"/>
      <c r="B151" s="15"/>
      <c r="C151" s="11"/>
      <c r="D151" s="7" t="s">
        <v>30</v>
      </c>
      <c r="E151" s="42"/>
      <c r="F151" s="52" t="s">
        <v>49</v>
      </c>
      <c r="G151" s="52">
        <v>0.4</v>
      </c>
      <c r="H151" s="54">
        <v>0</v>
      </c>
      <c r="I151" s="54">
        <v>25</v>
      </c>
      <c r="J151" s="52">
        <v>93</v>
      </c>
      <c r="K151" s="52">
        <v>376</v>
      </c>
      <c r="L151" s="52">
        <v>2.0299999999999998</v>
      </c>
    </row>
    <row r="152" spans="1:12" ht="16.5" thickBot="1" x14ac:dyDescent="0.3">
      <c r="A152" s="23"/>
      <c r="B152" s="15"/>
      <c r="C152" s="11"/>
      <c r="D152" s="7" t="s">
        <v>31</v>
      </c>
      <c r="E152" s="42"/>
      <c r="F152" s="52">
        <v>30</v>
      </c>
      <c r="G152" s="52">
        <v>2.1</v>
      </c>
      <c r="H152" s="54">
        <v>0.4</v>
      </c>
      <c r="I152" s="54">
        <v>19.2</v>
      </c>
      <c r="J152" s="52">
        <v>90.4</v>
      </c>
      <c r="K152" s="44"/>
      <c r="L152" s="52">
        <v>2.25</v>
      </c>
    </row>
    <row r="153" spans="1:12" ht="16.5" thickBot="1" x14ac:dyDescent="0.3">
      <c r="A153" s="23"/>
      <c r="B153" s="15"/>
      <c r="C153" s="11"/>
      <c r="D153" s="7" t="s">
        <v>32</v>
      </c>
      <c r="E153" s="42"/>
      <c r="F153" s="52">
        <v>30</v>
      </c>
      <c r="G153" s="52">
        <v>2.4</v>
      </c>
      <c r="H153" s="54">
        <v>0.6</v>
      </c>
      <c r="I153" s="54">
        <v>14.5</v>
      </c>
      <c r="J153" s="52">
        <v>76.5</v>
      </c>
      <c r="K153" s="44"/>
      <c r="L153" s="52">
        <v>1.95</v>
      </c>
    </row>
    <row r="154" spans="1:12" ht="16.5" thickBot="1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52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340</v>
      </c>
      <c r="G156" s="19">
        <f t="shared" ref="G156:J156" si="66">SUM(G147:G155)</f>
        <v>76.8</v>
      </c>
      <c r="H156" s="19">
        <f t="shared" si="66"/>
        <v>83.3</v>
      </c>
      <c r="I156" s="19">
        <f t="shared" si="66"/>
        <v>212.89999999999998</v>
      </c>
      <c r="J156" s="19">
        <f t="shared" si="66"/>
        <v>958.4</v>
      </c>
      <c r="K156" s="25"/>
      <c r="L156" s="19">
        <f t="shared" ref="L156" si="67">SUM(L147:L155)</f>
        <v>76.92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340</v>
      </c>
      <c r="G157" s="32">
        <f t="shared" ref="G157" si="68">G146+G156</f>
        <v>76.8</v>
      </c>
      <c r="H157" s="32">
        <f t="shared" ref="H157" si="69">H146+H156</f>
        <v>83.3</v>
      </c>
      <c r="I157" s="32">
        <f t="shared" ref="I157" si="70">I146+I156</f>
        <v>212.89999999999998</v>
      </c>
      <c r="J157" s="32">
        <f t="shared" ref="J157:L157" si="71">J146+J156</f>
        <v>958.4</v>
      </c>
      <c r="K157" s="32"/>
      <c r="L157" s="32">
        <f t="shared" si="71"/>
        <v>76.92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.75" thickBot="1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2">SUM(G158:G164)</f>
        <v>0</v>
      </c>
      <c r="H165" s="19">
        <f t="shared" si="72"/>
        <v>0</v>
      </c>
      <c r="I165" s="19">
        <f t="shared" si="72"/>
        <v>0</v>
      </c>
      <c r="J165" s="19">
        <f t="shared" si="72"/>
        <v>0</v>
      </c>
      <c r="K165" s="25"/>
      <c r="L165" s="19">
        <f t="shared" ref="L165" si="73">SUM(L158:L164)</f>
        <v>0</v>
      </c>
    </row>
    <row r="166" spans="1:12" ht="16.5" thickBot="1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51">
        <v>20</v>
      </c>
      <c r="G166" s="51">
        <v>0.2</v>
      </c>
      <c r="H166" s="53">
        <v>2</v>
      </c>
      <c r="I166" s="53">
        <v>0.1</v>
      </c>
      <c r="J166" s="51">
        <v>24.4</v>
      </c>
      <c r="K166" s="51"/>
      <c r="L166" s="51">
        <v>5.33</v>
      </c>
    </row>
    <row r="167" spans="1:12" ht="32.25" thickBot="1" x14ac:dyDescent="0.3">
      <c r="A167" s="23"/>
      <c r="B167" s="15"/>
      <c r="C167" s="11"/>
      <c r="D167" s="7" t="s">
        <v>27</v>
      </c>
      <c r="E167" s="42"/>
      <c r="F167" s="52" t="s">
        <v>52</v>
      </c>
      <c r="G167" s="52">
        <v>16.899999999999999</v>
      </c>
      <c r="H167" s="54">
        <v>21.4</v>
      </c>
      <c r="I167" s="54">
        <v>34.799999999999997</v>
      </c>
      <c r="J167" s="52">
        <v>286.3</v>
      </c>
      <c r="K167" s="52"/>
      <c r="L167" s="52">
        <v>12.74</v>
      </c>
    </row>
    <row r="168" spans="1:12" ht="16.5" thickBot="1" x14ac:dyDescent="0.3">
      <c r="A168" s="23"/>
      <c r="B168" s="15"/>
      <c r="C168" s="11"/>
      <c r="D168" s="7" t="s">
        <v>28</v>
      </c>
      <c r="E168" s="42"/>
      <c r="F168" s="52">
        <v>90</v>
      </c>
      <c r="G168" s="52">
        <v>26.2</v>
      </c>
      <c r="H168" s="54">
        <v>35</v>
      </c>
      <c r="I168" s="54">
        <v>45.37</v>
      </c>
      <c r="J168" s="52">
        <v>373.1</v>
      </c>
      <c r="K168" s="52">
        <v>268</v>
      </c>
      <c r="L168" s="52">
        <v>43.78</v>
      </c>
    </row>
    <row r="169" spans="1:12" ht="16.5" thickBot="1" x14ac:dyDescent="0.3">
      <c r="A169" s="23"/>
      <c r="B169" s="15"/>
      <c r="C169" s="11"/>
      <c r="D169" s="7" t="s">
        <v>29</v>
      </c>
      <c r="E169" s="42"/>
      <c r="F169" s="52">
        <v>150</v>
      </c>
      <c r="G169" s="52">
        <v>15.4</v>
      </c>
      <c r="H169" s="54">
        <v>17.5</v>
      </c>
      <c r="I169" s="54">
        <v>32.6</v>
      </c>
      <c r="J169" s="52">
        <v>287</v>
      </c>
      <c r="K169" s="52">
        <v>309</v>
      </c>
      <c r="L169" s="52">
        <v>6.35</v>
      </c>
    </row>
    <row r="170" spans="1:12" ht="16.5" thickBot="1" x14ac:dyDescent="0.3">
      <c r="A170" s="23"/>
      <c r="B170" s="15"/>
      <c r="C170" s="11"/>
      <c r="D170" s="7" t="s">
        <v>30</v>
      </c>
      <c r="E170" s="42"/>
      <c r="F170" s="52">
        <v>200</v>
      </c>
      <c r="G170" s="52">
        <v>0.5</v>
      </c>
      <c r="H170" s="54">
        <v>0.2</v>
      </c>
      <c r="I170" s="54">
        <v>23.1</v>
      </c>
      <c r="J170" s="52">
        <v>196</v>
      </c>
      <c r="K170" s="52">
        <v>859</v>
      </c>
      <c r="L170" s="52">
        <v>4.5199999999999996</v>
      </c>
    </row>
    <row r="171" spans="1:12" ht="16.5" thickBot="1" x14ac:dyDescent="0.3">
      <c r="A171" s="23"/>
      <c r="B171" s="15"/>
      <c r="C171" s="11"/>
      <c r="D171" s="7" t="s">
        <v>31</v>
      </c>
      <c r="E171" s="42"/>
      <c r="F171" s="52">
        <v>30</v>
      </c>
      <c r="G171" s="52">
        <v>2.1</v>
      </c>
      <c r="H171" s="54">
        <v>0.4</v>
      </c>
      <c r="I171" s="54">
        <v>19.2</v>
      </c>
      <c r="J171" s="52">
        <v>90.4</v>
      </c>
      <c r="K171" s="44"/>
      <c r="L171" s="52">
        <v>2.25</v>
      </c>
    </row>
    <row r="172" spans="1:12" ht="16.5" thickBot="1" x14ac:dyDescent="0.3">
      <c r="A172" s="23"/>
      <c r="B172" s="15"/>
      <c r="C172" s="11"/>
      <c r="D172" s="7" t="s">
        <v>32</v>
      </c>
      <c r="E172" s="42"/>
      <c r="F172" s="52">
        <v>30</v>
      </c>
      <c r="G172" s="52">
        <v>2.4</v>
      </c>
      <c r="H172" s="54">
        <v>0.6</v>
      </c>
      <c r="I172" s="54">
        <v>14.5</v>
      </c>
      <c r="J172" s="52">
        <v>76.5</v>
      </c>
      <c r="K172" s="44"/>
      <c r="L172" s="52">
        <v>1.95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520</v>
      </c>
      <c r="G175" s="19">
        <f t="shared" ref="G175:J175" si="74">SUM(G166:G174)</f>
        <v>63.699999999999996</v>
      </c>
      <c r="H175" s="19">
        <f t="shared" si="74"/>
        <v>77.100000000000009</v>
      </c>
      <c r="I175" s="19">
        <f t="shared" si="74"/>
        <v>169.67</v>
      </c>
      <c r="J175" s="19">
        <f t="shared" si="74"/>
        <v>1333.7</v>
      </c>
      <c r="K175" s="25"/>
      <c r="L175" s="19">
        <f t="shared" ref="L175" si="75">SUM(L166:L174)</f>
        <v>76.92</v>
      </c>
    </row>
    <row r="176" spans="1:12" ht="15" x14ac:dyDescent="0.2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520</v>
      </c>
      <c r="G176" s="32">
        <f t="shared" ref="G176" si="76">G165+G175</f>
        <v>63.699999999999996</v>
      </c>
      <c r="H176" s="32">
        <f t="shared" ref="H176" si="77">H165+H175</f>
        <v>77.100000000000009</v>
      </c>
      <c r="I176" s="32">
        <f t="shared" ref="I176" si="78">I165+I175</f>
        <v>169.67</v>
      </c>
      <c r="J176" s="32">
        <f t="shared" ref="J176:L176" si="79">J165+J175</f>
        <v>1333.7</v>
      </c>
      <c r="K176" s="32"/>
      <c r="L176" s="32">
        <f t="shared" si="79"/>
        <v>76.92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thickBo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0">SUM(G177:G183)</f>
        <v>0</v>
      </c>
      <c r="H184" s="19">
        <f t="shared" si="80"/>
        <v>0</v>
      </c>
      <c r="I184" s="19">
        <f t="shared" si="80"/>
        <v>0</v>
      </c>
      <c r="J184" s="19">
        <f t="shared" si="80"/>
        <v>0</v>
      </c>
      <c r="K184" s="25"/>
      <c r="L184" s="19">
        <f t="shared" ref="L184" si="81">SUM(L177:L183)</f>
        <v>0</v>
      </c>
    </row>
    <row r="185" spans="1:12" ht="16.5" thickBot="1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51">
        <v>30</v>
      </c>
      <c r="G185" s="51">
        <v>0</v>
      </c>
      <c r="H185" s="53">
        <v>0</v>
      </c>
      <c r="I185" s="53">
        <v>3.6</v>
      </c>
      <c r="J185" s="51">
        <v>14.4</v>
      </c>
      <c r="K185" s="51"/>
      <c r="L185" s="51">
        <v>5.7</v>
      </c>
    </row>
    <row r="186" spans="1:12" ht="32.25" thickBot="1" x14ac:dyDescent="0.3">
      <c r="A186" s="23"/>
      <c r="B186" s="15"/>
      <c r="C186" s="11"/>
      <c r="D186" s="7" t="s">
        <v>27</v>
      </c>
      <c r="E186" s="42"/>
      <c r="F186" s="52" t="s">
        <v>47</v>
      </c>
      <c r="G186" s="52">
        <v>18.7</v>
      </c>
      <c r="H186" s="54">
        <v>39.4</v>
      </c>
      <c r="I186" s="54">
        <v>64.5</v>
      </c>
      <c r="J186" s="52">
        <v>298.3</v>
      </c>
      <c r="K186" s="52">
        <v>197</v>
      </c>
      <c r="L186" s="52">
        <v>17.899999999999999</v>
      </c>
    </row>
    <row r="187" spans="1:12" ht="16.5" thickBot="1" x14ac:dyDescent="0.3">
      <c r="A187" s="23"/>
      <c r="B187" s="15"/>
      <c r="C187" s="11"/>
      <c r="D187" s="7" t="s">
        <v>28</v>
      </c>
      <c r="E187" s="42"/>
      <c r="F187" s="52">
        <v>90</v>
      </c>
      <c r="G187" s="52">
        <v>37.1</v>
      </c>
      <c r="H187" s="54">
        <v>40.1</v>
      </c>
      <c r="I187" s="54">
        <v>56.2</v>
      </c>
      <c r="J187" s="52">
        <v>342.9</v>
      </c>
      <c r="K187" s="52">
        <v>268</v>
      </c>
      <c r="L187" s="52">
        <v>38.03</v>
      </c>
    </row>
    <row r="188" spans="1:12" ht="16.5" thickBot="1" x14ac:dyDescent="0.3">
      <c r="A188" s="23"/>
      <c r="B188" s="15"/>
      <c r="C188" s="11"/>
      <c r="D188" s="7" t="s">
        <v>29</v>
      </c>
      <c r="E188" s="42"/>
      <c r="F188" s="52">
        <v>150</v>
      </c>
      <c r="G188" s="52">
        <v>15.9</v>
      </c>
      <c r="H188" s="54">
        <v>12.9</v>
      </c>
      <c r="I188" s="54">
        <v>72.7</v>
      </c>
      <c r="J188" s="52">
        <v>297.8</v>
      </c>
      <c r="K188" s="52">
        <v>302</v>
      </c>
      <c r="L188" s="52">
        <v>9.06</v>
      </c>
    </row>
    <row r="189" spans="1:12" ht="16.5" thickBot="1" x14ac:dyDescent="0.3">
      <c r="A189" s="23"/>
      <c r="B189" s="15"/>
      <c r="C189" s="11"/>
      <c r="D189" s="7" t="s">
        <v>30</v>
      </c>
      <c r="E189" s="42"/>
      <c r="F189" s="52" t="s">
        <v>49</v>
      </c>
      <c r="G189" s="52">
        <v>0.4</v>
      </c>
      <c r="H189" s="54">
        <v>0</v>
      </c>
      <c r="I189" s="54">
        <v>25</v>
      </c>
      <c r="J189" s="52">
        <v>93</v>
      </c>
      <c r="K189" s="52">
        <v>376</v>
      </c>
      <c r="L189" s="52">
        <v>2.0299999999999998</v>
      </c>
    </row>
    <row r="190" spans="1:12" ht="16.5" thickBot="1" x14ac:dyDescent="0.3">
      <c r="A190" s="23"/>
      <c r="B190" s="15"/>
      <c r="C190" s="11"/>
      <c r="D190" s="7" t="s">
        <v>31</v>
      </c>
      <c r="E190" s="42"/>
      <c r="F190" s="52">
        <v>30</v>
      </c>
      <c r="G190" s="52">
        <v>2.1</v>
      </c>
      <c r="H190" s="54">
        <v>0.4</v>
      </c>
      <c r="I190" s="54">
        <v>19.2</v>
      </c>
      <c r="J190" s="52">
        <v>90.4</v>
      </c>
      <c r="K190" s="44"/>
      <c r="L190" s="52">
        <v>2.25</v>
      </c>
    </row>
    <row r="191" spans="1:12" ht="16.5" thickBot="1" x14ac:dyDescent="0.3">
      <c r="A191" s="23"/>
      <c r="B191" s="15"/>
      <c r="C191" s="11"/>
      <c r="D191" s="7" t="s">
        <v>32</v>
      </c>
      <c r="E191" s="42"/>
      <c r="F191" s="52">
        <v>30</v>
      </c>
      <c r="G191" s="52">
        <v>2.4</v>
      </c>
      <c r="H191" s="54">
        <v>0.6</v>
      </c>
      <c r="I191" s="54">
        <v>14.5</v>
      </c>
      <c r="J191" s="52">
        <v>76.5</v>
      </c>
      <c r="K191" s="44"/>
      <c r="L191" s="52">
        <v>1.95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330</v>
      </c>
      <c r="G194" s="19">
        <f t="shared" ref="G194:J194" si="82">SUM(G185:G193)</f>
        <v>76.600000000000009</v>
      </c>
      <c r="H194" s="19">
        <f t="shared" si="82"/>
        <v>93.4</v>
      </c>
      <c r="I194" s="19">
        <f t="shared" si="82"/>
        <v>255.7</v>
      </c>
      <c r="J194" s="19">
        <f t="shared" si="82"/>
        <v>1213.3</v>
      </c>
      <c r="K194" s="25"/>
      <c r="L194" s="19">
        <f t="shared" ref="L194" si="83">SUM(L185:L193)</f>
        <v>76.92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330</v>
      </c>
      <c r="G195" s="32">
        <f t="shared" ref="G195" si="84">G184+G194</f>
        <v>76.600000000000009</v>
      </c>
      <c r="H195" s="32">
        <f t="shared" ref="H195" si="85">H184+H194</f>
        <v>93.4</v>
      </c>
      <c r="I195" s="32">
        <f t="shared" ref="I195" si="86">I184+I194</f>
        <v>255.7</v>
      </c>
      <c r="J195" s="32">
        <f t="shared" ref="J195:L195" si="87">J184+J194</f>
        <v>1213.3</v>
      </c>
      <c r="K195" s="32"/>
      <c r="L195" s="32">
        <f t="shared" si="87"/>
        <v>76.92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394</v>
      </c>
      <c r="G196" s="34">
        <f t="shared" ref="G196:J196" si="88">(G24+G43+G62+G81+G100+G119+G138+G157+G176+G195)/(IF(G24=0,0,1)+IF(G43=0,0,1)+IF(G62=0,0,1)+IF(G81=0,0,1)+IF(G100=0,0,1)+IF(G119=0,0,1)+IF(G138=0,0,1)+IF(G157=0,0,1)+IF(G176=0,0,1)+IF(G195=0,0,1))</f>
        <v>66.936000000000007</v>
      </c>
      <c r="H196" s="34">
        <f t="shared" si="88"/>
        <v>73.53</v>
      </c>
      <c r="I196" s="34">
        <f t="shared" si="88"/>
        <v>197.797</v>
      </c>
      <c r="J196" s="34">
        <f t="shared" si="88"/>
        <v>1184.7180000000001</v>
      </c>
      <c r="K196" s="34"/>
      <c r="L196" s="34">
        <f t="shared" ref="L196" si="89">(L24+L43+L62+L81+L100+L119+L138+L157+L176+L195)/(IF(L24=0,0,1)+IF(L43=0,0,1)+IF(L62=0,0,1)+IF(L81=0,0,1)+IF(L100=0,0,1)+IF(L119=0,0,1)+IF(L138=0,0,1)+IF(L157=0,0,1)+IF(L176=0,0,1)+IF(L195=0,0,1))</f>
        <v>76.919999999999987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cp:lastPrinted>2024-09-03T04:37:04Z</cp:lastPrinted>
  <dcterms:created xsi:type="dcterms:W3CDTF">2022-05-16T14:23:56Z</dcterms:created>
  <dcterms:modified xsi:type="dcterms:W3CDTF">2024-09-03T04:40:20Z</dcterms:modified>
</cp:coreProperties>
</file>