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9" windowWidth="16992" windowHeight="7684" firstSheet="2" activeTab="3"/>
  </bookViews>
  <sheets>
    <sheet name="Охват_ШЭ 2022-2023" sheetId="7" r:id="rId1"/>
    <sheet name="Эффективность_МЭ 2020-2021" sheetId="1" r:id="rId2"/>
    <sheet name="Охват_МЭ_3года" sheetId="4" r:id="rId3"/>
    <sheet name="Эффективность_МЭ 2023-2024" sheetId="6" r:id="rId4"/>
    <sheet name="Эффективность_РЭ" sheetId="5" r:id="rId5"/>
    <sheet name="Эффект_РЭ_2023-24" sheetId="8" r:id="rId6"/>
    <sheet name="Диаграмма" sheetId="2" r:id="rId7"/>
    <sheet name="Лист3" sheetId="3" r:id="rId8"/>
  </sheets>
  <calcPr calcId="124519"/>
</workbook>
</file>

<file path=xl/calcChain.xml><?xml version="1.0" encoding="utf-8"?>
<calcChain xmlns="http://schemas.openxmlformats.org/spreadsheetml/2006/main">
  <c r="K39" i="6"/>
  <c r="J39"/>
  <c r="H39"/>
  <c r="G39"/>
  <c r="D39"/>
  <c r="E39"/>
  <c r="R6" i="8"/>
  <c r="R7"/>
  <c r="R10"/>
  <c r="R11"/>
  <c r="R12"/>
  <c r="R17"/>
  <c r="R21"/>
  <c r="R22"/>
  <c r="R28"/>
  <c r="R29"/>
  <c r="R30"/>
  <c r="R31"/>
  <c r="R32"/>
  <c r="R5"/>
  <c r="N39"/>
  <c r="F39"/>
  <c r="J39"/>
  <c r="F39" i="4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5"/>
  <c r="M39" i="8"/>
  <c r="K39"/>
  <c r="I39"/>
  <c r="G39"/>
  <c r="E39"/>
  <c r="C39"/>
  <c r="N6" i="6"/>
  <c r="N7"/>
  <c r="N8"/>
  <c r="N9"/>
  <c r="N10"/>
  <c r="N11"/>
  <c r="N12"/>
  <c r="N13"/>
  <c r="N14"/>
  <c r="N15"/>
  <c r="N16"/>
  <c r="N17"/>
  <c r="N18"/>
  <c r="N19"/>
  <c r="N20"/>
  <c r="N21"/>
  <c r="N22"/>
  <c r="N24"/>
  <c r="N25"/>
  <c r="N27"/>
  <c r="N28"/>
  <c r="N29"/>
  <c r="N30"/>
  <c r="N31"/>
  <c r="N32"/>
  <c r="N33"/>
  <c r="N34"/>
  <c r="N35"/>
  <c r="N36"/>
  <c r="N37"/>
  <c r="N38"/>
  <c r="N5"/>
  <c r="H6" i="4"/>
  <c r="H7"/>
  <c r="H5"/>
  <c r="D39"/>
  <c r="K39" i="5"/>
  <c r="N22"/>
  <c r="N12"/>
  <c r="N11"/>
  <c r="L26" i="6"/>
  <c r="E39" i="4" l="1"/>
  <c r="M7" i="6" l="1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6"/>
  <c r="F38" i="7"/>
  <c r="F36"/>
  <c r="F35"/>
  <c r="F34"/>
  <c r="F33"/>
  <c r="F32"/>
  <c r="F31"/>
  <c r="F30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8"/>
  <c r="F7"/>
  <c r="F6"/>
  <c r="F5"/>
  <c r="I39" i="5"/>
  <c r="H39"/>
  <c r="F39"/>
  <c r="E39"/>
  <c r="C39"/>
  <c r="F6" i="1"/>
  <c r="F7"/>
  <c r="F8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30"/>
  <c r="F31"/>
  <c r="F32"/>
  <c r="F33"/>
  <c r="F34"/>
  <c r="F35"/>
  <c r="F36"/>
  <c r="F38"/>
  <c r="F5"/>
</calcChain>
</file>

<file path=xl/sharedStrings.xml><?xml version="1.0" encoding="utf-8"?>
<sst xmlns="http://schemas.openxmlformats.org/spreadsheetml/2006/main" count="336" uniqueCount="88">
  <si>
    <t>№ п/п</t>
  </si>
  <si>
    <t>№ 00</t>
  </si>
  <si>
    <t>МБОУ СОШ № 1</t>
  </si>
  <si>
    <t>МБОУ СОШ № 2</t>
  </si>
  <si>
    <t>МБОУ СОШ №3</t>
  </si>
  <si>
    <t>МБОУ СОШ №4</t>
  </si>
  <si>
    <t>МБОУ ООШ №5</t>
  </si>
  <si>
    <t>МБОУ СОШ №6</t>
  </si>
  <si>
    <t>МБОУ гимн.  №7</t>
  </si>
  <si>
    <t>МБОУ СОШ №9</t>
  </si>
  <si>
    <t>МБОУ СОШ №10</t>
  </si>
  <si>
    <t>МАОУ СОШ №11</t>
  </si>
  <si>
    <t>МБОУ СОШ №12</t>
  </si>
  <si>
    <t>МБОУ ООШ №14</t>
  </si>
  <si>
    <t>МБОУ СОШ №16</t>
  </si>
  <si>
    <t>МБОУ СОШ №20</t>
  </si>
  <si>
    <t>МБОУ ООШ №22</t>
  </si>
  <si>
    <t>МБОУ ООШ №23</t>
  </si>
  <si>
    <t>МБОУ СОШ №24</t>
  </si>
  <si>
    <t>МБОУ СОШ №25</t>
  </si>
  <si>
    <t>МБОУ ООШ №28</t>
  </si>
  <si>
    <t>МБОУ СОШ №31</t>
  </si>
  <si>
    <t>МБОУ СОШ №36</t>
  </si>
  <si>
    <t>МБОУ ООШ №38</t>
  </si>
  <si>
    <t>МБОУ СОШ №41</t>
  </si>
  <si>
    <t>МБОУ СОШ №44</t>
  </si>
  <si>
    <t>МБОУ СОШ №45</t>
  </si>
  <si>
    <t>МБОУ СОШ №56</t>
  </si>
  <si>
    <t>МБОУ СОШ №57</t>
  </si>
  <si>
    <t>МБОУ СОШ №58</t>
  </si>
  <si>
    <t>МБОУ СОШ №59</t>
  </si>
  <si>
    <t>МБОУ ООШ №60</t>
  </si>
  <si>
    <t>МБОУ СОШ №61</t>
  </si>
  <si>
    <t>МБОУ СОШ №62</t>
  </si>
  <si>
    <t>МБОУ ООШ №65</t>
  </si>
  <si>
    <t>МБОУ ООШ №66</t>
  </si>
  <si>
    <t>Участники</t>
  </si>
  <si>
    <t>Победители</t>
  </si>
  <si>
    <t>Призёры</t>
  </si>
  <si>
    <t>Всего</t>
  </si>
  <si>
    <t>Эффективность участия</t>
  </si>
  <si>
    <t xml:space="preserve"> (%)</t>
  </si>
  <si>
    <t>Общее кол-во учащихся 7-11 кл</t>
  </si>
  <si>
    <t>Охват участия обучающихся общеобразовательных организаций в муниципальном этапе всероссийской олимпиады школьников</t>
  </si>
  <si>
    <t>Эффективность участия обучающихся общеобразовательных организаций в региональном этапе всероссийской олимпиады школьников</t>
  </si>
  <si>
    <t>Кол-во участий</t>
  </si>
  <si>
    <t>Победители, призёры</t>
  </si>
  <si>
    <t>-</t>
  </si>
  <si>
    <t>33,33</t>
  </si>
  <si>
    <t>100</t>
  </si>
  <si>
    <t>14,3</t>
  </si>
  <si>
    <t>0</t>
  </si>
  <si>
    <t>2020-2021</t>
  </si>
  <si>
    <t>2021-2022</t>
  </si>
  <si>
    <t>Охват (%)</t>
  </si>
  <si>
    <t>Итого</t>
  </si>
  <si>
    <t>КШИ</t>
  </si>
  <si>
    <t>Эффективность участия, %</t>
  </si>
  <si>
    <t>Эффективность участия обучающихся общеобразовательных организаций в муниципальном этапе всероссийской олимпиады школьников в    2020-2021 уч.г.</t>
  </si>
  <si>
    <t>Эффективность участия (%)</t>
  </si>
  <si>
    <t>Призёры (кол-во дипломов)</t>
  </si>
  <si>
    <t>Победители (кол-во дипломов)</t>
  </si>
  <si>
    <t>Участий</t>
  </si>
  <si>
    <t>СОШ № 1</t>
  </si>
  <si>
    <t>СОШ №6</t>
  </si>
  <si>
    <t>гимназия  №7</t>
  </si>
  <si>
    <t>СОШ №9</t>
  </si>
  <si>
    <t>СОШ №11</t>
  </si>
  <si>
    <t>СОШ №20</t>
  </si>
  <si>
    <t>СОШ №12</t>
  </si>
  <si>
    <t>ООШ №22</t>
  </si>
  <si>
    <t>СОШ №24</t>
  </si>
  <si>
    <t>СОШ №44</t>
  </si>
  <si>
    <t>СОШ №56</t>
  </si>
  <si>
    <t>СОШ №45</t>
  </si>
  <si>
    <t>СОШ №58</t>
  </si>
  <si>
    <t>СОШ №61</t>
  </si>
  <si>
    <t>СОШ №59</t>
  </si>
  <si>
    <t>ООШ №65</t>
  </si>
  <si>
    <t>СОШ №25</t>
  </si>
  <si>
    <t>ОО</t>
  </si>
  <si>
    <t>Показатель эффективности %</t>
  </si>
  <si>
    <t>ПиПы</t>
  </si>
  <si>
    <t>2022-2023</t>
  </si>
  <si>
    <t>Охват обучающихся общеобразовательных организаций в школьном этапе всероссийской олимпиады школьников в    2022-2023 уч.г.</t>
  </si>
  <si>
    <t>2023-2024</t>
  </si>
  <si>
    <t>Эффективность участия обучающихся общеобразовательных организаций в муниципальном этапе ВсОШ в 2021-2022 уч.г.   2022-2023 уч.г.   2023-2024 уч.г.</t>
  </si>
  <si>
    <t>ГБОУ КШИ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</si>
</sst>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wrapText="1"/>
    </xf>
    <xf numFmtId="0" fontId="0" fillId="0" borderId="0" xfId="0" applyBorder="1"/>
    <xf numFmtId="0" fontId="1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" xfId="0" applyBorder="1"/>
    <xf numFmtId="49" fontId="1" fillId="0" borderId="1" xfId="0" applyNumberFormat="1" applyFont="1" applyBorder="1" applyAlignment="1">
      <alignment horizontal="center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vertical="top" wrapText="1"/>
    </xf>
    <xf numFmtId="49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0" fillId="0" borderId="0" xfId="0" applyFill="1" applyBorder="1"/>
    <xf numFmtId="0" fontId="0" fillId="0" borderId="1" xfId="0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0" fillId="0" borderId="1" xfId="0" applyFill="1" applyBorder="1"/>
    <xf numFmtId="0" fontId="1" fillId="0" borderId="10" xfId="0" applyFont="1" applyFill="1" applyBorder="1" applyAlignment="1">
      <alignment vertical="top" wrapText="1"/>
    </xf>
    <xf numFmtId="0" fontId="1" fillId="0" borderId="10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6" fillId="0" borderId="7" xfId="0" applyFont="1" applyBorder="1" applyAlignment="1">
      <alignment vertical="center"/>
    </xf>
    <xf numFmtId="0" fontId="1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7" fillId="0" borderId="1" xfId="0" applyFont="1" applyBorder="1" applyAlignment="1">
      <alignment vertical="top" wrapText="1"/>
    </xf>
    <xf numFmtId="0" fontId="8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9" xfId="0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10" fontId="1" fillId="0" borderId="1" xfId="0" applyNumberFormat="1" applyFont="1" applyFill="1" applyBorder="1" applyAlignment="1">
      <alignment horizontal="center"/>
    </xf>
    <xf numFmtId="9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2" fontId="5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0" fontId="0" fillId="0" borderId="0" xfId="0" applyNumberFormat="1"/>
    <xf numFmtId="2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/>
    <xf numFmtId="2" fontId="1" fillId="0" borderId="1" xfId="0" applyNumberFormat="1" applyFont="1" applyFill="1" applyBorder="1"/>
    <xf numFmtId="0" fontId="0" fillId="0" borderId="0" xfId="0" applyAlignment="1">
      <alignment horizontal="center" wrapText="1"/>
    </xf>
    <xf numFmtId="2" fontId="0" fillId="0" borderId="1" xfId="0" applyNumberFormat="1" applyBorder="1" applyAlignment="1">
      <alignment horizontal="center"/>
    </xf>
    <xf numFmtId="2" fontId="0" fillId="0" borderId="1" xfId="0" applyNumberFormat="1" applyBorder="1"/>
    <xf numFmtId="0" fontId="0" fillId="0" borderId="0" xfId="0" applyAlignment="1">
      <alignment horizontal="center" wrapText="1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2" borderId="0" xfId="0" applyFill="1"/>
    <xf numFmtId="0" fontId="0" fillId="2" borderId="1" xfId="0" applyFill="1" applyBorder="1"/>
    <xf numFmtId="0" fontId="6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wrapText="1"/>
    </xf>
    <xf numFmtId="2" fontId="0" fillId="2" borderId="1" xfId="0" applyNumberFormat="1" applyFill="1" applyBorder="1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4" xfId="0" applyFont="1" applyBorder="1" applyAlignment="1">
      <alignment horizontal="center" vertical="top" wrapText="1"/>
    </xf>
    <xf numFmtId="0" fontId="0" fillId="0" borderId="5" xfId="0" applyBorder="1" applyAlignment="1">
      <alignment wrapText="1"/>
    </xf>
    <xf numFmtId="0" fontId="1" fillId="0" borderId="2" xfId="0" applyFont="1" applyBorder="1" applyAlignment="1">
      <alignment horizontal="center" vertical="top" wrapText="1"/>
    </xf>
    <xf numFmtId="0" fontId="0" fillId="0" borderId="3" xfId="0" applyBorder="1" applyAlignment="1">
      <alignment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wrapText="1"/>
    </xf>
    <xf numFmtId="0" fontId="0" fillId="0" borderId="12" xfId="0" applyBorder="1" applyAlignment="1">
      <alignment wrapText="1"/>
    </xf>
    <xf numFmtId="0" fontId="0" fillId="0" borderId="9" xfId="0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8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0" borderId="11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0" fillId="0" borderId="2" xfId="0" applyBorder="1" applyAlignment="1">
      <alignment wrapText="1"/>
    </xf>
    <xf numFmtId="0" fontId="1" fillId="0" borderId="12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9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/>
    <c:plotArea>
      <c:layout/>
      <c:barChart>
        <c:barDir val="col"/>
        <c:grouping val="clustered"/>
        <c:ser>
          <c:idx val="0"/>
          <c:order val="0"/>
          <c:dLbls>
            <c:showVal val="1"/>
          </c:dLbls>
          <c:cat>
            <c:strRef>
              <c:f>Диаграмма!$A$3:$A$19</c:f>
              <c:strCache>
                <c:ptCount val="17"/>
                <c:pt idx="0">
                  <c:v>СОШ № 1</c:v>
                </c:pt>
                <c:pt idx="1">
                  <c:v>СОШ №6</c:v>
                </c:pt>
                <c:pt idx="2">
                  <c:v>гимназия  №7</c:v>
                </c:pt>
                <c:pt idx="3">
                  <c:v>СОШ №9</c:v>
                </c:pt>
                <c:pt idx="4">
                  <c:v>СОШ №11</c:v>
                </c:pt>
                <c:pt idx="5">
                  <c:v>СОШ №12</c:v>
                </c:pt>
                <c:pt idx="6">
                  <c:v>СОШ №20</c:v>
                </c:pt>
                <c:pt idx="7">
                  <c:v>ООШ №22</c:v>
                </c:pt>
                <c:pt idx="8">
                  <c:v>СОШ №24</c:v>
                </c:pt>
                <c:pt idx="9">
                  <c:v>СОШ №25</c:v>
                </c:pt>
                <c:pt idx="10">
                  <c:v>СОШ №44</c:v>
                </c:pt>
                <c:pt idx="11">
                  <c:v>СОШ №45</c:v>
                </c:pt>
                <c:pt idx="12">
                  <c:v>СОШ №56</c:v>
                </c:pt>
                <c:pt idx="13">
                  <c:v>СОШ №58</c:v>
                </c:pt>
                <c:pt idx="14">
                  <c:v>СОШ №59</c:v>
                </c:pt>
                <c:pt idx="15">
                  <c:v>СОШ №61</c:v>
                </c:pt>
                <c:pt idx="16">
                  <c:v>ООШ №65</c:v>
                </c:pt>
              </c:strCache>
            </c:strRef>
          </c:cat>
          <c:val>
            <c:numRef>
              <c:f>Диаграмма!$B$3:$B$19</c:f>
              <c:numCache>
                <c:formatCode>General</c:formatCode>
                <c:ptCount val="17"/>
                <c:pt idx="0">
                  <c:v>4</c:v>
                </c:pt>
                <c:pt idx="1">
                  <c:v>4</c:v>
                </c:pt>
                <c:pt idx="2">
                  <c:v>9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9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</c:numCache>
            </c:numRef>
          </c:val>
        </c:ser>
        <c:ser>
          <c:idx val="1"/>
          <c:order val="1"/>
          <c:dLbls>
            <c:showVal val="1"/>
          </c:dLbls>
          <c:cat>
            <c:strRef>
              <c:f>Диаграмма!$A$3:$A$19</c:f>
              <c:strCache>
                <c:ptCount val="17"/>
                <c:pt idx="0">
                  <c:v>СОШ № 1</c:v>
                </c:pt>
                <c:pt idx="1">
                  <c:v>СОШ №6</c:v>
                </c:pt>
                <c:pt idx="2">
                  <c:v>гимназия  №7</c:v>
                </c:pt>
                <c:pt idx="3">
                  <c:v>СОШ №9</c:v>
                </c:pt>
                <c:pt idx="4">
                  <c:v>СОШ №11</c:v>
                </c:pt>
                <c:pt idx="5">
                  <c:v>СОШ №12</c:v>
                </c:pt>
                <c:pt idx="6">
                  <c:v>СОШ №20</c:v>
                </c:pt>
                <c:pt idx="7">
                  <c:v>ООШ №22</c:v>
                </c:pt>
                <c:pt idx="8">
                  <c:v>СОШ №24</c:v>
                </c:pt>
                <c:pt idx="9">
                  <c:v>СОШ №25</c:v>
                </c:pt>
                <c:pt idx="10">
                  <c:v>СОШ №44</c:v>
                </c:pt>
                <c:pt idx="11">
                  <c:v>СОШ №45</c:v>
                </c:pt>
                <c:pt idx="12">
                  <c:v>СОШ №56</c:v>
                </c:pt>
                <c:pt idx="13">
                  <c:v>СОШ №58</c:v>
                </c:pt>
                <c:pt idx="14">
                  <c:v>СОШ №59</c:v>
                </c:pt>
                <c:pt idx="15">
                  <c:v>СОШ №61</c:v>
                </c:pt>
                <c:pt idx="16">
                  <c:v>ООШ №65</c:v>
                </c:pt>
              </c:strCache>
            </c:strRef>
          </c:cat>
          <c:val>
            <c:numRef>
              <c:f>Диаграмма!$C$3:$C$19</c:f>
              <c:numCache>
                <c:formatCode>General</c:formatCode>
                <c:ptCount val="17"/>
                <c:pt idx="0">
                  <c:v>33.33</c:v>
                </c:pt>
                <c:pt idx="1">
                  <c:v>25</c:v>
                </c:pt>
                <c:pt idx="2">
                  <c:v>20</c:v>
                </c:pt>
                <c:pt idx="3">
                  <c:v>0</c:v>
                </c:pt>
                <c:pt idx="4">
                  <c:v>100</c:v>
                </c:pt>
                <c:pt idx="5">
                  <c:v>0</c:v>
                </c:pt>
                <c:pt idx="6">
                  <c:v>0</c:v>
                </c:pt>
                <c:pt idx="7">
                  <c:v>100</c:v>
                </c:pt>
                <c:pt idx="8">
                  <c:v>0</c:v>
                </c:pt>
                <c:pt idx="9">
                  <c:v>14.3</c:v>
                </c:pt>
                <c:pt idx="10">
                  <c:v>0</c:v>
                </c:pt>
                <c:pt idx="11">
                  <c:v>0</c:v>
                </c:pt>
                <c:pt idx="12">
                  <c:v>20</c:v>
                </c:pt>
                <c:pt idx="13">
                  <c:v>0</c:v>
                </c:pt>
                <c:pt idx="14">
                  <c:v>0</c:v>
                </c:pt>
                <c:pt idx="15">
                  <c:v>50</c:v>
                </c:pt>
                <c:pt idx="16">
                  <c:v>0</c:v>
                </c:pt>
              </c:numCache>
            </c:numRef>
          </c:val>
        </c:ser>
        <c:dLbls>
          <c:showVal val="1"/>
        </c:dLbls>
        <c:overlap val="-25"/>
        <c:axId val="80197120"/>
        <c:axId val="80198656"/>
      </c:barChart>
      <c:catAx>
        <c:axId val="80197120"/>
        <c:scaling>
          <c:orientation val="minMax"/>
        </c:scaling>
        <c:axPos val="b"/>
        <c:majorTickMark val="none"/>
        <c:tickLblPos val="nextTo"/>
        <c:crossAx val="80198656"/>
        <c:crosses val="autoZero"/>
        <c:auto val="1"/>
        <c:lblAlgn val="ctr"/>
        <c:lblOffset val="100"/>
      </c:catAx>
      <c:valAx>
        <c:axId val="80198656"/>
        <c:scaling>
          <c:orientation val="minMax"/>
        </c:scaling>
        <c:delete val="1"/>
        <c:axPos val="l"/>
        <c:numFmt formatCode="General" sourceLinked="1"/>
        <c:majorTickMark val="none"/>
        <c:tickLblPos val="none"/>
        <c:crossAx val="80197120"/>
        <c:crosses val="autoZero"/>
        <c:crossBetween val="between"/>
      </c:valAx>
    </c:plotArea>
    <c:legend>
      <c:legendPos val="t"/>
    </c:legend>
    <c:plotVisOnly val="1"/>
  </c:chart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60960</xdr:colOff>
      <xdr:row>5</xdr:row>
      <xdr:rowOff>129540</xdr:rowOff>
    </xdr:from>
    <xdr:to>
      <xdr:col>12</xdr:col>
      <xdr:colOff>365760</xdr:colOff>
      <xdr:row>20</xdr:row>
      <xdr:rowOff>129540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8"/>
  <sheetViews>
    <sheetView topLeftCell="A19" workbookViewId="0">
      <selection activeCell="F9" sqref="F9"/>
    </sheetView>
  </sheetViews>
  <sheetFormatPr defaultRowHeight="15.05"/>
  <cols>
    <col min="1" max="1" width="4.109375" customWidth="1"/>
    <col min="2" max="2" width="18" customWidth="1"/>
    <col min="3" max="3" width="12.109375" customWidth="1"/>
    <col min="4" max="4" width="11.44140625" customWidth="1"/>
    <col min="5" max="5" width="13.109375" customWidth="1"/>
    <col min="7" max="7" width="16.88671875" customWidth="1"/>
  </cols>
  <sheetData>
    <row r="1" spans="1:15" ht="49.75" customHeight="1">
      <c r="B1" s="67" t="s">
        <v>84</v>
      </c>
      <c r="C1" s="68"/>
      <c r="D1" s="68"/>
      <c r="E1" s="68"/>
      <c r="F1" s="68"/>
      <c r="G1" s="69"/>
    </row>
    <row r="3" spans="1:15" ht="30.6" customHeight="1">
      <c r="A3" s="70" t="s">
        <v>0</v>
      </c>
      <c r="B3" s="72" t="s">
        <v>1</v>
      </c>
      <c r="C3" s="74" t="s">
        <v>62</v>
      </c>
      <c r="D3" s="76" t="s">
        <v>38</v>
      </c>
      <c r="E3" s="76" t="s">
        <v>37</v>
      </c>
      <c r="F3" s="76" t="s">
        <v>39</v>
      </c>
      <c r="G3" s="41" t="s">
        <v>40</v>
      </c>
      <c r="H3" s="3"/>
      <c r="I3" s="3"/>
      <c r="J3" s="3"/>
      <c r="K3" s="3"/>
      <c r="L3" s="3"/>
      <c r="M3" s="3"/>
      <c r="N3" s="3"/>
      <c r="O3" s="3"/>
    </row>
    <row r="4" spans="1:15" ht="19" customHeight="1">
      <c r="A4" s="71"/>
      <c r="B4" s="73"/>
      <c r="C4" s="75"/>
      <c r="D4" s="76"/>
      <c r="E4" s="76"/>
      <c r="F4" s="76"/>
      <c r="G4" s="41" t="s">
        <v>41</v>
      </c>
      <c r="H4" s="3"/>
      <c r="I4" s="3"/>
      <c r="J4" s="3"/>
      <c r="K4" s="3"/>
      <c r="L4" s="3"/>
      <c r="M4" s="3"/>
      <c r="N4" s="3"/>
      <c r="O4" s="3"/>
    </row>
    <row r="5" spans="1:15" ht="19" customHeight="1">
      <c r="A5" s="1">
        <v>1</v>
      </c>
      <c r="B5" s="1" t="s">
        <v>2</v>
      </c>
      <c r="C5" s="44">
        <v>1295</v>
      </c>
      <c r="D5" s="4">
        <v>23</v>
      </c>
      <c r="E5" s="4">
        <v>8</v>
      </c>
      <c r="F5" s="4">
        <f>C5+D5+E5</f>
        <v>1326</v>
      </c>
      <c r="G5" s="5">
        <v>0.22459999999999999</v>
      </c>
      <c r="H5" s="3"/>
      <c r="I5" s="3"/>
      <c r="J5" s="3"/>
      <c r="K5" s="3"/>
      <c r="L5" s="3"/>
      <c r="M5" s="3"/>
      <c r="N5" s="3"/>
      <c r="O5" s="3"/>
    </row>
    <row r="6" spans="1:15" ht="19" customHeight="1">
      <c r="A6" s="1">
        <v>2</v>
      </c>
      <c r="B6" s="1" t="s">
        <v>3</v>
      </c>
      <c r="C6" s="44">
        <v>764</v>
      </c>
      <c r="D6" s="4">
        <v>2</v>
      </c>
      <c r="E6" s="4">
        <v>1</v>
      </c>
      <c r="F6" s="4">
        <f t="shared" ref="F6:F38" si="0">C6+D6+E6</f>
        <v>767</v>
      </c>
      <c r="G6" s="5">
        <v>0.1875</v>
      </c>
      <c r="H6" s="3"/>
      <c r="I6" s="3"/>
      <c r="J6" s="3"/>
      <c r="K6" s="3"/>
      <c r="L6" s="3"/>
      <c r="M6" s="3"/>
      <c r="N6" s="3"/>
      <c r="O6" s="3"/>
    </row>
    <row r="7" spans="1:15" ht="19" customHeight="1">
      <c r="A7" s="1">
        <v>3</v>
      </c>
      <c r="B7" s="1" t="s">
        <v>4</v>
      </c>
      <c r="C7" s="44">
        <v>561</v>
      </c>
      <c r="D7" s="4"/>
      <c r="E7" s="4"/>
      <c r="F7" s="4">
        <f t="shared" si="0"/>
        <v>561</v>
      </c>
      <c r="G7" s="6">
        <v>0</v>
      </c>
      <c r="H7" s="3"/>
      <c r="I7" s="3"/>
      <c r="J7" s="3"/>
      <c r="K7" s="3"/>
      <c r="L7" s="3"/>
      <c r="M7" s="3"/>
      <c r="N7" s="3"/>
      <c r="O7" s="3"/>
    </row>
    <row r="8" spans="1:15" ht="19" customHeight="1">
      <c r="A8" s="1">
        <v>4</v>
      </c>
      <c r="B8" s="1" t="s">
        <v>5</v>
      </c>
      <c r="C8" s="44">
        <v>709</v>
      </c>
      <c r="D8" s="4">
        <v>2</v>
      </c>
      <c r="E8" s="4"/>
      <c r="F8" s="4">
        <f t="shared" si="0"/>
        <v>711</v>
      </c>
      <c r="G8" s="5">
        <v>0.33329999999999999</v>
      </c>
      <c r="H8" s="3"/>
      <c r="I8" s="3"/>
      <c r="J8" s="3"/>
      <c r="K8" s="3"/>
      <c r="L8" s="3"/>
      <c r="M8" s="3"/>
      <c r="N8" s="3"/>
      <c r="O8" s="3"/>
    </row>
    <row r="9" spans="1:15" ht="19" customHeight="1">
      <c r="A9" s="1">
        <v>5</v>
      </c>
      <c r="B9" s="12" t="s">
        <v>6</v>
      </c>
      <c r="C9" s="44">
        <v>131</v>
      </c>
      <c r="D9" s="13"/>
      <c r="E9" s="13">
        <v>1</v>
      </c>
      <c r="F9" s="13"/>
      <c r="G9" s="13"/>
      <c r="H9" s="3"/>
      <c r="I9" s="3"/>
      <c r="J9" s="3"/>
      <c r="K9" s="3"/>
      <c r="L9" s="3"/>
      <c r="M9" s="3"/>
      <c r="N9" s="3"/>
      <c r="O9" s="3"/>
    </row>
    <row r="10" spans="1:15" ht="19" customHeight="1">
      <c r="A10" s="1">
        <v>6</v>
      </c>
      <c r="B10" s="1" t="s">
        <v>7</v>
      </c>
      <c r="C10" s="44">
        <v>1362</v>
      </c>
      <c r="D10" s="4">
        <v>5</v>
      </c>
      <c r="E10" s="4">
        <v>1</v>
      </c>
      <c r="F10" s="4">
        <f t="shared" si="0"/>
        <v>1368</v>
      </c>
      <c r="G10" s="6">
        <v>0.08</v>
      </c>
      <c r="H10" s="3"/>
      <c r="I10" s="3"/>
      <c r="J10" s="3"/>
      <c r="K10" s="3"/>
      <c r="L10" s="3"/>
      <c r="M10" s="3"/>
      <c r="N10" s="3"/>
      <c r="O10" s="3"/>
    </row>
    <row r="11" spans="1:15" ht="19" customHeight="1">
      <c r="A11" s="1">
        <v>7</v>
      </c>
      <c r="B11" s="1" t="s">
        <v>8</v>
      </c>
      <c r="C11" s="44">
        <v>1040</v>
      </c>
      <c r="D11" s="4">
        <v>23</v>
      </c>
      <c r="E11" s="4">
        <v>6</v>
      </c>
      <c r="F11" s="4">
        <f t="shared" si="0"/>
        <v>1069</v>
      </c>
      <c r="G11" s="4">
        <v>22.83</v>
      </c>
      <c r="H11" s="3"/>
      <c r="I11" s="3"/>
      <c r="J11" s="3"/>
      <c r="K11" s="3"/>
      <c r="L11" s="3"/>
      <c r="M11" s="3"/>
      <c r="N11" s="3"/>
      <c r="O11" s="3"/>
    </row>
    <row r="12" spans="1:15" ht="19" customHeight="1">
      <c r="A12" s="1">
        <v>8</v>
      </c>
      <c r="B12" s="1" t="s">
        <v>9</v>
      </c>
      <c r="C12" s="44">
        <v>759</v>
      </c>
      <c r="D12" s="4">
        <v>9</v>
      </c>
      <c r="E12" s="4">
        <v>1</v>
      </c>
      <c r="F12" s="4">
        <f t="shared" si="0"/>
        <v>769</v>
      </c>
      <c r="G12" s="5">
        <v>0.14710000000000001</v>
      </c>
      <c r="H12" s="3"/>
      <c r="I12" s="3"/>
      <c r="J12" s="3"/>
      <c r="K12" s="3"/>
      <c r="L12" s="3"/>
      <c r="M12" s="3"/>
      <c r="N12" s="3"/>
      <c r="O12" s="3"/>
    </row>
    <row r="13" spans="1:15" ht="19" customHeight="1">
      <c r="A13" s="1">
        <v>9</v>
      </c>
      <c r="B13" s="1" t="s">
        <v>10</v>
      </c>
      <c r="C13" s="44">
        <v>397</v>
      </c>
      <c r="D13" s="4"/>
      <c r="E13" s="4"/>
      <c r="F13" s="4">
        <f t="shared" si="0"/>
        <v>397</v>
      </c>
      <c r="G13" s="6">
        <v>0</v>
      </c>
      <c r="H13" s="3"/>
      <c r="I13" s="3"/>
      <c r="J13" s="3"/>
      <c r="K13" s="3"/>
      <c r="L13" s="3"/>
      <c r="M13" s="3"/>
      <c r="N13" s="3"/>
      <c r="O13" s="3"/>
    </row>
    <row r="14" spans="1:15" ht="19" customHeight="1">
      <c r="A14" s="1">
        <v>10</v>
      </c>
      <c r="B14" s="1" t="s">
        <v>11</v>
      </c>
      <c r="C14" s="44">
        <v>1108</v>
      </c>
      <c r="D14" s="4">
        <v>1</v>
      </c>
      <c r="E14" s="4">
        <v>3</v>
      </c>
      <c r="F14" s="4">
        <f t="shared" si="0"/>
        <v>1112</v>
      </c>
      <c r="G14" s="6">
        <v>0.2</v>
      </c>
      <c r="H14" s="3"/>
      <c r="I14" s="3"/>
      <c r="J14" s="3"/>
      <c r="K14" s="3"/>
      <c r="L14" s="3"/>
      <c r="M14" s="3"/>
      <c r="N14" s="3"/>
      <c r="O14" s="3"/>
    </row>
    <row r="15" spans="1:15" ht="19" customHeight="1">
      <c r="A15" s="1">
        <v>11</v>
      </c>
      <c r="B15" s="1" t="s">
        <v>12</v>
      </c>
      <c r="C15" s="44">
        <v>642</v>
      </c>
      <c r="D15" s="4"/>
      <c r="E15" s="4">
        <v>1</v>
      </c>
      <c r="F15" s="4">
        <f t="shared" si="0"/>
        <v>643</v>
      </c>
      <c r="G15" s="6">
        <v>0.03</v>
      </c>
      <c r="H15" s="3"/>
      <c r="I15" s="3"/>
      <c r="J15" s="3"/>
      <c r="K15" s="3"/>
      <c r="L15" s="3"/>
      <c r="M15" s="3"/>
      <c r="N15" s="3"/>
      <c r="O15" s="3"/>
    </row>
    <row r="16" spans="1:15" ht="19" customHeight="1">
      <c r="A16" s="1">
        <v>12</v>
      </c>
      <c r="B16" s="1" t="s">
        <v>13</v>
      </c>
      <c r="C16" s="44">
        <v>175</v>
      </c>
      <c r="D16" s="4">
        <v>1</v>
      </c>
      <c r="E16" s="4"/>
      <c r="F16" s="4">
        <f t="shared" si="0"/>
        <v>176</v>
      </c>
      <c r="G16" s="6">
        <v>0.2</v>
      </c>
      <c r="H16" s="3"/>
      <c r="I16" s="3"/>
      <c r="J16" s="3"/>
      <c r="K16" s="3"/>
      <c r="L16" s="3"/>
      <c r="M16" s="3"/>
      <c r="N16" s="3"/>
      <c r="O16" s="3"/>
    </row>
    <row r="17" spans="1:15" ht="19" customHeight="1">
      <c r="A17" s="1">
        <v>13</v>
      </c>
      <c r="B17" s="1" t="s">
        <v>14</v>
      </c>
      <c r="C17" s="44">
        <v>1194</v>
      </c>
      <c r="D17" s="4">
        <v>6</v>
      </c>
      <c r="E17" s="4">
        <v>2</v>
      </c>
      <c r="F17" s="4">
        <f t="shared" si="0"/>
        <v>1202</v>
      </c>
      <c r="G17" s="5">
        <v>0.13109999999999999</v>
      </c>
      <c r="H17" s="3"/>
      <c r="I17" s="3"/>
      <c r="J17" s="3"/>
      <c r="K17" s="3"/>
      <c r="L17" s="3"/>
      <c r="M17" s="3"/>
      <c r="N17" s="3"/>
      <c r="O17" s="3"/>
    </row>
    <row r="18" spans="1:15" ht="19" customHeight="1">
      <c r="A18" s="1">
        <v>14</v>
      </c>
      <c r="B18" s="1" t="s">
        <v>15</v>
      </c>
      <c r="C18" s="44">
        <v>441</v>
      </c>
      <c r="D18" s="4"/>
      <c r="E18" s="4"/>
      <c r="F18" s="4">
        <f t="shared" si="0"/>
        <v>441</v>
      </c>
      <c r="G18" s="6">
        <v>0</v>
      </c>
      <c r="H18" s="3"/>
      <c r="I18" s="3"/>
      <c r="J18" s="3"/>
      <c r="K18" s="3"/>
      <c r="L18" s="3"/>
      <c r="M18" s="3"/>
      <c r="N18" s="3"/>
      <c r="O18" s="3"/>
    </row>
    <row r="19" spans="1:15" ht="19" customHeight="1">
      <c r="A19" s="1">
        <v>15</v>
      </c>
      <c r="B19" s="1" t="s">
        <v>16</v>
      </c>
      <c r="C19" s="44">
        <v>588</v>
      </c>
      <c r="D19" s="4">
        <v>1</v>
      </c>
      <c r="E19" s="4">
        <v>2</v>
      </c>
      <c r="F19" s="4">
        <f t="shared" si="0"/>
        <v>591</v>
      </c>
      <c r="G19" s="4"/>
      <c r="H19" s="3"/>
      <c r="I19" s="3"/>
      <c r="J19" s="3"/>
      <c r="K19" s="3"/>
      <c r="L19" s="3"/>
      <c r="M19" s="3"/>
      <c r="N19" s="3"/>
      <c r="O19" s="3"/>
    </row>
    <row r="20" spans="1:15" ht="19" customHeight="1">
      <c r="A20" s="1">
        <v>16</v>
      </c>
      <c r="B20" s="1" t="s">
        <v>17</v>
      </c>
      <c r="C20" s="44">
        <v>559</v>
      </c>
      <c r="D20" s="4"/>
      <c r="E20" s="4"/>
      <c r="F20" s="4">
        <f t="shared" si="0"/>
        <v>559</v>
      </c>
      <c r="G20" s="6">
        <v>0</v>
      </c>
      <c r="H20" s="3"/>
      <c r="I20" s="3"/>
      <c r="J20" s="3"/>
      <c r="K20" s="3"/>
      <c r="L20" s="3"/>
      <c r="M20" s="3"/>
      <c r="N20" s="3"/>
      <c r="O20" s="3"/>
    </row>
    <row r="21" spans="1:15" ht="19" customHeight="1">
      <c r="A21" s="1">
        <v>17</v>
      </c>
      <c r="B21" s="1" t="s">
        <v>18</v>
      </c>
      <c r="C21" s="44">
        <v>769</v>
      </c>
      <c r="D21" s="4">
        <v>7</v>
      </c>
      <c r="E21" s="4">
        <v>5</v>
      </c>
      <c r="F21" s="4">
        <f t="shared" si="0"/>
        <v>781</v>
      </c>
      <c r="G21" s="4"/>
      <c r="H21" s="3"/>
      <c r="I21" s="3"/>
      <c r="J21" s="3"/>
      <c r="K21" s="3"/>
      <c r="L21" s="3"/>
      <c r="M21" s="3"/>
      <c r="N21" s="3"/>
      <c r="O21" s="3"/>
    </row>
    <row r="22" spans="1:15" ht="19" customHeight="1">
      <c r="A22" s="1">
        <v>18</v>
      </c>
      <c r="B22" s="1" t="s">
        <v>19</v>
      </c>
      <c r="C22" s="44">
        <v>1897</v>
      </c>
      <c r="D22" s="4">
        <v>11</v>
      </c>
      <c r="E22" s="4">
        <v>5</v>
      </c>
      <c r="F22" s="4">
        <f t="shared" si="0"/>
        <v>1913</v>
      </c>
      <c r="G22" s="4"/>
      <c r="H22" s="3"/>
      <c r="I22" s="3"/>
      <c r="J22" s="3"/>
      <c r="K22" s="3"/>
      <c r="L22" s="3"/>
      <c r="M22" s="3"/>
      <c r="N22" s="3"/>
      <c r="O22" s="3"/>
    </row>
    <row r="23" spans="1:15" ht="19" customHeight="1">
      <c r="A23" s="1">
        <v>19</v>
      </c>
      <c r="B23" s="1" t="s">
        <v>20</v>
      </c>
      <c r="C23" s="44">
        <v>374</v>
      </c>
      <c r="D23" s="4"/>
      <c r="E23" s="4"/>
      <c r="F23" s="4">
        <f t="shared" si="0"/>
        <v>374</v>
      </c>
      <c r="G23" s="6">
        <v>0</v>
      </c>
      <c r="H23" s="3"/>
      <c r="I23" s="3"/>
      <c r="J23" s="3"/>
      <c r="K23" s="3"/>
      <c r="L23" s="3"/>
      <c r="M23" s="3"/>
      <c r="N23" s="3"/>
      <c r="O23" s="3"/>
    </row>
    <row r="24" spans="1:15" ht="19" customHeight="1">
      <c r="A24" s="1">
        <v>20</v>
      </c>
      <c r="B24" s="1" t="s">
        <v>21</v>
      </c>
      <c r="C24" s="44">
        <v>1309</v>
      </c>
      <c r="D24" s="4">
        <v>1</v>
      </c>
      <c r="E24" s="4">
        <v>1</v>
      </c>
      <c r="F24" s="4">
        <f t="shared" si="0"/>
        <v>1311</v>
      </c>
      <c r="G24" s="4"/>
      <c r="H24" s="3"/>
      <c r="I24" s="3"/>
      <c r="J24" s="3"/>
      <c r="K24" s="3"/>
      <c r="L24" s="3"/>
      <c r="M24" s="3"/>
      <c r="N24" s="3"/>
      <c r="O24" s="3"/>
    </row>
    <row r="25" spans="1:15" ht="19" customHeight="1">
      <c r="A25" s="1">
        <v>21</v>
      </c>
      <c r="B25" s="1" t="s">
        <v>22</v>
      </c>
      <c r="C25" s="44">
        <v>332</v>
      </c>
      <c r="D25" s="4"/>
      <c r="E25" s="4"/>
      <c r="F25" s="4">
        <f t="shared" si="0"/>
        <v>332</v>
      </c>
      <c r="G25" s="6">
        <v>0</v>
      </c>
      <c r="H25" s="3"/>
      <c r="I25" s="3"/>
      <c r="J25" s="3"/>
      <c r="K25" s="3"/>
      <c r="L25" s="3"/>
      <c r="M25" s="3"/>
      <c r="N25" s="3"/>
      <c r="O25" s="3"/>
    </row>
    <row r="26" spans="1:15" ht="19" customHeight="1">
      <c r="A26" s="1">
        <v>22</v>
      </c>
      <c r="B26" s="1" t="s">
        <v>23</v>
      </c>
      <c r="C26" s="44">
        <v>179</v>
      </c>
      <c r="D26" s="4"/>
      <c r="E26" s="4"/>
      <c r="F26" s="4">
        <f t="shared" si="0"/>
        <v>179</v>
      </c>
      <c r="G26" s="6">
        <v>0</v>
      </c>
      <c r="H26" s="3"/>
      <c r="I26" s="3"/>
      <c r="J26" s="3"/>
      <c r="K26" s="3"/>
      <c r="L26" s="3"/>
      <c r="M26" s="3"/>
      <c r="N26" s="3"/>
      <c r="O26" s="3"/>
    </row>
    <row r="27" spans="1:15" ht="19" customHeight="1">
      <c r="A27" s="1">
        <v>23</v>
      </c>
      <c r="B27" s="1" t="s">
        <v>24</v>
      </c>
      <c r="C27" s="44">
        <v>1139</v>
      </c>
      <c r="D27" s="4">
        <v>1</v>
      </c>
      <c r="E27" s="4"/>
      <c r="F27" s="4">
        <f t="shared" si="0"/>
        <v>1140</v>
      </c>
      <c r="G27" s="5">
        <v>3.6999999999999998E-2</v>
      </c>
      <c r="H27" s="3"/>
      <c r="I27" s="3"/>
      <c r="J27" s="3"/>
      <c r="K27" s="3"/>
      <c r="L27" s="3"/>
      <c r="M27" s="3"/>
      <c r="N27" s="3"/>
      <c r="O27" s="3"/>
    </row>
    <row r="28" spans="1:15" ht="19" customHeight="1">
      <c r="A28" s="1">
        <v>24</v>
      </c>
      <c r="B28" s="1" t="s">
        <v>25</v>
      </c>
      <c r="C28" s="44">
        <v>745</v>
      </c>
      <c r="D28" s="4">
        <v>3</v>
      </c>
      <c r="E28" s="4">
        <v>1</v>
      </c>
      <c r="F28" s="4">
        <f t="shared" si="0"/>
        <v>749</v>
      </c>
      <c r="G28" s="5">
        <v>0.15379999999999999</v>
      </c>
      <c r="H28" s="3"/>
      <c r="I28" s="3"/>
      <c r="J28" s="3"/>
      <c r="K28" s="3"/>
      <c r="L28" s="3"/>
      <c r="M28" s="3"/>
      <c r="N28" s="3"/>
      <c r="O28" s="3"/>
    </row>
    <row r="29" spans="1:15" ht="19" customHeight="1">
      <c r="A29" s="1">
        <v>25</v>
      </c>
      <c r="B29" s="12" t="s">
        <v>26</v>
      </c>
      <c r="C29" s="44">
        <v>936</v>
      </c>
      <c r="D29" s="13"/>
      <c r="E29" s="13"/>
      <c r="F29" s="13"/>
      <c r="G29" s="13"/>
      <c r="H29" s="3"/>
      <c r="I29" s="3"/>
      <c r="J29" s="3"/>
      <c r="K29" s="3"/>
      <c r="L29" s="3"/>
      <c r="M29" s="3"/>
      <c r="N29" s="3"/>
      <c r="O29" s="3"/>
    </row>
    <row r="30" spans="1:15" ht="19" customHeight="1">
      <c r="A30" s="1">
        <v>26</v>
      </c>
      <c r="B30" s="15" t="s">
        <v>27</v>
      </c>
      <c r="C30" s="44">
        <v>834</v>
      </c>
      <c r="D30" s="9">
        <v>13</v>
      </c>
      <c r="E30" s="9">
        <v>1</v>
      </c>
      <c r="F30" s="9">
        <f t="shared" si="0"/>
        <v>848</v>
      </c>
      <c r="G30" s="42">
        <v>0.1842</v>
      </c>
      <c r="H30" s="3"/>
      <c r="I30" s="3"/>
      <c r="J30" s="3"/>
      <c r="K30" s="3"/>
      <c r="L30" s="3"/>
      <c r="M30" s="3"/>
      <c r="N30" s="3"/>
      <c r="O30" s="3"/>
    </row>
    <row r="31" spans="1:15" ht="19" customHeight="1">
      <c r="A31" s="1">
        <v>27</v>
      </c>
      <c r="B31" s="15" t="s">
        <v>28</v>
      </c>
      <c r="C31" s="44">
        <v>820</v>
      </c>
      <c r="D31" s="9">
        <v>10</v>
      </c>
      <c r="E31" s="9">
        <v>3</v>
      </c>
      <c r="F31" s="9">
        <f t="shared" si="0"/>
        <v>833</v>
      </c>
      <c r="G31" s="42">
        <v>0.33329999999999999</v>
      </c>
      <c r="H31" s="3"/>
      <c r="I31" s="3"/>
      <c r="J31" s="3"/>
      <c r="K31" s="3"/>
      <c r="L31" s="3"/>
      <c r="M31" s="3"/>
      <c r="N31" s="3"/>
      <c r="O31" s="3"/>
    </row>
    <row r="32" spans="1:15" ht="19" customHeight="1">
      <c r="A32" s="1">
        <v>28</v>
      </c>
      <c r="B32" s="15" t="s">
        <v>29</v>
      </c>
      <c r="C32" s="44">
        <v>1749</v>
      </c>
      <c r="D32" s="9">
        <v>5</v>
      </c>
      <c r="E32" s="9"/>
      <c r="F32" s="9">
        <f t="shared" si="0"/>
        <v>1754</v>
      </c>
      <c r="G32" s="42">
        <v>7.2499999999999995E-2</v>
      </c>
      <c r="H32" s="3"/>
      <c r="I32" s="3"/>
      <c r="J32" s="3"/>
      <c r="K32" s="3"/>
      <c r="L32" s="3"/>
      <c r="M32" s="3"/>
      <c r="N32" s="3"/>
      <c r="O32" s="3"/>
    </row>
    <row r="33" spans="1:15" ht="19" customHeight="1">
      <c r="A33" s="1">
        <v>29</v>
      </c>
      <c r="B33" s="15" t="s">
        <v>30</v>
      </c>
      <c r="C33" s="44">
        <v>470</v>
      </c>
      <c r="D33" s="9">
        <v>2</v>
      </c>
      <c r="E33" s="9"/>
      <c r="F33" s="9">
        <f t="shared" si="0"/>
        <v>472</v>
      </c>
      <c r="G33" s="42">
        <v>6.9000000000000006E-2</v>
      </c>
      <c r="H33" s="3"/>
      <c r="I33" s="3"/>
      <c r="J33" s="3"/>
      <c r="K33" s="3"/>
      <c r="L33" s="3"/>
      <c r="M33" s="3"/>
      <c r="N33" s="3"/>
      <c r="O33" s="3"/>
    </row>
    <row r="34" spans="1:15" ht="19" customHeight="1">
      <c r="A34" s="1">
        <v>30</v>
      </c>
      <c r="B34" s="15" t="s">
        <v>31</v>
      </c>
      <c r="C34" s="44">
        <v>157</v>
      </c>
      <c r="D34" s="9"/>
      <c r="E34" s="9"/>
      <c r="F34" s="9">
        <f t="shared" si="0"/>
        <v>157</v>
      </c>
      <c r="G34" s="43">
        <v>0</v>
      </c>
      <c r="H34" s="3"/>
      <c r="I34" s="3"/>
      <c r="J34" s="3"/>
      <c r="K34" s="3"/>
      <c r="L34" s="3"/>
      <c r="M34" s="3"/>
      <c r="N34" s="3"/>
      <c r="O34" s="3"/>
    </row>
    <row r="35" spans="1:15" ht="19" customHeight="1">
      <c r="A35" s="1">
        <v>31</v>
      </c>
      <c r="B35" s="15" t="s">
        <v>32</v>
      </c>
      <c r="C35" s="44">
        <v>255</v>
      </c>
      <c r="D35" s="9"/>
      <c r="E35" s="9"/>
      <c r="F35" s="9">
        <f t="shared" si="0"/>
        <v>255</v>
      </c>
      <c r="G35" s="43">
        <v>0</v>
      </c>
      <c r="H35" s="3"/>
      <c r="I35" s="3"/>
      <c r="J35" s="3"/>
      <c r="K35" s="3"/>
      <c r="L35" s="3"/>
      <c r="M35" s="3"/>
      <c r="N35" s="3"/>
      <c r="O35" s="3"/>
    </row>
    <row r="36" spans="1:15" ht="18.649999999999999" customHeight="1">
      <c r="A36" s="1">
        <v>32</v>
      </c>
      <c r="B36" s="15" t="s">
        <v>33</v>
      </c>
      <c r="C36" s="44">
        <v>2698</v>
      </c>
      <c r="D36" s="9">
        <v>12</v>
      </c>
      <c r="E36" s="9">
        <v>2</v>
      </c>
      <c r="F36" s="9">
        <f t="shared" si="0"/>
        <v>2712</v>
      </c>
      <c r="G36" s="42">
        <v>0.36840000000000001</v>
      </c>
      <c r="H36" s="3"/>
      <c r="I36" s="3"/>
      <c r="J36" s="3"/>
      <c r="K36" s="3"/>
      <c r="L36" s="3"/>
      <c r="M36" s="3"/>
      <c r="N36" s="3"/>
      <c r="O36" s="3"/>
    </row>
    <row r="37" spans="1:15" ht="19" customHeight="1">
      <c r="A37" s="1">
        <v>33</v>
      </c>
      <c r="B37" s="12" t="s">
        <v>34</v>
      </c>
      <c r="C37" s="44">
        <v>188</v>
      </c>
      <c r="D37" s="13"/>
      <c r="E37" s="13"/>
      <c r="F37" s="13"/>
      <c r="G37" s="13"/>
      <c r="H37" s="3"/>
      <c r="I37" s="3"/>
      <c r="J37" s="3"/>
      <c r="K37" s="3"/>
      <c r="L37" s="3"/>
      <c r="M37" s="3"/>
      <c r="N37" s="3"/>
      <c r="O37" s="3"/>
    </row>
    <row r="38" spans="1:15" ht="18.649999999999999" customHeight="1">
      <c r="A38" s="1">
        <v>34</v>
      </c>
      <c r="B38" s="15" t="s">
        <v>35</v>
      </c>
      <c r="C38" s="44">
        <v>150</v>
      </c>
      <c r="D38" s="9">
        <v>1</v>
      </c>
      <c r="E38" s="9"/>
      <c r="F38" s="9">
        <f t="shared" si="0"/>
        <v>151</v>
      </c>
      <c r="G38" s="42">
        <v>5.5500000000000001E-2</v>
      </c>
    </row>
  </sheetData>
  <mergeCells count="7">
    <mergeCell ref="B1:G1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38"/>
  <sheetViews>
    <sheetView workbookViewId="0">
      <selection activeCell="K7" sqref="J7:K7"/>
    </sheetView>
  </sheetViews>
  <sheetFormatPr defaultRowHeight="15.05"/>
  <cols>
    <col min="1" max="1" width="4.109375" customWidth="1"/>
    <col min="2" max="2" width="18" customWidth="1"/>
    <col min="3" max="3" width="12.109375" customWidth="1"/>
    <col min="4" max="4" width="11.44140625" customWidth="1"/>
    <col min="5" max="5" width="13.109375" customWidth="1"/>
    <col min="7" max="7" width="16.88671875" customWidth="1"/>
  </cols>
  <sheetData>
    <row r="1" spans="1:15" ht="63.65" customHeight="1">
      <c r="B1" s="67" t="s">
        <v>58</v>
      </c>
      <c r="C1" s="68"/>
      <c r="D1" s="68"/>
      <c r="E1" s="68"/>
      <c r="F1" s="68"/>
      <c r="G1" s="69"/>
    </row>
    <row r="3" spans="1:15" ht="30.6" customHeight="1">
      <c r="A3" s="70" t="s">
        <v>0</v>
      </c>
      <c r="B3" s="72" t="s">
        <v>1</v>
      </c>
      <c r="C3" s="74" t="s">
        <v>36</v>
      </c>
      <c r="D3" s="76" t="s">
        <v>38</v>
      </c>
      <c r="E3" s="76" t="s">
        <v>37</v>
      </c>
      <c r="F3" s="76" t="s">
        <v>39</v>
      </c>
      <c r="G3" s="2" t="s">
        <v>40</v>
      </c>
      <c r="H3" s="3"/>
      <c r="I3" s="3"/>
      <c r="J3" s="3"/>
      <c r="K3" s="3"/>
      <c r="L3" s="3"/>
      <c r="M3" s="3"/>
      <c r="N3" s="3"/>
      <c r="O3" s="3"/>
    </row>
    <row r="4" spans="1:15" ht="19" customHeight="1">
      <c r="A4" s="71"/>
      <c r="B4" s="73"/>
      <c r="C4" s="75"/>
      <c r="D4" s="76"/>
      <c r="E4" s="76"/>
      <c r="F4" s="76"/>
      <c r="G4" s="2" t="s">
        <v>41</v>
      </c>
      <c r="H4" s="3"/>
      <c r="I4" s="3"/>
      <c r="J4" s="3"/>
      <c r="K4" s="3"/>
      <c r="L4" s="3"/>
      <c r="M4" s="3"/>
      <c r="N4" s="3"/>
      <c r="O4" s="3"/>
    </row>
    <row r="5" spans="1:15" ht="19" customHeight="1">
      <c r="A5" s="1">
        <v>1</v>
      </c>
      <c r="B5" s="1" t="s">
        <v>2</v>
      </c>
      <c r="C5" s="4">
        <v>107</v>
      </c>
      <c r="D5" s="4">
        <v>23</v>
      </c>
      <c r="E5" s="4">
        <v>8</v>
      </c>
      <c r="F5" s="4">
        <f>C5+D5+E5</f>
        <v>138</v>
      </c>
      <c r="G5" s="5">
        <v>0.22459999999999999</v>
      </c>
      <c r="H5" s="3"/>
      <c r="I5" s="3"/>
      <c r="J5" s="3"/>
      <c r="K5" s="3"/>
      <c r="L5" s="3"/>
      <c r="M5" s="3"/>
      <c r="N5" s="3"/>
      <c r="O5" s="3"/>
    </row>
    <row r="6" spans="1:15" ht="19" customHeight="1">
      <c r="A6" s="1">
        <v>2</v>
      </c>
      <c r="B6" s="1" t="s">
        <v>3</v>
      </c>
      <c r="C6" s="4">
        <v>16</v>
      </c>
      <c r="D6" s="4">
        <v>2</v>
      </c>
      <c r="E6" s="4">
        <v>1</v>
      </c>
      <c r="F6" s="4">
        <f t="shared" ref="F6:F38" si="0">C6+D6+E6</f>
        <v>19</v>
      </c>
      <c r="G6" s="5">
        <v>0.1875</v>
      </c>
      <c r="H6" s="3"/>
      <c r="I6" s="3"/>
      <c r="J6" s="3"/>
      <c r="K6" s="3"/>
      <c r="L6" s="3"/>
      <c r="M6" s="3"/>
      <c r="N6" s="3"/>
      <c r="O6" s="3"/>
    </row>
    <row r="7" spans="1:15" ht="19" customHeight="1">
      <c r="A7" s="1">
        <v>3</v>
      </c>
      <c r="B7" s="1" t="s">
        <v>4</v>
      </c>
      <c r="C7" s="4">
        <v>25</v>
      </c>
      <c r="D7" s="4"/>
      <c r="E7" s="4"/>
      <c r="F7" s="4">
        <f t="shared" si="0"/>
        <v>25</v>
      </c>
      <c r="G7" s="6">
        <v>0</v>
      </c>
      <c r="H7" s="3"/>
      <c r="I7" s="3"/>
      <c r="J7" s="3"/>
      <c r="K7" s="3"/>
      <c r="L7" s="3"/>
      <c r="M7" s="3"/>
      <c r="N7" s="3"/>
      <c r="O7" s="3"/>
    </row>
    <row r="8" spans="1:15" ht="19" customHeight="1">
      <c r="A8" s="1">
        <v>4</v>
      </c>
      <c r="B8" s="1" t="s">
        <v>5</v>
      </c>
      <c r="C8" s="4">
        <v>4</v>
      </c>
      <c r="D8" s="4">
        <v>2</v>
      </c>
      <c r="E8" s="4"/>
      <c r="F8" s="4">
        <f t="shared" si="0"/>
        <v>6</v>
      </c>
      <c r="G8" s="5">
        <v>0.33329999999999999</v>
      </c>
      <c r="H8" s="3"/>
      <c r="I8" s="3"/>
      <c r="J8" s="3"/>
      <c r="K8" s="3"/>
      <c r="L8" s="3"/>
      <c r="M8" s="3"/>
      <c r="N8" s="3"/>
      <c r="O8" s="3"/>
    </row>
    <row r="9" spans="1:15" ht="19" customHeight="1">
      <c r="A9" s="1">
        <v>5</v>
      </c>
      <c r="B9" s="7" t="s">
        <v>6</v>
      </c>
      <c r="C9" s="8"/>
      <c r="D9" s="8"/>
      <c r="E9" s="8"/>
      <c r="F9" s="8"/>
      <c r="G9" s="8"/>
      <c r="H9" s="3"/>
      <c r="I9" s="3"/>
      <c r="J9" s="3"/>
      <c r="K9" s="3"/>
      <c r="L9" s="3"/>
      <c r="M9" s="3"/>
      <c r="N9" s="3"/>
      <c r="O9" s="3"/>
    </row>
    <row r="10" spans="1:15" ht="19" customHeight="1">
      <c r="A10" s="1">
        <v>6</v>
      </c>
      <c r="B10" s="1" t="s">
        <v>7</v>
      </c>
      <c r="C10" s="4">
        <v>69</v>
      </c>
      <c r="D10" s="4">
        <v>5</v>
      </c>
      <c r="E10" s="4">
        <v>1</v>
      </c>
      <c r="F10" s="4">
        <f t="shared" si="0"/>
        <v>75</v>
      </c>
      <c r="G10" s="6">
        <v>0.08</v>
      </c>
      <c r="H10" s="3"/>
      <c r="I10" s="3"/>
      <c r="J10" s="3"/>
      <c r="K10" s="3"/>
      <c r="L10" s="3"/>
      <c r="M10" s="3"/>
      <c r="N10" s="3"/>
      <c r="O10" s="3"/>
    </row>
    <row r="11" spans="1:15" ht="19" customHeight="1">
      <c r="A11" s="1">
        <v>7</v>
      </c>
      <c r="B11" s="1" t="s">
        <v>8</v>
      </c>
      <c r="C11" s="4">
        <v>98</v>
      </c>
      <c r="D11" s="4">
        <v>23</v>
      </c>
      <c r="E11" s="4">
        <v>6</v>
      </c>
      <c r="F11" s="4">
        <f t="shared" si="0"/>
        <v>127</v>
      </c>
      <c r="G11" s="4">
        <v>22.83</v>
      </c>
      <c r="H11" s="3"/>
      <c r="I11" s="3"/>
      <c r="J11" s="3"/>
      <c r="K11" s="3"/>
      <c r="L11" s="3"/>
      <c r="M11" s="3"/>
      <c r="N11" s="3"/>
      <c r="O11" s="3"/>
    </row>
    <row r="12" spans="1:15" ht="19" customHeight="1">
      <c r="A12" s="1">
        <v>8</v>
      </c>
      <c r="B12" s="1" t="s">
        <v>9</v>
      </c>
      <c r="C12" s="4">
        <v>58</v>
      </c>
      <c r="D12" s="4">
        <v>9</v>
      </c>
      <c r="E12" s="4">
        <v>1</v>
      </c>
      <c r="F12" s="4">
        <f t="shared" si="0"/>
        <v>68</v>
      </c>
      <c r="G12" s="5">
        <v>0.14710000000000001</v>
      </c>
      <c r="H12" s="3"/>
      <c r="I12" s="3"/>
      <c r="J12" s="3"/>
      <c r="K12" s="3"/>
      <c r="L12" s="3"/>
      <c r="M12" s="3"/>
      <c r="N12" s="3"/>
      <c r="O12" s="3"/>
    </row>
    <row r="13" spans="1:15" ht="19" customHeight="1">
      <c r="A13" s="1">
        <v>9</v>
      </c>
      <c r="B13" s="1" t="s">
        <v>10</v>
      </c>
      <c r="C13" s="4">
        <v>18</v>
      </c>
      <c r="D13" s="4"/>
      <c r="E13" s="4"/>
      <c r="F13" s="4">
        <f t="shared" si="0"/>
        <v>18</v>
      </c>
      <c r="G13" s="6">
        <v>0</v>
      </c>
      <c r="H13" s="3"/>
      <c r="I13" s="3"/>
      <c r="J13" s="3"/>
      <c r="K13" s="3"/>
      <c r="L13" s="3"/>
      <c r="M13" s="3"/>
      <c r="N13" s="3"/>
      <c r="O13" s="3"/>
    </row>
    <row r="14" spans="1:15" ht="19" customHeight="1">
      <c r="A14" s="1">
        <v>10</v>
      </c>
      <c r="B14" s="1" t="s">
        <v>11</v>
      </c>
      <c r="C14" s="4">
        <v>16</v>
      </c>
      <c r="D14" s="4">
        <v>1</v>
      </c>
      <c r="E14" s="4">
        <v>3</v>
      </c>
      <c r="F14" s="4">
        <f t="shared" si="0"/>
        <v>20</v>
      </c>
      <c r="G14" s="6">
        <v>0.2</v>
      </c>
      <c r="H14" s="3"/>
      <c r="I14" s="3"/>
      <c r="J14" s="3"/>
      <c r="K14" s="3"/>
      <c r="L14" s="3"/>
      <c r="M14" s="3"/>
      <c r="N14" s="3"/>
      <c r="O14" s="3"/>
    </row>
    <row r="15" spans="1:15" ht="19" customHeight="1">
      <c r="A15" s="1">
        <v>11</v>
      </c>
      <c r="B15" s="1" t="s">
        <v>12</v>
      </c>
      <c r="C15" s="4">
        <v>32</v>
      </c>
      <c r="D15" s="4"/>
      <c r="E15" s="4">
        <v>1</v>
      </c>
      <c r="F15" s="4">
        <f t="shared" si="0"/>
        <v>33</v>
      </c>
      <c r="G15" s="6">
        <v>0.03</v>
      </c>
      <c r="H15" s="3"/>
      <c r="I15" s="3"/>
      <c r="J15" s="3"/>
      <c r="K15" s="3"/>
      <c r="L15" s="3"/>
      <c r="M15" s="3"/>
      <c r="N15" s="3"/>
      <c r="O15" s="3"/>
    </row>
    <row r="16" spans="1:15" ht="19" customHeight="1">
      <c r="A16" s="1">
        <v>12</v>
      </c>
      <c r="B16" s="1" t="s">
        <v>13</v>
      </c>
      <c r="C16" s="4">
        <v>4</v>
      </c>
      <c r="D16" s="4">
        <v>1</v>
      </c>
      <c r="E16" s="4"/>
      <c r="F16" s="4">
        <f t="shared" si="0"/>
        <v>5</v>
      </c>
      <c r="G16" s="6">
        <v>0.2</v>
      </c>
      <c r="H16" s="3"/>
      <c r="I16" s="3"/>
      <c r="J16" s="3"/>
      <c r="K16" s="3"/>
      <c r="L16" s="3"/>
      <c r="M16" s="3"/>
      <c r="N16" s="3"/>
      <c r="O16" s="3"/>
    </row>
    <row r="17" spans="1:15" ht="19" customHeight="1">
      <c r="A17" s="1">
        <v>13</v>
      </c>
      <c r="B17" s="1" t="s">
        <v>14</v>
      </c>
      <c r="C17" s="4">
        <v>53</v>
      </c>
      <c r="D17" s="4">
        <v>6</v>
      </c>
      <c r="E17" s="4">
        <v>2</v>
      </c>
      <c r="F17" s="4">
        <f t="shared" si="0"/>
        <v>61</v>
      </c>
      <c r="G17" s="5">
        <v>0.13109999999999999</v>
      </c>
      <c r="H17" s="3"/>
      <c r="I17" s="3"/>
      <c r="J17" s="3"/>
      <c r="K17" s="3"/>
      <c r="L17" s="3"/>
      <c r="M17" s="3"/>
      <c r="N17" s="3"/>
      <c r="O17" s="3"/>
    </row>
    <row r="18" spans="1:15" ht="19" customHeight="1">
      <c r="A18" s="1">
        <v>14</v>
      </c>
      <c r="B18" s="1" t="s">
        <v>15</v>
      </c>
      <c r="C18" s="4">
        <v>16</v>
      </c>
      <c r="D18" s="4"/>
      <c r="E18" s="4"/>
      <c r="F18" s="4">
        <f t="shared" si="0"/>
        <v>16</v>
      </c>
      <c r="G18" s="6">
        <v>0</v>
      </c>
      <c r="H18" s="3"/>
      <c r="I18" s="3"/>
      <c r="J18" s="3"/>
      <c r="K18" s="3"/>
      <c r="L18" s="3"/>
      <c r="M18" s="3"/>
      <c r="N18" s="3"/>
      <c r="O18" s="3"/>
    </row>
    <row r="19" spans="1:15" ht="19" customHeight="1">
      <c r="A19" s="1">
        <v>15</v>
      </c>
      <c r="B19" s="1" t="s">
        <v>16</v>
      </c>
      <c r="C19" s="4">
        <v>9</v>
      </c>
      <c r="D19" s="4">
        <v>1</v>
      </c>
      <c r="E19" s="4">
        <v>2</v>
      </c>
      <c r="F19" s="4">
        <f t="shared" si="0"/>
        <v>12</v>
      </c>
      <c r="G19" s="4"/>
      <c r="H19" s="3"/>
      <c r="I19" s="3"/>
      <c r="J19" s="3"/>
      <c r="K19" s="3"/>
      <c r="L19" s="3"/>
      <c r="M19" s="3"/>
      <c r="N19" s="3"/>
      <c r="O19" s="3"/>
    </row>
    <row r="20" spans="1:15" ht="19" customHeight="1">
      <c r="A20" s="1">
        <v>16</v>
      </c>
      <c r="B20" s="1" t="s">
        <v>17</v>
      </c>
      <c r="C20" s="4">
        <v>19</v>
      </c>
      <c r="D20" s="4"/>
      <c r="E20" s="4"/>
      <c r="F20" s="4">
        <f t="shared" si="0"/>
        <v>19</v>
      </c>
      <c r="G20" s="6">
        <v>0</v>
      </c>
      <c r="H20" s="3"/>
      <c r="I20" s="3"/>
      <c r="J20" s="3"/>
      <c r="K20" s="3"/>
      <c r="L20" s="3"/>
      <c r="M20" s="3"/>
      <c r="N20" s="3"/>
      <c r="O20" s="3"/>
    </row>
    <row r="21" spans="1:15" ht="19" customHeight="1">
      <c r="A21" s="1">
        <v>17</v>
      </c>
      <c r="B21" s="1" t="s">
        <v>18</v>
      </c>
      <c r="C21" s="4">
        <v>63</v>
      </c>
      <c r="D21" s="4">
        <v>7</v>
      </c>
      <c r="E21" s="4">
        <v>5</v>
      </c>
      <c r="F21" s="4">
        <f t="shared" si="0"/>
        <v>75</v>
      </c>
      <c r="G21" s="4"/>
      <c r="H21" s="3"/>
      <c r="I21" s="3"/>
      <c r="J21" s="3"/>
      <c r="K21" s="3"/>
      <c r="L21" s="3"/>
      <c r="M21" s="3"/>
      <c r="N21" s="3"/>
      <c r="O21" s="3"/>
    </row>
    <row r="22" spans="1:15" ht="19" customHeight="1">
      <c r="A22" s="1">
        <v>18</v>
      </c>
      <c r="B22" s="1" t="s">
        <v>19</v>
      </c>
      <c r="C22" s="4">
        <v>62</v>
      </c>
      <c r="D22" s="4">
        <v>11</v>
      </c>
      <c r="E22" s="4">
        <v>5</v>
      </c>
      <c r="F22" s="4">
        <f t="shared" si="0"/>
        <v>78</v>
      </c>
      <c r="G22" s="4"/>
      <c r="H22" s="3"/>
      <c r="I22" s="3"/>
      <c r="J22" s="3"/>
      <c r="K22" s="3"/>
      <c r="L22" s="3"/>
      <c r="M22" s="3"/>
      <c r="N22" s="3"/>
      <c r="O22" s="3"/>
    </row>
    <row r="23" spans="1:15" ht="19" customHeight="1">
      <c r="A23" s="1">
        <v>19</v>
      </c>
      <c r="B23" s="1" t="s">
        <v>20</v>
      </c>
      <c r="C23" s="4">
        <v>13</v>
      </c>
      <c r="D23" s="4"/>
      <c r="E23" s="4"/>
      <c r="F23" s="4">
        <f t="shared" si="0"/>
        <v>13</v>
      </c>
      <c r="G23" s="6">
        <v>0</v>
      </c>
      <c r="H23" s="3"/>
      <c r="I23" s="3"/>
      <c r="J23" s="3"/>
      <c r="K23" s="3"/>
      <c r="L23" s="3"/>
      <c r="M23" s="3"/>
      <c r="N23" s="3"/>
      <c r="O23" s="3"/>
    </row>
    <row r="24" spans="1:15" ht="19" customHeight="1">
      <c r="A24" s="1">
        <v>20</v>
      </c>
      <c r="B24" s="1" t="s">
        <v>21</v>
      </c>
      <c r="C24" s="4">
        <v>14</v>
      </c>
      <c r="D24" s="4">
        <v>1</v>
      </c>
      <c r="E24" s="4">
        <v>1</v>
      </c>
      <c r="F24" s="4">
        <f t="shared" si="0"/>
        <v>16</v>
      </c>
      <c r="G24" s="4"/>
      <c r="H24" s="3"/>
      <c r="I24" s="3"/>
      <c r="J24" s="3"/>
      <c r="K24" s="3"/>
      <c r="L24" s="3"/>
      <c r="M24" s="3"/>
      <c r="N24" s="3"/>
      <c r="O24" s="3"/>
    </row>
    <row r="25" spans="1:15" ht="19" customHeight="1">
      <c r="A25" s="1">
        <v>21</v>
      </c>
      <c r="B25" s="1" t="s">
        <v>22</v>
      </c>
      <c r="C25" s="4">
        <v>1</v>
      </c>
      <c r="D25" s="4"/>
      <c r="E25" s="4"/>
      <c r="F25" s="4">
        <f t="shared" si="0"/>
        <v>1</v>
      </c>
      <c r="G25" s="6">
        <v>0</v>
      </c>
      <c r="H25" s="3"/>
      <c r="I25" s="3"/>
      <c r="J25" s="3"/>
      <c r="K25" s="3"/>
      <c r="L25" s="3"/>
      <c r="M25" s="3"/>
      <c r="N25" s="3"/>
      <c r="O25" s="3"/>
    </row>
    <row r="26" spans="1:15" ht="19" customHeight="1">
      <c r="A26" s="1">
        <v>22</v>
      </c>
      <c r="B26" s="1" t="s">
        <v>23</v>
      </c>
      <c r="C26" s="4">
        <v>13</v>
      </c>
      <c r="D26" s="4"/>
      <c r="E26" s="4"/>
      <c r="F26" s="4">
        <f t="shared" si="0"/>
        <v>13</v>
      </c>
      <c r="G26" s="6">
        <v>0</v>
      </c>
      <c r="H26" s="3"/>
      <c r="I26" s="3"/>
      <c r="J26" s="3"/>
      <c r="K26" s="3"/>
      <c r="L26" s="3"/>
      <c r="M26" s="3"/>
      <c r="N26" s="3"/>
      <c r="O26" s="3"/>
    </row>
    <row r="27" spans="1:15" ht="19" customHeight="1">
      <c r="A27" s="1">
        <v>23</v>
      </c>
      <c r="B27" s="1" t="s">
        <v>24</v>
      </c>
      <c r="C27" s="4">
        <v>26</v>
      </c>
      <c r="D27" s="4">
        <v>1</v>
      </c>
      <c r="E27" s="4"/>
      <c r="F27" s="4">
        <f t="shared" si="0"/>
        <v>27</v>
      </c>
      <c r="G27" s="5">
        <v>3.6999999999999998E-2</v>
      </c>
      <c r="H27" s="3"/>
      <c r="I27" s="3"/>
      <c r="J27" s="3"/>
      <c r="K27" s="3"/>
      <c r="L27" s="3"/>
      <c r="M27" s="3"/>
      <c r="N27" s="3"/>
      <c r="O27" s="3"/>
    </row>
    <row r="28" spans="1:15" ht="19" customHeight="1">
      <c r="A28" s="1">
        <v>24</v>
      </c>
      <c r="B28" s="1" t="s">
        <v>25</v>
      </c>
      <c r="C28" s="4">
        <v>22</v>
      </c>
      <c r="D28" s="4">
        <v>3</v>
      </c>
      <c r="E28" s="4">
        <v>1</v>
      </c>
      <c r="F28" s="4">
        <f t="shared" si="0"/>
        <v>26</v>
      </c>
      <c r="G28" s="5">
        <v>0.15379999999999999</v>
      </c>
      <c r="H28" s="3"/>
      <c r="I28" s="3"/>
      <c r="J28" s="3"/>
      <c r="K28" s="3"/>
      <c r="L28" s="3"/>
      <c r="M28" s="3"/>
      <c r="N28" s="3"/>
      <c r="O28" s="3"/>
    </row>
    <row r="29" spans="1:15" ht="19" customHeight="1">
      <c r="A29" s="1">
        <v>25</v>
      </c>
      <c r="B29" s="7" t="s">
        <v>26</v>
      </c>
      <c r="C29" s="8"/>
      <c r="D29" s="8"/>
      <c r="E29" s="8"/>
      <c r="F29" s="8"/>
      <c r="G29" s="8"/>
      <c r="H29" s="3"/>
      <c r="I29" s="3"/>
      <c r="J29" s="3"/>
      <c r="K29" s="3"/>
      <c r="L29" s="3"/>
      <c r="M29" s="3"/>
      <c r="N29" s="3"/>
      <c r="O29" s="3"/>
    </row>
    <row r="30" spans="1:15" ht="19" customHeight="1">
      <c r="A30" s="1">
        <v>26</v>
      </c>
      <c r="B30" s="1" t="s">
        <v>27</v>
      </c>
      <c r="C30" s="4">
        <v>62</v>
      </c>
      <c r="D30" s="4">
        <v>13</v>
      </c>
      <c r="E30" s="4">
        <v>1</v>
      </c>
      <c r="F30" s="4">
        <f t="shared" si="0"/>
        <v>76</v>
      </c>
      <c r="G30" s="5">
        <v>0.1842</v>
      </c>
      <c r="H30" s="3"/>
      <c r="I30" s="3"/>
      <c r="J30" s="3"/>
      <c r="K30" s="3"/>
      <c r="L30" s="3"/>
      <c r="M30" s="3"/>
      <c r="N30" s="3"/>
      <c r="O30" s="3"/>
    </row>
    <row r="31" spans="1:15" ht="19" customHeight="1">
      <c r="A31" s="1">
        <v>27</v>
      </c>
      <c r="B31" s="1" t="s">
        <v>28</v>
      </c>
      <c r="C31" s="4">
        <v>26</v>
      </c>
      <c r="D31" s="4">
        <v>10</v>
      </c>
      <c r="E31" s="4">
        <v>3</v>
      </c>
      <c r="F31" s="4">
        <f t="shared" si="0"/>
        <v>39</v>
      </c>
      <c r="G31" s="5">
        <v>0.33329999999999999</v>
      </c>
      <c r="H31" s="3"/>
      <c r="I31" s="3"/>
      <c r="J31" s="3"/>
      <c r="K31" s="3"/>
      <c r="L31" s="3"/>
      <c r="M31" s="3"/>
      <c r="N31" s="3"/>
      <c r="O31" s="3"/>
    </row>
    <row r="32" spans="1:15" ht="19" customHeight="1">
      <c r="A32" s="1">
        <v>28</v>
      </c>
      <c r="B32" s="1" t="s">
        <v>29</v>
      </c>
      <c r="C32" s="4">
        <v>64</v>
      </c>
      <c r="D32" s="4">
        <v>5</v>
      </c>
      <c r="E32" s="4"/>
      <c r="F32" s="4">
        <f t="shared" si="0"/>
        <v>69</v>
      </c>
      <c r="G32" s="5">
        <v>7.2499999999999995E-2</v>
      </c>
      <c r="H32" s="3"/>
      <c r="I32" s="3"/>
      <c r="J32" s="3"/>
      <c r="K32" s="3"/>
      <c r="L32" s="3"/>
      <c r="M32" s="3"/>
      <c r="N32" s="3"/>
      <c r="O32" s="3"/>
    </row>
    <row r="33" spans="1:15" ht="19" customHeight="1">
      <c r="A33" s="1">
        <v>29</v>
      </c>
      <c r="B33" s="1" t="s">
        <v>30</v>
      </c>
      <c r="C33" s="4">
        <v>27</v>
      </c>
      <c r="D33" s="4">
        <v>2</v>
      </c>
      <c r="E33" s="4"/>
      <c r="F33" s="4">
        <f t="shared" si="0"/>
        <v>29</v>
      </c>
      <c r="G33" s="5">
        <v>6.9000000000000006E-2</v>
      </c>
      <c r="H33" s="3"/>
      <c r="I33" s="3"/>
      <c r="J33" s="3"/>
      <c r="K33" s="3"/>
      <c r="L33" s="3"/>
      <c r="M33" s="3"/>
      <c r="N33" s="3"/>
      <c r="O33" s="3"/>
    </row>
    <row r="34" spans="1:15" ht="19" customHeight="1">
      <c r="A34" s="1">
        <v>30</v>
      </c>
      <c r="B34" s="1" t="s">
        <v>31</v>
      </c>
      <c r="C34" s="4">
        <v>2</v>
      </c>
      <c r="D34" s="4"/>
      <c r="E34" s="4"/>
      <c r="F34" s="4">
        <f t="shared" si="0"/>
        <v>2</v>
      </c>
      <c r="G34" s="6">
        <v>0</v>
      </c>
      <c r="H34" s="3"/>
      <c r="I34" s="3"/>
      <c r="J34" s="3"/>
      <c r="K34" s="3"/>
      <c r="L34" s="3"/>
      <c r="M34" s="3"/>
      <c r="N34" s="3"/>
      <c r="O34" s="3"/>
    </row>
    <row r="35" spans="1:15" ht="19" customHeight="1">
      <c r="A35" s="1">
        <v>31</v>
      </c>
      <c r="B35" s="1" t="s">
        <v>32</v>
      </c>
      <c r="C35" s="4">
        <v>35</v>
      </c>
      <c r="D35" s="4"/>
      <c r="E35" s="4"/>
      <c r="F35" s="4">
        <f t="shared" si="0"/>
        <v>35</v>
      </c>
      <c r="G35" s="6">
        <v>0</v>
      </c>
      <c r="H35" s="3"/>
      <c r="I35" s="3"/>
      <c r="J35" s="3"/>
      <c r="K35" s="3"/>
      <c r="L35" s="3"/>
      <c r="M35" s="3"/>
      <c r="N35" s="3"/>
      <c r="O35" s="3"/>
    </row>
    <row r="36" spans="1:15" ht="18.649999999999999" customHeight="1">
      <c r="A36" s="1">
        <v>32</v>
      </c>
      <c r="B36" s="1" t="s">
        <v>33</v>
      </c>
      <c r="C36" s="4">
        <v>24</v>
      </c>
      <c r="D36" s="4">
        <v>12</v>
      </c>
      <c r="E36" s="4">
        <v>2</v>
      </c>
      <c r="F36" s="4">
        <f t="shared" si="0"/>
        <v>38</v>
      </c>
      <c r="G36" s="5">
        <v>0.36840000000000001</v>
      </c>
      <c r="H36" s="3"/>
      <c r="I36" s="3"/>
      <c r="J36" s="3"/>
      <c r="K36" s="3"/>
      <c r="L36" s="3"/>
      <c r="M36" s="3"/>
      <c r="N36" s="3"/>
      <c r="O36" s="3"/>
    </row>
    <row r="37" spans="1:15" ht="19" customHeight="1">
      <c r="A37" s="1">
        <v>33</v>
      </c>
      <c r="B37" s="7" t="s">
        <v>34</v>
      </c>
      <c r="C37" s="8"/>
      <c r="D37" s="8"/>
      <c r="E37" s="8"/>
      <c r="F37" s="8"/>
      <c r="G37" s="8"/>
      <c r="H37" s="3"/>
      <c r="I37" s="3"/>
      <c r="J37" s="3"/>
      <c r="K37" s="3"/>
      <c r="L37" s="3"/>
      <c r="M37" s="3"/>
      <c r="N37" s="3"/>
      <c r="O37" s="3"/>
    </row>
    <row r="38" spans="1:15" ht="18.649999999999999" customHeight="1">
      <c r="A38" s="1">
        <v>34</v>
      </c>
      <c r="B38" s="1" t="s">
        <v>35</v>
      </c>
      <c r="C38" s="4">
        <v>17</v>
      </c>
      <c r="D38" s="4">
        <v>1</v>
      </c>
      <c r="E38" s="4"/>
      <c r="F38" s="4">
        <f t="shared" si="0"/>
        <v>18</v>
      </c>
      <c r="G38" s="5">
        <v>5.5500000000000001E-2</v>
      </c>
    </row>
  </sheetData>
  <mergeCells count="7">
    <mergeCell ref="B1:G1"/>
    <mergeCell ref="A3:A4"/>
    <mergeCell ref="C3:C4"/>
    <mergeCell ref="D3:D4"/>
    <mergeCell ref="E3:E4"/>
    <mergeCell ref="F3:F4"/>
    <mergeCell ref="B3:B4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40"/>
  <sheetViews>
    <sheetView topLeftCell="A3" workbookViewId="0">
      <selection activeCell="E36" sqref="E36"/>
    </sheetView>
  </sheetViews>
  <sheetFormatPr defaultRowHeight="15.05"/>
  <cols>
    <col min="1" max="1" width="4.109375" customWidth="1"/>
    <col min="2" max="2" width="18.21875" customWidth="1"/>
    <col min="3" max="4" width="10.5546875" customWidth="1"/>
    <col min="5" max="5" width="10.21875" customWidth="1"/>
    <col min="6" max="6" width="11.21875" customWidth="1"/>
    <col min="7" max="7" width="9.33203125" customWidth="1"/>
    <col min="8" max="8" width="9.77734375" customWidth="1"/>
    <col min="9" max="9" width="9.109375" customWidth="1"/>
  </cols>
  <sheetData>
    <row r="1" spans="1:12" ht="54" customHeight="1">
      <c r="B1" s="67" t="s">
        <v>43</v>
      </c>
      <c r="C1" s="69"/>
      <c r="D1" s="69"/>
      <c r="E1" s="69"/>
      <c r="F1" s="69"/>
    </row>
    <row r="2" spans="1:12" ht="4.25" customHeight="1"/>
    <row r="3" spans="1:12" ht="18.649999999999999" customHeight="1">
      <c r="A3" s="70" t="s">
        <v>0</v>
      </c>
      <c r="B3" s="72" t="s">
        <v>1</v>
      </c>
      <c r="C3" s="81" t="s">
        <v>36</v>
      </c>
      <c r="D3" s="82"/>
      <c r="E3" s="83"/>
      <c r="F3" s="80" t="s">
        <v>42</v>
      </c>
      <c r="G3" s="77" t="s">
        <v>54</v>
      </c>
      <c r="H3" s="78"/>
      <c r="I3" s="79"/>
      <c r="J3" s="3"/>
      <c r="K3" s="3"/>
      <c r="L3" s="3"/>
    </row>
    <row r="4" spans="1:12" ht="13.25" customHeight="1">
      <c r="A4" s="71"/>
      <c r="B4" s="73"/>
      <c r="C4" s="17" t="s">
        <v>53</v>
      </c>
      <c r="D4" s="17" t="s">
        <v>83</v>
      </c>
      <c r="E4" s="17" t="s">
        <v>85</v>
      </c>
      <c r="F4" s="80"/>
      <c r="G4" s="17" t="s">
        <v>53</v>
      </c>
      <c r="H4" s="17" t="s">
        <v>83</v>
      </c>
      <c r="I4" s="10" t="s">
        <v>85</v>
      </c>
      <c r="J4" s="3"/>
      <c r="K4" s="3"/>
      <c r="L4" s="3"/>
    </row>
    <row r="5" spans="1:12" ht="19" customHeight="1">
      <c r="A5" s="1">
        <v>1</v>
      </c>
      <c r="B5" s="1" t="s">
        <v>2</v>
      </c>
      <c r="C5" s="9">
        <v>137</v>
      </c>
      <c r="D5" s="47">
        <v>134</v>
      </c>
      <c r="E5" s="47">
        <v>190</v>
      </c>
      <c r="F5" s="4">
        <v>436</v>
      </c>
      <c r="G5" s="24">
        <v>34.700000000000003</v>
      </c>
      <c r="H5" s="45">
        <f>D5*100/F5</f>
        <v>30.73394495412844</v>
      </c>
      <c r="I5" s="54">
        <f>E5*100/F5</f>
        <v>43.577981651376149</v>
      </c>
      <c r="J5" s="3"/>
      <c r="K5" s="3"/>
      <c r="L5" s="3"/>
    </row>
    <row r="6" spans="1:12" ht="19" customHeight="1">
      <c r="A6" s="1">
        <v>2</v>
      </c>
      <c r="B6" s="1" t="s">
        <v>3</v>
      </c>
      <c r="C6" s="9">
        <v>44</v>
      </c>
      <c r="D6" s="47">
        <v>45</v>
      </c>
      <c r="E6" s="47">
        <v>51</v>
      </c>
      <c r="F6" s="4">
        <v>158</v>
      </c>
      <c r="G6" s="24">
        <v>30</v>
      </c>
      <c r="H6" s="45">
        <f t="shared" ref="H6:H7" si="0">D6*100/F6</f>
        <v>28.481012658227847</v>
      </c>
      <c r="I6" s="54">
        <f t="shared" ref="I6:I38" si="1">E6*100/F6</f>
        <v>32.278481012658226</v>
      </c>
      <c r="J6" s="3"/>
      <c r="K6" s="3"/>
      <c r="L6" s="3"/>
    </row>
    <row r="7" spans="1:12" ht="19" customHeight="1">
      <c r="A7" s="1">
        <v>3</v>
      </c>
      <c r="B7" s="1" t="s">
        <v>4</v>
      </c>
      <c r="C7" s="19">
        <v>48</v>
      </c>
      <c r="D7" s="47">
        <v>59</v>
      </c>
      <c r="E7" s="47">
        <v>45</v>
      </c>
      <c r="F7" s="4">
        <v>330</v>
      </c>
      <c r="G7" s="24">
        <v>16.399999999999999</v>
      </c>
      <c r="H7" s="45">
        <f t="shared" si="0"/>
        <v>17.878787878787879</v>
      </c>
      <c r="I7" s="54">
        <f t="shared" si="1"/>
        <v>13.636363636363637</v>
      </c>
      <c r="J7" s="3"/>
      <c r="K7" s="3"/>
      <c r="L7" s="3"/>
    </row>
    <row r="8" spans="1:12" ht="19" customHeight="1">
      <c r="A8" s="1">
        <v>4</v>
      </c>
      <c r="B8" s="1" t="s">
        <v>5</v>
      </c>
      <c r="C8" s="9">
        <v>27</v>
      </c>
      <c r="D8" s="47">
        <v>20</v>
      </c>
      <c r="E8" s="47">
        <v>19</v>
      </c>
      <c r="F8" s="4">
        <v>99</v>
      </c>
      <c r="G8" s="24">
        <v>32</v>
      </c>
      <c r="H8" s="45">
        <v>24.69</v>
      </c>
      <c r="I8" s="54">
        <f t="shared" si="1"/>
        <v>19.19191919191919</v>
      </c>
      <c r="J8" s="3"/>
      <c r="K8" s="3"/>
      <c r="L8" s="3"/>
    </row>
    <row r="9" spans="1:12" ht="19" customHeight="1">
      <c r="A9" s="1">
        <v>5</v>
      </c>
      <c r="B9" s="12" t="s">
        <v>6</v>
      </c>
      <c r="C9" s="19">
        <v>9</v>
      </c>
      <c r="D9" s="47">
        <v>16</v>
      </c>
      <c r="E9" s="47">
        <v>1</v>
      </c>
      <c r="F9" s="4">
        <v>33</v>
      </c>
      <c r="G9" s="24">
        <v>35</v>
      </c>
      <c r="H9" s="45">
        <v>51.61</v>
      </c>
      <c r="I9" s="54">
        <f t="shared" si="1"/>
        <v>3.0303030303030303</v>
      </c>
      <c r="J9" s="3"/>
      <c r="K9" s="3"/>
      <c r="L9" s="3"/>
    </row>
    <row r="10" spans="1:12" ht="19" customHeight="1">
      <c r="A10" s="1">
        <v>6</v>
      </c>
      <c r="B10" s="15" t="s">
        <v>7</v>
      </c>
      <c r="C10" s="9">
        <v>83</v>
      </c>
      <c r="D10" s="47">
        <v>107</v>
      </c>
      <c r="E10" s="47">
        <v>100</v>
      </c>
      <c r="F10" s="4">
        <v>403</v>
      </c>
      <c r="G10" s="24">
        <v>22.15</v>
      </c>
      <c r="H10" s="45">
        <v>29.16</v>
      </c>
      <c r="I10" s="54">
        <f t="shared" si="1"/>
        <v>24.813895781637719</v>
      </c>
      <c r="J10" s="3"/>
      <c r="K10" s="3"/>
      <c r="L10" s="3"/>
    </row>
    <row r="11" spans="1:12" ht="19" customHeight="1">
      <c r="A11" s="1">
        <v>7</v>
      </c>
      <c r="B11" s="15" t="s">
        <v>8</v>
      </c>
      <c r="C11" s="9">
        <v>94</v>
      </c>
      <c r="D11" s="47">
        <v>108</v>
      </c>
      <c r="E11" s="47">
        <v>134</v>
      </c>
      <c r="F11" s="4">
        <v>361</v>
      </c>
      <c r="G11" s="24">
        <v>35</v>
      </c>
      <c r="H11" s="45">
        <v>32.729999999999997</v>
      </c>
      <c r="I11" s="54">
        <f t="shared" si="1"/>
        <v>37.119113573407205</v>
      </c>
      <c r="J11" s="3"/>
      <c r="K11" s="3"/>
      <c r="L11" s="3"/>
    </row>
    <row r="12" spans="1:12" ht="19" customHeight="1">
      <c r="A12" s="1">
        <v>8</v>
      </c>
      <c r="B12" s="15" t="s">
        <v>9</v>
      </c>
      <c r="C12" s="9">
        <v>64</v>
      </c>
      <c r="D12" s="47">
        <v>78</v>
      </c>
      <c r="E12" s="47">
        <v>84</v>
      </c>
      <c r="F12" s="4">
        <v>342</v>
      </c>
      <c r="G12" s="24">
        <v>20.399999999999999</v>
      </c>
      <c r="H12" s="45">
        <v>23.15</v>
      </c>
      <c r="I12" s="54">
        <f t="shared" si="1"/>
        <v>24.561403508771932</v>
      </c>
      <c r="J12" s="3"/>
      <c r="K12" s="3"/>
      <c r="L12" s="3"/>
    </row>
    <row r="13" spans="1:12" ht="19" customHeight="1">
      <c r="A13" s="1">
        <v>9</v>
      </c>
      <c r="B13" s="15" t="s">
        <v>10</v>
      </c>
      <c r="C13" s="9">
        <v>5</v>
      </c>
      <c r="D13" s="47">
        <v>19</v>
      </c>
      <c r="E13" s="47">
        <v>6</v>
      </c>
      <c r="F13" s="4">
        <v>61</v>
      </c>
      <c r="G13" s="24">
        <v>10</v>
      </c>
      <c r="H13" s="45">
        <v>33.33</v>
      </c>
      <c r="I13" s="54">
        <f t="shared" si="1"/>
        <v>9.8360655737704921</v>
      </c>
      <c r="J13" s="3"/>
      <c r="K13" s="3"/>
      <c r="L13" s="3"/>
    </row>
    <row r="14" spans="1:12" ht="19" customHeight="1">
      <c r="A14" s="1">
        <v>10</v>
      </c>
      <c r="B14" s="15" t="s">
        <v>11</v>
      </c>
      <c r="C14" s="9">
        <v>29</v>
      </c>
      <c r="D14" s="47">
        <v>39</v>
      </c>
      <c r="E14" s="47">
        <v>62</v>
      </c>
      <c r="F14" s="4">
        <v>383</v>
      </c>
      <c r="G14" s="24">
        <v>9</v>
      </c>
      <c r="H14" s="45">
        <v>10.99</v>
      </c>
      <c r="I14" s="54">
        <f t="shared" si="1"/>
        <v>16.187989556135769</v>
      </c>
      <c r="J14" s="18"/>
      <c r="K14" s="3"/>
      <c r="L14" s="3"/>
    </row>
    <row r="15" spans="1:12" ht="19" customHeight="1">
      <c r="A15" s="1">
        <v>11</v>
      </c>
      <c r="B15" s="15" t="s">
        <v>12</v>
      </c>
      <c r="C15" s="9">
        <v>46</v>
      </c>
      <c r="D15" s="47">
        <v>52</v>
      </c>
      <c r="E15" s="47">
        <v>53</v>
      </c>
      <c r="F15" s="4">
        <v>235</v>
      </c>
      <c r="G15" s="24">
        <v>20.5</v>
      </c>
      <c r="H15" s="45">
        <v>20.72</v>
      </c>
      <c r="I15" s="54">
        <f t="shared" si="1"/>
        <v>22.553191489361701</v>
      </c>
      <c r="J15" s="18"/>
      <c r="K15" s="3"/>
      <c r="L15" s="3"/>
    </row>
    <row r="16" spans="1:12" ht="19" customHeight="1">
      <c r="A16" s="1">
        <v>12</v>
      </c>
      <c r="B16" s="15" t="s">
        <v>13</v>
      </c>
      <c r="C16" s="9">
        <v>6</v>
      </c>
      <c r="D16" s="47">
        <v>10</v>
      </c>
      <c r="E16" s="47">
        <v>9</v>
      </c>
      <c r="F16" s="4">
        <v>34</v>
      </c>
      <c r="G16" s="24">
        <v>16</v>
      </c>
      <c r="H16" s="45">
        <v>27.78</v>
      </c>
      <c r="I16" s="54">
        <f t="shared" si="1"/>
        <v>26.470588235294116</v>
      </c>
      <c r="J16" s="3"/>
      <c r="K16" s="3"/>
      <c r="L16" s="3"/>
    </row>
    <row r="17" spans="1:12" ht="19" customHeight="1">
      <c r="A17" s="1">
        <v>13</v>
      </c>
      <c r="B17" s="15" t="s">
        <v>14</v>
      </c>
      <c r="C17" s="9">
        <v>59</v>
      </c>
      <c r="D17" s="47">
        <v>31</v>
      </c>
      <c r="E17" s="47">
        <v>36</v>
      </c>
      <c r="F17" s="4">
        <v>156</v>
      </c>
      <c r="G17" s="24">
        <v>43</v>
      </c>
      <c r="H17" s="45">
        <v>19.38</v>
      </c>
      <c r="I17" s="54">
        <f t="shared" si="1"/>
        <v>23.076923076923077</v>
      </c>
      <c r="J17" s="3"/>
      <c r="K17" s="3"/>
      <c r="L17" s="3"/>
    </row>
    <row r="18" spans="1:12" ht="19" customHeight="1">
      <c r="A18" s="1">
        <v>14</v>
      </c>
      <c r="B18" s="15" t="s">
        <v>15</v>
      </c>
      <c r="C18" s="9">
        <v>31</v>
      </c>
      <c r="D18" s="47">
        <v>49</v>
      </c>
      <c r="E18" s="47">
        <v>43</v>
      </c>
      <c r="F18" s="4">
        <v>170</v>
      </c>
      <c r="G18" s="24">
        <v>21</v>
      </c>
      <c r="H18" s="45">
        <v>33.33</v>
      </c>
      <c r="I18" s="54">
        <f t="shared" si="1"/>
        <v>25.294117647058822</v>
      </c>
      <c r="J18" s="3"/>
      <c r="K18" s="3"/>
      <c r="L18" s="3"/>
    </row>
    <row r="19" spans="1:12" ht="19" customHeight="1">
      <c r="A19" s="1">
        <v>15</v>
      </c>
      <c r="B19" s="15" t="s">
        <v>16</v>
      </c>
      <c r="C19" s="9">
        <v>20</v>
      </c>
      <c r="D19" s="47">
        <v>13</v>
      </c>
      <c r="E19" s="47">
        <v>11</v>
      </c>
      <c r="F19" s="4">
        <v>47</v>
      </c>
      <c r="G19" s="24">
        <v>47</v>
      </c>
      <c r="H19" s="45">
        <v>30.23</v>
      </c>
      <c r="I19" s="54">
        <f t="shared" si="1"/>
        <v>23.404255319148938</v>
      </c>
      <c r="J19" s="3"/>
      <c r="K19" s="3"/>
      <c r="L19" s="3"/>
    </row>
    <row r="20" spans="1:12" ht="19" customHeight="1">
      <c r="A20" s="1">
        <v>16</v>
      </c>
      <c r="B20" s="15" t="s">
        <v>17</v>
      </c>
      <c r="C20" s="9">
        <v>13</v>
      </c>
      <c r="D20" s="47">
        <v>23</v>
      </c>
      <c r="E20" s="47">
        <v>10</v>
      </c>
      <c r="F20" s="4">
        <v>52</v>
      </c>
      <c r="G20" s="24">
        <v>38.25</v>
      </c>
      <c r="H20" s="45">
        <v>62.16</v>
      </c>
      <c r="I20" s="54">
        <f t="shared" si="1"/>
        <v>19.23076923076923</v>
      </c>
      <c r="J20" s="3"/>
      <c r="K20" s="3"/>
      <c r="L20" s="3"/>
    </row>
    <row r="21" spans="1:12" ht="19" customHeight="1">
      <c r="A21" s="1">
        <v>17</v>
      </c>
      <c r="B21" s="15" t="s">
        <v>18</v>
      </c>
      <c r="C21" s="9">
        <v>52</v>
      </c>
      <c r="D21" s="47">
        <v>63</v>
      </c>
      <c r="E21" s="47">
        <v>77</v>
      </c>
      <c r="F21" s="4">
        <v>235</v>
      </c>
      <c r="G21" s="24">
        <v>23.2</v>
      </c>
      <c r="H21" s="45">
        <v>27.39</v>
      </c>
      <c r="I21" s="54">
        <f t="shared" si="1"/>
        <v>32.765957446808514</v>
      </c>
      <c r="J21" s="3"/>
      <c r="K21" s="3"/>
      <c r="L21" s="3"/>
    </row>
    <row r="22" spans="1:12" ht="19" customHeight="1">
      <c r="A22" s="1">
        <v>18</v>
      </c>
      <c r="B22" s="15" t="s">
        <v>19</v>
      </c>
      <c r="C22" s="9">
        <v>72</v>
      </c>
      <c r="D22" s="47">
        <v>82</v>
      </c>
      <c r="E22" s="47">
        <v>82</v>
      </c>
      <c r="F22" s="4">
        <v>324</v>
      </c>
      <c r="G22" s="24">
        <v>27</v>
      </c>
      <c r="H22" s="45">
        <v>25</v>
      </c>
      <c r="I22" s="54">
        <f t="shared" si="1"/>
        <v>25.308641975308642</v>
      </c>
      <c r="J22" s="3"/>
      <c r="K22" s="3"/>
      <c r="L22" s="3"/>
    </row>
    <row r="23" spans="1:12" ht="19" customHeight="1">
      <c r="A23" s="1">
        <v>19</v>
      </c>
      <c r="B23" s="15" t="s">
        <v>20</v>
      </c>
      <c r="C23" s="9">
        <v>5</v>
      </c>
      <c r="D23" s="47">
        <v>14</v>
      </c>
      <c r="E23" s="47">
        <v>0</v>
      </c>
      <c r="F23" s="4">
        <v>24</v>
      </c>
      <c r="G23" s="24">
        <v>20</v>
      </c>
      <c r="H23" s="45">
        <v>53.85</v>
      </c>
      <c r="I23" s="54">
        <f t="shared" si="1"/>
        <v>0</v>
      </c>
      <c r="J23" s="3"/>
      <c r="K23" s="3"/>
      <c r="L23" s="3"/>
    </row>
    <row r="24" spans="1:12" ht="19" customHeight="1">
      <c r="A24" s="1">
        <v>20</v>
      </c>
      <c r="B24" s="15" t="s">
        <v>21</v>
      </c>
      <c r="C24" s="9">
        <v>18</v>
      </c>
      <c r="D24" s="47">
        <v>26</v>
      </c>
      <c r="E24" s="47">
        <v>16</v>
      </c>
      <c r="F24" s="4">
        <v>124</v>
      </c>
      <c r="G24" s="24">
        <v>18</v>
      </c>
      <c r="H24" s="45">
        <v>21.85</v>
      </c>
      <c r="I24" s="54">
        <f t="shared" si="1"/>
        <v>12.903225806451612</v>
      </c>
      <c r="J24" s="3"/>
      <c r="K24" s="3"/>
      <c r="L24" s="3"/>
    </row>
    <row r="25" spans="1:12" ht="19" customHeight="1">
      <c r="A25" s="1">
        <v>21</v>
      </c>
      <c r="B25" s="15" t="s">
        <v>22</v>
      </c>
      <c r="C25" s="9">
        <v>13</v>
      </c>
      <c r="D25" s="47">
        <v>17</v>
      </c>
      <c r="E25" s="47">
        <v>5</v>
      </c>
      <c r="F25" s="4">
        <v>62</v>
      </c>
      <c r="G25" s="24">
        <v>21.31</v>
      </c>
      <c r="H25" s="45">
        <v>26.98</v>
      </c>
      <c r="I25" s="54">
        <f t="shared" si="1"/>
        <v>8.064516129032258</v>
      </c>
      <c r="J25" s="3"/>
      <c r="K25" s="3"/>
      <c r="L25" s="3"/>
    </row>
    <row r="26" spans="1:12" ht="19" customHeight="1">
      <c r="A26" s="1">
        <v>22</v>
      </c>
      <c r="B26" s="15" t="s">
        <v>23</v>
      </c>
      <c r="C26" s="9">
        <v>3</v>
      </c>
      <c r="D26" s="47">
        <v>6</v>
      </c>
      <c r="E26" s="47">
        <v>0</v>
      </c>
      <c r="F26" s="4">
        <v>26</v>
      </c>
      <c r="G26" s="24">
        <v>14</v>
      </c>
      <c r="H26" s="45">
        <v>23.08</v>
      </c>
      <c r="I26" s="54">
        <f t="shared" si="1"/>
        <v>0</v>
      </c>
      <c r="J26" s="3"/>
      <c r="K26" s="3"/>
      <c r="L26" s="3"/>
    </row>
    <row r="27" spans="1:12" ht="19" customHeight="1">
      <c r="A27" s="1">
        <v>23</v>
      </c>
      <c r="B27" s="15" t="s">
        <v>24</v>
      </c>
      <c r="C27" s="9">
        <v>33</v>
      </c>
      <c r="D27" s="47">
        <v>34</v>
      </c>
      <c r="E27" s="47">
        <v>19</v>
      </c>
      <c r="F27" s="4">
        <v>212</v>
      </c>
      <c r="G27" s="24">
        <v>17.3</v>
      </c>
      <c r="H27" s="45">
        <v>15.53</v>
      </c>
      <c r="I27" s="54">
        <f t="shared" si="1"/>
        <v>8.9622641509433958</v>
      </c>
      <c r="J27" s="3"/>
      <c r="K27" s="3"/>
      <c r="L27" s="3"/>
    </row>
    <row r="28" spans="1:12" ht="19" customHeight="1">
      <c r="A28" s="1">
        <v>24</v>
      </c>
      <c r="B28" s="15" t="s">
        <v>25</v>
      </c>
      <c r="C28" s="9">
        <v>21</v>
      </c>
      <c r="D28" s="47">
        <v>33</v>
      </c>
      <c r="E28" s="47">
        <v>39</v>
      </c>
      <c r="F28" s="4">
        <v>198</v>
      </c>
      <c r="G28" s="24">
        <v>12</v>
      </c>
      <c r="H28" s="45">
        <v>15.87</v>
      </c>
      <c r="I28" s="54">
        <f t="shared" si="1"/>
        <v>19.696969696969695</v>
      </c>
      <c r="J28" s="3"/>
      <c r="K28" s="3"/>
      <c r="L28" s="3"/>
    </row>
    <row r="29" spans="1:12" ht="19" customHeight="1">
      <c r="A29" s="1">
        <v>25</v>
      </c>
      <c r="B29" s="12" t="s">
        <v>26</v>
      </c>
      <c r="C29" s="20">
        <v>9</v>
      </c>
      <c r="D29" s="47">
        <v>17</v>
      </c>
      <c r="E29" s="47">
        <v>20</v>
      </c>
      <c r="F29" s="4">
        <v>107</v>
      </c>
      <c r="G29" s="24">
        <v>9</v>
      </c>
      <c r="H29" s="45">
        <v>16.04</v>
      </c>
      <c r="I29" s="54">
        <f t="shared" si="1"/>
        <v>18.691588785046729</v>
      </c>
      <c r="J29" s="3"/>
      <c r="K29" s="3"/>
      <c r="L29" s="3"/>
    </row>
    <row r="30" spans="1:12" ht="19" customHeight="1">
      <c r="A30" s="1">
        <v>26</v>
      </c>
      <c r="B30" s="15" t="s">
        <v>27</v>
      </c>
      <c r="C30" s="9">
        <v>48</v>
      </c>
      <c r="D30" s="47">
        <v>59</v>
      </c>
      <c r="E30" s="47">
        <v>69</v>
      </c>
      <c r="F30" s="4">
        <v>305</v>
      </c>
      <c r="G30" s="24">
        <v>21.24</v>
      </c>
      <c r="H30" s="45">
        <v>21</v>
      </c>
      <c r="I30" s="54">
        <f t="shared" si="1"/>
        <v>22.622950819672131</v>
      </c>
      <c r="J30" s="3"/>
      <c r="K30" s="3"/>
      <c r="L30" s="3"/>
    </row>
    <row r="31" spans="1:12" ht="19" customHeight="1">
      <c r="A31" s="1">
        <v>27</v>
      </c>
      <c r="B31" s="15" t="s">
        <v>28</v>
      </c>
      <c r="C31" s="9">
        <v>48</v>
      </c>
      <c r="D31" s="47">
        <v>61</v>
      </c>
      <c r="E31" s="47">
        <v>52</v>
      </c>
      <c r="F31" s="4">
        <v>260</v>
      </c>
      <c r="G31" s="24">
        <v>19</v>
      </c>
      <c r="H31" s="45">
        <v>23.83</v>
      </c>
      <c r="I31" s="54">
        <f t="shared" si="1"/>
        <v>20</v>
      </c>
      <c r="J31" s="3"/>
      <c r="K31" s="3"/>
      <c r="L31" s="3"/>
    </row>
    <row r="32" spans="1:12" ht="19" customHeight="1">
      <c r="A32" s="1">
        <v>28</v>
      </c>
      <c r="B32" s="15" t="s">
        <v>29</v>
      </c>
      <c r="C32" s="9">
        <v>48</v>
      </c>
      <c r="D32" s="47">
        <v>45</v>
      </c>
      <c r="E32" s="47">
        <v>63</v>
      </c>
      <c r="F32" s="4">
        <v>245</v>
      </c>
      <c r="G32" s="24">
        <v>23.5</v>
      </c>
      <c r="H32" s="45">
        <v>19.649999999999999</v>
      </c>
      <c r="I32" s="54">
        <f t="shared" si="1"/>
        <v>25.714285714285715</v>
      </c>
      <c r="J32" s="3"/>
      <c r="K32" s="3"/>
      <c r="L32" s="3"/>
    </row>
    <row r="33" spans="1:12" ht="19" customHeight="1">
      <c r="A33" s="1">
        <v>29</v>
      </c>
      <c r="B33" s="15" t="s">
        <v>30</v>
      </c>
      <c r="C33" s="9">
        <v>4</v>
      </c>
      <c r="D33" s="47">
        <v>21</v>
      </c>
      <c r="E33" s="47">
        <v>24</v>
      </c>
      <c r="F33" s="4">
        <v>88</v>
      </c>
      <c r="G33" s="24">
        <v>8</v>
      </c>
      <c r="H33" s="45">
        <v>29.58</v>
      </c>
      <c r="I33" s="54">
        <f t="shared" si="1"/>
        <v>27.272727272727273</v>
      </c>
      <c r="J33" s="3"/>
      <c r="K33" s="3"/>
      <c r="L33" s="3"/>
    </row>
    <row r="34" spans="1:12" ht="19" customHeight="1">
      <c r="A34" s="1">
        <v>30</v>
      </c>
      <c r="B34" s="15" t="s">
        <v>31</v>
      </c>
      <c r="C34" s="9">
        <v>11</v>
      </c>
      <c r="D34" s="47">
        <v>10</v>
      </c>
      <c r="E34" s="47">
        <v>16</v>
      </c>
      <c r="F34" s="4">
        <v>33</v>
      </c>
      <c r="G34" s="24">
        <v>31.43</v>
      </c>
      <c r="H34" s="45">
        <v>30.3</v>
      </c>
      <c r="I34" s="54">
        <f t="shared" si="1"/>
        <v>48.484848484848484</v>
      </c>
      <c r="J34" s="3"/>
      <c r="K34" s="3"/>
      <c r="L34" s="3"/>
    </row>
    <row r="35" spans="1:12" ht="19" customHeight="1">
      <c r="A35" s="1">
        <v>31</v>
      </c>
      <c r="B35" s="15" t="s">
        <v>32</v>
      </c>
      <c r="C35" s="9">
        <v>15</v>
      </c>
      <c r="D35" s="47">
        <v>10</v>
      </c>
      <c r="E35" s="47">
        <v>15</v>
      </c>
      <c r="F35" s="4">
        <v>90</v>
      </c>
      <c r="G35" s="24">
        <v>17.45</v>
      </c>
      <c r="H35" s="45">
        <v>10.53</v>
      </c>
      <c r="I35" s="54">
        <f t="shared" si="1"/>
        <v>16.666666666666668</v>
      </c>
      <c r="J35" s="3"/>
      <c r="K35" s="3"/>
      <c r="L35" s="3"/>
    </row>
    <row r="36" spans="1:12" ht="18.649999999999999" customHeight="1">
      <c r="A36" s="1">
        <v>32</v>
      </c>
      <c r="B36" s="15" t="s">
        <v>33</v>
      </c>
      <c r="C36" s="9">
        <v>75</v>
      </c>
      <c r="D36" s="47">
        <v>45</v>
      </c>
      <c r="E36" s="47">
        <v>40</v>
      </c>
      <c r="F36" s="4">
        <v>200</v>
      </c>
      <c r="G36" s="24">
        <v>45</v>
      </c>
      <c r="H36" s="45">
        <v>22.96</v>
      </c>
      <c r="I36" s="54">
        <f t="shared" si="1"/>
        <v>20</v>
      </c>
      <c r="J36" s="3"/>
      <c r="K36" s="3"/>
      <c r="L36" s="3"/>
    </row>
    <row r="37" spans="1:12" ht="19" customHeight="1">
      <c r="A37" s="1">
        <v>33</v>
      </c>
      <c r="B37" s="12" t="s">
        <v>34</v>
      </c>
      <c r="C37" s="9">
        <v>9</v>
      </c>
      <c r="D37" s="47">
        <v>11</v>
      </c>
      <c r="E37" s="47">
        <v>7</v>
      </c>
      <c r="F37" s="4">
        <v>22</v>
      </c>
      <c r="G37" s="24">
        <v>53</v>
      </c>
      <c r="H37" s="45">
        <v>57.89</v>
      </c>
      <c r="I37" s="54">
        <f t="shared" si="1"/>
        <v>31.818181818181817</v>
      </c>
      <c r="J37" s="3"/>
      <c r="K37" s="3"/>
      <c r="L37" s="3"/>
    </row>
    <row r="38" spans="1:12" ht="18.649999999999999" customHeight="1">
      <c r="A38" s="1">
        <v>34</v>
      </c>
      <c r="B38" s="15" t="s">
        <v>35</v>
      </c>
      <c r="C38" s="9">
        <v>2</v>
      </c>
      <c r="D38" s="47">
        <v>0</v>
      </c>
      <c r="E38" s="47">
        <v>3</v>
      </c>
      <c r="F38" s="4">
        <v>40</v>
      </c>
      <c r="G38" s="24">
        <v>51.3</v>
      </c>
      <c r="H38" s="45">
        <v>0</v>
      </c>
      <c r="I38" s="54">
        <f t="shared" si="1"/>
        <v>7.5</v>
      </c>
    </row>
    <row r="39" spans="1:12" ht="18.350000000000001">
      <c r="A39" s="10"/>
      <c r="B39" s="21" t="s">
        <v>55</v>
      </c>
      <c r="C39" s="21"/>
      <c r="D39" s="47">
        <f>SUM(D5:D38)</f>
        <v>1357</v>
      </c>
      <c r="E39" s="47">
        <f>SUM(E5:E38)</f>
        <v>1401</v>
      </c>
      <c r="F39" s="56">
        <f>SUM(F5:F38)</f>
        <v>5895</v>
      </c>
      <c r="G39" s="10"/>
      <c r="H39" s="10"/>
      <c r="I39" s="10">
        <v>23.8</v>
      </c>
    </row>
    <row r="40" spans="1:12" ht="15.75">
      <c r="B40" s="22" t="s">
        <v>56</v>
      </c>
      <c r="E40" s="23"/>
    </row>
  </sheetData>
  <mergeCells count="6">
    <mergeCell ref="G3:I3"/>
    <mergeCell ref="F3:F4"/>
    <mergeCell ref="B1:F1"/>
    <mergeCell ref="A3:A4"/>
    <mergeCell ref="B3:B4"/>
    <mergeCell ref="C3:E3"/>
  </mergeCells>
  <pageMargins left="0.31496062992125984" right="0.31496062992125984" top="0.55118110236220474" bottom="0.55118110236220474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T39"/>
  <sheetViews>
    <sheetView tabSelected="1" topLeftCell="A23" zoomScale="90" zoomScaleNormal="90" workbookViewId="0">
      <selection activeCell="N46" sqref="N46"/>
    </sheetView>
  </sheetViews>
  <sheetFormatPr defaultRowHeight="15.05"/>
  <cols>
    <col min="1" max="1" width="3.21875" customWidth="1"/>
    <col min="2" max="2" width="18.21875" customWidth="1"/>
    <col min="3" max="3" width="8.88671875" customWidth="1"/>
    <col min="4" max="8" width="9" customWidth="1"/>
    <col min="9" max="9" width="8.77734375" customWidth="1"/>
    <col min="10" max="11" width="9" customWidth="1"/>
    <col min="12" max="12" width="9.5546875" customWidth="1"/>
    <col min="13" max="13" width="10.5546875" style="27" customWidth="1"/>
    <col min="14" max="14" width="9.44140625" customWidth="1"/>
    <col min="16" max="16" width="8.88671875" style="3"/>
  </cols>
  <sheetData>
    <row r="1" spans="1:20" ht="34.700000000000003" customHeight="1">
      <c r="B1" s="67" t="s">
        <v>86</v>
      </c>
      <c r="C1" s="68"/>
      <c r="D1" s="68"/>
      <c r="E1" s="68"/>
      <c r="F1" s="68"/>
      <c r="G1" s="68"/>
      <c r="H1" s="68"/>
      <c r="I1" s="68"/>
      <c r="J1" s="68"/>
      <c r="K1" s="68"/>
      <c r="L1" s="69"/>
    </row>
    <row r="3" spans="1:20" ht="30.6" customHeight="1">
      <c r="A3" s="70" t="s">
        <v>0</v>
      </c>
      <c r="B3" s="72" t="s">
        <v>1</v>
      </c>
      <c r="C3" s="81" t="s">
        <v>62</v>
      </c>
      <c r="D3" s="82"/>
      <c r="E3" s="84"/>
      <c r="F3" s="81" t="s">
        <v>60</v>
      </c>
      <c r="G3" s="85"/>
      <c r="H3" s="84"/>
      <c r="I3" s="81" t="s">
        <v>61</v>
      </c>
      <c r="J3" s="85"/>
      <c r="K3" s="84"/>
      <c r="L3" s="77" t="s">
        <v>59</v>
      </c>
      <c r="M3" s="78"/>
      <c r="N3" s="79"/>
      <c r="O3" s="3"/>
      <c r="Q3" s="3"/>
      <c r="R3" s="3"/>
      <c r="S3" s="3"/>
      <c r="T3" s="3"/>
    </row>
    <row r="4" spans="1:20" ht="19" customHeight="1">
      <c r="A4" s="71"/>
      <c r="B4" s="73"/>
      <c r="C4" s="30" t="s">
        <v>53</v>
      </c>
      <c r="D4" s="30" t="s">
        <v>83</v>
      </c>
      <c r="E4" s="30" t="s">
        <v>85</v>
      </c>
      <c r="F4" s="30" t="s">
        <v>53</v>
      </c>
      <c r="G4" s="30" t="s">
        <v>83</v>
      </c>
      <c r="H4" s="30" t="s">
        <v>85</v>
      </c>
      <c r="I4" s="30" t="s">
        <v>53</v>
      </c>
      <c r="J4" s="30" t="s">
        <v>83</v>
      </c>
      <c r="K4" s="30" t="s">
        <v>85</v>
      </c>
      <c r="L4" s="30" t="s">
        <v>53</v>
      </c>
      <c r="M4" s="30" t="s">
        <v>83</v>
      </c>
      <c r="N4" s="30" t="s">
        <v>85</v>
      </c>
      <c r="O4" s="3"/>
      <c r="Q4" s="3"/>
      <c r="R4" s="3"/>
      <c r="S4" s="3"/>
      <c r="T4" s="3"/>
    </row>
    <row r="5" spans="1:20" ht="19" customHeight="1">
      <c r="A5" s="1">
        <v>1</v>
      </c>
      <c r="B5" s="1" t="s">
        <v>2</v>
      </c>
      <c r="C5" s="4">
        <v>217</v>
      </c>
      <c r="D5" s="4">
        <v>202</v>
      </c>
      <c r="E5" s="4">
        <v>379</v>
      </c>
      <c r="F5" s="4">
        <v>50</v>
      </c>
      <c r="G5" s="4">
        <v>49</v>
      </c>
      <c r="H5" s="4">
        <v>52</v>
      </c>
      <c r="I5" s="4">
        <v>8</v>
      </c>
      <c r="J5" s="4">
        <v>6</v>
      </c>
      <c r="K5" s="4">
        <v>16</v>
      </c>
      <c r="L5" s="4">
        <v>26.73</v>
      </c>
      <c r="M5" s="9">
        <v>27.23</v>
      </c>
      <c r="N5" s="53">
        <f>(H5+K5)*100/E5</f>
        <v>17.941952506596305</v>
      </c>
      <c r="O5" s="3"/>
      <c r="P5" s="31"/>
      <c r="Q5" s="3"/>
      <c r="R5" s="3"/>
      <c r="S5" s="3"/>
      <c r="T5" s="3"/>
    </row>
    <row r="6" spans="1:20" ht="19" customHeight="1">
      <c r="A6" s="1">
        <v>2</v>
      </c>
      <c r="B6" s="1" t="s">
        <v>3</v>
      </c>
      <c r="C6" s="4">
        <v>74</v>
      </c>
      <c r="D6" s="4">
        <v>140</v>
      </c>
      <c r="E6" s="4">
        <v>219</v>
      </c>
      <c r="F6" s="4">
        <v>2</v>
      </c>
      <c r="G6" s="4">
        <v>10</v>
      </c>
      <c r="H6" s="4">
        <v>10</v>
      </c>
      <c r="I6" s="4">
        <v>0</v>
      </c>
      <c r="J6" s="4">
        <v>3</v>
      </c>
      <c r="K6" s="4">
        <v>3</v>
      </c>
      <c r="L6" s="4">
        <v>2.7</v>
      </c>
      <c r="M6" s="49">
        <f t="shared" ref="M6:M37" si="0">(G6+J6)*100/D6</f>
        <v>9.2857142857142865</v>
      </c>
      <c r="N6" s="53">
        <f t="shared" ref="N6:N38" si="1">(H6+K6)*100/E6</f>
        <v>5.9360730593607309</v>
      </c>
      <c r="O6" s="3"/>
      <c r="P6" s="31"/>
      <c r="Q6" s="3"/>
      <c r="R6" s="3"/>
      <c r="S6" s="3"/>
      <c r="T6" s="3"/>
    </row>
    <row r="7" spans="1:20" ht="19" customHeight="1">
      <c r="A7" s="1">
        <v>3</v>
      </c>
      <c r="B7" s="1" t="s">
        <v>4</v>
      </c>
      <c r="C7" s="4">
        <v>85</v>
      </c>
      <c r="D7" s="4">
        <v>79</v>
      </c>
      <c r="E7" s="4">
        <v>66</v>
      </c>
      <c r="F7" s="4">
        <v>10</v>
      </c>
      <c r="G7" s="4">
        <v>20</v>
      </c>
      <c r="H7" s="4">
        <v>5</v>
      </c>
      <c r="I7" s="4">
        <v>0</v>
      </c>
      <c r="J7" s="4">
        <v>2</v>
      </c>
      <c r="K7" s="4">
        <v>0</v>
      </c>
      <c r="L7" s="4">
        <v>11.76</v>
      </c>
      <c r="M7" s="49">
        <f t="shared" si="0"/>
        <v>27.848101265822784</v>
      </c>
      <c r="N7" s="53">
        <f t="shared" si="1"/>
        <v>7.5757575757575761</v>
      </c>
      <c r="O7" s="3"/>
      <c r="P7" s="31"/>
      <c r="Q7" s="3"/>
      <c r="R7" s="3"/>
      <c r="S7" s="3"/>
      <c r="T7" s="3"/>
    </row>
    <row r="8" spans="1:20" ht="19" customHeight="1">
      <c r="A8" s="1">
        <v>4</v>
      </c>
      <c r="B8" s="1" t="s">
        <v>5</v>
      </c>
      <c r="C8" s="4">
        <v>37</v>
      </c>
      <c r="D8" s="4">
        <v>45</v>
      </c>
      <c r="E8" s="4">
        <v>36</v>
      </c>
      <c r="F8" s="4">
        <v>2</v>
      </c>
      <c r="G8" s="4">
        <v>2</v>
      </c>
      <c r="H8" s="4">
        <v>2</v>
      </c>
      <c r="I8" s="4"/>
      <c r="J8" s="4">
        <v>1</v>
      </c>
      <c r="K8" s="4">
        <v>1</v>
      </c>
      <c r="L8" s="4">
        <v>5.4</v>
      </c>
      <c r="M8" s="49">
        <f t="shared" si="0"/>
        <v>6.666666666666667</v>
      </c>
      <c r="N8" s="53">
        <f t="shared" si="1"/>
        <v>8.3333333333333339</v>
      </c>
      <c r="O8" s="3"/>
      <c r="P8" s="31"/>
      <c r="Q8" s="3"/>
      <c r="R8" s="3"/>
      <c r="S8" s="3"/>
      <c r="T8" s="3"/>
    </row>
    <row r="9" spans="1:20" ht="19" customHeight="1">
      <c r="A9" s="1">
        <v>5</v>
      </c>
      <c r="B9" s="12" t="s">
        <v>6</v>
      </c>
      <c r="C9" s="13">
        <v>36</v>
      </c>
      <c r="D9" s="13">
        <v>29</v>
      </c>
      <c r="E9" s="13">
        <v>1</v>
      </c>
      <c r="F9" s="13">
        <v>0</v>
      </c>
      <c r="G9" s="13">
        <v>1</v>
      </c>
      <c r="H9" s="13">
        <v>0</v>
      </c>
      <c r="I9" s="13">
        <v>0</v>
      </c>
      <c r="J9" s="13">
        <v>1</v>
      </c>
      <c r="K9" s="13">
        <v>0</v>
      </c>
      <c r="L9" s="4">
        <v>0</v>
      </c>
      <c r="M9" s="49">
        <f t="shared" si="0"/>
        <v>6.8965517241379306</v>
      </c>
      <c r="N9" s="53">
        <f t="shared" si="1"/>
        <v>0</v>
      </c>
      <c r="O9" s="3"/>
      <c r="P9" s="32"/>
      <c r="Q9" s="3"/>
      <c r="R9" s="3"/>
      <c r="S9" s="3"/>
      <c r="T9" s="3"/>
    </row>
    <row r="10" spans="1:20" ht="19" customHeight="1">
      <c r="A10" s="1">
        <v>6</v>
      </c>
      <c r="B10" s="15" t="s">
        <v>7</v>
      </c>
      <c r="C10" s="9">
        <v>124</v>
      </c>
      <c r="D10" s="9">
        <v>178</v>
      </c>
      <c r="E10" s="9">
        <v>131</v>
      </c>
      <c r="F10" s="9">
        <v>15</v>
      </c>
      <c r="G10" s="9">
        <v>14</v>
      </c>
      <c r="H10" s="9">
        <v>22</v>
      </c>
      <c r="I10" s="9">
        <v>2</v>
      </c>
      <c r="J10" s="9">
        <v>5</v>
      </c>
      <c r="K10" s="9">
        <v>3</v>
      </c>
      <c r="L10" s="4">
        <v>13.71</v>
      </c>
      <c r="M10" s="49">
        <f t="shared" si="0"/>
        <v>10.674157303370787</v>
      </c>
      <c r="N10" s="53">
        <f t="shared" si="1"/>
        <v>19.083969465648856</v>
      </c>
      <c r="O10" s="3"/>
      <c r="P10" s="33"/>
      <c r="Q10" s="3"/>
      <c r="R10" s="3"/>
      <c r="S10" s="3"/>
      <c r="T10" s="3"/>
    </row>
    <row r="11" spans="1:20" ht="19" customHeight="1">
      <c r="A11" s="1">
        <v>7</v>
      </c>
      <c r="B11" s="15" t="s">
        <v>8</v>
      </c>
      <c r="C11" s="9">
        <v>213</v>
      </c>
      <c r="D11" s="9">
        <v>253</v>
      </c>
      <c r="E11" s="9">
        <v>301</v>
      </c>
      <c r="F11" s="9">
        <v>58</v>
      </c>
      <c r="G11" s="9">
        <v>51</v>
      </c>
      <c r="H11" s="9">
        <v>56</v>
      </c>
      <c r="I11" s="9">
        <v>11</v>
      </c>
      <c r="J11" s="9">
        <v>11</v>
      </c>
      <c r="K11" s="9">
        <v>18</v>
      </c>
      <c r="L11" s="4">
        <v>32.4</v>
      </c>
      <c r="M11" s="49">
        <f t="shared" si="0"/>
        <v>24.505928853754941</v>
      </c>
      <c r="N11" s="53">
        <f t="shared" si="1"/>
        <v>24.58471760797342</v>
      </c>
      <c r="O11" s="3"/>
      <c r="P11" s="33"/>
      <c r="Q11" s="3"/>
      <c r="R11" s="3"/>
      <c r="S11" s="3"/>
      <c r="T11" s="3"/>
    </row>
    <row r="12" spans="1:20" ht="19" customHeight="1">
      <c r="A12" s="1">
        <v>8</v>
      </c>
      <c r="B12" s="15" t="s">
        <v>9</v>
      </c>
      <c r="C12" s="9">
        <v>134</v>
      </c>
      <c r="D12" s="9">
        <v>155</v>
      </c>
      <c r="E12" s="9">
        <v>175</v>
      </c>
      <c r="F12" s="9">
        <v>16</v>
      </c>
      <c r="G12" s="9">
        <v>26</v>
      </c>
      <c r="H12" s="9">
        <v>19</v>
      </c>
      <c r="I12" s="9">
        <v>1</v>
      </c>
      <c r="J12" s="9">
        <v>3</v>
      </c>
      <c r="K12" s="9">
        <v>2</v>
      </c>
      <c r="L12" s="4">
        <v>12.7</v>
      </c>
      <c r="M12" s="49">
        <f t="shared" si="0"/>
        <v>18.70967741935484</v>
      </c>
      <c r="N12" s="53">
        <f t="shared" si="1"/>
        <v>12</v>
      </c>
      <c r="O12" s="3"/>
      <c r="P12" s="33"/>
      <c r="Q12" s="3"/>
      <c r="R12" s="3"/>
      <c r="S12" s="3"/>
      <c r="T12" s="3"/>
    </row>
    <row r="13" spans="1:20" ht="19" customHeight="1">
      <c r="A13" s="1">
        <v>9</v>
      </c>
      <c r="B13" s="15" t="s">
        <v>10</v>
      </c>
      <c r="C13" s="9">
        <v>5</v>
      </c>
      <c r="D13" s="9">
        <v>40</v>
      </c>
      <c r="E13" s="9">
        <v>8</v>
      </c>
      <c r="F13" s="9">
        <v>1</v>
      </c>
      <c r="G13" s="9">
        <v>4</v>
      </c>
      <c r="H13" s="9">
        <v>3</v>
      </c>
      <c r="I13" s="9"/>
      <c r="J13" s="9">
        <v>0</v>
      </c>
      <c r="K13" s="9">
        <v>0</v>
      </c>
      <c r="L13" s="11">
        <v>20</v>
      </c>
      <c r="M13" s="49">
        <f t="shared" si="0"/>
        <v>10</v>
      </c>
      <c r="N13" s="53">
        <f t="shared" si="1"/>
        <v>37.5</v>
      </c>
      <c r="O13" s="3"/>
      <c r="P13" s="33"/>
      <c r="Q13" s="3"/>
      <c r="R13" s="3"/>
      <c r="S13" s="3"/>
      <c r="T13" s="3"/>
    </row>
    <row r="14" spans="1:20" ht="19" customHeight="1">
      <c r="A14" s="1">
        <v>10</v>
      </c>
      <c r="B14" s="15" t="s">
        <v>11</v>
      </c>
      <c r="C14" s="9">
        <v>33</v>
      </c>
      <c r="D14" s="9">
        <v>57</v>
      </c>
      <c r="E14" s="9">
        <v>114</v>
      </c>
      <c r="F14" s="9">
        <v>7</v>
      </c>
      <c r="G14" s="9">
        <v>6</v>
      </c>
      <c r="H14" s="9">
        <v>19</v>
      </c>
      <c r="I14" s="9">
        <v>1</v>
      </c>
      <c r="J14" s="9">
        <v>4</v>
      </c>
      <c r="K14" s="9">
        <v>3</v>
      </c>
      <c r="L14" s="4">
        <v>24.24</v>
      </c>
      <c r="M14" s="49">
        <f t="shared" si="0"/>
        <v>17.543859649122808</v>
      </c>
      <c r="N14" s="53">
        <f t="shared" si="1"/>
        <v>19.298245614035089</v>
      </c>
      <c r="O14" s="3"/>
      <c r="P14" s="33"/>
      <c r="Q14" s="3"/>
      <c r="R14" s="3"/>
      <c r="S14" s="3"/>
      <c r="T14" s="3"/>
    </row>
    <row r="15" spans="1:20" ht="19" customHeight="1">
      <c r="A15" s="1">
        <v>11</v>
      </c>
      <c r="B15" s="15" t="s">
        <v>12</v>
      </c>
      <c r="C15" s="9">
        <v>67</v>
      </c>
      <c r="D15" s="9">
        <v>91</v>
      </c>
      <c r="E15" s="9">
        <v>88</v>
      </c>
      <c r="F15" s="9">
        <v>2</v>
      </c>
      <c r="G15" s="9">
        <v>6</v>
      </c>
      <c r="H15" s="9">
        <v>7</v>
      </c>
      <c r="I15" s="9"/>
      <c r="J15" s="9">
        <v>2</v>
      </c>
      <c r="K15" s="9">
        <v>1</v>
      </c>
      <c r="L15" s="4">
        <v>3</v>
      </c>
      <c r="M15" s="49">
        <f t="shared" si="0"/>
        <v>8.791208791208792</v>
      </c>
      <c r="N15" s="53">
        <f t="shared" si="1"/>
        <v>9.0909090909090917</v>
      </c>
      <c r="O15" s="3"/>
      <c r="P15" s="33"/>
      <c r="Q15" s="3"/>
      <c r="R15" s="3"/>
      <c r="S15" s="3"/>
      <c r="T15" s="3"/>
    </row>
    <row r="16" spans="1:20" ht="19" customHeight="1">
      <c r="A16" s="1">
        <v>12</v>
      </c>
      <c r="B16" s="15" t="s">
        <v>13</v>
      </c>
      <c r="C16" s="9">
        <v>7</v>
      </c>
      <c r="D16" s="9">
        <v>14</v>
      </c>
      <c r="E16" s="9">
        <v>12</v>
      </c>
      <c r="F16" s="9">
        <v>2</v>
      </c>
      <c r="G16" s="9">
        <v>1</v>
      </c>
      <c r="H16" s="9">
        <v>0</v>
      </c>
      <c r="I16" s="9"/>
      <c r="J16" s="9">
        <v>0</v>
      </c>
      <c r="K16" s="9">
        <v>0</v>
      </c>
      <c r="L16" s="4">
        <v>28.6</v>
      </c>
      <c r="M16" s="49">
        <f t="shared" si="0"/>
        <v>7.1428571428571432</v>
      </c>
      <c r="N16" s="53">
        <f t="shared" si="1"/>
        <v>0</v>
      </c>
      <c r="O16" s="3"/>
      <c r="P16" s="33"/>
      <c r="Q16" s="3"/>
      <c r="R16" s="3"/>
      <c r="S16" s="3"/>
      <c r="T16" s="3"/>
    </row>
    <row r="17" spans="1:20" ht="19" customHeight="1">
      <c r="A17" s="1">
        <v>13</v>
      </c>
      <c r="B17" s="15" t="s">
        <v>14</v>
      </c>
      <c r="C17" s="9">
        <v>111</v>
      </c>
      <c r="D17" s="9">
        <v>72</v>
      </c>
      <c r="E17" s="9">
        <v>88</v>
      </c>
      <c r="F17" s="9">
        <v>11</v>
      </c>
      <c r="G17" s="9">
        <v>19</v>
      </c>
      <c r="H17" s="9">
        <v>9</v>
      </c>
      <c r="I17" s="9">
        <v>3</v>
      </c>
      <c r="J17" s="9">
        <v>6</v>
      </c>
      <c r="K17" s="9">
        <v>1</v>
      </c>
      <c r="L17" s="4">
        <v>12.61</v>
      </c>
      <c r="M17" s="49">
        <f t="shared" si="0"/>
        <v>34.722222222222221</v>
      </c>
      <c r="N17" s="53">
        <f t="shared" si="1"/>
        <v>11.363636363636363</v>
      </c>
      <c r="O17" s="3"/>
      <c r="P17" s="33"/>
      <c r="Q17" s="3"/>
      <c r="R17" s="3"/>
      <c r="S17" s="3"/>
      <c r="T17" s="3"/>
    </row>
    <row r="18" spans="1:20" ht="19" customHeight="1">
      <c r="A18" s="1">
        <v>14</v>
      </c>
      <c r="B18" s="15" t="s">
        <v>15</v>
      </c>
      <c r="C18" s="9">
        <v>45</v>
      </c>
      <c r="D18" s="9">
        <v>50</v>
      </c>
      <c r="E18" s="9">
        <v>106</v>
      </c>
      <c r="F18" s="9">
        <v>10</v>
      </c>
      <c r="G18" s="9">
        <v>0</v>
      </c>
      <c r="H18" s="9">
        <v>10</v>
      </c>
      <c r="I18" s="9">
        <v>1</v>
      </c>
      <c r="J18" s="9">
        <v>0</v>
      </c>
      <c r="K18" s="9">
        <v>0</v>
      </c>
      <c r="L18" s="4">
        <v>24.44</v>
      </c>
      <c r="M18" s="49">
        <f t="shared" si="0"/>
        <v>0</v>
      </c>
      <c r="N18" s="53">
        <f t="shared" si="1"/>
        <v>9.433962264150944</v>
      </c>
      <c r="O18" s="3"/>
      <c r="P18" s="33"/>
      <c r="Q18" s="3"/>
      <c r="R18" s="3"/>
      <c r="S18" s="3"/>
      <c r="T18" s="3"/>
    </row>
    <row r="19" spans="1:20" ht="19" customHeight="1">
      <c r="A19" s="1">
        <v>15</v>
      </c>
      <c r="B19" s="15" t="s">
        <v>16</v>
      </c>
      <c r="C19" s="9">
        <v>30</v>
      </c>
      <c r="D19" s="9">
        <v>32</v>
      </c>
      <c r="E19" s="9">
        <v>20</v>
      </c>
      <c r="F19" s="9">
        <v>6</v>
      </c>
      <c r="G19" s="9">
        <v>6</v>
      </c>
      <c r="H19" s="9">
        <v>1</v>
      </c>
      <c r="I19" s="9"/>
      <c r="J19" s="9">
        <v>2</v>
      </c>
      <c r="K19" s="9">
        <v>1</v>
      </c>
      <c r="L19" s="4">
        <v>20</v>
      </c>
      <c r="M19" s="49">
        <f t="shared" si="0"/>
        <v>25</v>
      </c>
      <c r="N19" s="53">
        <f t="shared" si="1"/>
        <v>10</v>
      </c>
      <c r="O19" s="3"/>
      <c r="P19" s="33"/>
      <c r="Q19" s="3"/>
      <c r="R19" s="3"/>
      <c r="S19" s="3"/>
      <c r="T19" s="3"/>
    </row>
    <row r="20" spans="1:20" ht="19" customHeight="1">
      <c r="A20" s="1">
        <v>16</v>
      </c>
      <c r="B20" s="15" t="s">
        <v>17</v>
      </c>
      <c r="C20" s="9">
        <v>23</v>
      </c>
      <c r="D20" s="9">
        <v>35</v>
      </c>
      <c r="E20" s="9">
        <v>13</v>
      </c>
      <c r="F20" s="9">
        <v>2</v>
      </c>
      <c r="G20" s="9">
        <v>1</v>
      </c>
      <c r="H20" s="9">
        <v>5</v>
      </c>
      <c r="I20" s="9"/>
      <c r="J20" s="9">
        <v>0</v>
      </c>
      <c r="K20" s="9">
        <v>0</v>
      </c>
      <c r="L20" s="4">
        <v>8.6999999999999993</v>
      </c>
      <c r="M20" s="49">
        <f t="shared" si="0"/>
        <v>2.8571428571428572</v>
      </c>
      <c r="N20" s="53">
        <f t="shared" si="1"/>
        <v>38.46153846153846</v>
      </c>
      <c r="O20" s="3"/>
      <c r="P20" s="33"/>
      <c r="Q20" s="3"/>
      <c r="R20" s="3"/>
      <c r="S20" s="3"/>
      <c r="T20" s="3"/>
    </row>
    <row r="21" spans="1:20" ht="19" customHeight="1">
      <c r="A21" s="1">
        <v>17</v>
      </c>
      <c r="B21" s="15" t="s">
        <v>18</v>
      </c>
      <c r="C21" s="9">
        <v>70</v>
      </c>
      <c r="D21" s="9">
        <v>119</v>
      </c>
      <c r="E21" s="9">
        <v>144</v>
      </c>
      <c r="F21" s="9">
        <v>8</v>
      </c>
      <c r="G21" s="9">
        <v>18</v>
      </c>
      <c r="H21" s="9">
        <v>32</v>
      </c>
      <c r="I21" s="9">
        <v>3</v>
      </c>
      <c r="J21" s="9">
        <v>2</v>
      </c>
      <c r="K21" s="9">
        <v>5</v>
      </c>
      <c r="L21" s="4">
        <v>15.71</v>
      </c>
      <c r="M21" s="49">
        <f t="shared" si="0"/>
        <v>16.806722689075631</v>
      </c>
      <c r="N21" s="53">
        <f t="shared" si="1"/>
        <v>25.694444444444443</v>
      </c>
      <c r="O21" s="3"/>
      <c r="P21" s="33"/>
      <c r="Q21" s="3"/>
      <c r="R21" s="3"/>
      <c r="S21" s="3"/>
      <c r="T21" s="3"/>
    </row>
    <row r="22" spans="1:20" ht="19" customHeight="1">
      <c r="A22" s="1">
        <v>18</v>
      </c>
      <c r="B22" s="15" t="s">
        <v>19</v>
      </c>
      <c r="C22" s="9">
        <v>139</v>
      </c>
      <c r="D22" s="9">
        <v>161</v>
      </c>
      <c r="E22" s="9">
        <v>181</v>
      </c>
      <c r="F22" s="9">
        <v>35</v>
      </c>
      <c r="G22" s="9">
        <v>44</v>
      </c>
      <c r="H22" s="9">
        <v>48</v>
      </c>
      <c r="I22" s="9">
        <v>11</v>
      </c>
      <c r="J22" s="9">
        <v>9</v>
      </c>
      <c r="K22" s="9">
        <v>16</v>
      </c>
      <c r="L22" s="4">
        <v>33</v>
      </c>
      <c r="M22" s="49">
        <f t="shared" si="0"/>
        <v>32.919254658385093</v>
      </c>
      <c r="N22" s="53">
        <f t="shared" si="1"/>
        <v>35.35911602209945</v>
      </c>
      <c r="O22" s="3"/>
      <c r="P22" s="33"/>
      <c r="Q22" s="3"/>
      <c r="R22" s="3"/>
      <c r="S22" s="3"/>
      <c r="T22" s="3"/>
    </row>
    <row r="23" spans="1:20" ht="19" customHeight="1">
      <c r="A23" s="1">
        <v>19</v>
      </c>
      <c r="B23" s="15" t="s">
        <v>20</v>
      </c>
      <c r="C23" s="9">
        <v>7</v>
      </c>
      <c r="D23" s="9">
        <v>32</v>
      </c>
      <c r="E23" s="9">
        <v>0</v>
      </c>
      <c r="F23" s="9"/>
      <c r="G23" s="9">
        <v>2</v>
      </c>
      <c r="H23" s="9">
        <v>0</v>
      </c>
      <c r="I23" s="9"/>
      <c r="J23" s="9">
        <v>0</v>
      </c>
      <c r="K23" s="9">
        <v>0</v>
      </c>
      <c r="L23" s="4">
        <v>0</v>
      </c>
      <c r="M23" s="46">
        <f t="shared" si="0"/>
        <v>6.25</v>
      </c>
      <c r="N23" s="53">
        <v>0</v>
      </c>
      <c r="O23" s="3"/>
      <c r="P23" s="33"/>
      <c r="Q23" s="3"/>
      <c r="R23" s="3"/>
      <c r="S23" s="3"/>
      <c r="T23" s="3"/>
    </row>
    <row r="24" spans="1:20" ht="19" customHeight="1">
      <c r="A24" s="1">
        <v>20</v>
      </c>
      <c r="B24" s="15" t="s">
        <v>21</v>
      </c>
      <c r="C24" s="9">
        <v>24</v>
      </c>
      <c r="D24" s="9">
        <v>56</v>
      </c>
      <c r="E24" s="9">
        <v>30</v>
      </c>
      <c r="F24" s="9">
        <v>5</v>
      </c>
      <c r="G24" s="9">
        <v>7</v>
      </c>
      <c r="H24" s="9">
        <v>2</v>
      </c>
      <c r="I24" s="9"/>
      <c r="J24" s="9">
        <v>4</v>
      </c>
      <c r="K24" s="9">
        <v>0</v>
      </c>
      <c r="L24" s="4">
        <v>20.83</v>
      </c>
      <c r="M24" s="46">
        <f t="shared" si="0"/>
        <v>19.642857142857142</v>
      </c>
      <c r="N24" s="53">
        <f t="shared" si="1"/>
        <v>6.666666666666667</v>
      </c>
      <c r="O24" s="3"/>
      <c r="P24" s="33"/>
      <c r="Q24" s="3"/>
      <c r="R24" s="3"/>
      <c r="S24" s="3"/>
      <c r="T24" s="3"/>
    </row>
    <row r="25" spans="1:20" ht="19" customHeight="1">
      <c r="A25" s="1">
        <v>21</v>
      </c>
      <c r="B25" s="15" t="s">
        <v>22</v>
      </c>
      <c r="C25" s="9">
        <v>16</v>
      </c>
      <c r="D25" s="9">
        <v>44</v>
      </c>
      <c r="E25" s="9">
        <v>6</v>
      </c>
      <c r="F25" s="9">
        <v>2</v>
      </c>
      <c r="G25" s="9">
        <v>8</v>
      </c>
      <c r="H25" s="9">
        <v>2</v>
      </c>
      <c r="I25" s="9"/>
      <c r="J25" s="9">
        <v>0</v>
      </c>
      <c r="K25" s="9">
        <v>0</v>
      </c>
      <c r="L25" s="4">
        <v>12.5</v>
      </c>
      <c r="M25" s="46">
        <f t="shared" si="0"/>
        <v>18.181818181818183</v>
      </c>
      <c r="N25" s="53">
        <f t="shared" si="1"/>
        <v>33.333333333333336</v>
      </c>
      <c r="O25" s="3"/>
      <c r="P25" s="33"/>
      <c r="Q25" s="3"/>
      <c r="R25" s="3"/>
      <c r="S25" s="3"/>
      <c r="T25" s="3"/>
    </row>
    <row r="26" spans="1:20" ht="19" customHeight="1">
      <c r="A26" s="1">
        <v>22</v>
      </c>
      <c r="B26" s="15" t="s">
        <v>23</v>
      </c>
      <c r="C26" s="9">
        <v>4</v>
      </c>
      <c r="D26" s="9">
        <v>34</v>
      </c>
      <c r="E26" s="9">
        <v>0</v>
      </c>
      <c r="F26" s="9"/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46">
        <f>(F26+I26)*100/C26</f>
        <v>0</v>
      </c>
      <c r="M26" s="46">
        <f t="shared" si="0"/>
        <v>0</v>
      </c>
      <c r="N26" s="53">
        <v>0</v>
      </c>
      <c r="O26" s="3"/>
      <c r="P26" s="33"/>
      <c r="Q26" s="3"/>
      <c r="R26" s="3"/>
      <c r="S26" s="3"/>
      <c r="T26" s="3"/>
    </row>
    <row r="27" spans="1:20" ht="19" customHeight="1">
      <c r="A27" s="1">
        <v>23</v>
      </c>
      <c r="B27" s="15" t="s">
        <v>24</v>
      </c>
      <c r="C27" s="9">
        <v>42</v>
      </c>
      <c r="D27" s="9">
        <v>44</v>
      </c>
      <c r="E27" s="9">
        <v>33</v>
      </c>
      <c r="F27" s="9">
        <v>7</v>
      </c>
      <c r="G27" s="9">
        <v>3</v>
      </c>
      <c r="H27" s="9">
        <v>5</v>
      </c>
      <c r="I27" s="9">
        <v>1</v>
      </c>
      <c r="J27" s="9">
        <v>2</v>
      </c>
      <c r="K27" s="9">
        <v>1</v>
      </c>
      <c r="L27" s="4">
        <v>19</v>
      </c>
      <c r="M27" s="46">
        <f t="shared" si="0"/>
        <v>11.363636363636363</v>
      </c>
      <c r="N27" s="53">
        <f t="shared" si="1"/>
        <v>18.181818181818183</v>
      </c>
      <c r="O27" s="3"/>
      <c r="P27" s="33"/>
      <c r="Q27" s="3"/>
      <c r="R27" s="3"/>
      <c r="S27" s="3"/>
      <c r="T27" s="3"/>
    </row>
    <row r="28" spans="1:20" ht="19" customHeight="1">
      <c r="A28" s="1">
        <v>24</v>
      </c>
      <c r="B28" s="15" t="s">
        <v>25</v>
      </c>
      <c r="C28" s="9">
        <v>34</v>
      </c>
      <c r="D28" s="9">
        <v>56</v>
      </c>
      <c r="E28" s="9">
        <v>66</v>
      </c>
      <c r="F28" s="9">
        <v>4</v>
      </c>
      <c r="G28" s="9">
        <v>9</v>
      </c>
      <c r="H28" s="9">
        <v>6</v>
      </c>
      <c r="I28" s="9">
        <v>2</v>
      </c>
      <c r="J28" s="9">
        <v>1</v>
      </c>
      <c r="K28" s="9">
        <v>2</v>
      </c>
      <c r="L28" s="4">
        <v>17.649999999999999</v>
      </c>
      <c r="M28" s="46">
        <f t="shared" si="0"/>
        <v>17.857142857142858</v>
      </c>
      <c r="N28" s="53">
        <f t="shared" si="1"/>
        <v>12.121212121212121</v>
      </c>
      <c r="O28" s="3"/>
      <c r="P28" s="33"/>
      <c r="Q28" s="3"/>
      <c r="R28" s="3"/>
      <c r="S28" s="3"/>
      <c r="T28" s="3"/>
    </row>
    <row r="29" spans="1:20" ht="19" customHeight="1">
      <c r="A29" s="1">
        <v>25</v>
      </c>
      <c r="B29" s="12" t="s">
        <v>26</v>
      </c>
      <c r="C29" s="13">
        <v>9</v>
      </c>
      <c r="D29" s="13">
        <v>41</v>
      </c>
      <c r="E29" s="13">
        <v>45</v>
      </c>
      <c r="F29" s="13">
        <v>2</v>
      </c>
      <c r="G29" s="13">
        <v>2</v>
      </c>
      <c r="H29" s="13">
        <v>6</v>
      </c>
      <c r="I29" s="13"/>
      <c r="J29" s="13">
        <v>0</v>
      </c>
      <c r="K29" s="13">
        <v>1</v>
      </c>
      <c r="L29" s="4">
        <v>22.22</v>
      </c>
      <c r="M29" s="46">
        <f t="shared" si="0"/>
        <v>4.8780487804878048</v>
      </c>
      <c r="N29" s="53">
        <f t="shared" si="1"/>
        <v>15.555555555555555</v>
      </c>
      <c r="O29" s="3"/>
      <c r="P29" s="32"/>
      <c r="Q29" s="3"/>
      <c r="R29" s="3"/>
      <c r="S29" s="3"/>
      <c r="T29" s="3"/>
    </row>
    <row r="30" spans="1:20" ht="19" customHeight="1">
      <c r="A30" s="1">
        <v>26</v>
      </c>
      <c r="B30" s="15" t="s">
        <v>27</v>
      </c>
      <c r="C30" s="9">
        <v>113</v>
      </c>
      <c r="D30" s="9">
        <v>125</v>
      </c>
      <c r="E30" s="9">
        <v>159</v>
      </c>
      <c r="F30" s="9">
        <v>20</v>
      </c>
      <c r="G30" s="9">
        <v>27</v>
      </c>
      <c r="H30" s="9">
        <v>25</v>
      </c>
      <c r="I30" s="9">
        <v>5</v>
      </c>
      <c r="J30" s="9">
        <v>3</v>
      </c>
      <c r="K30" s="9">
        <v>6</v>
      </c>
      <c r="L30" s="4">
        <v>22.12</v>
      </c>
      <c r="M30" s="46">
        <f t="shared" si="0"/>
        <v>24</v>
      </c>
      <c r="N30" s="53">
        <f t="shared" si="1"/>
        <v>19.49685534591195</v>
      </c>
      <c r="O30" s="3"/>
      <c r="P30" s="33"/>
      <c r="Q30" s="3"/>
      <c r="R30" s="3"/>
      <c r="S30" s="3"/>
      <c r="T30" s="3"/>
    </row>
    <row r="31" spans="1:20" ht="19" customHeight="1">
      <c r="A31" s="1">
        <v>27</v>
      </c>
      <c r="B31" s="15" t="s">
        <v>28</v>
      </c>
      <c r="C31" s="9">
        <v>75</v>
      </c>
      <c r="D31" s="9">
        <v>95</v>
      </c>
      <c r="E31" s="9">
        <v>86</v>
      </c>
      <c r="F31" s="9">
        <v>8</v>
      </c>
      <c r="G31" s="9">
        <v>15</v>
      </c>
      <c r="H31" s="9">
        <v>16</v>
      </c>
      <c r="I31" s="9">
        <v>1</v>
      </c>
      <c r="J31" s="9">
        <v>2</v>
      </c>
      <c r="K31" s="9">
        <v>5</v>
      </c>
      <c r="L31" s="4">
        <v>12</v>
      </c>
      <c r="M31" s="46">
        <f t="shared" si="0"/>
        <v>17.894736842105264</v>
      </c>
      <c r="N31" s="53">
        <f t="shared" si="1"/>
        <v>24.418604651162791</v>
      </c>
      <c r="O31" s="3"/>
      <c r="P31" s="33"/>
      <c r="Q31" s="3"/>
      <c r="R31" s="3"/>
      <c r="S31" s="3"/>
      <c r="T31" s="3"/>
    </row>
    <row r="32" spans="1:20" ht="19" customHeight="1">
      <c r="A32" s="1">
        <v>28</v>
      </c>
      <c r="B32" s="15" t="s">
        <v>29</v>
      </c>
      <c r="C32" s="9">
        <v>97</v>
      </c>
      <c r="D32" s="9">
        <v>97</v>
      </c>
      <c r="E32" s="9">
        <v>125</v>
      </c>
      <c r="F32" s="9">
        <v>14</v>
      </c>
      <c r="G32" s="9">
        <v>8</v>
      </c>
      <c r="H32" s="9">
        <v>14</v>
      </c>
      <c r="I32" s="9">
        <v>1</v>
      </c>
      <c r="J32" s="9">
        <v>1</v>
      </c>
      <c r="K32" s="9">
        <v>1</v>
      </c>
      <c r="L32" s="4">
        <v>15.46</v>
      </c>
      <c r="M32" s="46">
        <f t="shared" si="0"/>
        <v>9.2783505154639183</v>
      </c>
      <c r="N32" s="53">
        <f t="shared" si="1"/>
        <v>12</v>
      </c>
      <c r="O32" s="3"/>
      <c r="P32" s="33"/>
      <c r="Q32" s="3"/>
      <c r="R32" s="3"/>
      <c r="S32" s="3"/>
      <c r="T32" s="3"/>
    </row>
    <row r="33" spans="1:20" ht="19" customHeight="1">
      <c r="A33" s="1">
        <v>29</v>
      </c>
      <c r="B33" s="15" t="s">
        <v>30</v>
      </c>
      <c r="C33" s="9">
        <v>4</v>
      </c>
      <c r="D33" s="9">
        <v>25</v>
      </c>
      <c r="E33" s="9">
        <v>36</v>
      </c>
      <c r="F33" s="9"/>
      <c r="G33" s="9">
        <v>0</v>
      </c>
      <c r="H33" s="9">
        <v>2</v>
      </c>
      <c r="I33" s="9">
        <v>2</v>
      </c>
      <c r="J33" s="9">
        <v>1</v>
      </c>
      <c r="K33" s="9">
        <v>0</v>
      </c>
      <c r="L33" s="4">
        <v>50</v>
      </c>
      <c r="M33" s="46">
        <f t="shared" si="0"/>
        <v>4</v>
      </c>
      <c r="N33" s="53">
        <f t="shared" si="1"/>
        <v>5.5555555555555554</v>
      </c>
      <c r="O33" s="3"/>
      <c r="P33" s="33"/>
      <c r="Q33" s="3"/>
      <c r="R33" s="3"/>
      <c r="S33" s="3"/>
      <c r="T33" s="3"/>
    </row>
    <row r="34" spans="1:20" ht="19" customHeight="1">
      <c r="A34" s="1">
        <v>30</v>
      </c>
      <c r="B34" s="15" t="s">
        <v>31</v>
      </c>
      <c r="C34" s="9">
        <v>33</v>
      </c>
      <c r="D34" s="9">
        <v>11</v>
      </c>
      <c r="E34" s="9">
        <v>37</v>
      </c>
      <c r="F34" s="9">
        <v>5</v>
      </c>
      <c r="G34" s="9">
        <v>4</v>
      </c>
      <c r="H34" s="9">
        <v>6</v>
      </c>
      <c r="I34" s="9">
        <v>1</v>
      </c>
      <c r="J34" s="9">
        <v>0</v>
      </c>
      <c r="K34" s="9">
        <v>1</v>
      </c>
      <c r="L34" s="4">
        <v>18.18</v>
      </c>
      <c r="M34" s="46">
        <f t="shared" si="0"/>
        <v>36.363636363636367</v>
      </c>
      <c r="N34" s="53">
        <f t="shared" si="1"/>
        <v>18.918918918918919</v>
      </c>
      <c r="O34" s="3"/>
      <c r="P34" s="33"/>
      <c r="Q34" s="3"/>
      <c r="R34" s="3"/>
      <c r="S34" s="3"/>
      <c r="T34" s="3"/>
    </row>
    <row r="35" spans="1:20" ht="19" customHeight="1">
      <c r="A35" s="1">
        <v>31</v>
      </c>
      <c r="B35" s="15" t="s">
        <v>32</v>
      </c>
      <c r="C35" s="9">
        <v>31</v>
      </c>
      <c r="D35" s="9">
        <v>24</v>
      </c>
      <c r="E35" s="9">
        <v>36</v>
      </c>
      <c r="F35" s="9">
        <v>3</v>
      </c>
      <c r="G35" s="9">
        <v>2</v>
      </c>
      <c r="H35" s="9">
        <v>7</v>
      </c>
      <c r="I35" s="9">
        <v>3</v>
      </c>
      <c r="J35" s="9">
        <v>0</v>
      </c>
      <c r="K35" s="9">
        <v>0</v>
      </c>
      <c r="L35" s="4">
        <v>19.350000000000001</v>
      </c>
      <c r="M35" s="46">
        <f t="shared" si="0"/>
        <v>8.3333333333333339</v>
      </c>
      <c r="N35" s="53">
        <f t="shared" si="1"/>
        <v>19.444444444444443</v>
      </c>
      <c r="O35" s="3"/>
      <c r="P35" s="33"/>
      <c r="Q35" s="3"/>
      <c r="R35" s="3"/>
      <c r="S35" s="3"/>
      <c r="T35" s="3"/>
    </row>
    <row r="36" spans="1:20" ht="18.649999999999999" customHeight="1">
      <c r="A36" s="1">
        <v>32</v>
      </c>
      <c r="B36" s="15" t="s">
        <v>33</v>
      </c>
      <c r="C36" s="9">
        <v>142</v>
      </c>
      <c r="D36" s="9">
        <v>70</v>
      </c>
      <c r="E36" s="9">
        <v>84</v>
      </c>
      <c r="F36" s="9">
        <v>9</v>
      </c>
      <c r="G36" s="9">
        <v>6</v>
      </c>
      <c r="H36" s="9">
        <v>14</v>
      </c>
      <c r="I36" s="9">
        <v>1</v>
      </c>
      <c r="J36" s="9">
        <v>1</v>
      </c>
      <c r="K36" s="9">
        <v>4</v>
      </c>
      <c r="L36" s="4">
        <v>7</v>
      </c>
      <c r="M36" s="46">
        <f t="shared" si="0"/>
        <v>10</v>
      </c>
      <c r="N36" s="53">
        <f t="shared" si="1"/>
        <v>21.428571428571427</v>
      </c>
      <c r="O36" s="3"/>
      <c r="P36" s="33"/>
      <c r="Q36" s="3"/>
      <c r="R36" s="3"/>
      <c r="S36" s="3"/>
      <c r="T36" s="3"/>
    </row>
    <row r="37" spans="1:20" ht="19" customHeight="1">
      <c r="A37" s="1">
        <v>33</v>
      </c>
      <c r="B37" s="12" t="s">
        <v>34</v>
      </c>
      <c r="C37" s="13">
        <v>14</v>
      </c>
      <c r="D37" s="13">
        <v>13</v>
      </c>
      <c r="E37" s="13">
        <v>12</v>
      </c>
      <c r="F37" s="13">
        <v>2</v>
      </c>
      <c r="G37" s="13">
        <v>3</v>
      </c>
      <c r="H37" s="13">
        <v>0</v>
      </c>
      <c r="I37" s="13">
        <v>1</v>
      </c>
      <c r="J37" s="13">
        <v>1</v>
      </c>
      <c r="K37" s="13">
        <v>0</v>
      </c>
      <c r="L37" s="4">
        <v>21.4</v>
      </c>
      <c r="M37" s="46">
        <f t="shared" si="0"/>
        <v>30.76923076923077</v>
      </c>
      <c r="N37" s="53">
        <f t="shared" si="1"/>
        <v>0</v>
      </c>
      <c r="O37" s="3"/>
      <c r="P37" s="32"/>
      <c r="Q37" s="3"/>
      <c r="R37" s="3"/>
      <c r="S37" s="3"/>
      <c r="T37" s="3"/>
    </row>
    <row r="38" spans="1:20" ht="18.649999999999999" customHeight="1">
      <c r="A38" s="1">
        <v>34</v>
      </c>
      <c r="B38" s="15" t="s">
        <v>35</v>
      </c>
      <c r="C38" s="9">
        <v>4</v>
      </c>
      <c r="D38" s="9">
        <v>0</v>
      </c>
      <c r="E38" s="9">
        <v>8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4">
        <v>0</v>
      </c>
      <c r="M38" s="46">
        <v>0</v>
      </c>
      <c r="N38" s="53">
        <f t="shared" si="1"/>
        <v>0</v>
      </c>
      <c r="P38" s="33"/>
    </row>
    <row r="39" spans="1:20">
      <c r="D39">
        <f>SUM(D5:D38)</f>
        <v>2519</v>
      </c>
      <c r="E39">
        <f>SUM(E5:E38)</f>
        <v>2845</v>
      </c>
      <c r="G39">
        <f>SUM(G5:G38)</f>
        <v>374</v>
      </c>
      <c r="H39">
        <f>SUM(H5:H38)</f>
        <v>405</v>
      </c>
      <c r="J39">
        <f>SUM(J5:J38)</f>
        <v>73</v>
      </c>
      <c r="K39">
        <f>SUM(K5:K38)</f>
        <v>91</v>
      </c>
    </row>
  </sheetData>
  <mergeCells count="7">
    <mergeCell ref="B1:L1"/>
    <mergeCell ref="A3:A4"/>
    <mergeCell ref="B3:B4"/>
    <mergeCell ref="C3:E3"/>
    <mergeCell ref="F3:H3"/>
    <mergeCell ref="I3:K3"/>
    <mergeCell ref="L3:N3"/>
  </mergeCells>
  <pageMargins left="0.39370078740157483" right="0.31496062992125984" top="0.35433070866141736" bottom="0.35433070866141736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U39"/>
  <sheetViews>
    <sheetView zoomScale="80" zoomScaleNormal="80" workbookViewId="0">
      <selection activeCell="Q10" sqref="Q10"/>
    </sheetView>
  </sheetViews>
  <sheetFormatPr defaultRowHeight="15.05"/>
  <cols>
    <col min="1" max="1" width="4.109375" customWidth="1"/>
    <col min="2" max="2" width="19.33203125" customWidth="1"/>
    <col min="3" max="4" width="6.6640625" customWidth="1"/>
    <col min="5" max="5" width="7" customWidth="1"/>
    <col min="6" max="7" width="7.33203125" customWidth="1"/>
    <col min="8" max="9" width="7.5546875" customWidth="1"/>
    <col min="10" max="11" width="7.5546875" style="27" customWidth="1"/>
    <col min="12" max="13" width="7.5546875" customWidth="1"/>
    <col min="14" max="14" width="8.21875" customWidth="1"/>
  </cols>
  <sheetData>
    <row r="1" spans="1:21" ht="65.95" customHeight="1">
      <c r="B1" s="67" t="s">
        <v>44</v>
      </c>
      <c r="C1" s="67"/>
      <c r="D1" s="67"/>
      <c r="E1" s="68"/>
      <c r="F1" s="68"/>
      <c r="G1" s="68"/>
      <c r="H1" s="68"/>
      <c r="I1" s="68"/>
      <c r="J1" s="68"/>
      <c r="K1" s="39"/>
    </row>
    <row r="2" spans="1:21" ht="7.2" customHeight="1"/>
    <row r="3" spans="1:21" ht="29.45" customHeight="1">
      <c r="A3" s="70" t="s">
        <v>0</v>
      </c>
      <c r="B3" s="72" t="s">
        <v>1</v>
      </c>
      <c r="C3" s="88" t="s">
        <v>36</v>
      </c>
      <c r="D3" s="89"/>
      <c r="E3" s="90"/>
      <c r="F3" s="81" t="s">
        <v>45</v>
      </c>
      <c r="G3" s="82"/>
      <c r="H3" s="83"/>
      <c r="I3" s="81" t="s">
        <v>46</v>
      </c>
      <c r="J3" s="84"/>
      <c r="K3" s="40"/>
      <c r="L3" s="86" t="s">
        <v>57</v>
      </c>
      <c r="M3" s="86"/>
      <c r="N3" s="87"/>
      <c r="O3" s="3"/>
      <c r="P3" s="3"/>
      <c r="Q3" s="3"/>
      <c r="R3" s="3"/>
      <c r="S3" s="3"/>
      <c r="T3" s="3"/>
      <c r="U3" s="3"/>
    </row>
    <row r="4" spans="1:21" ht="27.65" customHeight="1">
      <c r="A4" s="71"/>
      <c r="B4" s="73"/>
      <c r="C4" s="25" t="s">
        <v>52</v>
      </c>
      <c r="D4" s="26" t="s">
        <v>53</v>
      </c>
      <c r="E4" s="26" t="s">
        <v>83</v>
      </c>
      <c r="F4" s="25" t="s">
        <v>52</v>
      </c>
      <c r="G4" s="26" t="s">
        <v>53</v>
      </c>
      <c r="H4" s="26" t="s">
        <v>83</v>
      </c>
      <c r="I4" s="25" t="s">
        <v>52</v>
      </c>
      <c r="J4" s="28" t="s">
        <v>53</v>
      </c>
      <c r="K4" s="28" t="s">
        <v>83</v>
      </c>
      <c r="L4" s="25" t="s">
        <v>52</v>
      </c>
      <c r="M4" s="26" t="s">
        <v>53</v>
      </c>
      <c r="N4" s="26" t="s">
        <v>83</v>
      </c>
      <c r="O4" s="3"/>
      <c r="P4" s="3"/>
      <c r="Q4" s="3"/>
      <c r="R4" s="3"/>
      <c r="S4" s="3"/>
      <c r="T4" s="3"/>
      <c r="U4" s="3"/>
    </row>
    <row r="5" spans="1:21" ht="19" customHeight="1">
      <c r="A5" s="1">
        <v>1</v>
      </c>
      <c r="B5" s="1" t="s">
        <v>2</v>
      </c>
      <c r="C5" s="4">
        <v>2</v>
      </c>
      <c r="D5" s="4">
        <v>4</v>
      </c>
      <c r="E5" s="4">
        <v>4</v>
      </c>
      <c r="F5" s="4">
        <v>6</v>
      </c>
      <c r="G5" s="4">
        <v>6</v>
      </c>
      <c r="H5" s="4">
        <v>5</v>
      </c>
      <c r="I5" s="4">
        <v>3</v>
      </c>
      <c r="J5" s="4">
        <v>2</v>
      </c>
      <c r="K5" s="4">
        <v>0</v>
      </c>
      <c r="L5" s="11">
        <v>50</v>
      </c>
      <c r="M5" s="29">
        <v>33.33</v>
      </c>
      <c r="N5" s="29">
        <v>0</v>
      </c>
      <c r="O5" s="3"/>
      <c r="P5" s="3"/>
      <c r="Q5" s="3"/>
      <c r="R5" s="3"/>
      <c r="S5" s="3"/>
      <c r="T5" s="3"/>
      <c r="U5" s="3"/>
    </row>
    <row r="6" spans="1:21" ht="19" customHeight="1">
      <c r="A6" s="1">
        <v>2</v>
      </c>
      <c r="B6" s="1" t="s">
        <v>3</v>
      </c>
      <c r="C6" s="4"/>
      <c r="D6" s="4"/>
      <c r="E6" s="4"/>
      <c r="F6" s="4"/>
      <c r="G6" s="4"/>
      <c r="H6" s="4"/>
      <c r="I6" s="4"/>
      <c r="J6" s="4"/>
      <c r="K6" s="4"/>
      <c r="L6" s="5"/>
      <c r="M6" s="29"/>
      <c r="N6" s="29"/>
      <c r="O6" s="3"/>
      <c r="P6" s="3"/>
      <c r="Q6" s="3"/>
      <c r="R6" s="3"/>
      <c r="S6" s="3"/>
      <c r="T6" s="3"/>
      <c r="U6" s="3"/>
    </row>
    <row r="7" spans="1:21" ht="19" customHeight="1">
      <c r="A7" s="1">
        <v>3</v>
      </c>
      <c r="B7" s="1" t="s">
        <v>4</v>
      </c>
      <c r="C7" s="4"/>
      <c r="D7" s="4"/>
      <c r="E7" s="4">
        <v>1</v>
      </c>
      <c r="F7" s="4"/>
      <c r="G7" s="4"/>
      <c r="H7" s="4">
        <v>1</v>
      </c>
      <c r="I7" s="4"/>
      <c r="J7" s="4"/>
      <c r="K7" s="4">
        <v>0</v>
      </c>
      <c r="L7" s="6"/>
      <c r="M7" s="29"/>
      <c r="N7" s="29">
        <v>0</v>
      </c>
      <c r="O7" s="3"/>
      <c r="P7" s="3"/>
      <c r="Q7" s="3"/>
      <c r="R7" s="3"/>
      <c r="S7" s="3"/>
      <c r="T7" s="3"/>
      <c r="U7" s="3"/>
    </row>
    <row r="8" spans="1:21" ht="19" customHeight="1">
      <c r="A8" s="1">
        <v>4</v>
      </c>
      <c r="B8" s="1" t="s">
        <v>5</v>
      </c>
      <c r="C8" s="4">
        <v>1</v>
      </c>
      <c r="D8" s="4"/>
      <c r="E8" s="4">
        <v>1</v>
      </c>
      <c r="F8" s="4">
        <v>1</v>
      </c>
      <c r="G8" s="4"/>
      <c r="H8" s="4">
        <v>1</v>
      </c>
      <c r="I8" s="4" t="s">
        <v>47</v>
      </c>
      <c r="J8" s="4"/>
      <c r="K8" s="4">
        <v>0</v>
      </c>
      <c r="L8" s="11">
        <v>0</v>
      </c>
      <c r="M8" s="29"/>
      <c r="N8" s="29">
        <v>0</v>
      </c>
      <c r="O8" s="3"/>
      <c r="P8" s="3"/>
      <c r="Q8" s="3"/>
      <c r="R8" s="3"/>
      <c r="S8" s="3"/>
      <c r="T8" s="3"/>
      <c r="U8" s="3"/>
    </row>
    <row r="9" spans="1:21" ht="19" customHeight="1">
      <c r="A9" s="1">
        <v>5</v>
      </c>
      <c r="B9" s="12" t="s">
        <v>6</v>
      </c>
      <c r="C9" s="13"/>
      <c r="D9" s="13"/>
      <c r="E9" s="13"/>
      <c r="F9" s="13"/>
      <c r="G9" s="13"/>
      <c r="H9" s="13"/>
      <c r="I9" s="13"/>
      <c r="J9" s="4"/>
      <c r="K9" s="4"/>
      <c r="L9" s="13"/>
      <c r="M9" s="29"/>
      <c r="N9" s="29"/>
      <c r="O9" s="3"/>
      <c r="P9" s="3"/>
      <c r="Q9" s="3"/>
      <c r="R9" s="3"/>
      <c r="S9" s="3"/>
      <c r="T9" s="3"/>
      <c r="U9" s="3"/>
    </row>
    <row r="10" spans="1:21" ht="19" customHeight="1">
      <c r="A10" s="1">
        <v>6</v>
      </c>
      <c r="B10" s="1" t="s">
        <v>7</v>
      </c>
      <c r="C10" s="4">
        <v>2</v>
      </c>
      <c r="D10" s="4">
        <v>4</v>
      </c>
      <c r="E10" s="4">
        <v>4</v>
      </c>
      <c r="F10" s="4">
        <v>2</v>
      </c>
      <c r="G10" s="4">
        <v>4</v>
      </c>
      <c r="H10" s="4">
        <v>6</v>
      </c>
      <c r="I10" s="4">
        <v>1</v>
      </c>
      <c r="J10" s="4">
        <v>1</v>
      </c>
      <c r="K10" s="4">
        <v>3</v>
      </c>
      <c r="L10" s="11">
        <v>50</v>
      </c>
      <c r="M10" s="29">
        <v>25</v>
      </c>
      <c r="N10" s="50">
        <v>50</v>
      </c>
      <c r="O10" s="3"/>
      <c r="P10" s="3"/>
      <c r="Q10" s="3"/>
      <c r="R10" s="3"/>
      <c r="S10" s="3"/>
      <c r="T10" s="3"/>
      <c r="U10" s="3"/>
    </row>
    <row r="11" spans="1:21" ht="19" customHeight="1">
      <c r="A11" s="1">
        <v>7</v>
      </c>
      <c r="B11" s="1" t="s">
        <v>8</v>
      </c>
      <c r="C11" s="4">
        <v>6</v>
      </c>
      <c r="D11" s="4">
        <v>9</v>
      </c>
      <c r="E11" s="4">
        <v>8</v>
      </c>
      <c r="F11" s="4">
        <v>6</v>
      </c>
      <c r="G11" s="4">
        <v>10</v>
      </c>
      <c r="H11" s="4">
        <v>9</v>
      </c>
      <c r="I11" s="4">
        <v>1</v>
      </c>
      <c r="J11" s="4">
        <v>2</v>
      </c>
      <c r="K11" s="4">
        <v>1</v>
      </c>
      <c r="L11" s="11">
        <v>16.7</v>
      </c>
      <c r="M11" s="29">
        <v>20</v>
      </c>
      <c r="N11" s="51">
        <f>K11*100/H11</f>
        <v>11.111111111111111</v>
      </c>
      <c r="O11" s="3"/>
      <c r="P11" s="3"/>
      <c r="Q11" s="3"/>
      <c r="R11" s="3"/>
      <c r="S11" s="3"/>
      <c r="T11" s="3"/>
      <c r="U11" s="3"/>
    </row>
    <row r="12" spans="1:21" ht="19" customHeight="1">
      <c r="A12" s="1">
        <v>8</v>
      </c>
      <c r="B12" s="1" t="s">
        <v>9</v>
      </c>
      <c r="C12" s="4">
        <v>3</v>
      </c>
      <c r="D12" s="4">
        <v>1</v>
      </c>
      <c r="E12" s="4">
        <v>3</v>
      </c>
      <c r="F12" s="4">
        <v>3</v>
      </c>
      <c r="G12" s="4">
        <v>1</v>
      </c>
      <c r="H12" s="4">
        <v>3</v>
      </c>
      <c r="I12" s="4">
        <v>1</v>
      </c>
      <c r="J12" s="4" t="s">
        <v>47</v>
      </c>
      <c r="K12" s="4">
        <v>2</v>
      </c>
      <c r="L12" s="11" t="s">
        <v>48</v>
      </c>
      <c r="M12" s="29">
        <v>0</v>
      </c>
      <c r="N12" s="51">
        <f>K12*100/H12</f>
        <v>66.666666666666671</v>
      </c>
      <c r="O12" s="3"/>
      <c r="P12" s="3"/>
      <c r="Q12" s="3"/>
      <c r="R12" s="3"/>
      <c r="S12" s="3"/>
      <c r="T12" s="3"/>
      <c r="U12" s="3"/>
    </row>
    <row r="13" spans="1:21" ht="19" customHeight="1">
      <c r="A13" s="1">
        <v>9</v>
      </c>
      <c r="B13" s="1" t="s">
        <v>10</v>
      </c>
      <c r="C13" s="4"/>
      <c r="D13" s="4"/>
      <c r="E13" s="4"/>
      <c r="F13" s="4"/>
      <c r="G13" s="4"/>
      <c r="H13" s="4"/>
      <c r="I13" s="4"/>
      <c r="J13" s="4"/>
      <c r="K13" s="4"/>
      <c r="L13" s="11"/>
      <c r="M13" s="29"/>
      <c r="N13" s="50"/>
      <c r="O13" s="3"/>
      <c r="P13" s="3"/>
      <c r="Q13" s="3"/>
      <c r="R13" s="3"/>
      <c r="S13" s="3"/>
      <c r="T13" s="3"/>
      <c r="U13" s="3"/>
    </row>
    <row r="14" spans="1:21" ht="19" customHeight="1">
      <c r="A14" s="1">
        <v>10</v>
      </c>
      <c r="B14" s="1" t="s">
        <v>11</v>
      </c>
      <c r="C14" s="4">
        <v>1</v>
      </c>
      <c r="D14" s="4">
        <v>1</v>
      </c>
      <c r="E14" s="4">
        <v>3</v>
      </c>
      <c r="F14" s="4">
        <v>1</v>
      </c>
      <c r="G14" s="4">
        <v>1</v>
      </c>
      <c r="H14" s="4">
        <v>3</v>
      </c>
      <c r="I14" s="4">
        <v>1</v>
      </c>
      <c r="J14" s="4">
        <v>1</v>
      </c>
      <c r="K14" s="9">
        <v>0</v>
      </c>
      <c r="L14" s="11" t="s">
        <v>49</v>
      </c>
      <c r="M14" s="29">
        <v>100</v>
      </c>
      <c r="N14" s="50">
        <v>0</v>
      </c>
      <c r="O14" s="3"/>
      <c r="P14" s="3"/>
      <c r="Q14" s="3"/>
      <c r="R14" s="3"/>
      <c r="S14" s="3"/>
      <c r="T14" s="3"/>
      <c r="U14" s="3"/>
    </row>
    <row r="15" spans="1:21" ht="19" customHeight="1">
      <c r="A15" s="1">
        <v>11</v>
      </c>
      <c r="B15" s="1" t="s">
        <v>12</v>
      </c>
      <c r="C15" s="4"/>
      <c r="D15" s="4">
        <v>1</v>
      </c>
      <c r="E15" s="4">
        <v>2</v>
      </c>
      <c r="F15" s="4"/>
      <c r="G15" s="4">
        <v>1</v>
      </c>
      <c r="H15" s="4">
        <v>2</v>
      </c>
      <c r="I15" s="4"/>
      <c r="J15" s="4"/>
      <c r="K15" s="9">
        <v>0</v>
      </c>
      <c r="L15" s="11"/>
      <c r="M15" s="29">
        <v>0</v>
      </c>
      <c r="N15" s="50">
        <v>0</v>
      </c>
      <c r="O15" s="3"/>
      <c r="P15" s="3"/>
      <c r="Q15" s="3"/>
      <c r="R15" s="3"/>
      <c r="S15" s="3"/>
      <c r="T15" s="3"/>
      <c r="U15" s="3"/>
    </row>
    <row r="16" spans="1:21" ht="19" customHeight="1">
      <c r="A16" s="1">
        <v>12</v>
      </c>
      <c r="B16" s="1" t="s">
        <v>13</v>
      </c>
      <c r="C16" s="4"/>
      <c r="D16" s="4"/>
      <c r="E16" s="4"/>
      <c r="F16" s="4"/>
      <c r="G16" s="4"/>
      <c r="H16" s="4"/>
      <c r="I16" s="4"/>
      <c r="J16" s="4"/>
      <c r="K16" s="9"/>
      <c r="L16" s="11"/>
      <c r="M16" s="29"/>
      <c r="N16" s="50"/>
      <c r="O16" s="3"/>
      <c r="P16" s="3"/>
      <c r="Q16" s="3"/>
      <c r="R16" s="3"/>
      <c r="S16" s="3"/>
      <c r="T16" s="3"/>
      <c r="U16" s="3"/>
    </row>
    <row r="17" spans="1:21" ht="19" customHeight="1">
      <c r="A17" s="1">
        <v>13</v>
      </c>
      <c r="B17" s="1" t="s">
        <v>14</v>
      </c>
      <c r="C17" s="4"/>
      <c r="D17" s="4"/>
      <c r="E17" s="4">
        <v>3</v>
      </c>
      <c r="F17" s="4"/>
      <c r="G17" s="4"/>
      <c r="H17" s="4">
        <v>3</v>
      </c>
      <c r="I17" s="4"/>
      <c r="J17" s="4"/>
      <c r="K17" s="9">
        <v>1</v>
      </c>
      <c r="L17" s="11"/>
      <c r="M17" s="29"/>
      <c r="N17" s="50">
        <v>33.33</v>
      </c>
      <c r="O17" s="3"/>
      <c r="P17" s="3"/>
      <c r="Q17" s="3"/>
      <c r="R17" s="3"/>
      <c r="S17" s="3"/>
      <c r="T17" s="3"/>
      <c r="U17" s="3"/>
    </row>
    <row r="18" spans="1:21" ht="19" customHeight="1">
      <c r="A18" s="1">
        <v>14</v>
      </c>
      <c r="B18" s="1" t="s">
        <v>15</v>
      </c>
      <c r="C18" s="4"/>
      <c r="D18" s="4">
        <v>2</v>
      </c>
      <c r="E18" s="4"/>
      <c r="F18" s="4"/>
      <c r="G18" s="4">
        <v>2</v>
      </c>
      <c r="H18" s="4"/>
      <c r="I18" s="4"/>
      <c r="J18" s="4"/>
      <c r="K18" s="9"/>
      <c r="L18" s="11"/>
      <c r="M18" s="29">
        <v>0</v>
      </c>
      <c r="N18" s="50"/>
      <c r="O18" s="3"/>
      <c r="P18" s="3"/>
      <c r="Q18" s="3"/>
      <c r="R18" s="3"/>
      <c r="S18" s="3"/>
      <c r="T18" s="3"/>
      <c r="U18" s="3"/>
    </row>
    <row r="19" spans="1:21" ht="19" customHeight="1">
      <c r="A19" s="1">
        <v>15</v>
      </c>
      <c r="B19" s="1" t="s">
        <v>16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9"/>
      <c r="L19" s="11"/>
      <c r="M19" s="29">
        <v>100</v>
      </c>
      <c r="N19" s="50"/>
      <c r="O19" s="3"/>
      <c r="P19" s="3"/>
      <c r="Q19" s="3"/>
      <c r="R19" s="3"/>
      <c r="S19" s="3"/>
      <c r="T19" s="3"/>
      <c r="U19" s="3"/>
    </row>
    <row r="20" spans="1:21" ht="19" customHeight="1">
      <c r="A20" s="1">
        <v>16</v>
      </c>
      <c r="B20" s="1" t="s">
        <v>17</v>
      </c>
      <c r="C20" s="4"/>
      <c r="D20" s="4"/>
      <c r="E20" s="4"/>
      <c r="F20" s="4"/>
      <c r="G20" s="4"/>
      <c r="H20" s="4"/>
      <c r="I20" s="4"/>
      <c r="J20" s="4"/>
      <c r="K20" s="9"/>
      <c r="L20" s="11"/>
      <c r="M20" s="29"/>
      <c r="N20" s="50"/>
      <c r="O20" s="3"/>
      <c r="P20" s="3"/>
      <c r="Q20" s="3"/>
      <c r="R20" s="3"/>
      <c r="S20" s="3"/>
      <c r="T20" s="3"/>
      <c r="U20" s="3"/>
    </row>
    <row r="21" spans="1:21" ht="19" customHeight="1">
      <c r="A21" s="1">
        <v>17</v>
      </c>
      <c r="B21" s="1" t="s">
        <v>18</v>
      </c>
      <c r="C21" s="4">
        <v>3</v>
      </c>
      <c r="D21" s="4">
        <v>1</v>
      </c>
      <c r="E21" s="4">
        <v>3</v>
      </c>
      <c r="F21" s="4">
        <v>7</v>
      </c>
      <c r="G21" s="4">
        <v>1</v>
      </c>
      <c r="H21" s="4">
        <v>3</v>
      </c>
      <c r="I21" s="4">
        <v>1</v>
      </c>
      <c r="J21" s="4"/>
      <c r="K21" s="9">
        <v>2</v>
      </c>
      <c r="L21" s="11" t="s">
        <v>50</v>
      </c>
      <c r="M21" s="29">
        <v>0</v>
      </c>
      <c r="N21" s="50">
        <v>66.67</v>
      </c>
      <c r="O21" s="3"/>
      <c r="P21" s="3"/>
      <c r="Q21" s="3"/>
      <c r="R21" s="3"/>
      <c r="S21" s="3"/>
      <c r="T21" s="3"/>
      <c r="U21" s="3"/>
    </row>
    <row r="22" spans="1:21" ht="19" customHeight="1">
      <c r="A22" s="1">
        <v>18</v>
      </c>
      <c r="B22" s="1" t="s">
        <v>19</v>
      </c>
      <c r="C22" s="4">
        <v>5</v>
      </c>
      <c r="D22" s="4">
        <v>9</v>
      </c>
      <c r="E22" s="4">
        <v>10</v>
      </c>
      <c r="F22" s="4">
        <v>7</v>
      </c>
      <c r="G22" s="4">
        <v>14</v>
      </c>
      <c r="H22" s="4">
        <v>13</v>
      </c>
      <c r="I22" s="4"/>
      <c r="J22" s="4">
        <v>2</v>
      </c>
      <c r="K22" s="9">
        <v>3</v>
      </c>
      <c r="L22" s="11" t="s">
        <v>51</v>
      </c>
      <c r="M22" s="29">
        <v>14.3</v>
      </c>
      <c r="N22" s="51">
        <f>K22*100/H22</f>
        <v>23.076923076923077</v>
      </c>
      <c r="O22" s="3"/>
      <c r="P22" s="3"/>
      <c r="Q22" s="3"/>
      <c r="R22" s="3"/>
      <c r="S22" s="3"/>
      <c r="T22" s="3"/>
      <c r="U22" s="3"/>
    </row>
    <row r="23" spans="1:21" ht="19" customHeight="1">
      <c r="A23" s="1">
        <v>19</v>
      </c>
      <c r="B23" s="1" t="s">
        <v>20</v>
      </c>
      <c r="C23" s="4"/>
      <c r="D23" s="4"/>
      <c r="E23" s="4"/>
      <c r="F23" s="4"/>
      <c r="G23" s="4"/>
      <c r="H23" s="4"/>
      <c r="I23" s="4"/>
      <c r="J23" s="4"/>
      <c r="K23" s="9"/>
      <c r="L23" s="11"/>
      <c r="M23" s="29"/>
      <c r="N23" s="29"/>
      <c r="O23" s="3"/>
      <c r="P23" s="3"/>
      <c r="Q23" s="3"/>
      <c r="R23" s="3"/>
      <c r="S23" s="3"/>
      <c r="T23" s="3"/>
      <c r="U23" s="3"/>
    </row>
    <row r="24" spans="1:21" ht="19" customHeight="1">
      <c r="A24" s="1">
        <v>20</v>
      </c>
      <c r="B24" s="1" t="s">
        <v>21</v>
      </c>
      <c r="C24" s="4"/>
      <c r="D24" s="4"/>
      <c r="E24" s="4"/>
      <c r="F24" s="4"/>
      <c r="G24" s="4"/>
      <c r="H24" s="4"/>
      <c r="I24" s="4"/>
      <c r="J24" s="4"/>
      <c r="K24" s="9"/>
      <c r="L24" s="11"/>
      <c r="M24" s="29"/>
      <c r="N24" s="29"/>
      <c r="O24" s="3"/>
      <c r="P24" s="3"/>
      <c r="Q24" s="3"/>
      <c r="R24" s="3"/>
      <c r="S24" s="3"/>
      <c r="T24" s="3"/>
      <c r="U24" s="3"/>
    </row>
    <row r="25" spans="1:21" ht="19" customHeight="1">
      <c r="A25" s="1">
        <v>21</v>
      </c>
      <c r="B25" s="1" t="s">
        <v>22</v>
      </c>
      <c r="C25" s="4"/>
      <c r="D25" s="4"/>
      <c r="E25" s="4"/>
      <c r="F25" s="4"/>
      <c r="G25" s="4"/>
      <c r="H25" s="4"/>
      <c r="I25" s="4"/>
      <c r="J25" s="4"/>
      <c r="K25" s="9"/>
      <c r="L25" s="11"/>
      <c r="M25" s="29"/>
      <c r="N25" s="29"/>
      <c r="O25" s="3"/>
      <c r="P25" s="3"/>
      <c r="Q25" s="3"/>
      <c r="R25" s="3"/>
      <c r="S25" s="3"/>
      <c r="T25" s="3"/>
      <c r="U25" s="3"/>
    </row>
    <row r="26" spans="1:21" ht="19" customHeight="1">
      <c r="A26" s="1">
        <v>22</v>
      </c>
      <c r="B26" s="1" t="s">
        <v>23</v>
      </c>
      <c r="C26" s="4"/>
      <c r="D26" s="4"/>
      <c r="E26" s="4"/>
      <c r="F26" s="4"/>
      <c r="G26" s="4"/>
      <c r="H26" s="4"/>
      <c r="I26" s="4"/>
      <c r="J26" s="4"/>
      <c r="K26" s="9"/>
      <c r="L26" s="11"/>
      <c r="M26" s="29"/>
      <c r="N26" s="29"/>
      <c r="O26" s="3"/>
      <c r="P26" s="3"/>
      <c r="Q26" s="3"/>
      <c r="R26" s="3"/>
      <c r="S26" s="3"/>
      <c r="T26" s="3"/>
      <c r="U26" s="3"/>
    </row>
    <row r="27" spans="1:21" ht="19" customHeight="1">
      <c r="A27" s="1">
        <v>23</v>
      </c>
      <c r="B27" s="1" t="s">
        <v>24</v>
      </c>
      <c r="C27" s="4"/>
      <c r="D27" s="4"/>
      <c r="E27" s="4"/>
      <c r="F27" s="4"/>
      <c r="G27" s="4"/>
      <c r="H27" s="4"/>
      <c r="I27" s="4"/>
      <c r="J27" s="4"/>
      <c r="K27" s="9"/>
      <c r="L27" s="11"/>
      <c r="M27" s="29"/>
      <c r="N27" s="29"/>
      <c r="O27" s="3"/>
      <c r="P27" s="3"/>
      <c r="Q27" s="3"/>
      <c r="R27" s="3"/>
      <c r="S27" s="3"/>
      <c r="T27" s="3"/>
      <c r="U27" s="3"/>
    </row>
    <row r="28" spans="1:21" ht="19" customHeight="1">
      <c r="A28" s="1">
        <v>24</v>
      </c>
      <c r="B28" s="1" t="s">
        <v>25</v>
      </c>
      <c r="C28" s="4"/>
      <c r="D28" s="4">
        <v>2</v>
      </c>
      <c r="E28" s="4"/>
      <c r="F28" s="4"/>
      <c r="G28" s="4">
        <v>1</v>
      </c>
      <c r="H28" s="4"/>
      <c r="I28" s="4"/>
      <c r="J28" s="4"/>
      <c r="K28" s="9"/>
      <c r="L28" s="11"/>
      <c r="M28" s="29">
        <v>0</v>
      </c>
      <c r="N28" s="29"/>
      <c r="O28" s="3"/>
      <c r="P28" s="3"/>
      <c r="Q28" s="3"/>
      <c r="R28" s="3"/>
      <c r="S28" s="3"/>
      <c r="T28" s="3"/>
      <c r="U28" s="3"/>
    </row>
    <row r="29" spans="1:21" ht="19" customHeight="1">
      <c r="A29" s="1">
        <v>25</v>
      </c>
      <c r="B29" s="12" t="s">
        <v>26</v>
      </c>
      <c r="C29" s="13"/>
      <c r="D29" s="13">
        <v>1</v>
      </c>
      <c r="E29" s="13"/>
      <c r="F29" s="13"/>
      <c r="G29" s="13">
        <v>1</v>
      </c>
      <c r="H29" s="13"/>
      <c r="I29" s="13"/>
      <c r="J29" s="4"/>
      <c r="K29" s="9"/>
      <c r="L29" s="14"/>
      <c r="M29" s="29">
        <v>0</v>
      </c>
      <c r="N29" s="29"/>
      <c r="O29" s="3"/>
      <c r="P29" s="3"/>
      <c r="Q29" s="3"/>
      <c r="R29" s="3"/>
      <c r="S29" s="3"/>
      <c r="T29" s="3"/>
      <c r="U29" s="3"/>
    </row>
    <row r="30" spans="1:21" ht="19" customHeight="1">
      <c r="A30" s="1">
        <v>26</v>
      </c>
      <c r="B30" s="15" t="s">
        <v>27</v>
      </c>
      <c r="C30" s="9">
        <v>2</v>
      </c>
      <c r="D30" s="9">
        <v>2</v>
      </c>
      <c r="E30" s="9"/>
      <c r="F30" s="9">
        <v>2</v>
      </c>
      <c r="G30" s="9">
        <v>5</v>
      </c>
      <c r="H30" s="9"/>
      <c r="I30" s="9" t="s">
        <v>47</v>
      </c>
      <c r="J30" s="4">
        <v>1</v>
      </c>
      <c r="K30" s="9"/>
      <c r="L30" s="16" t="s">
        <v>51</v>
      </c>
      <c r="M30" s="29">
        <v>20</v>
      </c>
      <c r="N30" s="29"/>
      <c r="O30" s="3"/>
      <c r="P30" s="3"/>
      <c r="Q30" s="3"/>
      <c r="R30" s="3"/>
      <c r="S30" s="3"/>
      <c r="T30" s="3"/>
      <c r="U30" s="3"/>
    </row>
    <row r="31" spans="1:21" ht="19" customHeight="1">
      <c r="A31" s="1">
        <v>27</v>
      </c>
      <c r="B31" s="15" t="s">
        <v>28</v>
      </c>
      <c r="C31" s="9"/>
      <c r="D31" s="9"/>
      <c r="E31" s="9">
        <v>1</v>
      </c>
      <c r="F31" s="9"/>
      <c r="G31" s="9"/>
      <c r="H31" s="9">
        <v>1</v>
      </c>
      <c r="I31" s="9"/>
      <c r="J31" s="4"/>
      <c r="K31" s="9">
        <v>1</v>
      </c>
      <c r="L31" s="16"/>
      <c r="M31" s="29"/>
      <c r="N31" s="29">
        <v>100</v>
      </c>
      <c r="O31" s="3"/>
      <c r="P31" s="3"/>
      <c r="Q31" s="3"/>
      <c r="R31" s="3"/>
      <c r="S31" s="3"/>
      <c r="T31" s="3"/>
      <c r="U31" s="3"/>
    </row>
    <row r="32" spans="1:21" ht="19" customHeight="1">
      <c r="A32" s="1">
        <v>28</v>
      </c>
      <c r="B32" s="15" t="s">
        <v>29</v>
      </c>
      <c r="C32" s="9"/>
      <c r="D32" s="9">
        <v>2</v>
      </c>
      <c r="E32" s="9"/>
      <c r="F32" s="9"/>
      <c r="G32" s="9">
        <v>2</v>
      </c>
      <c r="H32" s="9"/>
      <c r="I32" s="9"/>
      <c r="J32" s="4"/>
      <c r="K32" s="4"/>
      <c r="L32" s="16"/>
      <c r="M32" s="29">
        <v>0</v>
      </c>
      <c r="N32" s="29"/>
      <c r="O32" s="3"/>
      <c r="P32" s="3"/>
      <c r="Q32" s="3"/>
      <c r="R32" s="3"/>
      <c r="S32" s="3"/>
      <c r="T32" s="3"/>
      <c r="U32" s="3"/>
    </row>
    <row r="33" spans="1:21" ht="19" customHeight="1">
      <c r="A33" s="1">
        <v>29</v>
      </c>
      <c r="B33" s="15" t="s">
        <v>30</v>
      </c>
      <c r="C33" s="9"/>
      <c r="D33" s="9">
        <v>1</v>
      </c>
      <c r="E33" s="9">
        <v>1</v>
      </c>
      <c r="F33" s="9"/>
      <c r="G33" s="9">
        <v>1</v>
      </c>
      <c r="H33" s="9">
        <v>1</v>
      </c>
      <c r="I33" s="9"/>
      <c r="J33" s="4"/>
      <c r="K33" s="4">
        <v>1</v>
      </c>
      <c r="L33" s="16"/>
      <c r="M33" s="29">
        <v>0</v>
      </c>
      <c r="N33" s="29">
        <v>100</v>
      </c>
      <c r="O33" s="3"/>
      <c r="P33" s="3"/>
      <c r="Q33" s="3"/>
      <c r="R33" s="3"/>
      <c r="S33" s="3"/>
      <c r="T33" s="3"/>
      <c r="U33" s="3"/>
    </row>
    <row r="34" spans="1:21" ht="19" customHeight="1">
      <c r="A34" s="1">
        <v>30</v>
      </c>
      <c r="B34" s="15" t="s">
        <v>31</v>
      </c>
      <c r="C34" s="9"/>
      <c r="D34" s="9"/>
      <c r="E34" s="9"/>
      <c r="F34" s="9"/>
      <c r="G34" s="9"/>
      <c r="H34" s="9"/>
      <c r="I34" s="9"/>
      <c r="J34" s="4"/>
      <c r="K34" s="4"/>
      <c r="L34" s="16"/>
      <c r="M34" s="29"/>
      <c r="N34" s="29"/>
      <c r="O34" s="3"/>
      <c r="P34" s="3"/>
      <c r="Q34" s="3"/>
      <c r="R34" s="3"/>
      <c r="S34" s="3"/>
      <c r="T34" s="3"/>
      <c r="U34" s="3"/>
    </row>
    <row r="35" spans="1:21" ht="19" customHeight="1">
      <c r="A35" s="1">
        <v>31</v>
      </c>
      <c r="B35" s="15" t="s">
        <v>32</v>
      </c>
      <c r="C35" s="9"/>
      <c r="D35" s="9">
        <v>1</v>
      </c>
      <c r="E35" s="9"/>
      <c r="F35" s="9"/>
      <c r="G35" s="9">
        <v>2</v>
      </c>
      <c r="H35" s="9"/>
      <c r="I35" s="9"/>
      <c r="J35" s="4">
        <v>1</v>
      </c>
      <c r="K35" s="4"/>
      <c r="L35" s="16"/>
      <c r="M35" s="29">
        <v>50</v>
      </c>
      <c r="N35" s="29"/>
      <c r="O35" s="3"/>
      <c r="P35" s="3"/>
      <c r="Q35" s="3"/>
      <c r="R35" s="3"/>
      <c r="S35" s="3"/>
      <c r="T35" s="3"/>
      <c r="U35" s="3"/>
    </row>
    <row r="36" spans="1:21" ht="18.649999999999999" customHeight="1">
      <c r="A36" s="1">
        <v>32</v>
      </c>
      <c r="B36" s="15" t="s">
        <v>33</v>
      </c>
      <c r="C36" s="9"/>
      <c r="D36" s="9"/>
      <c r="E36" s="9"/>
      <c r="F36" s="9"/>
      <c r="G36" s="9"/>
      <c r="H36" s="9"/>
      <c r="I36" s="9"/>
      <c r="J36" s="4"/>
      <c r="K36" s="4"/>
      <c r="L36" s="16"/>
      <c r="M36" s="29"/>
      <c r="N36" s="29"/>
      <c r="O36" s="3"/>
      <c r="P36" s="3"/>
      <c r="Q36" s="3"/>
      <c r="R36" s="3"/>
      <c r="S36" s="3"/>
      <c r="T36" s="3"/>
      <c r="U36" s="3"/>
    </row>
    <row r="37" spans="1:21" ht="19" customHeight="1">
      <c r="A37" s="1">
        <v>33</v>
      </c>
      <c r="B37" s="12" t="s">
        <v>34</v>
      </c>
      <c r="C37" s="13"/>
      <c r="D37" s="13">
        <v>1</v>
      </c>
      <c r="E37" s="13"/>
      <c r="F37" s="13"/>
      <c r="G37" s="13">
        <v>1</v>
      </c>
      <c r="H37" s="13"/>
      <c r="I37" s="13"/>
      <c r="J37" s="4"/>
      <c r="K37" s="4"/>
      <c r="L37" s="14"/>
      <c r="M37" s="29">
        <v>0</v>
      </c>
      <c r="N37" s="29"/>
      <c r="O37" s="3"/>
      <c r="P37" s="3"/>
      <c r="Q37" s="3"/>
      <c r="R37" s="3"/>
      <c r="S37" s="3"/>
      <c r="T37" s="3"/>
      <c r="U37" s="3"/>
    </row>
    <row r="38" spans="1:21" ht="18.649999999999999" customHeight="1">
      <c r="A38" s="1">
        <v>34</v>
      </c>
      <c r="B38" s="1" t="s">
        <v>35</v>
      </c>
      <c r="C38" s="4"/>
      <c r="D38" s="4"/>
      <c r="E38" s="4"/>
      <c r="F38" s="4"/>
      <c r="G38" s="4"/>
      <c r="H38" s="4"/>
      <c r="I38" s="4"/>
      <c r="J38" s="4"/>
      <c r="K38" s="4"/>
      <c r="L38" s="11"/>
      <c r="M38" s="11"/>
      <c r="N38" s="29"/>
    </row>
    <row r="39" spans="1:21">
      <c r="C39">
        <f>SUM(C5:C38)</f>
        <v>25</v>
      </c>
      <c r="E39">
        <f>SUM(E5:E38)</f>
        <v>44</v>
      </c>
      <c r="F39">
        <f>SUM(F5:F38)</f>
        <v>35</v>
      </c>
      <c r="H39">
        <f>SUM(H5:H38)</f>
        <v>51</v>
      </c>
      <c r="I39">
        <f>SUM(I5:I38)</f>
        <v>8</v>
      </c>
      <c r="J39" s="27">
        <v>11</v>
      </c>
      <c r="K39" s="27">
        <f>SUM(K5:K38)</f>
        <v>14</v>
      </c>
      <c r="L39" s="48">
        <v>0.25819999999999999</v>
      </c>
      <c r="M39" s="48">
        <v>0.20749999999999999</v>
      </c>
      <c r="N39" s="48">
        <v>0.27450000000000002</v>
      </c>
    </row>
  </sheetData>
  <mergeCells count="7">
    <mergeCell ref="L3:N3"/>
    <mergeCell ref="B1:J1"/>
    <mergeCell ref="A3:A4"/>
    <mergeCell ref="B3:B4"/>
    <mergeCell ref="C3:E3"/>
    <mergeCell ref="F3:H3"/>
    <mergeCell ref="I3:J3"/>
  </mergeCells>
  <pageMargins left="0.70866141732283472" right="0.70866141732283472" top="0.47244094488188981" bottom="0.47244094488188981" header="0.31496062992125984" footer="0.31496062992125984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X40"/>
  <sheetViews>
    <sheetView zoomScale="80" zoomScaleNormal="80" workbookViewId="0">
      <selection activeCell="B1" sqref="B1:L1"/>
    </sheetView>
  </sheetViews>
  <sheetFormatPr defaultRowHeight="15.05"/>
  <cols>
    <col min="1" max="1" width="4.109375" customWidth="1"/>
    <col min="2" max="2" width="19.33203125" customWidth="1"/>
    <col min="3" max="4" width="6.33203125" customWidth="1"/>
    <col min="5" max="5" width="6.44140625" customWidth="1"/>
    <col min="6" max="8" width="6.33203125" customWidth="1"/>
    <col min="9" max="9" width="6.44140625" customWidth="1"/>
    <col min="10" max="11" width="6.33203125" customWidth="1"/>
    <col min="12" max="14" width="6.44140625" style="27" customWidth="1"/>
    <col min="15" max="15" width="7.5546875" customWidth="1"/>
    <col min="16" max="16" width="6.6640625" customWidth="1"/>
    <col min="17" max="17" width="6.77734375" customWidth="1"/>
    <col min="18" max="18" width="6.5546875" customWidth="1"/>
  </cols>
  <sheetData>
    <row r="1" spans="1:24" ht="65.95" customHeight="1">
      <c r="B1" s="92" t="s">
        <v>44</v>
      </c>
      <c r="C1" s="92"/>
      <c r="D1" s="92"/>
      <c r="E1" s="93"/>
      <c r="F1" s="93"/>
      <c r="G1" s="93"/>
      <c r="H1" s="93"/>
      <c r="I1" s="93"/>
      <c r="J1" s="93"/>
      <c r="K1" s="93"/>
      <c r="L1" s="93"/>
      <c r="M1" s="52"/>
      <c r="N1" s="55"/>
    </row>
    <row r="2" spans="1:24" ht="7.2" customHeight="1"/>
    <row r="3" spans="1:24" ht="29.45" customHeight="1">
      <c r="A3" s="70" t="s">
        <v>0</v>
      </c>
      <c r="B3" s="72" t="s">
        <v>1</v>
      </c>
      <c r="C3" s="81" t="s">
        <v>36</v>
      </c>
      <c r="D3" s="82"/>
      <c r="E3" s="94"/>
      <c r="F3" s="95"/>
      <c r="G3" s="81" t="s">
        <v>45</v>
      </c>
      <c r="H3" s="82"/>
      <c r="I3" s="82"/>
      <c r="J3" s="84"/>
      <c r="K3" s="81" t="s">
        <v>46</v>
      </c>
      <c r="L3" s="85"/>
      <c r="M3" s="85"/>
      <c r="N3" s="84"/>
      <c r="O3" s="77" t="s">
        <v>57</v>
      </c>
      <c r="P3" s="91"/>
      <c r="Q3" s="78"/>
      <c r="R3" s="79"/>
      <c r="S3" s="3"/>
      <c r="T3" s="3"/>
      <c r="U3" s="3"/>
      <c r="V3" s="3"/>
      <c r="W3" s="3"/>
      <c r="X3" s="3"/>
    </row>
    <row r="4" spans="1:24" ht="27.65" customHeight="1">
      <c r="A4" s="71"/>
      <c r="B4" s="73"/>
      <c r="C4" s="25" t="s">
        <v>52</v>
      </c>
      <c r="D4" s="26" t="s">
        <v>53</v>
      </c>
      <c r="E4" s="26" t="s">
        <v>83</v>
      </c>
      <c r="F4" s="58" t="s">
        <v>85</v>
      </c>
      <c r="G4" s="25" t="s">
        <v>52</v>
      </c>
      <c r="H4" s="26" t="s">
        <v>53</v>
      </c>
      <c r="I4" s="26" t="s">
        <v>83</v>
      </c>
      <c r="J4" s="58" t="s">
        <v>85</v>
      </c>
      <c r="K4" s="25" t="s">
        <v>52</v>
      </c>
      <c r="L4" s="28" t="s">
        <v>53</v>
      </c>
      <c r="M4" s="28" t="s">
        <v>83</v>
      </c>
      <c r="N4" s="62" t="s">
        <v>85</v>
      </c>
      <c r="O4" s="25" t="s">
        <v>52</v>
      </c>
      <c r="P4" s="26" t="s">
        <v>53</v>
      </c>
      <c r="Q4" s="26" t="s">
        <v>83</v>
      </c>
      <c r="R4" s="65" t="s">
        <v>85</v>
      </c>
      <c r="S4" s="3"/>
      <c r="T4" s="3"/>
      <c r="U4" s="3"/>
      <c r="V4" s="3"/>
      <c r="W4" s="3"/>
      <c r="X4" s="3"/>
    </row>
    <row r="5" spans="1:24" ht="19" customHeight="1">
      <c r="A5" s="1">
        <v>1</v>
      </c>
      <c r="B5" s="1" t="s">
        <v>2</v>
      </c>
      <c r="C5" s="4">
        <v>2</v>
      </c>
      <c r="D5" s="4">
        <v>4</v>
      </c>
      <c r="E5" s="4">
        <v>4</v>
      </c>
      <c r="F5" s="59">
        <v>4</v>
      </c>
      <c r="G5" s="4">
        <v>6</v>
      </c>
      <c r="H5" s="4">
        <v>6</v>
      </c>
      <c r="I5" s="4">
        <v>5</v>
      </c>
      <c r="J5" s="59">
        <v>4</v>
      </c>
      <c r="K5" s="4">
        <v>3</v>
      </c>
      <c r="L5" s="4">
        <v>2</v>
      </c>
      <c r="M5" s="4">
        <v>0</v>
      </c>
      <c r="N5" s="59">
        <v>0</v>
      </c>
      <c r="O5" s="11">
        <v>50</v>
      </c>
      <c r="P5" s="29">
        <v>33.33</v>
      </c>
      <c r="Q5" s="29">
        <v>0</v>
      </c>
      <c r="R5" s="66">
        <f>N5*100/J5</f>
        <v>0</v>
      </c>
      <c r="S5" s="3"/>
      <c r="T5" s="3"/>
      <c r="U5" s="3"/>
      <c r="V5" s="3"/>
      <c r="W5" s="3"/>
      <c r="X5" s="3"/>
    </row>
    <row r="6" spans="1:24" ht="19" customHeight="1">
      <c r="A6" s="1">
        <v>2</v>
      </c>
      <c r="B6" s="1" t="s">
        <v>3</v>
      </c>
      <c r="C6" s="4"/>
      <c r="D6" s="4"/>
      <c r="E6" s="4"/>
      <c r="F6" s="59">
        <v>1</v>
      </c>
      <c r="G6" s="4"/>
      <c r="H6" s="4"/>
      <c r="I6" s="4"/>
      <c r="J6" s="59">
        <v>1</v>
      </c>
      <c r="K6" s="4"/>
      <c r="L6" s="4"/>
      <c r="M6" s="4"/>
      <c r="N6" s="59">
        <v>0</v>
      </c>
      <c r="O6" s="5"/>
      <c r="P6" s="29"/>
      <c r="Q6" s="29"/>
      <c r="R6" s="66">
        <f t="shared" ref="R6:R32" si="0">N6*100/J6</f>
        <v>0</v>
      </c>
      <c r="S6" s="3"/>
      <c r="T6" s="3"/>
      <c r="U6" s="3"/>
      <c r="V6" s="3"/>
      <c r="W6" s="3"/>
      <c r="X6" s="3"/>
    </row>
    <row r="7" spans="1:24" ht="19" customHeight="1">
      <c r="A7" s="1">
        <v>3</v>
      </c>
      <c r="B7" s="1" t="s">
        <v>4</v>
      </c>
      <c r="C7" s="4"/>
      <c r="D7" s="4"/>
      <c r="E7" s="4">
        <v>1</v>
      </c>
      <c r="F7" s="59">
        <v>1</v>
      </c>
      <c r="G7" s="4"/>
      <c r="H7" s="4"/>
      <c r="I7" s="4">
        <v>1</v>
      </c>
      <c r="J7" s="59">
        <v>1</v>
      </c>
      <c r="K7" s="4"/>
      <c r="L7" s="4"/>
      <c r="M7" s="4">
        <v>0</v>
      </c>
      <c r="N7" s="59">
        <v>1</v>
      </c>
      <c r="O7" s="6"/>
      <c r="P7" s="29"/>
      <c r="Q7" s="29">
        <v>0</v>
      </c>
      <c r="R7" s="66">
        <f t="shared" si="0"/>
        <v>100</v>
      </c>
      <c r="S7" s="3"/>
      <c r="T7" s="3"/>
      <c r="U7" s="3"/>
      <c r="V7" s="3"/>
      <c r="W7" s="3"/>
      <c r="X7" s="3"/>
    </row>
    <row r="8" spans="1:24" ht="19" customHeight="1">
      <c r="A8" s="1">
        <v>4</v>
      </c>
      <c r="B8" s="1" t="s">
        <v>5</v>
      </c>
      <c r="C8" s="4">
        <v>1</v>
      </c>
      <c r="D8" s="4"/>
      <c r="E8" s="4">
        <v>1</v>
      </c>
      <c r="F8" s="59"/>
      <c r="G8" s="4">
        <v>1</v>
      </c>
      <c r="H8" s="4"/>
      <c r="I8" s="4">
        <v>1</v>
      </c>
      <c r="J8" s="59"/>
      <c r="K8" s="4" t="s">
        <v>47</v>
      </c>
      <c r="L8" s="4"/>
      <c r="M8" s="4">
        <v>0</v>
      </c>
      <c r="N8" s="59"/>
      <c r="O8" s="11">
        <v>0</v>
      </c>
      <c r="P8" s="29"/>
      <c r="Q8" s="29">
        <v>0</v>
      </c>
      <c r="R8" s="66"/>
      <c r="S8" s="3"/>
      <c r="T8" s="3"/>
      <c r="U8" s="3"/>
      <c r="V8" s="3"/>
      <c r="W8" s="3"/>
      <c r="X8" s="3"/>
    </row>
    <row r="9" spans="1:24" ht="19" customHeight="1">
      <c r="A9" s="1">
        <v>5</v>
      </c>
      <c r="B9" s="12" t="s">
        <v>6</v>
      </c>
      <c r="C9" s="13"/>
      <c r="D9" s="13"/>
      <c r="E9" s="13"/>
      <c r="F9" s="8"/>
      <c r="G9" s="13"/>
      <c r="H9" s="13"/>
      <c r="I9" s="13"/>
      <c r="J9" s="8"/>
      <c r="K9" s="13"/>
      <c r="L9" s="4"/>
      <c r="M9" s="4"/>
      <c r="N9" s="59"/>
      <c r="O9" s="13"/>
      <c r="P9" s="29"/>
      <c r="Q9" s="29"/>
      <c r="R9" s="66"/>
      <c r="S9" s="3"/>
      <c r="T9" s="3"/>
      <c r="U9" s="3"/>
      <c r="V9" s="3"/>
      <c r="W9" s="3"/>
      <c r="X9" s="3"/>
    </row>
    <row r="10" spans="1:24" ht="19" customHeight="1">
      <c r="A10" s="1">
        <v>6</v>
      </c>
      <c r="B10" s="1" t="s">
        <v>7</v>
      </c>
      <c r="C10" s="4">
        <v>2</v>
      </c>
      <c r="D10" s="4">
        <v>4</v>
      </c>
      <c r="E10" s="4">
        <v>4</v>
      </c>
      <c r="F10" s="59">
        <v>3</v>
      </c>
      <c r="G10" s="4">
        <v>2</v>
      </c>
      <c r="H10" s="4">
        <v>4</v>
      </c>
      <c r="I10" s="4">
        <v>6</v>
      </c>
      <c r="J10" s="59">
        <v>4</v>
      </c>
      <c r="K10" s="4">
        <v>1</v>
      </c>
      <c r="L10" s="4">
        <v>1</v>
      </c>
      <c r="M10" s="4">
        <v>3</v>
      </c>
      <c r="N10" s="59">
        <v>2</v>
      </c>
      <c r="O10" s="11">
        <v>50</v>
      </c>
      <c r="P10" s="29">
        <v>25</v>
      </c>
      <c r="Q10" s="50">
        <v>50</v>
      </c>
      <c r="R10" s="66">
        <f t="shared" si="0"/>
        <v>50</v>
      </c>
      <c r="S10" s="3"/>
      <c r="T10" s="3"/>
      <c r="U10" s="3"/>
      <c r="V10" s="3"/>
      <c r="W10" s="3"/>
      <c r="X10" s="3"/>
    </row>
    <row r="11" spans="1:24" ht="19" customHeight="1">
      <c r="A11" s="1">
        <v>7</v>
      </c>
      <c r="B11" s="15" t="s">
        <v>8</v>
      </c>
      <c r="C11" s="4">
        <v>6</v>
      </c>
      <c r="D11" s="4">
        <v>9</v>
      </c>
      <c r="E11" s="4">
        <v>8</v>
      </c>
      <c r="F11" s="59">
        <v>10</v>
      </c>
      <c r="G11" s="4">
        <v>6</v>
      </c>
      <c r="H11" s="4">
        <v>10</v>
      </c>
      <c r="I11" s="4">
        <v>9</v>
      </c>
      <c r="J11" s="59">
        <v>11</v>
      </c>
      <c r="K11" s="4">
        <v>1</v>
      </c>
      <c r="L11" s="4">
        <v>2</v>
      </c>
      <c r="M11" s="4">
        <v>1</v>
      </c>
      <c r="N11" s="59">
        <v>2</v>
      </c>
      <c r="O11" s="11">
        <v>16.7</v>
      </c>
      <c r="P11" s="29">
        <v>20</v>
      </c>
      <c r="Q11" s="51">
        <v>11.11</v>
      </c>
      <c r="R11" s="66">
        <f t="shared" si="0"/>
        <v>18.181818181818183</v>
      </c>
      <c r="S11" s="3"/>
      <c r="T11" s="3"/>
      <c r="U11" s="3"/>
      <c r="V11" s="3"/>
      <c r="W11" s="3"/>
      <c r="X11" s="3"/>
    </row>
    <row r="12" spans="1:24" ht="19" customHeight="1">
      <c r="A12" s="1">
        <v>8</v>
      </c>
      <c r="B12" s="1" t="s">
        <v>9</v>
      </c>
      <c r="C12" s="4">
        <v>3</v>
      </c>
      <c r="D12" s="4">
        <v>1</v>
      </c>
      <c r="E12" s="4">
        <v>3</v>
      </c>
      <c r="F12" s="59">
        <v>2</v>
      </c>
      <c r="G12" s="4">
        <v>3</v>
      </c>
      <c r="H12" s="4">
        <v>1</v>
      </c>
      <c r="I12" s="4">
        <v>3</v>
      </c>
      <c r="J12" s="59">
        <v>2</v>
      </c>
      <c r="K12" s="4">
        <v>1</v>
      </c>
      <c r="L12" s="4" t="s">
        <v>47</v>
      </c>
      <c r="M12" s="4">
        <v>2</v>
      </c>
      <c r="N12" s="59">
        <v>1</v>
      </c>
      <c r="O12" s="11" t="s">
        <v>48</v>
      </c>
      <c r="P12" s="29">
        <v>0</v>
      </c>
      <c r="Q12" s="51">
        <v>66.67</v>
      </c>
      <c r="R12" s="66">
        <f t="shared" si="0"/>
        <v>50</v>
      </c>
      <c r="S12" s="3"/>
      <c r="T12" s="3"/>
      <c r="U12" s="3"/>
      <c r="V12" s="3"/>
      <c r="W12" s="3"/>
      <c r="X12" s="3"/>
    </row>
    <row r="13" spans="1:24" ht="19" customHeight="1">
      <c r="A13" s="1">
        <v>9</v>
      </c>
      <c r="B13" s="1" t="s">
        <v>10</v>
      </c>
      <c r="C13" s="4"/>
      <c r="D13" s="4"/>
      <c r="E13" s="4"/>
      <c r="F13" s="59"/>
      <c r="G13" s="4"/>
      <c r="H13" s="4"/>
      <c r="I13" s="4"/>
      <c r="J13" s="59"/>
      <c r="K13" s="4"/>
      <c r="L13" s="4"/>
      <c r="M13" s="4"/>
      <c r="N13" s="59"/>
      <c r="O13" s="11"/>
      <c r="P13" s="29"/>
      <c r="Q13" s="50"/>
      <c r="R13" s="66"/>
      <c r="S13" s="3"/>
      <c r="T13" s="3"/>
      <c r="U13" s="3"/>
      <c r="V13" s="3"/>
      <c r="W13" s="3"/>
      <c r="X13" s="3"/>
    </row>
    <row r="14" spans="1:24" ht="19" customHeight="1">
      <c r="A14" s="1">
        <v>10</v>
      </c>
      <c r="B14" s="1" t="s">
        <v>11</v>
      </c>
      <c r="C14" s="4">
        <v>1</v>
      </c>
      <c r="D14" s="4">
        <v>1</v>
      </c>
      <c r="E14" s="4">
        <v>3</v>
      </c>
      <c r="F14" s="59"/>
      <c r="G14" s="4">
        <v>1</v>
      </c>
      <c r="H14" s="4">
        <v>1</v>
      </c>
      <c r="I14" s="4">
        <v>3</v>
      </c>
      <c r="J14" s="59"/>
      <c r="K14" s="4">
        <v>1</v>
      </c>
      <c r="L14" s="4">
        <v>1</v>
      </c>
      <c r="M14" s="9">
        <v>0</v>
      </c>
      <c r="N14" s="59"/>
      <c r="O14" s="11" t="s">
        <v>49</v>
      </c>
      <c r="P14" s="29">
        <v>100</v>
      </c>
      <c r="Q14" s="50">
        <v>0</v>
      </c>
      <c r="R14" s="66"/>
      <c r="S14" s="3"/>
      <c r="T14" s="3"/>
      <c r="U14" s="3"/>
      <c r="V14" s="3"/>
      <c r="W14" s="3"/>
      <c r="X14" s="3"/>
    </row>
    <row r="15" spans="1:24" ht="19" customHeight="1">
      <c r="A15" s="1">
        <v>11</v>
      </c>
      <c r="B15" s="1" t="s">
        <v>12</v>
      </c>
      <c r="C15" s="4"/>
      <c r="D15" s="4">
        <v>1</v>
      </c>
      <c r="E15" s="4">
        <v>2</v>
      </c>
      <c r="F15" s="59"/>
      <c r="G15" s="4"/>
      <c r="H15" s="4">
        <v>1</v>
      </c>
      <c r="I15" s="4">
        <v>2</v>
      </c>
      <c r="J15" s="59"/>
      <c r="K15" s="4"/>
      <c r="L15" s="4"/>
      <c r="M15" s="9">
        <v>0</v>
      </c>
      <c r="N15" s="59"/>
      <c r="O15" s="11"/>
      <c r="P15" s="29">
        <v>0</v>
      </c>
      <c r="Q15" s="50">
        <v>0</v>
      </c>
      <c r="R15" s="66"/>
      <c r="S15" s="3"/>
      <c r="T15" s="3"/>
      <c r="U15" s="3"/>
      <c r="V15" s="3"/>
      <c r="W15" s="3"/>
      <c r="X15" s="3"/>
    </row>
    <row r="16" spans="1:24" ht="19" customHeight="1">
      <c r="A16" s="1">
        <v>12</v>
      </c>
      <c r="B16" s="1" t="s">
        <v>13</v>
      </c>
      <c r="C16" s="4"/>
      <c r="D16" s="4"/>
      <c r="E16" s="4"/>
      <c r="F16" s="59"/>
      <c r="G16" s="4"/>
      <c r="H16" s="4"/>
      <c r="I16" s="4"/>
      <c r="J16" s="59"/>
      <c r="K16" s="4"/>
      <c r="L16" s="4"/>
      <c r="M16" s="9"/>
      <c r="N16" s="59"/>
      <c r="O16" s="11"/>
      <c r="P16" s="29"/>
      <c r="Q16" s="50"/>
      <c r="R16" s="66"/>
      <c r="S16" s="3"/>
      <c r="T16" s="3"/>
      <c r="U16" s="3"/>
      <c r="V16" s="3"/>
      <c r="W16" s="3"/>
      <c r="X16" s="3"/>
    </row>
    <row r="17" spans="1:24" ht="19" customHeight="1">
      <c r="A17" s="1">
        <v>13</v>
      </c>
      <c r="B17" s="1" t="s">
        <v>14</v>
      </c>
      <c r="C17" s="4"/>
      <c r="D17" s="4"/>
      <c r="E17" s="4">
        <v>3</v>
      </c>
      <c r="F17" s="59">
        <v>1</v>
      </c>
      <c r="G17" s="4"/>
      <c r="H17" s="4"/>
      <c r="I17" s="4">
        <v>3</v>
      </c>
      <c r="J17" s="59">
        <v>1</v>
      </c>
      <c r="K17" s="4"/>
      <c r="L17" s="4"/>
      <c r="M17" s="9">
        <v>1</v>
      </c>
      <c r="N17" s="59">
        <v>0</v>
      </c>
      <c r="O17" s="11"/>
      <c r="P17" s="29"/>
      <c r="Q17" s="50">
        <v>33.33</v>
      </c>
      <c r="R17" s="66">
        <f t="shared" si="0"/>
        <v>0</v>
      </c>
      <c r="S17" s="3"/>
      <c r="T17" s="3"/>
      <c r="U17" s="3"/>
      <c r="V17" s="3"/>
      <c r="W17" s="3"/>
      <c r="X17" s="3"/>
    </row>
    <row r="18" spans="1:24" ht="19" customHeight="1">
      <c r="A18" s="1">
        <v>14</v>
      </c>
      <c r="B18" s="1" t="s">
        <v>15</v>
      </c>
      <c r="C18" s="4"/>
      <c r="D18" s="4">
        <v>2</v>
      </c>
      <c r="E18" s="4"/>
      <c r="F18" s="59"/>
      <c r="G18" s="4"/>
      <c r="H18" s="4">
        <v>2</v>
      </c>
      <c r="I18" s="4"/>
      <c r="J18" s="59"/>
      <c r="K18" s="4"/>
      <c r="L18" s="4"/>
      <c r="M18" s="9"/>
      <c r="N18" s="59"/>
      <c r="O18" s="11"/>
      <c r="P18" s="29">
        <v>0</v>
      </c>
      <c r="Q18" s="50"/>
      <c r="R18" s="66"/>
      <c r="S18" s="3"/>
      <c r="T18" s="3"/>
      <c r="U18" s="3"/>
      <c r="V18" s="3"/>
      <c r="W18" s="3"/>
      <c r="X18" s="3"/>
    </row>
    <row r="19" spans="1:24" ht="19" customHeight="1">
      <c r="A19" s="1">
        <v>15</v>
      </c>
      <c r="B19" s="1" t="s">
        <v>16</v>
      </c>
      <c r="C19" s="4"/>
      <c r="D19" s="4">
        <v>1</v>
      </c>
      <c r="E19" s="4"/>
      <c r="F19" s="59"/>
      <c r="G19" s="4"/>
      <c r="H19" s="4">
        <v>1</v>
      </c>
      <c r="I19" s="4"/>
      <c r="J19" s="59"/>
      <c r="K19" s="4"/>
      <c r="L19" s="4">
        <v>1</v>
      </c>
      <c r="M19" s="9"/>
      <c r="N19" s="59"/>
      <c r="O19" s="11"/>
      <c r="P19" s="29">
        <v>100</v>
      </c>
      <c r="Q19" s="50"/>
      <c r="R19" s="66"/>
      <c r="S19" s="3"/>
      <c r="T19" s="3"/>
      <c r="U19" s="3"/>
      <c r="V19" s="3"/>
      <c r="W19" s="3"/>
      <c r="X19" s="3"/>
    </row>
    <row r="20" spans="1:24" ht="19" customHeight="1">
      <c r="A20" s="1">
        <v>16</v>
      </c>
      <c r="B20" s="1" t="s">
        <v>17</v>
      </c>
      <c r="C20" s="4"/>
      <c r="D20" s="4"/>
      <c r="E20" s="4"/>
      <c r="F20" s="59"/>
      <c r="G20" s="4"/>
      <c r="H20" s="4"/>
      <c r="I20" s="4"/>
      <c r="J20" s="59"/>
      <c r="K20" s="4"/>
      <c r="L20" s="4"/>
      <c r="M20" s="9"/>
      <c r="N20" s="59"/>
      <c r="O20" s="11"/>
      <c r="P20" s="29"/>
      <c r="Q20" s="50"/>
      <c r="R20" s="66"/>
      <c r="S20" s="3"/>
      <c r="T20" s="3"/>
      <c r="U20" s="3"/>
      <c r="V20" s="3"/>
      <c r="W20" s="3"/>
      <c r="X20" s="3"/>
    </row>
    <row r="21" spans="1:24" ht="19" customHeight="1">
      <c r="A21" s="1">
        <v>17</v>
      </c>
      <c r="B21" s="1" t="s">
        <v>18</v>
      </c>
      <c r="C21" s="4">
        <v>3</v>
      </c>
      <c r="D21" s="4">
        <v>1</v>
      </c>
      <c r="E21" s="4">
        <v>3</v>
      </c>
      <c r="F21" s="59">
        <v>2</v>
      </c>
      <c r="G21" s="4">
        <v>7</v>
      </c>
      <c r="H21" s="4">
        <v>1</v>
      </c>
      <c r="I21" s="4">
        <v>3</v>
      </c>
      <c r="J21" s="59">
        <v>2</v>
      </c>
      <c r="K21" s="4">
        <v>1</v>
      </c>
      <c r="L21" s="4"/>
      <c r="M21" s="9">
        <v>2</v>
      </c>
      <c r="N21" s="59">
        <v>1</v>
      </c>
      <c r="O21" s="11" t="s">
        <v>50</v>
      </c>
      <c r="P21" s="29">
        <v>0</v>
      </c>
      <c r="Q21" s="50">
        <v>66.67</v>
      </c>
      <c r="R21" s="66">
        <f t="shared" si="0"/>
        <v>50</v>
      </c>
      <c r="S21" s="3"/>
      <c r="T21" s="3"/>
      <c r="U21" s="3"/>
      <c r="V21" s="3"/>
      <c r="W21" s="3"/>
      <c r="X21" s="3"/>
    </row>
    <row r="22" spans="1:24" ht="19" customHeight="1">
      <c r="A22" s="1">
        <v>18</v>
      </c>
      <c r="B22" s="1" t="s">
        <v>19</v>
      </c>
      <c r="C22" s="4">
        <v>5</v>
      </c>
      <c r="D22" s="4">
        <v>9</v>
      </c>
      <c r="E22" s="4">
        <v>10</v>
      </c>
      <c r="F22" s="59">
        <v>10</v>
      </c>
      <c r="G22" s="4">
        <v>7</v>
      </c>
      <c r="H22" s="4">
        <v>14</v>
      </c>
      <c r="I22" s="4">
        <v>13</v>
      </c>
      <c r="J22" s="59">
        <v>13</v>
      </c>
      <c r="K22" s="4"/>
      <c r="L22" s="4">
        <v>2</v>
      </c>
      <c r="M22" s="9">
        <v>3</v>
      </c>
      <c r="N22" s="59">
        <v>4</v>
      </c>
      <c r="O22" s="11" t="s">
        <v>51</v>
      </c>
      <c r="P22" s="29">
        <v>14.3</v>
      </c>
      <c r="Q22" s="51">
        <v>23.08</v>
      </c>
      <c r="R22" s="66">
        <f t="shared" si="0"/>
        <v>30.76923076923077</v>
      </c>
      <c r="S22" s="3"/>
      <c r="T22" s="3"/>
      <c r="U22" s="3"/>
      <c r="V22" s="3"/>
      <c r="W22" s="3"/>
      <c r="X22" s="3"/>
    </row>
    <row r="23" spans="1:24" ht="19" customHeight="1">
      <c r="A23" s="1">
        <v>19</v>
      </c>
      <c r="B23" s="1" t="s">
        <v>20</v>
      </c>
      <c r="C23" s="4"/>
      <c r="D23" s="4"/>
      <c r="E23" s="4"/>
      <c r="F23" s="59"/>
      <c r="G23" s="4"/>
      <c r="H23" s="4"/>
      <c r="I23" s="4"/>
      <c r="J23" s="59"/>
      <c r="K23" s="4"/>
      <c r="L23" s="4"/>
      <c r="M23" s="9"/>
      <c r="N23" s="59"/>
      <c r="O23" s="11"/>
      <c r="P23" s="29"/>
      <c r="Q23" s="29"/>
      <c r="R23" s="66"/>
      <c r="S23" s="3"/>
      <c r="T23" s="3"/>
      <c r="U23" s="3"/>
      <c r="V23" s="3"/>
      <c r="W23" s="3"/>
      <c r="X23" s="3"/>
    </row>
    <row r="24" spans="1:24" ht="19" customHeight="1">
      <c r="A24" s="1">
        <v>20</v>
      </c>
      <c r="B24" s="1" t="s">
        <v>21</v>
      </c>
      <c r="C24" s="4"/>
      <c r="D24" s="4"/>
      <c r="E24" s="4"/>
      <c r="F24" s="59"/>
      <c r="G24" s="4"/>
      <c r="H24" s="4"/>
      <c r="I24" s="4"/>
      <c r="J24" s="59"/>
      <c r="K24" s="4"/>
      <c r="L24" s="4"/>
      <c r="M24" s="9"/>
      <c r="N24" s="59"/>
      <c r="O24" s="11"/>
      <c r="P24" s="29"/>
      <c r="Q24" s="29"/>
      <c r="R24" s="66"/>
      <c r="S24" s="3"/>
      <c r="T24" s="3"/>
      <c r="U24" s="3"/>
      <c r="V24" s="3"/>
      <c r="W24" s="3"/>
      <c r="X24" s="3"/>
    </row>
    <row r="25" spans="1:24" ht="19" customHeight="1">
      <c r="A25" s="1">
        <v>21</v>
      </c>
      <c r="B25" s="1" t="s">
        <v>22</v>
      </c>
      <c r="C25" s="4"/>
      <c r="D25" s="4"/>
      <c r="E25" s="4"/>
      <c r="F25" s="59"/>
      <c r="G25" s="4"/>
      <c r="H25" s="4"/>
      <c r="I25" s="4"/>
      <c r="J25" s="59"/>
      <c r="K25" s="4"/>
      <c r="L25" s="4"/>
      <c r="M25" s="9"/>
      <c r="N25" s="59"/>
      <c r="O25" s="11"/>
      <c r="P25" s="29"/>
      <c r="Q25" s="29"/>
      <c r="R25" s="66"/>
      <c r="S25" s="3"/>
      <c r="T25" s="3"/>
      <c r="U25" s="3"/>
      <c r="V25" s="3"/>
      <c r="W25" s="3"/>
      <c r="X25" s="3"/>
    </row>
    <row r="26" spans="1:24" ht="19" customHeight="1">
      <c r="A26" s="1">
        <v>22</v>
      </c>
      <c r="B26" s="1" t="s">
        <v>23</v>
      </c>
      <c r="C26" s="4"/>
      <c r="D26" s="4"/>
      <c r="E26" s="4"/>
      <c r="F26" s="59"/>
      <c r="G26" s="4"/>
      <c r="H26" s="4"/>
      <c r="I26" s="4"/>
      <c r="J26" s="59"/>
      <c r="K26" s="4"/>
      <c r="L26" s="4"/>
      <c r="M26" s="9"/>
      <c r="N26" s="59"/>
      <c r="O26" s="11"/>
      <c r="P26" s="29"/>
      <c r="Q26" s="29"/>
      <c r="R26" s="66"/>
      <c r="S26" s="3"/>
      <c r="T26" s="3"/>
      <c r="U26" s="3"/>
      <c r="V26" s="3"/>
      <c r="W26" s="3"/>
      <c r="X26" s="3"/>
    </row>
    <row r="27" spans="1:24" ht="19" customHeight="1">
      <c r="A27" s="1">
        <v>23</v>
      </c>
      <c r="B27" s="1" t="s">
        <v>24</v>
      </c>
      <c r="C27" s="4"/>
      <c r="D27" s="4"/>
      <c r="E27" s="4"/>
      <c r="F27" s="59"/>
      <c r="G27" s="4"/>
      <c r="H27" s="4"/>
      <c r="I27" s="4"/>
      <c r="J27" s="59"/>
      <c r="K27" s="4"/>
      <c r="L27" s="4"/>
      <c r="M27" s="9"/>
      <c r="N27" s="59"/>
      <c r="O27" s="11"/>
      <c r="P27" s="29"/>
      <c r="Q27" s="29"/>
      <c r="R27" s="66"/>
      <c r="S27" s="3"/>
      <c r="T27" s="3"/>
      <c r="U27" s="3"/>
      <c r="V27" s="3"/>
      <c r="W27" s="3"/>
      <c r="X27" s="3"/>
    </row>
    <row r="28" spans="1:24" ht="19" customHeight="1">
      <c r="A28" s="1">
        <v>24</v>
      </c>
      <c r="B28" s="1" t="s">
        <v>25</v>
      </c>
      <c r="C28" s="4"/>
      <c r="D28" s="4">
        <v>2</v>
      </c>
      <c r="E28" s="4"/>
      <c r="F28" s="59">
        <v>2</v>
      </c>
      <c r="G28" s="4"/>
      <c r="H28" s="4">
        <v>1</v>
      </c>
      <c r="I28" s="4"/>
      <c r="J28" s="59">
        <v>2</v>
      </c>
      <c r="K28" s="4"/>
      <c r="L28" s="4"/>
      <c r="M28" s="9"/>
      <c r="N28" s="59">
        <v>0</v>
      </c>
      <c r="O28" s="11"/>
      <c r="P28" s="29">
        <v>0</v>
      </c>
      <c r="Q28" s="29"/>
      <c r="R28" s="66">
        <f t="shared" si="0"/>
        <v>0</v>
      </c>
      <c r="S28" s="3"/>
      <c r="T28" s="3"/>
      <c r="U28" s="3"/>
      <c r="V28" s="3"/>
      <c r="W28" s="3"/>
      <c r="X28" s="3"/>
    </row>
    <row r="29" spans="1:24" ht="19" customHeight="1">
      <c r="A29" s="1">
        <v>25</v>
      </c>
      <c r="B29" s="12" t="s">
        <v>26</v>
      </c>
      <c r="C29" s="13"/>
      <c r="D29" s="13">
        <v>1</v>
      </c>
      <c r="E29" s="13"/>
      <c r="F29" s="8">
        <v>2</v>
      </c>
      <c r="G29" s="13"/>
      <c r="H29" s="13">
        <v>1</v>
      </c>
      <c r="I29" s="13"/>
      <c r="J29" s="8">
        <v>2</v>
      </c>
      <c r="K29" s="13"/>
      <c r="L29" s="4"/>
      <c r="M29" s="9"/>
      <c r="N29" s="59">
        <v>0</v>
      </c>
      <c r="O29" s="14"/>
      <c r="P29" s="29">
        <v>0</v>
      </c>
      <c r="Q29" s="29"/>
      <c r="R29" s="66">
        <f t="shared" si="0"/>
        <v>0</v>
      </c>
      <c r="S29" s="3"/>
      <c r="T29" s="3"/>
      <c r="U29" s="3"/>
      <c r="V29" s="3"/>
      <c r="W29" s="3"/>
      <c r="X29" s="3"/>
    </row>
    <row r="30" spans="1:24" ht="19" customHeight="1">
      <c r="A30" s="1">
        <v>26</v>
      </c>
      <c r="B30" s="15" t="s">
        <v>27</v>
      </c>
      <c r="C30" s="9">
        <v>2</v>
      </c>
      <c r="D30" s="9">
        <v>2</v>
      </c>
      <c r="E30" s="9"/>
      <c r="F30" s="59">
        <v>2</v>
      </c>
      <c r="G30" s="9">
        <v>2</v>
      </c>
      <c r="H30" s="9">
        <v>5</v>
      </c>
      <c r="I30" s="9"/>
      <c r="J30" s="59">
        <v>3</v>
      </c>
      <c r="K30" s="9" t="s">
        <v>47</v>
      </c>
      <c r="L30" s="4">
        <v>1</v>
      </c>
      <c r="M30" s="9"/>
      <c r="N30" s="59">
        <v>0</v>
      </c>
      <c r="O30" s="16" t="s">
        <v>51</v>
      </c>
      <c r="P30" s="29">
        <v>20</v>
      </c>
      <c r="Q30" s="29"/>
      <c r="R30" s="66">
        <f t="shared" si="0"/>
        <v>0</v>
      </c>
      <c r="S30" s="3"/>
      <c r="T30" s="3"/>
      <c r="U30" s="3"/>
      <c r="V30" s="3"/>
      <c r="W30" s="3"/>
      <c r="X30" s="3"/>
    </row>
    <row r="31" spans="1:24" ht="19" customHeight="1">
      <c r="A31" s="1">
        <v>27</v>
      </c>
      <c r="B31" s="15" t="s">
        <v>28</v>
      </c>
      <c r="C31" s="9"/>
      <c r="D31" s="9"/>
      <c r="E31" s="9">
        <v>1</v>
      </c>
      <c r="F31" s="59">
        <v>3</v>
      </c>
      <c r="G31" s="9"/>
      <c r="H31" s="9"/>
      <c r="I31" s="9">
        <v>1</v>
      </c>
      <c r="J31" s="59">
        <v>3</v>
      </c>
      <c r="K31" s="9"/>
      <c r="L31" s="4"/>
      <c r="M31" s="9">
        <v>1</v>
      </c>
      <c r="N31" s="59">
        <v>3</v>
      </c>
      <c r="O31" s="16"/>
      <c r="P31" s="29"/>
      <c r="Q31" s="29">
        <v>100</v>
      </c>
      <c r="R31" s="66">
        <f t="shared" si="0"/>
        <v>100</v>
      </c>
      <c r="S31" s="3"/>
      <c r="T31" s="3"/>
      <c r="U31" s="3"/>
      <c r="V31" s="3"/>
      <c r="W31" s="3"/>
      <c r="X31" s="3"/>
    </row>
    <row r="32" spans="1:24" ht="19" customHeight="1">
      <c r="A32" s="1">
        <v>28</v>
      </c>
      <c r="B32" s="15" t="s">
        <v>29</v>
      </c>
      <c r="C32" s="9"/>
      <c r="D32" s="9">
        <v>2</v>
      </c>
      <c r="E32" s="9"/>
      <c r="F32" s="59">
        <v>1</v>
      </c>
      <c r="G32" s="9"/>
      <c r="H32" s="9">
        <v>2</v>
      </c>
      <c r="I32" s="9"/>
      <c r="J32" s="59">
        <v>1</v>
      </c>
      <c r="K32" s="9"/>
      <c r="L32" s="4"/>
      <c r="M32" s="4"/>
      <c r="N32" s="59">
        <v>0</v>
      </c>
      <c r="O32" s="16"/>
      <c r="P32" s="29">
        <v>0</v>
      </c>
      <c r="Q32" s="29"/>
      <c r="R32" s="66">
        <f t="shared" si="0"/>
        <v>0</v>
      </c>
      <c r="S32" s="3"/>
      <c r="T32" s="3"/>
      <c r="U32" s="3"/>
      <c r="V32" s="3"/>
      <c r="W32" s="3"/>
      <c r="X32" s="3"/>
    </row>
    <row r="33" spans="1:24" ht="19" customHeight="1">
      <c r="A33" s="1">
        <v>29</v>
      </c>
      <c r="B33" s="15" t="s">
        <v>30</v>
      </c>
      <c r="C33" s="9"/>
      <c r="D33" s="9">
        <v>1</v>
      </c>
      <c r="E33" s="9">
        <v>1</v>
      </c>
      <c r="F33" s="59"/>
      <c r="G33" s="9"/>
      <c r="H33" s="9">
        <v>1</v>
      </c>
      <c r="I33" s="9">
        <v>1</v>
      </c>
      <c r="J33" s="59"/>
      <c r="K33" s="9"/>
      <c r="L33" s="4"/>
      <c r="M33" s="4">
        <v>1</v>
      </c>
      <c r="N33" s="59"/>
      <c r="O33" s="16"/>
      <c r="P33" s="29">
        <v>0</v>
      </c>
      <c r="Q33" s="29">
        <v>100</v>
      </c>
      <c r="R33" s="66"/>
      <c r="S33" s="3"/>
      <c r="T33" s="3"/>
      <c r="U33" s="3"/>
      <c r="V33" s="3"/>
      <c r="W33" s="3"/>
      <c r="X33" s="3"/>
    </row>
    <row r="34" spans="1:24" ht="19" customHeight="1">
      <c r="A34" s="1">
        <v>30</v>
      </c>
      <c r="B34" s="15" t="s">
        <v>31</v>
      </c>
      <c r="C34" s="9"/>
      <c r="D34" s="9"/>
      <c r="E34" s="9"/>
      <c r="F34" s="59"/>
      <c r="G34" s="9"/>
      <c r="H34" s="9"/>
      <c r="I34" s="9"/>
      <c r="J34" s="59"/>
      <c r="K34" s="9"/>
      <c r="L34" s="4"/>
      <c r="M34" s="4"/>
      <c r="N34" s="59"/>
      <c r="O34" s="16"/>
      <c r="P34" s="29"/>
      <c r="Q34" s="29"/>
      <c r="R34" s="66"/>
      <c r="S34" s="3"/>
      <c r="T34" s="3"/>
      <c r="U34" s="3"/>
      <c r="V34" s="3"/>
      <c r="W34" s="3"/>
      <c r="X34" s="3"/>
    </row>
    <row r="35" spans="1:24" ht="19" customHeight="1">
      <c r="A35" s="1">
        <v>31</v>
      </c>
      <c r="B35" s="15" t="s">
        <v>32</v>
      </c>
      <c r="C35" s="9"/>
      <c r="D35" s="9">
        <v>1</v>
      </c>
      <c r="E35" s="9"/>
      <c r="F35" s="59"/>
      <c r="G35" s="9"/>
      <c r="H35" s="9">
        <v>2</v>
      </c>
      <c r="I35" s="9"/>
      <c r="J35" s="59"/>
      <c r="K35" s="9"/>
      <c r="L35" s="4">
        <v>1</v>
      </c>
      <c r="M35" s="4"/>
      <c r="N35" s="59"/>
      <c r="O35" s="16"/>
      <c r="P35" s="29">
        <v>50</v>
      </c>
      <c r="Q35" s="29"/>
      <c r="R35" s="66"/>
      <c r="S35" s="3"/>
      <c r="T35" s="3"/>
      <c r="U35" s="3"/>
      <c r="V35" s="3"/>
      <c r="W35" s="3"/>
      <c r="X35" s="3"/>
    </row>
    <row r="36" spans="1:24" ht="18.649999999999999" customHeight="1">
      <c r="A36" s="1">
        <v>32</v>
      </c>
      <c r="B36" s="15" t="s">
        <v>33</v>
      </c>
      <c r="C36" s="9"/>
      <c r="D36" s="9"/>
      <c r="E36" s="9"/>
      <c r="F36" s="59"/>
      <c r="G36" s="9"/>
      <c r="H36" s="9"/>
      <c r="I36" s="9"/>
      <c r="J36" s="59"/>
      <c r="K36" s="9"/>
      <c r="L36" s="4"/>
      <c r="M36" s="4"/>
      <c r="N36" s="59"/>
      <c r="O36" s="16"/>
      <c r="P36" s="29"/>
      <c r="Q36" s="29"/>
      <c r="R36" s="66"/>
      <c r="S36" s="3"/>
      <c r="T36" s="3"/>
      <c r="U36" s="3"/>
      <c r="V36" s="3"/>
      <c r="W36" s="3"/>
      <c r="X36" s="3"/>
    </row>
    <row r="37" spans="1:24" ht="19" customHeight="1">
      <c r="A37" s="1">
        <v>33</v>
      </c>
      <c r="B37" s="12" t="s">
        <v>34</v>
      </c>
      <c r="C37" s="13"/>
      <c r="D37" s="13">
        <v>1</v>
      </c>
      <c r="E37" s="13"/>
      <c r="F37" s="8"/>
      <c r="G37" s="13"/>
      <c r="H37" s="13">
        <v>1</v>
      </c>
      <c r="I37" s="13"/>
      <c r="J37" s="8"/>
      <c r="K37" s="13"/>
      <c r="L37" s="4"/>
      <c r="M37" s="4"/>
      <c r="N37" s="59"/>
      <c r="O37" s="14"/>
      <c r="P37" s="29">
        <v>0</v>
      </c>
      <c r="Q37" s="29"/>
      <c r="R37" s="66"/>
      <c r="S37" s="3"/>
      <c r="T37" s="3"/>
      <c r="U37" s="3"/>
      <c r="V37" s="3"/>
      <c r="W37" s="3"/>
      <c r="X37" s="3"/>
    </row>
    <row r="38" spans="1:24" ht="18.649999999999999" customHeight="1">
      <c r="A38" s="1">
        <v>34</v>
      </c>
      <c r="B38" s="1" t="s">
        <v>35</v>
      </c>
      <c r="C38" s="4"/>
      <c r="D38" s="4"/>
      <c r="E38" s="4"/>
      <c r="F38" s="59"/>
      <c r="G38" s="4"/>
      <c r="H38" s="4"/>
      <c r="I38" s="4"/>
      <c r="J38" s="59"/>
      <c r="K38" s="4"/>
      <c r="L38" s="4"/>
      <c r="M38" s="4"/>
      <c r="N38" s="59"/>
      <c r="O38" s="11"/>
      <c r="P38" s="11"/>
      <c r="Q38" s="29"/>
      <c r="R38" s="61"/>
    </row>
    <row r="39" spans="1:24">
      <c r="C39">
        <f>SUM(C5:C38)</f>
        <v>25</v>
      </c>
      <c r="E39">
        <f>SUM(E5:E38)</f>
        <v>44</v>
      </c>
      <c r="F39" s="60">
        <f>SUM(F5:F38)</f>
        <v>44</v>
      </c>
      <c r="G39">
        <f>SUM(G5:G38)</f>
        <v>35</v>
      </c>
      <c r="I39">
        <f>SUM(I5:I38)</f>
        <v>51</v>
      </c>
      <c r="J39" s="60">
        <f>SUM(J5:J38)</f>
        <v>50</v>
      </c>
      <c r="K39">
        <f>SUM(K5:K38)</f>
        <v>8</v>
      </c>
      <c r="L39" s="27">
        <v>11</v>
      </c>
      <c r="M39" s="27">
        <f>SUM(M5:M38)</f>
        <v>14</v>
      </c>
      <c r="N39" s="63">
        <f>SUM(N5:N38)</f>
        <v>14</v>
      </c>
      <c r="O39" s="48">
        <v>0.25819999999999999</v>
      </c>
      <c r="P39" s="48">
        <v>0.20749999999999999</v>
      </c>
      <c r="Q39" s="48">
        <v>0.27450000000000002</v>
      </c>
      <c r="R39" s="60"/>
    </row>
    <row r="40" spans="1:24">
      <c r="A40" s="10"/>
      <c r="B40" s="15" t="s">
        <v>87</v>
      </c>
      <c r="C40" s="10"/>
      <c r="D40" s="10"/>
      <c r="E40" s="10"/>
      <c r="F40" s="61">
        <v>5</v>
      </c>
      <c r="G40" s="10"/>
      <c r="H40" s="10"/>
      <c r="I40" s="10"/>
      <c r="J40" s="61">
        <v>5</v>
      </c>
      <c r="K40" s="10"/>
      <c r="L40" s="57"/>
      <c r="M40" s="57"/>
      <c r="N40" s="64">
        <v>0</v>
      </c>
      <c r="O40" s="10"/>
      <c r="P40" s="10"/>
      <c r="Q40" s="10"/>
      <c r="R40" s="61">
        <v>0</v>
      </c>
    </row>
  </sheetData>
  <mergeCells count="7">
    <mergeCell ref="O3:R3"/>
    <mergeCell ref="B1:L1"/>
    <mergeCell ref="A3:A4"/>
    <mergeCell ref="B3:B4"/>
    <mergeCell ref="C3:F3"/>
    <mergeCell ref="G3:J3"/>
    <mergeCell ref="K3:N3"/>
  </mergeCells>
  <pageMargins left="0.70866141732283472" right="0.70866141732283472" top="0.47244094488188981" bottom="0.47244094488188981" header="0.31496062992125984" footer="0.31496062992125984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E19"/>
  <sheetViews>
    <sheetView workbookViewId="0">
      <selection activeCell="P5" sqref="P5"/>
    </sheetView>
  </sheetViews>
  <sheetFormatPr defaultRowHeight="15.05"/>
  <cols>
    <col min="1" max="1" width="16.33203125" customWidth="1"/>
    <col min="3" max="3" width="13.5546875" customWidth="1"/>
  </cols>
  <sheetData>
    <row r="2" spans="1:5" ht="49.75" customHeight="1">
      <c r="A2" s="38" t="s">
        <v>80</v>
      </c>
      <c r="C2" s="34" t="s">
        <v>81</v>
      </c>
      <c r="D2" t="s">
        <v>62</v>
      </c>
      <c r="E2" t="s">
        <v>82</v>
      </c>
    </row>
    <row r="3" spans="1:5" ht="12.8" customHeight="1">
      <c r="A3" s="35" t="s">
        <v>63</v>
      </c>
      <c r="B3" s="4">
        <v>4</v>
      </c>
      <c r="C3" s="29">
        <v>33.33</v>
      </c>
      <c r="D3" s="4">
        <v>6</v>
      </c>
      <c r="E3" s="4">
        <v>2</v>
      </c>
    </row>
    <row r="4" spans="1:5" ht="12.8" customHeight="1">
      <c r="A4" s="35" t="s">
        <v>64</v>
      </c>
      <c r="B4" s="4">
        <v>4</v>
      </c>
      <c r="C4" s="29">
        <v>25</v>
      </c>
      <c r="D4" s="4">
        <v>4</v>
      </c>
      <c r="E4" s="4">
        <v>1</v>
      </c>
    </row>
    <row r="5" spans="1:5" ht="12.8" customHeight="1">
      <c r="A5" s="35" t="s">
        <v>65</v>
      </c>
      <c r="B5" s="4">
        <v>9</v>
      </c>
      <c r="C5" s="29">
        <v>20</v>
      </c>
      <c r="D5" s="4">
        <v>10</v>
      </c>
      <c r="E5" s="4">
        <v>2</v>
      </c>
    </row>
    <row r="6" spans="1:5" ht="12.8" customHeight="1">
      <c r="A6" s="35" t="s">
        <v>66</v>
      </c>
      <c r="B6" s="4">
        <v>1</v>
      </c>
      <c r="C6" s="29">
        <v>0</v>
      </c>
      <c r="D6" s="4">
        <v>1</v>
      </c>
      <c r="E6" s="4" t="s">
        <v>47</v>
      </c>
    </row>
    <row r="7" spans="1:5" ht="12.8" customHeight="1">
      <c r="A7" s="35" t="s">
        <v>67</v>
      </c>
      <c r="B7" s="4">
        <v>1</v>
      </c>
      <c r="C7" s="29">
        <v>100</v>
      </c>
      <c r="D7" s="4">
        <v>1</v>
      </c>
      <c r="E7" s="4">
        <v>1</v>
      </c>
    </row>
    <row r="8" spans="1:5" ht="12.8" customHeight="1">
      <c r="A8" s="35" t="s">
        <v>69</v>
      </c>
      <c r="B8" s="4">
        <v>1</v>
      </c>
      <c r="C8" s="29">
        <v>0</v>
      </c>
      <c r="D8" s="4">
        <v>1</v>
      </c>
      <c r="E8" s="4"/>
    </row>
    <row r="9" spans="1:5" ht="12.8" customHeight="1">
      <c r="A9" s="35" t="s">
        <v>68</v>
      </c>
      <c r="B9" s="4">
        <v>2</v>
      </c>
      <c r="C9" s="29">
        <v>0</v>
      </c>
      <c r="D9" s="4">
        <v>2</v>
      </c>
    </row>
    <row r="10" spans="1:5" ht="12.8" customHeight="1">
      <c r="A10" s="35" t="s">
        <v>70</v>
      </c>
      <c r="B10" s="4">
        <v>1</v>
      </c>
      <c r="C10" s="29">
        <v>100</v>
      </c>
      <c r="D10" s="4">
        <v>1</v>
      </c>
      <c r="E10" s="4">
        <v>1</v>
      </c>
    </row>
    <row r="11" spans="1:5" ht="12.8" customHeight="1">
      <c r="A11" s="35" t="s">
        <v>71</v>
      </c>
      <c r="B11" s="4">
        <v>1</v>
      </c>
      <c r="C11" s="29">
        <v>0</v>
      </c>
      <c r="D11" s="4">
        <v>1</v>
      </c>
      <c r="E11" s="4"/>
    </row>
    <row r="12" spans="1:5" ht="12.8" customHeight="1">
      <c r="A12" s="35" t="s">
        <v>79</v>
      </c>
      <c r="B12" s="4">
        <v>9</v>
      </c>
      <c r="C12" s="29">
        <v>14.3</v>
      </c>
      <c r="D12" s="4">
        <v>14</v>
      </c>
      <c r="E12" s="4">
        <v>2</v>
      </c>
    </row>
    <row r="13" spans="1:5" ht="12.8" customHeight="1">
      <c r="A13" s="35" t="s">
        <v>72</v>
      </c>
      <c r="B13" s="4">
        <v>2</v>
      </c>
      <c r="C13" s="29">
        <v>0</v>
      </c>
      <c r="D13" s="4">
        <v>1</v>
      </c>
      <c r="E13" s="4"/>
    </row>
    <row r="14" spans="1:5" ht="12.8" customHeight="1">
      <c r="A14" s="36" t="s">
        <v>74</v>
      </c>
      <c r="B14" s="13">
        <v>1</v>
      </c>
      <c r="C14" s="29">
        <v>0</v>
      </c>
      <c r="D14" s="13">
        <v>1</v>
      </c>
      <c r="E14" s="4"/>
    </row>
    <row r="15" spans="1:5" ht="12.8" customHeight="1">
      <c r="A15" s="37" t="s">
        <v>73</v>
      </c>
      <c r="B15" s="9">
        <v>2</v>
      </c>
      <c r="C15" s="29">
        <v>20</v>
      </c>
      <c r="D15" s="9">
        <v>5</v>
      </c>
      <c r="E15" s="4">
        <v>1</v>
      </c>
    </row>
    <row r="16" spans="1:5" ht="12.8" customHeight="1">
      <c r="A16" s="37" t="s">
        <v>75</v>
      </c>
      <c r="B16" s="9">
        <v>2</v>
      </c>
      <c r="C16" s="29">
        <v>0</v>
      </c>
      <c r="D16" s="9">
        <v>2</v>
      </c>
      <c r="E16" s="4"/>
    </row>
    <row r="17" spans="1:5" ht="12.8" customHeight="1">
      <c r="A17" s="37" t="s">
        <v>77</v>
      </c>
      <c r="B17" s="9">
        <v>1</v>
      </c>
      <c r="C17" s="29">
        <v>0</v>
      </c>
      <c r="D17" s="9">
        <v>1</v>
      </c>
      <c r="E17" s="4"/>
    </row>
    <row r="18" spans="1:5" ht="12.8" customHeight="1">
      <c r="A18" s="37" t="s">
        <v>76</v>
      </c>
      <c r="B18" s="9">
        <v>1</v>
      </c>
      <c r="C18" s="29">
        <v>50</v>
      </c>
      <c r="D18" s="9">
        <v>2</v>
      </c>
      <c r="E18" s="4">
        <v>1</v>
      </c>
    </row>
    <row r="19" spans="1:5" ht="12.8" customHeight="1">
      <c r="A19" s="36" t="s">
        <v>78</v>
      </c>
      <c r="B19" s="13">
        <v>1</v>
      </c>
      <c r="C19" s="29">
        <v>0</v>
      </c>
      <c r="D19" s="13">
        <v>1</v>
      </c>
      <c r="E19" s="10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Охват_ШЭ 2022-2023</vt:lpstr>
      <vt:lpstr>Эффективность_МЭ 2020-2021</vt:lpstr>
      <vt:lpstr>Охват_МЭ_3года</vt:lpstr>
      <vt:lpstr>Эффективность_МЭ 2023-2024</vt:lpstr>
      <vt:lpstr>Эффективность_РЭ</vt:lpstr>
      <vt:lpstr>Эффект_РЭ_2023-24</vt:lpstr>
      <vt:lpstr>Диаграмма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Пользователь</cp:lastModifiedBy>
  <cp:lastPrinted>2024-04-18T06:16:14Z</cp:lastPrinted>
  <dcterms:created xsi:type="dcterms:W3CDTF">2021-07-05T11:57:00Z</dcterms:created>
  <dcterms:modified xsi:type="dcterms:W3CDTF">2024-07-04T13:39:18Z</dcterms:modified>
</cp:coreProperties>
</file>