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945"/>
  </bookViews>
  <sheets>
    <sheet name="7-11" sheetId="40" r:id="rId1"/>
    <sheet name="11 и ст." sheetId="41" r:id="rId2"/>
  </sheets>
  <definedNames>
    <definedName name="_xlnm.Print_Area" localSheetId="1">'11 и ст.'!#REF!</definedName>
    <definedName name="_xlnm.Print_Area" localSheetId="0">'7-11'!$A$1:$H$210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<sst xmlns="http://schemas.openxmlformats.org/spreadsheetml/2006/main" count="333" uniqueCount="143">
  <si>
    <t xml:space="preserve">                                                    Согласовано:                                                                                                                                               Утверждаю:</t>
  </si>
  <si>
    <t xml:space="preserve">                                                     Директор                                                                                                                                                     Председатель совета</t>
  </si>
  <si>
    <t xml:space="preserve">                                                     МБОУЛицей  №82                                                                                                                                        ПТПО "Октябрьское"</t>
  </si>
  <si>
    <t xml:space="preserve">                                                     им. А.Н. Знаменского</t>
  </si>
  <si>
    <t xml:space="preserve">                                                   _____________Кобец О.Н.                                                                                                                          ______________Авдеева С.Н.</t>
  </si>
  <si>
    <t>Примерное 2-х недельное меню завтраков и обедов</t>
  </si>
  <si>
    <t>для организации горячего питания учащихся 1-4х классов</t>
  </si>
  <si>
    <t>на  период 2025год</t>
  </si>
  <si>
    <t>наименование блюд</t>
  </si>
  <si>
    <t>масса порции</t>
  </si>
  <si>
    <t>пищевые вещества</t>
  </si>
  <si>
    <t>энергитическая ценность</t>
  </si>
  <si>
    <t>№ Рецептуры</t>
  </si>
  <si>
    <t>б</t>
  </si>
  <si>
    <t>ж</t>
  </si>
  <si>
    <t>у</t>
  </si>
  <si>
    <t>1-я неделя</t>
  </si>
  <si>
    <t>ПОНЕДЕЛЬНИК</t>
  </si>
  <si>
    <t>ЗАВТРАК</t>
  </si>
  <si>
    <t>Суп молочный с макаронными изделиями</t>
  </si>
  <si>
    <t>№ 160 2004г</t>
  </si>
  <si>
    <t xml:space="preserve">Чай с сахаром </t>
  </si>
  <si>
    <t>№ 712/713 2008г</t>
  </si>
  <si>
    <t>Сыр твердый порциями</t>
  </si>
  <si>
    <t>№ 33 2008г</t>
  </si>
  <si>
    <t>Масло сливочное</t>
  </si>
  <si>
    <t>№ 32 2008г</t>
  </si>
  <si>
    <t>Хлеб пшеничный</t>
  </si>
  <si>
    <t>технологическая карта табл.</t>
  </si>
  <si>
    <t>Фрукты свежие сезонные</t>
  </si>
  <si>
    <t>Итого за завтрак:</t>
  </si>
  <si>
    <t>ОБЕД</t>
  </si>
  <si>
    <t xml:space="preserve">Щи из  свежей капусты с картофелем </t>
  </si>
  <si>
    <t>200</t>
  </si>
  <si>
    <t>№ 145 2008г</t>
  </si>
  <si>
    <t>Печень по - строгоновски</t>
  </si>
  <si>
    <t>100 (70/30)</t>
  </si>
  <si>
    <t>№ 261 2004г</t>
  </si>
  <si>
    <t>Макароны отварные</t>
  </si>
  <si>
    <t>№ 299/519 2008г</t>
  </si>
  <si>
    <t>Икра свекольная</t>
  </si>
  <si>
    <t>№ 110 2008г</t>
  </si>
  <si>
    <t>Хлеб ржаной</t>
  </si>
  <si>
    <t>Компот из свежих фруктов</t>
  </si>
  <si>
    <t>№ 639 2008г</t>
  </si>
  <si>
    <t>Итого за обед:</t>
  </si>
  <si>
    <t>ИТОГО В ДЕНЬ</t>
  </si>
  <si>
    <t>ВТОРНИК</t>
  </si>
  <si>
    <t xml:space="preserve">Омлет с морковью, запеченый </t>
  </si>
  <si>
    <t>№ 307 2008г</t>
  </si>
  <si>
    <t>Горошек зеленый консервированный</t>
  </si>
  <si>
    <t>№ 27а 2008г</t>
  </si>
  <si>
    <t>Какао с молоком</t>
  </si>
  <si>
    <t>№ 725 2008г</t>
  </si>
  <si>
    <t>Печенье весовое</t>
  </si>
  <si>
    <t>Суп картофельный с горохом</t>
  </si>
  <si>
    <t>№ 162 2008г</t>
  </si>
  <si>
    <t>Биточки рыбные с соусом</t>
  </si>
  <si>
    <t>100 (60/40)</t>
  </si>
  <si>
    <t>№ 364 2008г</t>
  </si>
  <si>
    <t>Рис отварной</t>
  </si>
  <si>
    <t>№ 215 2008г</t>
  </si>
  <si>
    <t>Соленья в ассортименте</t>
  </si>
  <si>
    <t>Хлеб  ржаной</t>
  </si>
  <si>
    <t>Компот из смеси  сухофруктов</t>
  </si>
  <si>
    <t>№ 644 2008г</t>
  </si>
  <si>
    <t>СРЕДА</t>
  </si>
  <si>
    <t xml:space="preserve">Шницель рубленый </t>
  </si>
  <si>
    <t>№ 465 2008г</t>
  </si>
  <si>
    <t>Чай с сахаром, лимоном</t>
  </si>
  <si>
    <t>№ 714 2008г</t>
  </si>
  <si>
    <t xml:space="preserve">Суп крестьянский с крупой  </t>
  </si>
  <si>
    <t>№ 138 2004г</t>
  </si>
  <si>
    <t>Плов из птицы</t>
  </si>
  <si>
    <t>200 (130/70)</t>
  </si>
  <si>
    <t>№ 492 2004г</t>
  </si>
  <si>
    <t>Кисель фруктовый</t>
  </si>
  <si>
    <t>№ 645 2008г</t>
  </si>
  <si>
    <t>ЧЕТВЕРГ</t>
  </si>
  <si>
    <t>Каша молочная вязкая с рисом, маслом</t>
  </si>
  <si>
    <t>№323 2004г</t>
  </si>
  <si>
    <t xml:space="preserve">Кофейный напиток </t>
  </si>
  <si>
    <t>№ 719 2008г</t>
  </si>
  <si>
    <t>Суп картофельный с рисом</t>
  </si>
  <si>
    <t>№ 160 2008г</t>
  </si>
  <si>
    <t>Жаркое по-домашнему</t>
  </si>
  <si>
    <t>200 (140/60)</t>
  </si>
  <si>
    <t>№ 442 2008г</t>
  </si>
  <si>
    <t>Салат из квашеной капусты</t>
  </si>
  <si>
    <t>№ 62 2008г</t>
  </si>
  <si>
    <t>Компот из смеси сухофруктов</t>
  </si>
  <si>
    <t>ПЯТНИЦА</t>
  </si>
  <si>
    <t>Гуляш из печени</t>
  </si>
  <si>
    <t>№ 224 2004г</t>
  </si>
  <si>
    <t>Каша гречневая рассыпчатая</t>
  </si>
  <si>
    <t>№ 513 2008г</t>
  </si>
  <si>
    <t xml:space="preserve">Рассольник домашний </t>
  </si>
  <si>
    <t>№ 154 2008г</t>
  </si>
  <si>
    <t>Гуляш из отварного мяса</t>
  </si>
  <si>
    <t>№ 378 2008г</t>
  </si>
  <si>
    <t>2-я неделя</t>
  </si>
  <si>
    <t>Каша "Дружба" с маслом, сахаром</t>
  </si>
  <si>
    <t>№ 297 2004г</t>
  </si>
  <si>
    <t>Чай с сахаром</t>
  </si>
  <si>
    <t>Тефтели мясные с соусом</t>
  </si>
  <si>
    <t>№ 462 2004г</t>
  </si>
  <si>
    <t>Каша пшеничная</t>
  </si>
  <si>
    <t>№ 243 2004г</t>
  </si>
  <si>
    <t>Запеканка  творожная с рисом</t>
  </si>
  <si>
    <t>№ 326 2008г</t>
  </si>
  <si>
    <t>Соус сметанный</t>
  </si>
  <si>
    <t>Суп картофельный с рыбными консервами</t>
  </si>
  <si>
    <t>№ 142 2004г</t>
  </si>
  <si>
    <t>Рагу из птицы</t>
  </si>
  <si>
    <t>№ 489 2004г</t>
  </si>
  <si>
    <t>Свекла отварная</t>
  </si>
  <si>
    <t>№ 51 2004г</t>
  </si>
  <si>
    <t>Биточки рыбные</t>
  </si>
  <si>
    <t>№ 340 2008г</t>
  </si>
  <si>
    <t>Пюре картофельное</t>
  </si>
  <si>
    <t>№ 525 2008г</t>
  </si>
  <si>
    <t>№ 692 2004г</t>
  </si>
  <si>
    <t>Суп картофельный с макаронными изделиями</t>
  </si>
  <si>
    <t>№ 163 2008г</t>
  </si>
  <si>
    <t>Котлета куриная с соусом</t>
  </si>
  <si>
    <t xml:space="preserve">100 (70/30) </t>
  </si>
  <si>
    <t>№ 268 2004г</t>
  </si>
  <si>
    <t>760</t>
  </si>
  <si>
    <t>90 (60/30)</t>
  </si>
  <si>
    <t>Кофейный напиток с молоком</t>
  </si>
  <si>
    <t xml:space="preserve">Борщ с капустой и картофелем </t>
  </si>
  <si>
    <t>№ 133 2008г</t>
  </si>
  <si>
    <t>Тефтели натуральные с соусом</t>
  </si>
  <si>
    <t>№ 263 2004г</t>
  </si>
  <si>
    <t xml:space="preserve"> ИТОГО В ДЕНЬ</t>
  </si>
  <si>
    <t xml:space="preserve">Каша манная молочная </t>
  </si>
  <si>
    <t>№318 2004г</t>
  </si>
  <si>
    <t>Суп гороховый с картофелем</t>
  </si>
  <si>
    <t>190 (120/70)</t>
  </si>
  <si>
    <t>Икра кабачковая</t>
  </si>
  <si>
    <t>1.Сборник технологических нормативов под редакцией В.Т.Лапшиной,2004г.Хлебпродинформ.</t>
  </si>
  <si>
    <t>2.Сборник технологических документов под редакцией Л.Е.Галунова, СРШП 2004г..Т.Лабзина, 2008г.Санкт-Петербург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</si>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</sst>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36">
    <font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9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i/>
      <sz val="11"/>
      <name val="Times New Roman"/>
      <charset val="204"/>
    </font>
    <font>
      <b/>
      <sz val="11"/>
      <name val="Times New Roman"/>
      <charset val="204"/>
    </font>
    <font>
      <b/>
      <i/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9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94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right" wrapText="1"/>
    </xf>
    <xf numFmtId="2" fontId="2" fillId="0" borderId="0" xfId="0" applyNumberFormat="1" applyFont="1" applyFill="1"/>
    <xf numFmtId="2" fontId="0" fillId="0" borderId="0" xfId="0" applyNumberFormat="1" applyFill="1"/>
    <xf numFmtId="0" fontId="0" fillId="0" borderId="0" xfId="0" applyNumberFormat="1" applyFill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49" fontId="0" fillId="0" borderId="0" xfId="0" applyNumberFormat="1" applyFill="1" applyAlignment="1">
      <alignment wrapText="1"/>
    </xf>
    <xf numFmtId="49" fontId="0" fillId="0" borderId="0" xfId="0" applyNumberFormat="1" applyFont="1" applyFill="1" applyAlignment="1"/>
    <xf numFmtId="49" fontId="0" fillId="0" borderId="0" xfId="0" applyNumberFormat="1" applyFill="1" applyAlignment="1"/>
    <xf numFmtId="0" fontId="0" fillId="0" borderId="0" xfId="0" applyAlignment="1"/>
    <xf numFmtId="0" fontId="0" fillId="0" borderId="0" xfId="0" applyNumberForma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/>
    <xf numFmtId="0" fontId="0" fillId="0" borderId="1" xfId="0" applyNumberFormat="1" applyFill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80" fontId="8" fillId="2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80" fontId="9" fillId="2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right"/>
    </xf>
    <xf numFmtId="0" fontId="0" fillId="0" borderId="0" xfId="0" applyNumberFormat="1" applyFill="1" applyAlignment="1"/>
    <xf numFmtId="0" fontId="3" fillId="0" borderId="0" xfId="0" applyNumberFormat="1" applyFont="1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180" fontId="10" fillId="2" borderId="1" xfId="49" applyNumberFormat="1" applyFont="1" applyFill="1" applyBorder="1" applyAlignment="1">
      <alignment horizontal="center" vertical="center" wrapText="1"/>
    </xf>
    <xf numFmtId="180" fontId="11" fillId="2" borderId="1" xfId="49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49" fontId="1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180" fontId="9" fillId="0" borderId="1" xfId="49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/>
    <xf numFmtId="0" fontId="5" fillId="0" borderId="1" xfId="0" applyNumberFormat="1" applyFont="1" applyFill="1" applyBorder="1"/>
    <xf numFmtId="180" fontId="14" fillId="0" borderId="1" xfId="49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2" fontId="5" fillId="0" borderId="0" xfId="0" applyNumberFormat="1" applyFont="1" applyFill="1" applyBorder="1"/>
    <xf numFmtId="49" fontId="0" fillId="0" borderId="0" xfId="0" applyNumberFormat="1" applyFont="1" applyFill="1" applyAlignment="1">
      <alignment wrapText="1"/>
    </xf>
    <xf numFmtId="0" fontId="5" fillId="0" borderId="0" xfId="0" applyNumberFormat="1" applyFont="1" applyFill="1" applyBorder="1" applyAlignment="1">
      <alignment horizontal="right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18"/>
  <sheetViews>
    <sheetView tabSelected="1" view="pageBreakPreview" zoomScale="90" zoomScaleNormal="100" topLeftCell="A175" workbookViewId="0">
      <pane xSplit="23535" topLeftCell="S1" activePane="topLeft"/>
      <selection activeCell="B197" sqref="B197"/>
      <selection pane="topRight"/>
    </sheetView>
  </sheetViews>
  <sheetFormatPr defaultColWidth="9.13888888888889" defaultRowHeight="19.5" customHeight="1"/>
  <cols>
    <col min="1" max="1" width="9.13888888888889" style="2"/>
    <col min="2" max="2" width="50.6203703703704" style="9" customWidth="1"/>
    <col min="3" max="3" width="11.7222222222222" style="3" customWidth="1"/>
    <col min="4" max="4" width="8" style="2" customWidth="1"/>
    <col min="5" max="6" width="8" style="6" customWidth="1"/>
    <col min="7" max="7" width="9.85185185185185" style="6" customWidth="1"/>
    <col min="8" max="8" width="34.4259259259259" style="6" customWidth="1"/>
    <col min="9" max="9" width="5.57407407407407" style="6" customWidth="1"/>
    <col min="10" max="10" width="0.574074074074074" style="7" hidden="1" customWidth="1"/>
    <col min="11" max="13" width="9.13888888888889" style="2" hidden="1" customWidth="1"/>
    <col min="14" max="14" width="8" style="2" hidden="1" customWidth="1"/>
    <col min="15" max="15" width="9.13888888888889" style="2" hidden="1" customWidth="1"/>
    <col min="16" max="16" width="2.85185185185185" style="2" hidden="1" customWidth="1"/>
    <col min="17" max="18" width="9.13888888888889" style="2" hidden="1" customWidth="1"/>
    <col min="19" max="16384" width="9.13888888888889" style="2"/>
  </cols>
  <sheetData>
    <row r="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3"/>
    </row>
    <row r="2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58"/>
    </row>
    <row r="3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3"/>
    </row>
    <row r="4" customHeight="1" spans="1:9">
      <c r="A4" s="11" t="s">
        <v>3</v>
      </c>
      <c r="B4" s="11"/>
      <c r="C4" s="11"/>
      <c r="D4" s="11"/>
      <c r="E4" s="11"/>
      <c r="F4" s="11"/>
      <c r="G4" s="11"/>
      <c r="H4" s="11"/>
      <c r="I4" s="59"/>
    </row>
    <row r="5" customHeight="1" spans="1:9">
      <c r="A5" s="10" t="s">
        <v>4</v>
      </c>
      <c r="B5" s="12"/>
      <c r="C5" s="12"/>
      <c r="D5" s="12"/>
      <c r="E5" s="12"/>
      <c r="F5" s="12"/>
      <c r="G5" s="12"/>
      <c r="H5" s="12"/>
      <c r="I5" s="13"/>
    </row>
    <row r="6" customHeight="1" spans="8:9">
      <c r="H6" s="13"/>
      <c r="I6" s="13"/>
    </row>
    <row r="9" customHeight="1" spans="2:17">
      <c r="B9" s="14" t="s">
        <v>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customHeight="1" spans="2:17">
      <c r="B10" s="14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customHeight="1" spans="2:17">
      <c r="B11" s="14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customHeight="1" spans="2:17"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0"/>
      <c r="P12" s="60"/>
      <c r="Q12" s="60"/>
    </row>
    <row r="13" customHeight="1" spans="2:9">
      <c r="B13" s="14"/>
      <c r="C13" s="14"/>
      <c r="D13" s="14"/>
      <c r="E13" s="14"/>
      <c r="F13" s="14"/>
      <c r="G13" s="14"/>
      <c r="H13" s="14"/>
      <c r="I13" s="60"/>
    </row>
    <row r="14" customHeight="1" spans="2:10">
      <c r="B14" s="3"/>
      <c r="C14" s="2"/>
      <c r="D14" s="6"/>
      <c r="I14" s="7"/>
      <c r="J14" s="2"/>
    </row>
    <row r="15" s="8" customFormat="1" ht="24.75" customHeight="1" spans="2:51">
      <c r="B15" s="16" t="s">
        <v>8</v>
      </c>
      <c r="C15" s="17" t="s">
        <v>9</v>
      </c>
      <c r="D15" s="18" t="s">
        <v>10</v>
      </c>
      <c r="E15" s="18"/>
      <c r="F15" s="18"/>
      <c r="G15" s="18" t="s">
        <v>11</v>
      </c>
      <c r="H15" s="19" t="s">
        <v>12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</row>
    <row r="16" s="8" customFormat="1" customHeight="1" spans="2:51">
      <c r="B16" s="16"/>
      <c r="C16" s="17"/>
      <c r="D16" s="20" t="s">
        <v>13</v>
      </c>
      <c r="E16" s="20" t="s">
        <v>14</v>
      </c>
      <c r="F16" s="20" t="s">
        <v>15</v>
      </c>
      <c r="G16" s="18"/>
      <c r="H16" s="2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</row>
    <row r="17" ht="17.25" customHeight="1" spans="2:10">
      <c r="B17" s="22" t="s">
        <v>16</v>
      </c>
      <c r="C17" s="23"/>
      <c r="D17" s="24"/>
      <c r="E17" s="24"/>
      <c r="F17" s="25"/>
      <c r="G17" s="25"/>
      <c r="H17" s="25"/>
      <c r="I17" s="2"/>
      <c r="J17" s="2"/>
    </row>
    <row r="18" ht="17.25" customHeight="1" spans="2:10">
      <c r="B18" s="26" t="s">
        <v>17</v>
      </c>
      <c r="C18" s="26"/>
      <c r="D18" s="26"/>
      <c r="E18" s="26"/>
      <c r="F18" s="26"/>
      <c r="G18" s="26"/>
      <c r="H18" s="25"/>
      <c r="I18" s="2"/>
      <c r="J18" s="2"/>
    </row>
    <row r="19" ht="17.25" customHeight="1" spans="2:10">
      <c r="B19" s="27" t="s">
        <v>18</v>
      </c>
      <c r="C19" s="27"/>
      <c r="D19" s="27"/>
      <c r="E19" s="27"/>
      <c r="F19" s="27"/>
      <c r="G19" s="27"/>
      <c r="H19" s="25"/>
      <c r="I19" s="2"/>
      <c r="J19" s="2"/>
    </row>
    <row r="20" s="8" customFormat="1" ht="21" customHeight="1" spans="2:51">
      <c r="B20" s="28" t="s">
        <v>19</v>
      </c>
      <c r="C20" s="29">
        <v>200</v>
      </c>
      <c r="D20" s="30">
        <v>8.3</v>
      </c>
      <c r="E20" s="30">
        <v>10.1</v>
      </c>
      <c r="F20" s="30">
        <v>30.6</v>
      </c>
      <c r="G20" s="30">
        <f t="shared" ref="G20:G25" si="0">(D20*4)+(E20*9)+(F20*4)</f>
        <v>246.5</v>
      </c>
      <c r="H20" s="31" t="s">
        <v>20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</row>
    <row r="21" s="8" customFormat="1" customHeight="1" spans="2:51">
      <c r="B21" s="28" t="s">
        <v>21</v>
      </c>
      <c r="C21" s="29">
        <v>200</v>
      </c>
      <c r="D21" s="30">
        <v>0.2</v>
      </c>
      <c r="E21" s="30">
        <v>0</v>
      </c>
      <c r="F21" s="30">
        <v>15</v>
      </c>
      <c r="G21" s="30">
        <f t="shared" si="0"/>
        <v>60.8</v>
      </c>
      <c r="H21" s="32" t="s">
        <v>22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</row>
    <row r="22" s="8" customFormat="1" customHeight="1" spans="2:51">
      <c r="B22" s="28" t="s">
        <v>23</v>
      </c>
      <c r="C22" s="29">
        <v>10</v>
      </c>
      <c r="D22" s="30">
        <v>2.33</v>
      </c>
      <c r="E22" s="30">
        <v>2.95</v>
      </c>
      <c r="F22" s="30">
        <v>0</v>
      </c>
      <c r="G22" s="30">
        <f t="shared" si="0"/>
        <v>35.87</v>
      </c>
      <c r="H22" s="32" t="s">
        <v>24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</row>
    <row r="23" s="8" customFormat="1" customHeight="1" spans="2:51">
      <c r="B23" s="28" t="s">
        <v>25</v>
      </c>
      <c r="C23" s="29">
        <v>10</v>
      </c>
      <c r="D23" s="30">
        <v>1.22</v>
      </c>
      <c r="E23" s="30">
        <v>3.77</v>
      </c>
      <c r="F23" s="30">
        <v>7.31</v>
      </c>
      <c r="G23" s="30">
        <f t="shared" si="0"/>
        <v>68.05</v>
      </c>
      <c r="H23" s="32" t="s">
        <v>26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</row>
    <row r="24" s="8" customFormat="1" ht="20" customHeight="1" spans="2:51">
      <c r="B24" s="28" t="s">
        <v>27</v>
      </c>
      <c r="C24" s="29">
        <v>40</v>
      </c>
      <c r="D24" s="30">
        <v>3.06</v>
      </c>
      <c r="E24" s="30">
        <v>0.26</v>
      </c>
      <c r="F24" s="30">
        <v>19.33</v>
      </c>
      <c r="G24" s="30">
        <f t="shared" si="0"/>
        <v>91.9</v>
      </c>
      <c r="H24" s="33" t="s">
        <v>28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</row>
    <row r="25" s="8" customFormat="1" customHeight="1" spans="2:51">
      <c r="B25" s="28" t="s">
        <v>29</v>
      </c>
      <c r="C25" s="29">
        <v>100</v>
      </c>
      <c r="D25" s="30">
        <v>0.4</v>
      </c>
      <c r="E25" s="30">
        <v>0.4</v>
      </c>
      <c r="F25" s="30">
        <v>9.8</v>
      </c>
      <c r="G25" s="30">
        <f t="shared" si="0"/>
        <v>44.4</v>
      </c>
      <c r="H25" s="33" t="s">
        <v>28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</row>
    <row r="26" ht="17.25" customHeight="1" spans="2:10">
      <c r="B26" s="16" t="s">
        <v>30</v>
      </c>
      <c r="C26" s="29">
        <v>560</v>
      </c>
      <c r="D26" s="34">
        <v>15.51</v>
      </c>
      <c r="E26" s="34">
        <v>17.48</v>
      </c>
      <c r="F26" s="34">
        <v>82.04</v>
      </c>
      <c r="G26" s="34">
        <v>547.52</v>
      </c>
      <c r="H26" s="35"/>
      <c r="I26" s="2"/>
      <c r="J26" s="2"/>
    </row>
    <row r="27" s="8" customFormat="1" ht="32.25" customHeight="1" spans="2:51">
      <c r="B27" s="36" t="s">
        <v>31</v>
      </c>
      <c r="C27" s="37"/>
      <c r="D27" s="38"/>
      <c r="E27" s="38"/>
      <c r="F27" s="39"/>
      <c r="G27" s="29"/>
      <c r="H27" s="29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</row>
    <row r="28" s="8" customFormat="1" customHeight="1" spans="2:51">
      <c r="B28" s="28" t="s">
        <v>32</v>
      </c>
      <c r="C28" s="40" t="s">
        <v>33</v>
      </c>
      <c r="D28" s="30">
        <v>1.45</v>
      </c>
      <c r="E28" s="30">
        <v>5.13</v>
      </c>
      <c r="F28" s="30">
        <v>10.4</v>
      </c>
      <c r="G28" s="30">
        <f t="shared" ref="G28:G36" si="1">(D28*4)+(E28*9)+(F28*4)</f>
        <v>93.57</v>
      </c>
      <c r="H28" s="41" t="s">
        <v>34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</row>
    <row r="29" s="8" customFormat="1" ht="17" customHeight="1" spans="2:51">
      <c r="B29" s="28" t="s">
        <v>35</v>
      </c>
      <c r="C29" s="29" t="s">
        <v>36</v>
      </c>
      <c r="D29" s="30">
        <v>10.43</v>
      </c>
      <c r="E29" s="30">
        <v>9.25</v>
      </c>
      <c r="F29" s="30">
        <v>5.9</v>
      </c>
      <c r="G29" s="30">
        <f t="shared" si="1"/>
        <v>148.57</v>
      </c>
      <c r="H29" s="42" t="s">
        <v>37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</row>
    <row r="30" s="8" customFormat="1" customHeight="1" spans="2:51">
      <c r="B30" s="28" t="s">
        <v>38</v>
      </c>
      <c r="C30" s="29">
        <v>150</v>
      </c>
      <c r="D30" s="30">
        <v>6.62</v>
      </c>
      <c r="E30" s="30">
        <v>7.37</v>
      </c>
      <c r="F30" s="30">
        <v>32.83</v>
      </c>
      <c r="G30" s="30">
        <f t="shared" si="1"/>
        <v>224.13</v>
      </c>
      <c r="H30" s="41" t="s">
        <v>39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</row>
    <row r="31" s="8" customFormat="1" ht="20" customHeight="1" spans="2:51">
      <c r="B31" s="28" t="s">
        <v>40</v>
      </c>
      <c r="C31" s="29">
        <v>60</v>
      </c>
      <c r="D31" s="30">
        <v>2.24</v>
      </c>
      <c r="E31" s="30">
        <v>1.1</v>
      </c>
      <c r="F31" s="30">
        <v>6.1</v>
      </c>
      <c r="G31" s="30">
        <f t="shared" si="1"/>
        <v>43.26</v>
      </c>
      <c r="H31" s="41" t="s">
        <v>41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</row>
    <row r="32" s="8" customFormat="1" customHeight="1" spans="2:51">
      <c r="B32" s="28" t="s">
        <v>27</v>
      </c>
      <c r="C32" s="29">
        <v>40</v>
      </c>
      <c r="D32" s="30">
        <v>3.06</v>
      </c>
      <c r="E32" s="30">
        <v>0.26</v>
      </c>
      <c r="F32" s="30">
        <v>19.33</v>
      </c>
      <c r="G32" s="30">
        <f t="shared" si="1"/>
        <v>91.9</v>
      </c>
      <c r="H32" s="33" t="s">
        <v>28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</row>
    <row r="33" s="8" customFormat="1" customHeight="1" spans="2:51">
      <c r="B33" s="28" t="s">
        <v>42</v>
      </c>
      <c r="C33" s="29">
        <v>30</v>
      </c>
      <c r="D33" s="30">
        <v>2.64</v>
      </c>
      <c r="E33" s="30">
        <v>0.48</v>
      </c>
      <c r="F33" s="30">
        <v>13.36</v>
      </c>
      <c r="G33" s="30">
        <f t="shared" si="1"/>
        <v>68.32</v>
      </c>
      <c r="H33" s="33" t="s">
        <v>28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</row>
    <row r="34" s="8" customFormat="1" customHeight="1" spans="2:51">
      <c r="B34" s="28" t="s">
        <v>43</v>
      </c>
      <c r="C34" s="29">
        <v>180</v>
      </c>
      <c r="D34" s="30">
        <v>0.2</v>
      </c>
      <c r="E34" s="30">
        <v>0.2</v>
      </c>
      <c r="F34" s="30">
        <v>9.9</v>
      </c>
      <c r="G34" s="30">
        <f t="shared" si="1"/>
        <v>42.2</v>
      </c>
      <c r="H34" s="41" t="s">
        <v>44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</row>
    <row r="35" s="8" customFormat="1" customHeight="1" spans="2:51">
      <c r="B35" s="16" t="s">
        <v>45</v>
      </c>
      <c r="C35" s="29">
        <v>760</v>
      </c>
      <c r="D35" s="34">
        <f>SUM(D28:D34)</f>
        <v>26.64</v>
      </c>
      <c r="E35" s="34">
        <f>SUM(E28:E34)</f>
        <v>23.79</v>
      </c>
      <c r="F35" s="34">
        <f>SUM(F28:F34)</f>
        <v>97.82</v>
      </c>
      <c r="G35" s="34">
        <f t="shared" si="1"/>
        <v>711.95</v>
      </c>
      <c r="H35" s="35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</row>
    <row r="36" ht="17.25" customHeight="1" spans="2:10">
      <c r="B36" s="16" t="s">
        <v>46</v>
      </c>
      <c r="C36" s="43">
        <f>C26+C35</f>
        <v>1320</v>
      </c>
      <c r="D36" s="18">
        <v>42.15</v>
      </c>
      <c r="E36" s="18">
        <v>41.27</v>
      </c>
      <c r="F36" s="18">
        <v>179.86</v>
      </c>
      <c r="G36" s="34">
        <f t="shared" si="1"/>
        <v>1259.47</v>
      </c>
      <c r="H36" s="44"/>
      <c r="I36" s="2"/>
      <c r="J36" s="2"/>
    </row>
    <row r="37" ht="17.25" customHeight="1" spans="2:10">
      <c r="B37" s="45"/>
      <c r="C37" s="45"/>
      <c r="D37" s="46"/>
      <c r="E37" s="46"/>
      <c r="F37" s="46"/>
      <c r="G37" s="46"/>
      <c r="H37" s="23"/>
      <c r="I37" s="2"/>
      <c r="J37" s="2"/>
    </row>
    <row r="38" s="8" customFormat="1" ht="21" customHeight="1" spans="2:51">
      <c r="B38" s="47" t="s">
        <v>47</v>
      </c>
      <c r="C38" s="47"/>
      <c r="D38" s="47"/>
      <c r="E38" s="47"/>
      <c r="F38" s="47"/>
      <c r="G38" s="47"/>
      <c r="H38" s="23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</row>
    <row r="39" s="8" customFormat="1" ht="26.1" customHeight="1" spans="2:51">
      <c r="B39" s="36" t="s">
        <v>18</v>
      </c>
      <c r="C39" s="45"/>
      <c r="D39" s="45"/>
      <c r="E39" s="45"/>
      <c r="F39" s="48"/>
      <c r="G39" s="48"/>
      <c r="H39" s="23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</row>
    <row r="40" s="8" customFormat="1" customHeight="1" spans="2:51">
      <c r="B40" s="49" t="s">
        <v>48</v>
      </c>
      <c r="C40" s="29">
        <v>160</v>
      </c>
      <c r="D40" s="30">
        <v>7.58</v>
      </c>
      <c r="E40" s="30">
        <v>13.41</v>
      </c>
      <c r="F40" s="30">
        <v>3.55</v>
      </c>
      <c r="G40" s="30">
        <f>(D40*4)+(E40*9)+(F40*4)</f>
        <v>165.21</v>
      </c>
      <c r="H40" s="41" t="s">
        <v>49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</row>
    <row r="41" s="8" customFormat="1" ht="20" customHeight="1" spans="2:51">
      <c r="B41" s="28" t="s">
        <v>50</v>
      </c>
      <c r="C41" s="29">
        <v>60</v>
      </c>
      <c r="D41" s="30">
        <v>2.52</v>
      </c>
      <c r="E41" s="30">
        <v>0.17</v>
      </c>
      <c r="F41" s="30">
        <v>5.1</v>
      </c>
      <c r="G41" s="30">
        <f>(D41*4)+(E41*9)+(F41*4)</f>
        <v>32.01</v>
      </c>
      <c r="H41" s="50" t="s">
        <v>51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</row>
    <row r="42" s="8" customFormat="1" ht="21" customHeight="1" spans="2:51">
      <c r="B42" s="51" t="s">
        <v>52</v>
      </c>
      <c r="C42" s="29">
        <v>200</v>
      </c>
      <c r="D42" s="30">
        <v>3.08</v>
      </c>
      <c r="E42" s="30">
        <v>3.5</v>
      </c>
      <c r="F42" s="30">
        <v>17.8</v>
      </c>
      <c r="G42" s="30">
        <f>(D42*4)+(E42*9)+(F42*4)</f>
        <v>115.02</v>
      </c>
      <c r="H42" s="52" t="s">
        <v>53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</row>
    <row r="43" s="8" customFormat="1" customHeight="1" spans="2:51">
      <c r="B43" s="28" t="s">
        <v>54</v>
      </c>
      <c r="C43" s="29">
        <v>50</v>
      </c>
      <c r="D43" s="30">
        <v>2.32</v>
      </c>
      <c r="E43" s="30">
        <v>1.76</v>
      </c>
      <c r="F43" s="30">
        <v>24.36</v>
      </c>
      <c r="G43" s="30">
        <v>122.56</v>
      </c>
      <c r="H43" s="33" t="s">
        <v>28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</row>
    <row r="44" s="8" customFormat="1" customHeight="1" spans="2:51">
      <c r="B44" s="28" t="s">
        <v>27</v>
      </c>
      <c r="C44" s="29">
        <v>40</v>
      </c>
      <c r="D44" s="30">
        <v>3.06</v>
      </c>
      <c r="E44" s="30">
        <v>0.26</v>
      </c>
      <c r="F44" s="30">
        <v>19.33</v>
      </c>
      <c r="G44" s="30">
        <f>(D44*4)+(E44*9)+(F44*4)</f>
        <v>91.9</v>
      </c>
      <c r="H44" s="33" t="s">
        <v>28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</row>
    <row r="45" s="8" customFormat="1" customHeight="1" spans="2:51">
      <c r="B45" s="16" t="s">
        <v>30</v>
      </c>
      <c r="C45" s="34">
        <v>510</v>
      </c>
      <c r="D45" s="34">
        <v>18.56</v>
      </c>
      <c r="E45" s="34">
        <v>19.1</v>
      </c>
      <c r="F45" s="34">
        <v>70.14</v>
      </c>
      <c r="G45" s="34">
        <v>526.7</v>
      </c>
      <c r="H45" s="35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</row>
    <row r="46" s="8" customFormat="1" customHeight="1" spans="2:51">
      <c r="B46" s="53" t="s">
        <v>31</v>
      </c>
      <c r="C46" s="54"/>
      <c r="D46" s="38"/>
      <c r="E46" s="38"/>
      <c r="F46" s="39"/>
      <c r="G46" s="39"/>
      <c r="H46" s="23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</row>
    <row r="47" s="8" customFormat="1" customHeight="1" spans="2:51">
      <c r="B47" s="28" t="s">
        <v>55</v>
      </c>
      <c r="C47" s="29">
        <v>200</v>
      </c>
      <c r="D47" s="30">
        <v>4.5</v>
      </c>
      <c r="E47" s="30">
        <v>5.7</v>
      </c>
      <c r="F47" s="30">
        <v>13.4</v>
      </c>
      <c r="G47" s="30">
        <f t="shared" ref="G47:G53" si="2">(D47*4)+(E47*9)+(F47*4)</f>
        <v>122.9</v>
      </c>
      <c r="H47" s="41" t="s">
        <v>56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</row>
    <row r="48" s="8" customFormat="1" customHeight="1" spans="2:51">
      <c r="B48" s="28" t="s">
        <v>57</v>
      </c>
      <c r="C48" s="29" t="s">
        <v>58</v>
      </c>
      <c r="D48" s="30">
        <v>10.66</v>
      </c>
      <c r="E48" s="30">
        <v>10.8</v>
      </c>
      <c r="F48" s="30">
        <v>5.5</v>
      </c>
      <c r="G48" s="30">
        <f t="shared" si="2"/>
        <v>161.84</v>
      </c>
      <c r="H48" s="41" t="s">
        <v>59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</row>
    <row r="49" s="8" customFormat="1" ht="18" customHeight="1" spans="2:51">
      <c r="B49" s="28" t="s">
        <v>60</v>
      </c>
      <c r="C49" s="29">
        <v>150</v>
      </c>
      <c r="D49" s="30">
        <v>3.69</v>
      </c>
      <c r="E49" s="30">
        <v>7.37</v>
      </c>
      <c r="F49" s="30">
        <v>28.75</v>
      </c>
      <c r="G49" s="30">
        <f t="shared" si="2"/>
        <v>196.09</v>
      </c>
      <c r="H49" s="41" t="s">
        <v>61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</row>
    <row r="50" s="8" customFormat="1" customHeight="1" spans="2:51">
      <c r="B50" s="28" t="s">
        <v>62</v>
      </c>
      <c r="C50" s="29">
        <v>60</v>
      </c>
      <c r="D50" s="30">
        <v>0.48</v>
      </c>
      <c r="E50" s="30">
        <v>0.06</v>
      </c>
      <c r="F50" s="30">
        <v>1.02</v>
      </c>
      <c r="G50" s="30">
        <f t="shared" si="2"/>
        <v>6.54</v>
      </c>
      <c r="H50" s="33" t="s">
        <v>28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</row>
    <row r="51" s="8" customFormat="1" customHeight="1" spans="2:51">
      <c r="B51" s="28" t="s">
        <v>27</v>
      </c>
      <c r="C51" s="29">
        <v>40</v>
      </c>
      <c r="D51" s="30">
        <v>3.06</v>
      </c>
      <c r="E51" s="30">
        <v>0.26</v>
      </c>
      <c r="F51" s="30">
        <v>19.33</v>
      </c>
      <c r="G51" s="30">
        <f t="shared" si="2"/>
        <v>91.9</v>
      </c>
      <c r="H51" s="33" t="s">
        <v>28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</row>
    <row r="52" s="8" customFormat="1" customHeight="1" spans="2:51">
      <c r="B52" s="28" t="s">
        <v>63</v>
      </c>
      <c r="C52" s="29">
        <v>30</v>
      </c>
      <c r="D52" s="30">
        <v>2.64</v>
      </c>
      <c r="E52" s="30">
        <v>0.48</v>
      </c>
      <c r="F52" s="30">
        <v>13.36</v>
      </c>
      <c r="G52" s="30">
        <f t="shared" si="2"/>
        <v>68.32</v>
      </c>
      <c r="H52" s="33" t="s">
        <v>28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</row>
    <row r="53" s="8" customFormat="1" customHeight="1" spans="2:51">
      <c r="B53" s="28" t="s">
        <v>64</v>
      </c>
      <c r="C53" s="29">
        <v>180</v>
      </c>
      <c r="D53" s="30">
        <v>0.6</v>
      </c>
      <c r="E53" s="30">
        <v>0.02</v>
      </c>
      <c r="F53" s="30">
        <v>15.8</v>
      </c>
      <c r="G53" s="30">
        <f t="shared" si="2"/>
        <v>65.78</v>
      </c>
      <c r="H53" s="41" t="s">
        <v>65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</row>
    <row r="54" ht="17.25" customHeight="1" spans="2:10">
      <c r="B54" s="16" t="s">
        <v>45</v>
      </c>
      <c r="C54" s="55">
        <v>760</v>
      </c>
      <c r="D54" s="34">
        <f>SUM(D47:D53)</f>
        <v>25.63</v>
      </c>
      <c r="E54" s="34">
        <f>SUM(E47:E53)</f>
        <v>24.69</v>
      </c>
      <c r="F54" s="34">
        <f>SUM(F47:F53)</f>
        <v>97.16</v>
      </c>
      <c r="G54" s="34">
        <f>SUM(G47:G53)</f>
        <v>713.37</v>
      </c>
      <c r="H54" s="35"/>
      <c r="I54" s="2"/>
      <c r="J54" s="2"/>
    </row>
    <row r="55" ht="17.25" customHeight="1" spans="2:10">
      <c r="B55" s="16" t="s">
        <v>46</v>
      </c>
      <c r="C55" s="56">
        <f>C54+C45</f>
        <v>1270</v>
      </c>
      <c r="D55" s="34">
        <v>44.19</v>
      </c>
      <c r="E55" s="34">
        <v>43.79</v>
      </c>
      <c r="F55" s="34">
        <v>167.3</v>
      </c>
      <c r="G55" s="34">
        <v>1240.07</v>
      </c>
      <c r="H55" s="44"/>
      <c r="I55" s="2"/>
      <c r="J55" s="2"/>
    </row>
    <row r="56" s="8" customFormat="1" customHeight="1" spans="2:51">
      <c r="B56" s="45"/>
      <c r="C56" s="45"/>
      <c r="D56" s="46"/>
      <c r="E56" s="46"/>
      <c r="F56" s="46"/>
      <c r="G56" s="46"/>
      <c r="H56" s="23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="8" customFormat="1" customHeight="1" spans="2:51">
      <c r="B57" s="57" t="s">
        <v>66</v>
      </c>
      <c r="C57" s="57"/>
      <c r="D57" s="57"/>
      <c r="E57" s="57"/>
      <c r="F57" s="57"/>
      <c r="G57" s="57"/>
      <c r="H57" s="23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="8" customFormat="1" customHeight="1" spans="2:51">
      <c r="B58" s="36" t="s">
        <v>18</v>
      </c>
      <c r="C58" s="45"/>
      <c r="D58" s="45"/>
      <c r="E58" s="45"/>
      <c r="F58" s="48"/>
      <c r="G58" s="48"/>
      <c r="H58" s="23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  <row r="59" s="8" customFormat="1" customHeight="1" spans="2:51">
      <c r="B59" s="28" t="s">
        <v>67</v>
      </c>
      <c r="C59" s="29">
        <v>90</v>
      </c>
      <c r="D59" s="30">
        <v>11.29</v>
      </c>
      <c r="E59" s="30">
        <v>11.02</v>
      </c>
      <c r="F59" s="30">
        <v>5.94</v>
      </c>
      <c r="G59" s="30">
        <f t="shared" ref="G59:G63" si="3">(D59*4)+(E59*9)+(F59*4)</f>
        <v>168.1</v>
      </c>
      <c r="H59" s="42" t="s">
        <v>68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</row>
    <row r="60" s="8" customFormat="1" ht="17" customHeight="1" spans="2:51">
      <c r="B60" s="28" t="s">
        <v>60</v>
      </c>
      <c r="C60" s="29">
        <v>150</v>
      </c>
      <c r="D60" s="30">
        <v>3.69</v>
      </c>
      <c r="E60" s="30">
        <v>7.37</v>
      </c>
      <c r="F60" s="30">
        <v>28.75</v>
      </c>
      <c r="G60" s="30">
        <f t="shared" si="3"/>
        <v>196.09</v>
      </c>
      <c r="H60" s="41" t="s">
        <v>61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</row>
    <row r="61" s="8" customFormat="1" ht="17" customHeight="1" spans="2:51">
      <c r="B61" s="28" t="s">
        <v>62</v>
      </c>
      <c r="C61" s="29">
        <v>60</v>
      </c>
      <c r="D61" s="30">
        <v>0.48</v>
      </c>
      <c r="E61" s="30">
        <v>0.06</v>
      </c>
      <c r="F61" s="30">
        <v>1.02</v>
      </c>
      <c r="G61" s="30">
        <f t="shared" si="3"/>
        <v>6.54</v>
      </c>
      <c r="H61" s="33" t="s">
        <v>28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</row>
    <row r="62" ht="17.25" customHeight="1" spans="2:10">
      <c r="B62" s="28" t="s">
        <v>27</v>
      </c>
      <c r="C62" s="29">
        <v>40</v>
      </c>
      <c r="D62" s="30">
        <v>3.06</v>
      </c>
      <c r="E62" s="30">
        <v>0.26</v>
      </c>
      <c r="F62" s="30">
        <v>19.33</v>
      </c>
      <c r="G62" s="30">
        <f t="shared" si="3"/>
        <v>91.9</v>
      </c>
      <c r="H62" s="33" t="s">
        <v>28</v>
      </c>
      <c r="I62" s="2"/>
      <c r="J62" s="2"/>
    </row>
    <row r="63" s="8" customFormat="1" customHeight="1" spans="2:51">
      <c r="B63" s="28" t="s">
        <v>69</v>
      </c>
      <c r="C63" s="29">
        <v>200</v>
      </c>
      <c r="D63" s="30">
        <v>0.3</v>
      </c>
      <c r="E63" s="30">
        <v>0.01</v>
      </c>
      <c r="F63" s="30">
        <v>15.2</v>
      </c>
      <c r="G63" s="30">
        <f t="shared" si="3"/>
        <v>62.09</v>
      </c>
      <c r="H63" s="41" t="s">
        <v>70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</row>
    <row r="64" s="8" customFormat="1" customHeight="1" spans="2:51">
      <c r="B64" s="16" t="s">
        <v>30</v>
      </c>
      <c r="C64" s="55">
        <v>540</v>
      </c>
      <c r="D64" s="34">
        <f>SUM(D59:D63)</f>
        <v>18.82</v>
      </c>
      <c r="E64" s="34">
        <f>SUM(E59:E63)</f>
        <v>18.72</v>
      </c>
      <c r="F64" s="34">
        <f>SUM(F59:F63)</f>
        <v>70.24</v>
      </c>
      <c r="G64" s="34">
        <f>SUM(G59:G63)</f>
        <v>524.72</v>
      </c>
      <c r="H64" s="35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</row>
    <row r="65" s="8" customFormat="1" ht="21" customHeight="1" spans="2:51">
      <c r="B65" s="53" t="s">
        <v>31</v>
      </c>
      <c r="C65" s="54"/>
      <c r="D65" s="38"/>
      <c r="E65" s="38"/>
      <c r="F65" s="39"/>
      <c r="G65" s="39"/>
      <c r="H65" s="23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</row>
    <row r="66" s="8" customFormat="1" ht="18" customHeight="1" spans="2:51">
      <c r="B66" s="51" t="s">
        <v>71</v>
      </c>
      <c r="C66" s="62">
        <v>200</v>
      </c>
      <c r="D66" s="30">
        <v>1.9</v>
      </c>
      <c r="E66" s="30">
        <v>10.92</v>
      </c>
      <c r="F66" s="30">
        <v>12.35</v>
      </c>
      <c r="G66" s="30">
        <f t="shared" ref="G66:G72" si="4">(D66*4)+(E66*9)+(F66*4)</f>
        <v>155.28</v>
      </c>
      <c r="H66" s="52" t="s">
        <v>72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</row>
    <row r="67" s="8" customFormat="1" ht="17" customHeight="1" spans="2:51">
      <c r="B67" s="28" t="s">
        <v>73</v>
      </c>
      <c r="C67" s="29" t="s">
        <v>74</v>
      </c>
      <c r="D67" s="30">
        <v>17.28</v>
      </c>
      <c r="E67" s="30">
        <v>14.12</v>
      </c>
      <c r="F67" s="30">
        <v>27.2</v>
      </c>
      <c r="G67" s="30">
        <f t="shared" si="4"/>
        <v>305</v>
      </c>
      <c r="H67" s="41" t="s">
        <v>75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</row>
    <row r="68" s="8" customFormat="1" customHeight="1" spans="2:51">
      <c r="B68" s="28" t="s">
        <v>62</v>
      </c>
      <c r="C68" s="29">
        <v>60</v>
      </c>
      <c r="D68" s="30">
        <v>0.48</v>
      </c>
      <c r="E68" s="30">
        <v>0.06</v>
      </c>
      <c r="F68" s="30">
        <v>1.02</v>
      </c>
      <c r="G68" s="30">
        <f t="shared" si="4"/>
        <v>6.54</v>
      </c>
      <c r="H68" s="33" t="s">
        <v>28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</row>
    <row r="69" s="8" customFormat="1" customHeight="1" spans="2:51">
      <c r="B69" s="28" t="s">
        <v>27</v>
      </c>
      <c r="C69" s="29">
        <v>40</v>
      </c>
      <c r="D69" s="30">
        <v>3.06</v>
      </c>
      <c r="E69" s="30">
        <v>0.26</v>
      </c>
      <c r="F69" s="30">
        <v>19.33</v>
      </c>
      <c r="G69" s="30">
        <f t="shared" si="4"/>
        <v>91.9</v>
      </c>
      <c r="H69" s="33" t="s">
        <v>28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</row>
    <row r="70" s="8" customFormat="1" customHeight="1" spans="2:51">
      <c r="B70" s="28" t="s">
        <v>42</v>
      </c>
      <c r="C70" s="29">
        <v>30</v>
      </c>
      <c r="D70" s="30">
        <v>2.64</v>
      </c>
      <c r="E70" s="30">
        <v>0.48</v>
      </c>
      <c r="F70" s="30">
        <v>13.36</v>
      </c>
      <c r="G70" s="30">
        <f t="shared" si="4"/>
        <v>68.32</v>
      </c>
      <c r="H70" s="33" t="s">
        <v>28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</row>
    <row r="71" s="8" customFormat="1" customHeight="1" spans="2:51">
      <c r="B71" s="28" t="s">
        <v>76</v>
      </c>
      <c r="C71" s="29">
        <v>180</v>
      </c>
      <c r="D71" s="30">
        <v>1.4</v>
      </c>
      <c r="E71" s="30">
        <v>0.04</v>
      </c>
      <c r="F71" s="30">
        <v>18.6</v>
      </c>
      <c r="G71" s="30">
        <f t="shared" si="4"/>
        <v>80.36</v>
      </c>
      <c r="H71" s="41" t="s">
        <v>77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</row>
    <row r="72" ht="17.25" customHeight="1" spans="2:10">
      <c r="B72" s="16" t="s">
        <v>45</v>
      </c>
      <c r="C72" s="55">
        <v>710</v>
      </c>
      <c r="D72" s="20">
        <f>SUM(D66:D71)</f>
        <v>26.76</v>
      </c>
      <c r="E72" s="20">
        <f>SUM(E66:E71)</f>
        <v>25.88</v>
      </c>
      <c r="F72" s="20">
        <f>SUM(F66:F71)</f>
        <v>91.86</v>
      </c>
      <c r="G72" s="34">
        <f t="shared" si="4"/>
        <v>707.4</v>
      </c>
      <c r="H72" s="63"/>
      <c r="I72" s="2"/>
      <c r="J72" s="2"/>
    </row>
    <row r="73" s="8" customFormat="1" ht="30.95" customHeight="1" spans="2:51">
      <c r="B73" s="16" t="s">
        <v>46</v>
      </c>
      <c r="C73" s="56">
        <f>C72+C64</f>
        <v>1250</v>
      </c>
      <c r="D73" s="34">
        <v>45.58</v>
      </c>
      <c r="E73" s="34">
        <v>44.6</v>
      </c>
      <c r="F73" s="34">
        <v>162.1</v>
      </c>
      <c r="G73" s="34">
        <v>1232.12</v>
      </c>
      <c r="H73" s="64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</row>
    <row r="74" s="8" customFormat="1" customHeight="1" spans="2:51">
      <c r="B74" s="45"/>
      <c r="C74" s="45"/>
      <c r="D74" s="65"/>
      <c r="E74" s="65"/>
      <c r="F74" s="65"/>
      <c r="G74" s="65"/>
      <c r="H74" s="23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</row>
    <row r="75" s="8" customFormat="1" customHeight="1" spans="2:51">
      <c r="B75" s="57" t="s">
        <v>78</v>
      </c>
      <c r="C75" s="57"/>
      <c r="D75" s="57"/>
      <c r="E75" s="57"/>
      <c r="F75" s="57"/>
      <c r="G75" s="57"/>
      <c r="H75" s="23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</row>
    <row r="76" s="8" customFormat="1" customHeight="1" spans="2:51">
      <c r="B76" s="36" t="s">
        <v>18</v>
      </c>
      <c r="C76" s="45"/>
      <c r="D76" s="17"/>
      <c r="E76" s="17"/>
      <c r="F76" s="43"/>
      <c r="G76" s="43"/>
      <c r="H76" s="23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</row>
    <row r="77" s="8" customFormat="1" customHeight="1" spans="2:51">
      <c r="B77" s="28" t="s">
        <v>79</v>
      </c>
      <c r="C77" s="29">
        <v>200</v>
      </c>
      <c r="D77" s="30">
        <v>7.8</v>
      </c>
      <c r="E77" s="30">
        <v>12.49</v>
      </c>
      <c r="F77" s="30">
        <v>29.65</v>
      </c>
      <c r="G77" s="30">
        <v>290.09</v>
      </c>
      <c r="H77" s="66" t="s">
        <v>80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</row>
    <row r="78" s="8" customFormat="1" customHeight="1" spans="2:51">
      <c r="B78" s="28" t="s">
        <v>23</v>
      </c>
      <c r="C78" s="29">
        <v>10</v>
      </c>
      <c r="D78" s="30">
        <v>2.33</v>
      </c>
      <c r="E78" s="30">
        <v>2.95</v>
      </c>
      <c r="F78" s="30">
        <v>0</v>
      </c>
      <c r="G78" s="30">
        <v>35.87</v>
      </c>
      <c r="H78" s="33" t="s">
        <v>24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</row>
    <row r="79" s="8" customFormat="1" customHeight="1" spans="2:51">
      <c r="B79" s="28" t="s">
        <v>29</v>
      </c>
      <c r="C79" s="29">
        <v>100</v>
      </c>
      <c r="D79" s="30">
        <v>0.4</v>
      </c>
      <c r="E79" s="30">
        <v>0.4</v>
      </c>
      <c r="F79" s="30">
        <v>9.8</v>
      </c>
      <c r="G79" s="30">
        <f t="shared" ref="G79" si="5">(D79*4)+(E79*9)+(F79*4)</f>
        <v>44.4</v>
      </c>
      <c r="H79" s="33" t="s">
        <v>28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</row>
    <row r="80" s="8" customFormat="1" customHeight="1" spans="2:51">
      <c r="B80" s="67" t="s">
        <v>27</v>
      </c>
      <c r="C80" s="29">
        <v>40</v>
      </c>
      <c r="D80" s="30">
        <v>3.06</v>
      </c>
      <c r="E80" s="30">
        <v>0.26</v>
      </c>
      <c r="F80" s="30">
        <v>19.33</v>
      </c>
      <c r="G80" s="30">
        <f t="shared" ref="G80:G81" si="6">(D80*4)+(E80*9)+(F80*4)</f>
        <v>91.9</v>
      </c>
      <c r="H80" s="68" t="s">
        <v>28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</row>
    <row r="81" s="8" customFormat="1" customHeight="1" spans="2:51">
      <c r="B81" s="67" t="s">
        <v>81</v>
      </c>
      <c r="C81" s="29">
        <v>200</v>
      </c>
      <c r="D81" s="30">
        <v>2.01</v>
      </c>
      <c r="E81" s="30">
        <v>2</v>
      </c>
      <c r="F81" s="30">
        <v>18</v>
      </c>
      <c r="G81" s="30">
        <f t="shared" si="6"/>
        <v>98.04</v>
      </c>
      <c r="H81" s="41" t="s">
        <v>82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</row>
    <row r="82" s="8" customFormat="1" ht="20.1" customHeight="1" spans="2:51">
      <c r="B82" s="16" t="s">
        <v>30</v>
      </c>
      <c r="C82" s="29">
        <v>550</v>
      </c>
      <c r="D82" s="34">
        <v>15.6</v>
      </c>
      <c r="E82" s="34">
        <v>18.1</v>
      </c>
      <c r="F82" s="34">
        <v>76.78</v>
      </c>
      <c r="G82" s="34">
        <v>560.3</v>
      </c>
      <c r="H82" s="63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</row>
    <row r="83" s="8" customFormat="1" customHeight="1" spans="2:51">
      <c r="B83" s="53" t="s">
        <v>31</v>
      </c>
      <c r="C83" s="54"/>
      <c r="D83" s="38"/>
      <c r="E83" s="38"/>
      <c r="F83" s="39"/>
      <c r="G83" s="39"/>
      <c r="H83" s="23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</row>
    <row r="84" s="8" customFormat="1" customHeight="1" spans="2:51">
      <c r="B84" s="28" t="s">
        <v>83</v>
      </c>
      <c r="C84" s="29">
        <v>200</v>
      </c>
      <c r="D84" s="69">
        <v>3.4</v>
      </c>
      <c r="E84" s="69">
        <v>3.5</v>
      </c>
      <c r="F84" s="69">
        <v>26.5</v>
      </c>
      <c r="G84" s="30">
        <f t="shared" ref="G84:G91" si="7">(D84*4)+(E84*9)+(F84*4)</f>
        <v>151.1</v>
      </c>
      <c r="H84" s="32" t="s">
        <v>84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</row>
    <row r="85" s="8" customFormat="1" customHeight="1" spans="2:51">
      <c r="B85" s="28" t="s">
        <v>85</v>
      </c>
      <c r="C85" s="29" t="s">
        <v>86</v>
      </c>
      <c r="D85" s="69">
        <v>14.8</v>
      </c>
      <c r="E85" s="69">
        <v>20.32</v>
      </c>
      <c r="F85" s="69">
        <v>19.9</v>
      </c>
      <c r="G85" s="30">
        <f t="shared" si="7"/>
        <v>321.68</v>
      </c>
      <c r="H85" s="32" t="s">
        <v>87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</row>
    <row r="86" s="8" customFormat="1" customHeight="1" spans="2:51">
      <c r="B86" s="28" t="s">
        <v>88</v>
      </c>
      <c r="C86" s="29">
        <v>60</v>
      </c>
      <c r="D86" s="30">
        <v>0.88</v>
      </c>
      <c r="E86" s="30">
        <v>0.05</v>
      </c>
      <c r="F86" s="30">
        <v>1.46</v>
      </c>
      <c r="G86" s="30">
        <f t="shared" si="7"/>
        <v>9.81</v>
      </c>
      <c r="H86" s="32" t="s">
        <v>89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</row>
    <row r="87" ht="17.25" customHeight="1" spans="2:10">
      <c r="B87" s="28" t="s">
        <v>27</v>
      </c>
      <c r="C87" s="29">
        <v>40</v>
      </c>
      <c r="D87" s="30">
        <v>3.06</v>
      </c>
      <c r="E87" s="30">
        <v>0.26</v>
      </c>
      <c r="F87" s="30">
        <v>19.33</v>
      </c>
      <c r="G87" s="30">
        <f t="shared" si="7"/>
        <v>91.9</v>
      </c>
      <c r="H87" s="68" t="s">
        <v>28</v>
      </c>
      <c r="I87" s="2"/>
      <c r="J87" s="2"/>
    </row>
    <row r="88" ht="17.25" customHeight="1" spans="2:10">
      <c r="B88" s="28" t="s">
        <v>42</v>
      </c>
      <c r="C88" s="29">
        <v>30</v>
      </c>
      <c r="D88" s="30">
        <v>2.64</v>
      </c>
      <c r="E88" s="30">
        <v>0.48</v>
      </c>
      <c r="F88" s="30">
        <v>13.36</v>
      </c>
      <c r="G88" s="30">
        <f t="shared" si="7"/>
        <v>68.32</v>
      </c>
      <c r="H88" s="68" t="s">
        <v>28</v>
      </c>
      <c r="I88" s="2"/>
      <c r="J88" s="2"/>
    </row>
    <row r="89" s="8" customFormat="1" customHeight="1" spans="2:51">
      <c r="B89" s="28" t="s">
        <v>90</v>
      </c>
      <c r="C89" s="29">
        <v>180</v>
      </c>
      <c r="D89" s="30">
        <v>0.6</v>
      </c>
      <c r="E89" s="30">
        <v>0.02</v>
      </c>
      <c r="F89" s="30">
        <v>15.8</v>
      </c>
      <c r="G89" s="30">
        <f t="shared" si="7"/>
        <v>65.78</v>
      </c>
      <c r="H89" s="41" t="s">
        <v>65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</row>
    <row r="90" s="8" customFormat="1" customHeight="1" spans="2:51">
      <c r="B90" s="16" t="s">
        <v>45</v>
      </c>
      <c r="C90" s="70">
        <v>710</v>
      </c>
      <c r="D90" s="29">
        <f>SUM(D84:D89)</f>
        <v>25.38</v>
      </c>
      <c r="E90" s="29">
        <f>SUM(E84:E89)</f>
        <v>24.63</v>
      </c>
      <c r="F90" s="29">
        <f>SUM(F84:F89)</f>
        <v>96.35</v>
      </c>
      <c r="G90" s="34">
        <f t="shared" si="7"/>
        <v>708.59</v>
      </c>
      <c r="H90" s="35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</row>
    <row r="91" s="8" customFormat="1" customHeight="1" spans="2:51">
      <c r="B91" s="16" t="s">
        <v>46</v>
      </c>
      <c r="C91" s="55">
        <f>C90+C82</f>
        <v>1260</v>
      </c>
      <c r="D91" s="29">
        <f>D90+D82</f>
        <v>40.98</v>
      </c>
      <c r="E91" s="29">
        <f>E90+E82</f>
        <v>42.73</v>
      </c>
      <c r="F91" s="29">
        <f>F90+F82</f>
        <v>173.13</v>
      </c>
      <c r="G91" s="34">
        <v>1268.89</v>
      </c>
      <c r="H91" s="44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</row>
    <row r="92" s="8" customFormat="1" customHeight="1" spans="2:51">
      <c r="B92" s="45"/>
      <c r="C92" s="45"/>
      <c r="D92" s="65"/>
      <c r="E92" s="65"/>
      <c r="F92" s="65"/>
      <c r="G92" s="65"/>
      <c r="H92" s="23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</row>
    <row r="93" s="8" customFormat="1" ht="21" customHeight="1" spans="2:51">
      <c r="B93" s="47" t="s">
        <v>91</v>
      </c>
      <c r="C93" s="47"/>
      <c r="D93" s="47"/>
      <c r="E93" s="47"/>
      <c r="F93" s="47"/>
      <c r="G93" s="47"/>
      <c r="H93" s="23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</row>
    <row r="94" s="8" customFormat="1" customHeight="1" spans="2:51">
      <c r="B94" s="36" t="s">
        <v>18</v>
      </c>
      <c r="C94" s="45"/>
      <c r="D94" s="17"/>
      <c r="E94" s="17"/>
      <c r="F94" s="43"/>
      <c r="G94" s="43"/>
      <c r="H94" s="23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</row>
    <row r="95" ht="17.25" customHeight="1" spans="2:10">
      <c r="B95" s="71" t="s">
        <v>92</v>
      </c>
      <c r="C95" s="29" t="s">
        <v>58</v>
      </c>
      <c r="D95" s="69">
        <v>7.55</v>
      </c>
      <c r="E95" s="69">
        <v>12.07</v>
      </c>
      <c r="F95" s="69">
        <v>10.22</v>
      </c>
      <c r="G95" s="30">
        <v>179.61</v>
      </c>
      <c r="H95" s="72" t="s">
        <v>93</v>
      </c>
      <c r="I95" s="2"/>
      <c r="J95" s="2"/>
    </row>
    <row r="96" s="8" customFormat="1" customHeight="1" spans="2:51">
      <c r="B96" s="28" t="s">
        <v>62</v>
      </c>
      <c r="C96" s="29">
        <v>60</v>
      </c>
      <c r="D96" s="30">
        <v>0.48</v>
      </c>
      <c r="E96" s="30">
        <v>0.06</v>
      </c>
      <c r="F96" s="30">
        <v>1.02</v>
      </c>
      <c r="G96" s="30">
        <f>(D96*4)+(E96*9)+(F96*4)</f>
        <v>6.54</v>
      </c>
      <c r="H96" s="50" t="s">
        <v>28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</row>
    <row r="97" s="8" customFormat="1" customHeight="1" spans="2:51">
      <c r="B97" s="67" t="s">
        <v>94</v>
      </c>
      <c r="C97" s="29">
        <v>150</v>
      </c>
      <c r="D97" s="69">
        <v>6.48</v>
      </c>
      <c r="E97" s="69">
        <v>5.78</v>
      </c>
      <c r="F97" s="69">
        <v>25.62</v>
      </c>
      <c r="G97" s="30">
        <f t="shared" ref="G97:G109" si="8">(D97*4)+(E97*9)+(F97*4)</f>
        <v>180.42</v>
      </c>
      <c r="H97" s="73" t="s">
        <v>95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</row>
    <row r="98" s="8" customFormat="1" customHeight="1" spans="2:51">
      <c r="B98" s="67" t="s">
        <v>69</v>
      </c>
      <c r="C98" s="29">
        <v>200</v>
      </c>
      <c r="D98" s="30">
        <v>0.3</v>
      </c>
      <c r="E98" s="30">
        <v>0.01</v>
      </c>
      <c r="F98" s="30">
        <v>15.2</v>
      </c>
      <c r="G98" s="30">
        <f t="shared" si="8"/>
        <v>62.09</v>
      </c>
      <c r="H98" s="41" t="s">
        <v>70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</row>
    <row r="99" s="8" customFormat="1" customHeight="1" spans="2:51">
      <c r="B99" s="67" t="s">
        <v>27</v>
      </c>
      <c r="C99" s="43">
        <v>40</v>
      </c>
      <c r="D99" s="30">
        <v>3.06</v>
      </c>
      <c r="E99" s="30">
        <v>0.26</v>
      </c>
      <c r="F99" s="30">
        <v>19.33</v>
      </c>
      <c r="G99" s="30">
        <f t="shared" si="8"/>
        <v>91.9</v>
      </c>
      <c r="H99" s="50" t="s">
        <v>28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</row>
    <row r="100" s="8" customFormat="1" ht="24" customHeight="1" spans="2:51">
      <c r="B100" s="16" t="s">
        <v>30</v>
      </c>
      <c r="C100" s="29">
        <v>550</v>
      </c>
      <c r="D100" s="34">
        <f t="shared" ref="D100:G100" si="9">SUM(D95:D99)</f>
        <v>17.87</v>
      </c>
      <c r="E100" s="34">
        <f t="shared" si="9"/>
        <v>18.18</v>
      </c>
      <c r="F100" s="34">
        <f t="shared" si="9"/>
        <v>71.39</v>
      </c>
      <c r="G100" s="34">
        <f t="shared" si="9"/>
        <v>520.56</v>
      </c>
      <c r="H100" s="63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</row>
    <row r="101" s="8" customFormat="1" customHeight="1" spans="2:51">
      <c r="B101" s="53" t="s">
        <v>31</v>
      </c>
      <c r="C101" s="54"/>
      <c r="D101" s="38"/>
      <c r="E101" s="38"/>
      <c r="F101" s="39"/>
      <c r="G101" s="39"/>
      <c r="H101" s="23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</row>
    <row r="102" s="8" customFormat="1" customHeight="1" spans="2:51">
      <c r="B102" s="28" t="s">
        <v>96</v>
      </c>
      <c r="C102" s="29">
        <v>200</v>
      </c>
      <c r="D102" s="69">
        <v>2.63</v>
      </c>
      <c r="E102" s="69">
        <v>5.31</v>
      </c>
      <c r="F102" s="69">
        <v>6.17</v>
      </c>
      <c r="G102" s="30">
        <f>(D102*4)+(E102*9)+(F102*4)</f>
        <v>82.99</v>
      </c>
      <c r="H102" s="41" t="s">
        <v>97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</row>
    <row r="103" s="8" customFormat="1" customHeight="1" spans="2:51">
      <c r="B103" s="28" t="s">
        <v>98</v>
      </c>
      <c r="C103" s="29" t="s">
        <v>58</v>
      </c>
      <c r="D103" s="69">
        <v>8.42</v>
      </c>
      <c r="E103" s="69">
        <v>13.93</v>
      </c>
      <c r="F103" s="69">
        <v>11.26</v>
      </c>
      <c r="G103" s="30">
        <v>203.19</v>
      </c>
      <c r="H103" s="41" t="s">
        <v>99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</row>
    <row r="104" s="8" customFormat="1" customHeight="1" spans="2:51">
      <c r="B104" s="67" t="s">
        <v>38</v>
      </c>
      <c r="C104" s="29">
        <v>150</v>
      </c>
      <c r="D104" s="69">
        <v>6.62</v>
      </c>
      <c r="E104" s="69">
        <v>7.27</v>
      </c>
      <c r="F104" s="69">
        <v>32.83</v>
      </c>
      <c r="G104" s="30">
        <v>224.13</v>
      </c>
      <c r="H104" s="73" t="s">
        <v>39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</row>
    <row r="105" ht="17.25" customHeight="1" spans="2:10">
      <c r="B105" s="28" t="s">
        <v>50</v>
      </c>
      <c r="C105" s="29">
        <v>60</v>
      </c>
      <c r="D105" s="30">
        <v>2.52</v>
      </c>
      <c r="E105" s="30">
        <v>0.17</v>
      </c>
      <c r="F105" s="30">
        <v>5.1</v>
      </c>
      <c r="G105" s="30">
        <f t="shared" si="8"/>
        <v>32.01</v>
      </c>
      <c r="H105" s="50" t="s">
        <v>51</v>
      </c>
      <c r="I105" s="2"/>
      <c r="J105" s="2"/>
    </row>
    <row r="106" ht="17.25" customHeight="1" spans="2:10">
      <c r="B106" s="28" t="s">
        <v>27</v>
      </c>
      <c r="C106" s="29">
        <v>40</v>
      </c>
      <c r="D106" s="30">
        <v>3.06</v>
      </c>
      <c r="E106" s="30">
        <v>0.26</v>
      </c>
      <c r="F106" s="30">
        <v>19.33</v>
      </c>
      <c r="G106" s="30">
        <f t="shared" si="8"/>
        <v>91.9</v>
      </c>
      <c r="H106" s="33" t="s">
        <v>28</v>
      </c>
      <c r="I106" s="2"/>
      <c r="J106" s="2"/>
    </row>
    <row r="107" ht="17.25" customHeight="1" spans="2:10">
      <c r="B107" s="28" t="s">
        <v>42</v>
      </c>
      <c r="C107" s="29">
        <v>30</v>
      </c>
      <c r="D107" s="30">
        <v>2.64</v>
      </c>
      <c r="E107" s="30">
        <v>0.48</v>
      </c>
      <c r="F107" s="30">
        <v>13.36</v>
      </c>
      <c r="G107" s="30">
        <f t="shared" si="8"/>
        <v>68.32</v>
      </c>
      <c r="H107" s="33" t="s">
        <v>28</v>
      </c>
      <c r="I107" s="2"/>
      <c r="J107" s="2"/>
    </row>
    <row r="108" s="8" customFormat="1" ht="18" customHeight="1" spans="2:51">
      <c r="B108" s="28" t="s">
        <v>43</v>
      </c>
      <c r="C108" s="29">
        <v>180</v>
      </c>
      <c r="D108" s="30">
        <v>0.2</v>
      </c>
      <c r="E108" s="30">
        <v>0.2</v>
      </c>
      <c r="F108" s="30">
        <v>9.9</v>
      </c>
      <c r="G108" s="30">
        <f t="shared" si="8"/>
        <v>42.2</v>
      </c>
      <c r="H108" s="41" t="s">
        <v>44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</row>
    <row r="109" s="8" customFormat="1" customHeight="1" spans="2:51">
      <c r="B109" s="16" t="s">
        <v>45</v>
      </c>
      <c r="C109" s="70">
        <v>760</v>
      </c>
      <c r="D109" s="70">
        <f>SUM(D102:D108)</f>
        <v>26.09</v>
      </c>
      <c r="E109" s="70">
        <f>SUM(E102:E108)</f>
        <v>27.62</v>
      </c>
      <c r="F109" s="70">
        <f>SUM(F102:F108)</f>
        <v>97.95</v>
      </c>
      <c r="G109" s="34">
        <f t="shared" si="8"/>
        <v>744.74</v>
      </c>
      <c r="H109" s="35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</row>
    <row r="110" s="8" customFormat="1" customHeight="1" spans="2:51">
      <c r="B110" s="16" t="s">
        <v>46</v>
      </c>
      <c r="C110" s="55">
        <f>C109+C100</f>
        <v>1310</v>
      </c>
      <c r="D110" s="34">
        <v>43.96</v>
      </c>
      <c r="E110" s="34">
        <v>45.8</v>
      </c>
      <c r="F110" s="34">
        <v>169.34</v>
      </c>
      <c r="G110" s="34">
        <v>1265.3</v>
      </c>
      <c r="H110" s="44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</row>
    <row r="111" s="8" customFormat="1" customHeight="1" spans="2:51">
      <c r="B111" s="45"/>
      <c r="C111" s="45"/>
      <c r="D111" s="65"/>
      <c r="E111" s="65"/>
      <c r="F111" s="65"/>
      <c r="G111" s="65"/>
      <c r="H111" s="23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</row>
    <row r="112" s="8" customFormat="1" ht="23.1" customHeight="1" spans="2:51">
      <c r="B112" s="74" t="s">
        <v>100</v>
      </c>
      <c r="C112" s="75"/>
      <c r="D112" s="75"/>
      <c r="E112" s="75"/>
      <c r="F112" s="75"/>
      <c r="G112" s="75"/>
      <c r="H112" s="23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</row>
    <row r="113" s="8" customFormat="1" ht="27.95" customHeight="1" spans="2:51">
      <c r="B113" s="47" t="s">
        <v>17</v>
      </c>
      <c r="C113" s="47"/>
      <c r="D113" s="47"/>
      <c r="E113" s="47"/>
      <c r="F113" s="47"/>
      <c r="G113" s="47"/>
      <c r="H113" s="23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</row>
    <row r="114" s="8" customFormat="1" customHeight="1" spans="2:51">
      <c r="B114" s="36" t="s">
        <v>18</v>
      </c>
      <c r="C114" s="45"/>
      <c r="D114" s="17"/>
      <c r="E114" s="17"/>
      <c r="F114" s="43"/>
      <c r="G114" s="43"/>
      <c r="H114" s="23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</row>
    <row r="115" ht="17.25" customHeight="1" spans="2:10">
      <c r="B115" s="28" t="s">
        <v>101</v>
      </c>
      <c r="C115" s="29">
        <v>200</v>
      </c>
      <c r="D115" s="69">
        <v>8.31</v>
      </c>
      <c r="E115" s="69">
        <v>9.72</v>
      </c>
      <c r="F115" s="69">
        <v>29.72</v>
      </c>
      <c r="G115" s="30">
        <f t="shared" ref="G115:G121" si="10">(D115*4)+(E115*9)+(F115*4)</f>
        <v>239.6</v>
      </c>
      <c r="H115" s="33" t="s">
        <v>102</v>
      </c>
      <c r="I115" s="2"/>
      <c r="J115" s="2"/>
    </row>
    <row r="116" s="8" customFormat="1" ht="21" customHeight="1" spans="2:51">
      <c r="B116" s="28" t="s">
        <v>103</v>
      </c>
      <c r="C116" s="29">
        <v>200</v>
      </c>
      <c r="D116" s="30">
        <v>0.2</v>
      </c>
      <c r="E116" s="30">
        <v>0</v>
      </c>
      <c r="F116" s="30">
        <v>15</v>
      </c>
      <c r="G116" s="30">
        <f t="shared" si="10"/>
        <v>60.8</v>
      </c>
      <c r="H116" s="32" t="s">
        <v>22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</row>
    <row r="117" s="8" customFormat="1" customHeight="1" spans="2:51">
      <c r="B117" s="28" t="s">
        <v>25</v>
      </c>
      <c r="C117" s="29">
        <v>10</v>
      </c>
      <c r="D117" s="30">
        <v>1.22</v>
      </c>
      <c r="E117" s="30">
        <v>3.77</v>
      </c>
      <c r="F117" s="30">
        <v>7.31</v>
      </c>
      <c r="G117" s="30">
        <f t="shared" si="10"/>
        <v>68.05</v>
      </c>
      <c r="H117" s="32" t="s">
        <v>26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</row>
    <row r="118" s="8" customFormat="1" customHeight="1" spans="2:51">
      <c r="B118" s="28" t="s">
        <v>23</v>
      </c>
      <c r="C118" s="29">
        <v>10</v>
      </c>
      <c r="D118" s="30">
        <v>2.33</v>
      </c>
      <c r="E118" s="30">
        <v>2.95</v>
      </c>
      <c r="F118" s="30">
        <v>0</v>
      </c>
      <c r="G118" s="30">
        <f t="shared" si="10"/>
        <v>35.87</v>
      </c>
      <c r="H118" s="32" t="s">
        <v>24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</row>
    <row r="119" s="8" customFormat="1" ht="17" customHeight="1" spans="2:51">
      <c r="B119" s="28" t="s">
        <v>27</v>
      </c>
      <c r="C119" s="43">
        <v>40</v>
      </c>
      <c r="D119" s="30">
        <v>3.06</v>
      </c>
      <c r="E119" s="30">
        <v>0.26</v>
      </c>
      <c r="F119" s="30">
        <v>19.33</v>
      </c>
      <c r="G119" s="30">
        <f t="shared" si="10"/>
        <v>91.9</v>
      </c>
      <c r="H119" s="33" t="s">
        <v>28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</row>
    <row r="120" s="8" customFormat="1" customHeight="1" spans="2:51">
      <c r="B120" s="28" t="s">
        <v>29</v>
      </c>
      <c r="C120" s="29">
        <v>100</v>
      </c>
      <c r="D120" s="30">
        <v>0.4</v>
      </c>
      <c r="E120" s="30">
        <v>0.4</v>
      </c>
      <c r="F120" s="30">
        <v>9.8</v>
      </c>
      <c r="G120" s="30">
        <f t="shared" si="10"/>
        <v>44.4</v>
      </c>
      <c r="H120" s="33" t="s">
        <v>28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</row>
    <row r="121" s="8" customFormat="1" customHeight="1" spans="2:51">
      <c r="B121" s="16" t="s">
        <v>30</v>
      </c>
      <c r="C121" s="70">
        <v>560</v>
      </c>
      <c r="D121" s="70">
        <v>15.52</v>
      </c>
      <c r="E121" s="70">
        <v>17.1</v>
      </c>
      <c r="F121" s="70">
        <v>81.16</v>
      </c>
      <c r="G121" s="20">
        <f t="shared" si="10"/>
        <v>540.62</v>
      </c>
      <c r="H121" s="33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</row>
    <row r="122" s="8" customFormat="1" customHeight="1" spans="2:51">
      <c r="B122" s="76"/>
      <c r="C122" s="70"/>
      <c r="D122" s="34"/>
      <c r="E122" s="34"/>
      <c r="F122" s="34"/>
      <c r="G122" s="34"/>
      <c r="H122" s="35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</row>
    <row r="123" s="8" customFormat="1" customHeight="1" spans="2:51">
      <c r="B123" s="77" t="s">
        <v>31</v>
      </c>
      <c r="C123" s="54"/>
      <c r="D123" s="38"/>
      <c r="E123" s="38"/>
      <c r="F123" s="39"/>
      <c r="G123" s="39"/>
      <c r="H123" s="78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</row>
    <row r="124" ht="17.25" customHeight="1" spans="2:10">
      <c r="B124" s="51" t="s">
        <v>71</v>
      </c>
      <c r="C124" s="62">
        <v>200</v>
      </c>
      <c r="D124" s="30">
        <v>1.9</v>
      </c>
      <c r="E124" s="30">
        <v>10.92</v>
      </c>
      <c r="F124" s="30">
        <v>12.35</v>
      </c>
      <c r="G124" s="30">
        <f t="shared" ref="G124:G126" si="11">(D124*4)+(E124*9)+(F124*4)</f>
        <v>155.28</v>
      </c>
      <c r="H124" s="52" t="s">
        <v>72</v>
      </c>
      <c r="I124" s="2"/>
      <c r="J124" s="2"/>
    </row>
    <row r="125" ht="17.25" customHeight="1" spans="2:10">
      <c r="B125" s="28" t="s">
        <v>104</v>
      </c>
      <c r="C125" s="29" t="s">
        <v>58</v>
      </c>
      <c r="D125" s="69">
        <v>10.44</v>
      </c>
      <c r="E125" s="69">
        <v>8.96</v>
      </c>
      <c r="F125" s="69">
        <v>6.42</v>
      </c>
      <c r="G125" s="30">
        <f t="shared" si="11"/>
        <v>148.08</v>
      </c>
      <c r="H125" s="41" t="s">
        <v>105</v>
      </c>
      <c r="I125" s="2"/>
      <c r="J125" s="2"/>
    </row>
    <row r="126" s="8" customFormat="1" ht="18" customHeight="1" spans="2:51">
      <c r="B126" s="28" t="s">
        <v>106</v>
      </c>
      <c r="C126" s="29">
        <v>150</v>
      </c>
      <c r="D126" s="30">
        <v>6.49</v>
      </c>
      <c r="E126" s="30">
        <v>6.96</v>
      </c>
      <c r="F126" s="30">
        <v>28.52</v>
      </c>
      <c r="G126" s="30">
        <f t="shared" si="11"/>
        <v>202.68</v>
      </c>
      <c r="H126" s="42" t="s">
        <v>107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</row>
    <row r="127" s="8" customFormat="1" customHeight="1" spans="2:51">
      <c r="B127" s="28" t="s">
        <v>88</v>
      </c>
      <c r="C127" s="29">
        <v>60</v>
      </c>
      <c r="D127" s="30">
        <v>0.88</v>
      </c>
      <c r="E127" s="30">
        <v>0.05</v>
      </c>
      <c r="F127" s="30">
        <v>1.46</v>
      </c>
      <c r="G127" s="30">
        <f t="shared" ref="G127:G132" si="12">(D127*4)+(E127*9)+(F127*4)</f>
        <v>9.81</v>
      </c>
      <c r="H127" s="41" t="s">
        <v>89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</row>
    <row r="128" s="8" customFormat="1" customHeight="1" spans="2:51">
      <c r="B128" s="28" t="s">
        <v>27</v>
      </c>
      <c r="C128" s="29">
        <v>40</v>
      </c>
      <c r="D128" s="30">
        <v>3.06</v>
      </c>
      <c r="E128" s="30">
        <v>0.26</v>
      </c>
      <c r="F128" s="30">
        <v>19.33</v>
      </c>
      <c r="G128" s="30">
        <f t="shared" si="12"/>
        <v>91.9</v>
      </c>
      <c r="H128" s="33" t="s">
        <v>28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</row>
    <row r="129" s="8" customFormat="1" ht="18" customHeight="1" spans="2:51">
      <c r="B129" s="28" t="s">
        <v>42</v>
      </c>
      <c r="C129" s="29">
        <v>30</v>
      </c>
      <c r="D129" s="30">
        <v>2.64</v>
      </c>
      <c r="E129" s="30">
        <v>0.48</v>
      </c>
      <c r="F129" s="30">
        <v>13.36</v>
      </c>
      <c r="G129" s="30">
        <f t="shared" si="12"/>
        <v>68.32</v>
      </c>
      <c r="H129" s="33" t="s">
        <v>28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</row>
    <row r="130" s="8" customFormat="1" ht="20" customHeight="1" spans="2:51">
      <c r="B130" s="28" t="s">
        <v>90</v>
      </c>
      <c r="C130" s="29">
        <v>180</v>
      </c>
      <c r="D130" s="30">
        <v>0.6</v>
      </c>
      <c r="E130" s="30">
        <v>0.02</v>
      </c>
      <c r="F130" s="30">
        <v>15.8</v>
      </c>
      <c r="G130" s="30">
        <f t="shared" si="12"/>
        <v>65.78</v>
      </c>
      <c r="H130" s="41" t="s">
        <v>65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</row>
    <row r="131" s="8" customFormat="1" customHeight="1" spans="2:51">
      <c r="B131" s="16" t="s">
        <v>45</v>
      </c>
      <c r="C131" s="70">
        <v>760</v>
      </c>
      <c r="D131" s="70">
        <f>SUM(D124:D130)</f>
        <v>26.01</v>
      </c>
      <c r="E131" s="70">
        <f>SUM(E124:E130)</f>
        <v>27.65</v>
      </c>
      <c r="F131" s="70">
        <f>SUM(F124:F130)</f>
        <v>97.24</v>
      </c>
      <c r="G131" s="20">
        <f t="shared" si="12"/>
        <v>741.85</v>
      </c>
      <c r="H131" s="35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</row>
    <row r="132" ht="17.25" customHeight="1" spans="2:10">
      <c r="B132" s="16" t="s">
        <v>46</v>
      </c>
      <c r="C132" s="55">
        <v>1320</v>
      </c>
      <c r="D132" s="29">
        <v>41.53</v>
      </c>
      <c r="E132" s="29">
        <v>44.75</v>
      </c>
      <c r="F132" s="29">
        <v>178.4</v>
      </c>
      <c r="G132" s="34">
        <f t="shared" si="12"/>
        <v>1282.47</v>
      </c>
      <c r="H132" s="44"/>
      <c r="I132" s="2"/>
      <c r="J132" s="2"/>
    </row>
    <row r="133" s="8" customFormat="1" customHeight="1" spans="2:51">
      <c r="B133" s="45"/>
      <c r="C133" s="45"/>
      <c r="D133" s="65"/>
      <c r="E133" s="65"/>
      <c r="F133" s="65"/>
      <c r="G133" s="65"/>
      <c r="H133" s="23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</row>
    <row r="134" s="8" customFormat="1" customHeight="1" spans="2:51">
      <c r="B134" s="47" t="s">
        <v>47</v>
      </c>
      <c r="C134" s="47"/>
      <c r="D134" s="47"/>
      <c r="E134" s="47"/>
      <c r="F134" s="47"/>
      <c r="G134" s="47"/>
      <c r="H134" s="23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</row>
    <row r="135" s="8" customFormat="1" customHeight="1" spans="2:51">
      <c r="B135" s="36" t="s">
        <v>18</v>
      </c>
      <c r="C135" s="45"/>
      <c r="D135" s="17"/>
      <c r="E135" s="17"/>
      <c r="F135" s="43"/>
      <c r="G135" s="43"/>
      <c r="H135" s="23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</row>
    <row r="136" s="8" customFormat="1" ht="18.95" customHeight="1" spans="2:51">
      <c r="B136" s="49" t="s">
        <v>108</v>
      </c>
      <c r="C136" s="29">
        <v>160</v>
      </c>
      <c r="D136" s="69">
        <v>14.11</v>
      </c>
      <c r="E136" s="69">
        <v>13.65</v>
      </c>
      <c r="F136" s="69">
        <v>27.51</v>
      </c>
      <c r="G136" s="30">
        <f t="shared" ref="G136:G141" si="13">(D136*4)+(E136*9)+(F136*4)</f>
        <v>289.33</v>
      </c>
      <c r="H136" s="32" t="s">
        <v>109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</row>
    <row r="137" s="8" customFormat="1" ht="18.95" customHeight="1" spans="2:51">
      <c r="B137" s="28" t="s">
        <v>110</v>
      </c>
      <c r="C137" s="29">
        <v>15</v>
      </c>
      <c r="D137" s="69">
        <v>0.54</v>
      </c>
      <c r="E137" s="69">
        <v>2</v>
      </c>
      <c r="F137" s="69">
        <v>0.78</v>
      </c>
      <c r="G137" s="30">
        <f t="shared" si="13"/>
        <v>23.28</v>
      </c>
      <c r="H137" s="79" t="s">
        <v>28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</row>
    <row r="138" s="8" customFormat="1" customHeight="1" spans="2:51">
      <c r="B138" s="28" t="s">
        <v>69</v>
      </c>
      <c r="C138" s="29">
        <v>200</v>
      </c>
      <c r="D138" s="30">
        <v>0.3</v>
      </c>
      <c r="E138" s="30">
        <v>0.01</v>
      </c>
      <c r="F138" s="30">
        <v>15.2</v>
      </c>
      <c r="G138" s="30">
        <f t="shared" si="13"/>
        <v>62.09</v>
      </c>
      <c r="H138" s="41" t="s">
        <v>70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</row>
    <row r="139" s="8" customFormat="1" customHeight="1" spans="2:51">
      <c r="B139" s="28" t="s">
        <v>27</v>
      </c>
      <c r="C139" s="29">
        <v>40</v>
      </c>
      <c r="D139" s="30">
        <v>3.06</v>
      </c>
      <c r="E139" s="30">
        <v>0.26</v>
      </c>
      <c r="F139" s="30">
        <v>19.33</v>
      </c>
      <c r="G139" s="30">
        <f t="shared" si="13"/>
        <v>91.9</v>
      </c>
      <c r="H139" s="79" t="s">
        <v>28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</row>
    <row r="140" s="8" customFormat="1" customHeight="1" spans="2:51">
      <c r="B140" s="28" t="s">
        <v>29</v>
      </c>
      <c r="C140" s="29">
        <v>100</v>
      </c>
      <c r="D140" s="30">
        <v>0.4</v>
      </c>
      <c r="E140" s="30">
        <v>0.4</v>
      </c>
      <c r="F140" s="30">
        <v>9.8</v>
      </c>
      <c r="G140" s="30">
        <f t="shared" si="13"/>
        <v>44.4</v>
      </c>
      <c r="H140" s="33" t="s">
        <v>28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</row>
    <row r="141" s="8" customFormat="1" customHeight="1" spans="2:51">
      <c r="B141" s="16" t="s">
        <v>30</v>
      </c>
      <c r="C141" s="70">
        <v>515</v>
      </c>
      <c r="D141" s="70">
        <f t="shared" ref="D141:F141" si="14">SUM(D136:D140)</f>
        <v>18.41</v>
      </c>
      <c r="E141" s="70">
        <f t="shared" si="14"/>
        <v>16.32</v>
      </c>
      <c r="F141" s="70">
        <f t="shared" si="14"/>
        <v>72.62</v>
      </c>
      <c r="G141" s="20">
        <f t="shared" si="13"/>
        <v>511</v>
      </c>
      <c r="H141" s="35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</row>
    <row r="142" ht="17.25" customHeight="1" spans="2:10">
      <c r="B142" s="53" t="s">
        <v>31</v>
      </c>
      <c r="C142" s="54"/>
      <c r="D142" s="80"/>
      <c r="E142" s="80"/>
      <c r="F142" s="39"/>
      <c r="G142" s="39"/>
      <c r="H142" s="78"/>
      <c r="I142" s="2"/>
      <c r="J142" s="2"/>
    </row>
    <row r="143" ht="21" customHeight="1" spans="2:10">
      <c r="B143" s="28" t="s">
        <v>111</v>
      </c>
      <c r="C143" s="29">
        <v>200</v>
      </c>
      <c r="D143" s="69">
        <v>8.17</v>
      </c>
      <c r="E143" s="69">
        <v>5.97</v>
      </c>
      <c r="F143" s="69">
        <v>11.35</v>
      </c>
      <c r="G143" s="30">
        <f t="shared" ref="G143:G150" si="15">(D143*4)+(E143*9)+(F143*4)</f>
        <v>131.81</v>
      </c>
      <c r="H143" s="41" t="s">
        <v>112</v>
      </c>
      <c r="I143" s="2"/>
      <c r="J143" s="2"/>
    </row>
    <row r="144" s="8" customFormat="1" customHeight="1" spans="2:51">
      <c r="B144" s="28" t="s">
        <v>113</v>
      </c>
      <c r="C144" s="29" t="s">
        <v>74</v>
      </c>
      <c r="D144" s="69">
        <v>11.98</v>
      </c>
      <c r="E144" s="69">
        <v>20.53</v>
      </c>
      <c r="F144" s="69">
        <v>39.68</v>
      </c>
      <c r="G144" s="30">
        <f t="shared" si="15"/>
        <v>391.41</v>
      </c>
      <c r="H144" s="41" t="s">
        <v>114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</row>
    <row r="145" s="8" customFormat="1" ht="20.1" customHeight="1" spans="2:51">
      <c r="B145" s="28" t="s">
        <v>115</v>
      </c>
      <c r="C145" s="29">
        <v>60</v>
      </c>
      <c r="D145" s="69">
        <v>0.9</v>
      </c>
      <c r="E145" s="69">
        <v>0.21</v>
      </c>
      <c r="F145" s="69">
        <v>4.38</v>
      </c>
      <c r="G145" s="30">
        <f t="shared" si="15"/>
        <v>23.01</v>
      </c>
      <c r="H145" s="73" t="s">
        <v>116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</row>
    <row r="146" s="8" customFormat="1" customHeight="1" spans="2:51">
      <c r="B146" s="28" t="s">
        <v>27</v>
      </c>
      <c r="C146" s="29">
        <v>40</v>
      </c>
      <c r="D146" s="30">
        <v>3.06</v>
      </c>
      <c r="E146" s="30">
        <v>0.26</v>
      </c>
      <c r="F146" s="30">
        <v>19.33</v>
      </c>
      <c r="G146" s="30">
        <f t="shared" si="15"/>
        <v>91.9</v>
      </c>
      <c r="H146" s="33" t="s">
        <v>28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</row>
    <row r="147" s="8" customFormat="1" ht="20.1" customHeight="1" spans="2:51">
      <c r="B147" s="28" t="s">
        <v>42</v>
      </c>
      <c r="C147" s="29">
        <v>30</v>
      </c>
      <c r="D147" s="30">
        <v>2.64</v>
      </c>
      <c r="E147" s="30">
        <v>0.48</v>
      </c>
      <c r="F147" s="30">
        <v>13.36</v>
      </c>
      <c r="G147" s="30">
        <f t="shared" si="15"/>
        <v>68.32</v>
      </c>
      <c r="H147" s="33" t="s">
        <v>28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</row>
    <row r="148" s="8" customFormat="1" customHeight="1" spans="2:51">
      <c r="B148" s="28" t="s">
        <v>43</v>
      </c>
      <c r="C148" s="29">
        <v>180</v>
      </c>
      <c r="D148" s="30">
        <v>0.2</v>
      </c>
      <c r="E148" s="30">
        <v>0.2</v>
      </c>
      <c r="F148" s="30">
        <v>9.9</v>
      </c>
      <c r="G148" s="30">
        <f t="shared" si="15"/>
        <v>42.2</v>
      </c>
      <c r="H148" s="41" t="s">
        <v>44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</row>
    <row r="149" ht="17.25" customHeight="1" spans="2:10">
      <c r="B149" s="16" t="s">
        <v>45</v>
      </c>
      <c r="C149" s="70">
        <v>710</v>
      </c>
      <c r="D149" s="70">
        <f>SUM(D143:D148)</f>
        <v>26.95</v>
      </c>
      <c r="E149" s="70">
        <f>SUM(E143:E148)</f>
        <v>27.65</v>
      </c>
      <c r="F149" s="70">
        <f>SUM(F143:F148)</f>
        <v>98</v>
      </c>
      <c r="G149" s="20">
        <f t="shared" si="15"/>
        <v>748.65</v>
      </c>
      <c r="H149" s="35"/>
      <c r="I149" s="2"/>
      <c r="J149" s="2"/>
    </row>
    <row r="150" s="8" customFormat="1" customHeight="1" spans="2:51">
      <c r="B150" s="16" t="s">
        <v>46</v>
      </c>
      <c r="C150" s="29">
        <f>C149+C141</f>
        <v>1225</v>
      </c>
      <c r="D150" s="29">
        <f>D149+D141</f>
        <v>45.36</v>
      </c>
      <c r="E150" s="29">
        <f>E149+E141</f>
        <v>43.97</v>
      </c>
      <c r="F150" s="29">
        <f>F149+F141</f>
        <v>170.62</v>
      </c>
      <c r="G150" s="34">
        <f t="shared" si="15"/>
        <v>1259.65</v>
      </c>
      <c r="H150" s="44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</row>
    <row r="151" s="8" customFormat="1" customHeight="1" spans="2:51">
      <c r="B151" s="45"/>
      <c r="C151" s="45"/>
      <c r="D151" s="65"/>
      <c r="E151" s="65"/>
      <c r="F151" s="65"/>
      <c r="G151" s="65"/>
      <c r="H151" s="23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</row>
    <row r="152" s="8" customFormat="1" customHeight="1" spans="2:51">
      <c r="B152" s="47" t="s">
        <v>66</v>
      </c>
      <c r="C152" s="47"/>
      <c r="D152" s="47"/>
      <c r="E152" s="47"/>
      <c r="F152" s="47"/>
      <c r="G152" s="47"/>
      <c r="H152" s="23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</row>
    <row r="153" s="8" customFormat="1" customHeight="1" spans="2:51">
      <c r="B153" s="36" t="s">
        <v>18</v>
      </c>
      <c r="C153" s="45"/>
      <c r="D153" s="17"/>
      <c r="E153" s="17"/>
      <c r="F153" s="43"/>
      <c r="G153" s="43"/>
      <c r="H153" s="23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</row>
    <row r="154" s="8" customFormat="1" customHeight="1" spans="2:51">
      <c r="B154" s="49" t="s">
        <v>115</v>
      </c>
      <c r="C154" s="29">
        <v>60</v>
      </c>
      <c r="D154" s="69">
        <v>0.9</v>
      </c>
      <c r="E154" s="69">
        <v>0.21</v>
      </c>
      <c r="F154" s="69">
        <v>4.38</v>
      </c>
      <c r="G154" s="30">
        <v>23.01</v>
      </c>
      <c r="H154" s="73" t="s">
        <v>116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</row>
    <row r="155" s="8" customFormat="1" ht="20.1" customHeight="1" spans="2:51">
      <c r="B155" s="28" t="s">
        <v>117</v>
      </c>
      <c r="C155" s="29">
        <v>90</v>
      </c>
      <c r="D155" s="69">
        <v>7.61</v>
      </c>
      <c r="E155" s="69">
        <v>9.87</v>
      </c>
      <c r="F155" s="69">
        <v>12.81</v>
      </c>
      <c r="G155" s="30">
        <f t="shared" ref="G154:G158" si="16">(D155*4)+(E155*9)+(F155*4)</f>
        <v>170.51</v>
      </c>
      <c r="H155" s="81" t="s">
        <v>118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</row>
    <row r="156" s="8" customFormat="1" customHeight="1" spans="2:51">
      <c r="B156" s="28" t="s">
        <v>119</v>
      </c>
      <c r="C156" s="29">
        <v>150</v>
      </c>
      <c r="D156" s="30">
        <v>3.12</v>
      </c>
      <c r="E156" s="30">
        <v>4.87</v>
      </c>
      <c r="F156" s="30">
        <v>20.37</v>
      </c>
      <c r="G156" s="30">
        <f t="shared" si="16"/>
        <v>137.79</v>
      </c>
      <c r="H156" s="41" t="s">
        <v>120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</row>
    <row r="157" s="8" customFormat="1" customHeight="1" spans="2:51">
      <c r="B157" s="71" t="s">
        <v>81</v>
      </c>
      <c r="C157" s="29">
        <v>200</v>
      </c>
      <c r="D157" s="69">
        <v>2.01</v>
      </c>
      <c r="E157" s="69">
        <v>2</v>
      </c>
      <c r="F157" s="69">
        <v>18</v>
      </c>
      <c r="G157" s="30">
        <f t="shared" si="16"/>
        <v>98.04</v>
      </c>
      <c r="H157" s="41" t="s">
        <v>121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</row>
    <row r="158" s="8" customFormat="1" customHeight="1" spans="2:51">
      <c r="B158" s="67" t="s">
        <v>27</v>
      </c>
      <c r="C158" s="43">
        <v>40</v>
      </c>
      <c r="D158" s="30">
        <v>3.06</v>
      </c>
      <c r="E158" s="30">
        <v>0.26</v>
      </c>
      <c r="F158" s="30">
        <v>19.33</v>
      </c>
      <c r="G158" s="30">
        <f t="shared" si="16"/>
        <v>91.9</v>
      </c>
      <c r="H158" s="33" t="s">
        <v>28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</row>
    <row r="159" ht="17.25" customHeight="1" spans="2:10">
      <c r="B159" s="16" t="s">
        <v>30</v>
      </c>
      <c r="C159" s="70">
        <v>540</v>
      </c>
      <c r="D159" s="29">
        <f t="shared" ref="D159:G159" si="17">SUM(D154:D158)</f>
        <v>16.7</v>
      </c>
      <c r="E159" s="29">
        <f t="shared" si="17"/>
        <v>17.21</v>
      </c>
      <c r="F159" s="29">
        <f t="shared" si="17"/>
        <v>74.89</v>
      </c>
      <c r="G159" s="29">
        <f t="shared" si="17"/>
        <v>521.25</v>
      </c>
      <c r="H159" s="63"/>
      <c r="I159" s="2"/>
      <c r="J159" s="2"/>
    </row>
    <row r="160" ht="17.25" customHeight="1" spans="2:10">
      <c r="B160" s="53" t="s">
        <v>31</v>
      </c>
      <c r="C160" s="54"/>
      <c r="D160" s="80"/>
      <c r="E160" s="80"/>
      <c r="F160" s="39"/>
      <c r="G160" s="39"/>
      <c r="H160" s="23"/>
      <c r="I160" s="2"/>
      <c r="J160" s="2"/>
    </row>
    <row r="161" s="8" customFormat="1" ht="21" customHeight="1" spans="2:51">
      <c r="B161" s="28" t="s">
        <v>122</v>
      </c>
      <c r="C161" s="29">
        <v>200</v>
      </c>
      <c r="D161" s="30">
        <v>2.7</v>
      </c>
      <c r="E161" s="30">
        <v>4.63</v>
      </c>
      <c r="F161" s="30">
        <v>17.4</v>
      </c>
      <c r="G161" s="30">
        <f t="shared" ref="G161:G169" si="18">(D161*4)+(E161*9)+(F161*4)</f>
        <v>122.07</v>
      </c>
      <c r="H161" s="41" t="s">
        <v>123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</row>
    <row r="162" s="8" customFormat="1" customHeight="1" spans="2:51">
      <c r="B162" s="49" t="s">
        <v>124</v>
      </c>
      <c r="C162" s="29" t="s">
        <v>125</v>
      </c>
      <c r="D162" s="69">
        <v>11.39</v>
      </c>
      <c r="E162" s="69">
        <v>16.24</v>
      </c>
      <c r="F162" s="69">
        <v>11.37</v>
      </c>
      <c r="G162" s="30">
        <f t="shared" si="18"/>
        <v>237.2</v>
      </c>
      <c r="H162" s="42" t="s">
        <v>126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</row>
    <row r="163" s="8" customFormat="1" customHeight="1" spans="2:51">
      <c r="B163" s="28" t="s">
        <v>94</v>
      </c>
      <c r="C163" s="29">
        <v>150</v>
      </c>
      <c r="D163" s="69">
        <v>6.48</v>
      </c>
      <c r="E163" s="69">
        <v>5.78</v>
      </c>
      <c r="F163" s="69">
        <v>25.62</v>
      </c>
      <c r="G163" s="30">
        <f t="shared" si="18"/>
        <v>180.42</v>
      </c>
      <c r="H163" s="73" t="s">
        <v>95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</row>
    <row r="164" s="8" customFormat="1" customHeight="1" spans="2:51">
      <c r="B164" s="28" t="s">
        <v>62</v>
      </c>
      <c r="C164" s="29">
        <v>60</v>
      </c>
      <c r="D164" s="30">
        <v>0.48</v>
      </c>
      <c r="E164" s="30">
        <v>0.06</v>
      </c>
      <c r="F164" s="30">
        <v>1.02</v>
      </c>
      <c r="G164" s="30">
        <f t="shared" si="18"/>
        <v>6.54</v>
      </c>
      <c r="H164" s="33" t="s">
        <v>28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</row>
    <row r="165" s="8" customFormat="1" customHeight="1" spans="2:51">
      <c r="B165" s="28" t="s">
        <v>43</v>
      </c>
      <c r="C165" s="29">
        <v>180</v>
      </c>
      <c r="D165" s="30">
        <v>0.2</v>
      </c>
      <c r="E165" s="30">
        <v>0.2</v>
      </c>
      <c r="F165" s="30">
        <v>9.9</v>
      </c>
      <c r="G165" s="30">
        <f t="shared" si="18"/>
        <v>42.2</v>
      </c>
      <c r="H165" s="41" t="s">
        <v>44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</row>
    <row r="166" s="8" customFormat="1" ht="21" customHeight="1" spans="2:51">
      <c r="B166" s="28" t="s">
        <v>27</v>
      </c>
      <c r="C166" s="29">
        <v>40</v>
      </c>
      <c r="D166" s="30">
        <v>3.06</v>
      </c>
      <c r="E166" s="30">
        <v>0.26</v>
      </c>
      <c r="F166" s="30">
        <v>19.33</v>
      </c>
      <c r="G166" s="30">
        <f t="shared" si="18"/>
        <v>91.9</v>
      </c>
      <c r="H166" s="33" t="s">
        <v>28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</row>
    <row r="167" s="8" customFormat="1" customHeight="1" spans="2:51">
      <c r="B167" s="28" t="s">
        <v>42</v>
      </c>
      <c r="C167" s="29">
        <v>30</v>
      </c>
      <c r="D167" s="30">
        <v>2.64</v>
      </c>
      <c r="E167" s="30">
        <v>0.48</v>
      </c>
      <c r="F167" s="30">
        <v>13.36</v>
      </c>
      <c r="G167" s="30">
        <f t="shared" si="18"/>
        <v>68.32</v>
      </c>
      <c r="H167" s="33" t="s">
        <v>28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</row>
    <row r="168" ht="18.95" customHeight="1" spans="2:10">
      <c r="B168" s="16" t="s">
        <v>45</v>
      </c>
      <c r="C168" s="82" t="s">
        <v>127</v>
      </c>
      <c r="D168" s="70">
        <v>26.95</v>
      </c>
      <c r="E168" s="70">
        <v>27.65</v>
      </c>
      <c r="F168" s="70">
        <v>98</v>
      </c>
      <c r="G168" s="34">
        <f t="shared" si="18"/>
        <v>748.65</v>
      </c>
      <c r="H168" s="35"/>
      <c r="I168" s="2"/>
      <c r="J168" s="2"/>
    </row>
    <row r="169" s="8" customFormat="1" customHeight="1" spans="2:51">
      <c r="B169" s="16" t="s">
        <v>46</v>
      </c>
      <c r="C169" s="40">
        <f>C168+C159</f>
        <v>1300</v>
      </c>
      <c r="D169" s="29">
        <f>D168+D159</f>
        <v>43.65</v>
      </c>
      <c r="E169" s="29">
        <v>44.86</v>
      </c>
      <c r="F169" s="29">
        <v>172.89</v>
      </c>
      <c r="G169" s="34">
        <f t="shared" si="18"/>
        <v>1269.9</v>
      </c>
      <c r="H169" s="44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</row>
    <row r="170" s="8" customFormat="1" customHeight="1" spans="2:51">
      <c r="B170" s="45"/>
      <c r="C170" s="45"/>
      <c r="D170" s="65"/>
      <c r="E170" s="65"/>
      <c r="F170" s="65"/>
      <c r="G170" s="65"/>
      <c r="H170" s="23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</row>
    <row r="171" s="8" customFormat="1" customHeight="1" spans="2:51">
      <c r="B171" s="47" t="s">
        <v>78</v>
      </c>
      <c r="C171" s="47"/>
      <c r="D171" s="47"/>
      <c r="E171" s="47"/>
      <c r="F171" s="47"/>
      <c r="G171" s="47"/>
      <c r="H171" s="23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</row>
    <row r="172" s="8" customFormat="1" ht="21" customHeight="1" spans="2:51">
      <c r="B172" s="36" t="s">
        <v>18</v>
      </c>
      <c r="C172" s="45"/>
      <c r="D172" s="17"/>
      <c r="E172" s="17"/>
      <c r="F172" s="43"/>
      <c r="G172" s="43"/>
      <c r="H172" s="39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</row>
    <row r="173" s="8" customFormat="1" customHeight="1" spans="2:51">
      <c r="B173" s="28" t="s">
        <v>62</v>
      </c>
      <c r="C173" s="29">
        <v>60</v>
      </c>
      <c r="D173" s="30">
        <v>0.48</v>
      </c>
      <c r="E173" s="30">
        <v>0.06</v>
      </c>
      <c r="F173" s="30">
        <v>1.02</v>
      </c>
      <c r="G173" s="30">
        <f>(D173*4)+(E173*9)+(F173*4)</f>
        <v>6.54</v>
      </c>
      <c r="H173" s="33" t="s">
        <v>28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</row>
    <row r="174" s="8" customFormat="1" customHeight="1" spans="2:51">
      <c r="B174" s="49" t="s">
        <v>104</v>
      </c>
      <c r="C174" s="29" t="s">
        <v>128</v>
      </c>
      <c r="D174" s="69">
        <v>5.43</v>
      </c>
      <c r="E174" s="69">
        <v>7.03</v>
      </c>
      <c r="F174" s="69">
        <v>6.42</v>
      </c>
      <c r="G174" s="30">
        <f>(D174*4)+(E174*9)+(F174*4)</f>
        <v>110.67</v>
      </c>
      <c r="H174" s="41" t="s">
        <v>105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</row>
    <row r="175" s="8" customFormat="1" customHeight="1" spans="2:51">
      <c r="B175" s="28" t="s">
        <v>94</v>
      </c>
      <c r="C175" s="29">
        <v>150</v>
      </c>
      <c r="D175" s="69">
        <v>6.48</v>
      </c>
      <c r="E175" s="69">
        <v>5.78</v>
      </c>
      <c r="F175" s="69">
        <v>25.62</v>
      </c>
      <c r="G175" s="30">
        <f>(D175*4)+(E175*9)+(F175*4)</f>
        <v>180.42</v>
      </c>
      <c r="H175" s="73" t="s">
        <v>95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</row>
    <row r="176" s="8" customFormat="1" customHeight="1" spans="2:51">
      <c r="B176" s="28" t="s">
        <v>129</v>
      </c>
      <c r="C176" s="29">
        <v>200</v>
      </c>
      <c r="D176" s="69">
        <v>3.6</v>
      </c>
      <c r="E176" s="69">
        <v>2.7</v>
      </c>
      <c r="F176" s="69">
        <v>29.2</v>
      </c>
      <c r="G176" s="30">
        <f t="shared" ref="G176:G186" si="19">(D176*4)+(E176*9)+(F176*4)</f>
        <v>155.5</v>
      </c>
      <c r="H176" s="41" t="s">
        <v>121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</row>
    <row r="177" ht="17.25" customHeight="1" spans="2:10">
      <c r="B177" s="28" t="s">
        <v>27</v>
      </c>
      <c r="C177" s="43">
        <v>40</v>
      </c>
      <c r="D177" s="30">
        <v>3.06</v>
      </c>
      <c r="E177" s="30">
        <v>0.26</v>
      </c>
      <c r="F177" s="30">
        <v>19.33</v>
      </c>
      <c r="G177" s="30">
        <f t="shared" si="19"/>
        <v>91.9</v>
      </c>
      <c r="H177" s="33" t="s">
        <v>28</v>
      </c>
      <c r="I177" s="2"/>
      <c r="J177" s="2"/>
    </row>
    <row r="178" ht="17.25" customHeight="1" spans="2:10">
      <c r="B178" s="16" t="s">
        <v>30</v>
      </c>
      <c r="C178" s="70">
        <v>540</v>
      </c>
      <c r="D178" s="29">
        <f>SUM(D173:D177)</f>
        <v>19.05</v>
      </c>
      <c r="E178" s="29">
        <f>SUM(E173:E177)</f>
        <v>15.83</v>
      </c>
      <c r="F178" s="29">
        <f>SUM(F173:F177)</f>
        <v>81.59</v>
      </c>
      <c r="G178" s="29">
        <f>SUM(G173:G177)</f>
        <v>545.03</v>
      </c>
      <c r="H178" s="35"/>
      <c r="I178" s="2"/>
      <c r="J178" s="2"/>
    </row>
    <row r="179" s="8" customFormat="1" ht="24.95" customHeight="1" spans="2:51">
      <c r="B179" s="53" t="s">
        <v>31</v>
      </c>
      <c r="C179" s="54"/>
      <c r="D179" s="80"/>
      <c r="E179" s="80"/>
      <c r="F179" s="39"/>
      <c r="G179" s="39"/>
      <c r="H179" s="23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</row>
    <row r="180" s="8" customFormat="1" customHeight="1" spans="2:51">
      <c r="B180" s="28" t="s">
        <v>130</v>
      </c>
      <c r="C180" s="29">
        <v>200</v>
      </c>
      <c r="D180" s="69">
        <v>5.23</v>
      </c>
      <c r="E180" s="69">
        <v>10.19</v>
      </c>
      <c r="F180" s="69">
        <v>11.04</v>
      </c>
      <c r="G180" s="30">
        <f t="shared" si="19"/>
        <v>156.79</v>
      </c>
      <c r="H180" s="73" t="s">
        <v>131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</row>
    <row r="181" s="8" customFormat="1" customHeight="1" spans="2:51">
      <c r="B181" s="49" t="s">
        <v>132</v>
      </c>
      <c r="C181" s="29" t="s">
        <v>58</v>
      </c>
      <c r="D181" s="30">
        <v>6.07</v>
      </c>
      <c r="E181" s="30">
        <v>7.02</v>
      </c>
      <c r="F181" s="30">
        <v>5.71</v>
      </c>
      <c r="G181" s="30">
        <f t="shared" si="19"/>
        <v>110.3</v>
      </c>
      <c r="H181" s="42" t="s">
        <v>133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</row>
    <row r="182" s="8" customFormat="1" customHeight="1" spans="2:51">
      <c r="B182" s="28" t="s">
        <v>60</v>
      </c>
      <c r="C182" s="29">
        <v>150</v>
      </c>
      <c r="D182" s="30">
        <v>3.69</v>
      </c>
      <c r="E182" s="30">
        <v>7.37</v>
      </c>
      <c r="F182" s="30">
        <v>28.75</v>
      </c>
      <c r="G182" s="30">
        <f t="shared" si="19"/>
        <v>196.09</v>
      </c>
      <c r="H182" s="41" t="s">
        <v>61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</row>
    <row r="183" s="8" customFormat="1" customHeight="1" spans="2:51">
      <c r="B183" s="28" t="s">
        <v>62</v>
      </c>
      <c r="C183" s="29">
        <v>60</v>
      </c>
      <c r="D183" s="30">
        <v>0.48</v>
      </c>
      <c r="E183" s="30">
        <v>0.06</v>
      </c>
      <c r="F183" s="30">
        <v>1.02</v>
      </c>
      <c r="G183" s="30">
        <f t="shared" si="19"/>
        <v>6.54</v>
      </c>
      <c r="H183" s="33" t="s">
        <v>28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</row>
    <row r="184" s="8" customFormat="1" ht="20.1" customHeight="1" spans="2:51">
      <c r="B184" s="28" t="s">
        <v>27</v>
      </c>
      <c r="C184" s="29">
        <v>40</v>
      </c>
      <c r="D184" s="30">
        <v>3.06</v>
      </c>
      <c r="E184" s="30">
        <v>0.26</v>
      </c>
      <c r="F184" s="30">
        <v>19.33</v>
      </c>
      <c r="G184" s="30">
        <f t="shared" si="19"/>
        <v>91.9</v>
      </c>
      <c r="H184" s="33" t="s">
        <v>28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</row>
    <row r="185" s="8" customFormat="1" ht="17.1" customHeight="1" spans="2:51">
      <c r="B185" s="28" t="s">
        <v>42</v>
      </c>
      <c r="C185" s="29">
        <v>30</v>
      </c>
      <c r="D185" s="30">
        <v>2.64</v>
      </c>
      <c r="E185" s="30">
        <v>0.48</v>
      </c>
      <c r="F185" s="30">
        <v>13.36</v>
      </c>
      <c r="G185" s="30">
        <f t="shared" si="19"/>
        <v>68.32</v>
      </c>
      <c r="H185" s="33" t="s">
        <v>28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</row>
    <row r="186" s="8" customFormat="1" customHeight="1" spans="2:51">
      <c r="B186" s="28" t="s">
        <v>76</v>
      </c>
      <c r="C186" s="29">
        <v>180</v>
      </c>
      <c r="D186" s="30">
        <v>1.4</v>
      </c>
      <c r="E186" s="30">
        <v>0.04</v>
      </c>
      <c r="F186" s="30">
        <v>18.6</v>
      </c>
      <c r="G186" s="30">
        <f t="shared" si="19"/>
        <v>80.36</v>
      </c>
      <c r="H186" s="41" t="s">
        <v>77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</row>
    <row r="187" ht="17.25" customHeight="1" spans="2:10">
      <c r="B187" s="16" t="s">
        <v>45</v>
      </c>
      <c r="C187" s="70">
        <v>760</v>
      </c>
      <c r="D187" s="29">
        <f>SUM(D180:D186)</f>
        <v>22.57</v>
      </c>
      <c r="E187" s="29">
        <f>SUM(E180:E186)</f>
        <v>25.42</v>
      </c>
      <c r="F187" s="29">
        <f>SUM(F180:F186)</f>
        <v>97.81</v>
      </c>
      <c r="G187" s="34">
        <f t="shared" ref="G187:G188" si="20">(D187*4)+(E187*9)+(F187*4)</f>
        <v>710.3</v>
      </c>
      <c r="H187" s="35"/>
      <c r="I187" s="2"/>
      <c r="J187" s="2"/>
    </row>
    <row r="188" s="8" customFormat="1" customHeight="1" spans="2:51">
      <c r="B188" s="16" t="s">
        <v>134</v>
      </c>
      <c r="C188" s="29">
        <f>C187+C178</f>
        <v>1300</v>
      </c>
      <c r="D188" s="29">
        <f>D187+D178</f>
        <v>41.62</v>
      </c>
      <c r="E188" s="29">
        <f>E187+E178</f>
        <v>41.25</v>
      </c>
      <c r="F188" s="29">
        <f>F187+F178</f>
        <v>179.4</v>
      </c>
      <c r="G188" s="34">
        <f t="shared" si="20"/>
        <v>1255.33</v>
      </c>
      <c r="H188" s="44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</row>
    <row r="189" s="8" customFormat="1" customHeight="1" spans="2:51">
      <c r="B189" s="45"/>
      <c r="C189" s="45"/>
      <c r="D189" s="65"/>
      <c r="E189" s="65"/>
      <c r="F189" s="65"/>
      <c r="G189" s="65"/>
      <c r="H189" s="23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</row>
    <row r="190" s="8" customFormat="1" customHeight="1" spans="2:51">
      <c r="B190" s="47" t="s">
        <v>91</v>
      </c>
      <c r="C190" s="47"/>
      <c r="D190" s="47"/>
      <c r="E190" s="47"/>
      <c r="F190" s="47"/>
      <c r="G190" s="47"/>
      <c r="H190" s="23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</row>
    <row r="191" s="8" customFormat="1" ht="32.1" customHeight="1" spans="2:51">
      <c r="B191" s="36" t="s">
        <v>18</v>
      </c>
      <c r="C191" s="45"/>
      <c r="D191" s="17"/>
      <c r="E191" s="17"/>
      <c r="F191" s="43"/>
      <c r="G191" s="43"/>
      <c r="H191" s="23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</row>
    <row r="192" s="8" customFormat="1" ht="20" customHeight="1" spans="2:51">
      <c r="B192" s="28" t="s">
        <v>135</v>
      </c>
      <c r="C192" s="29">
        <v>200</v>
      </c>
      <c r="D192" s="30">
        <v>7.01</v>
      </c>
      <c r="E192" s="30">
        <v>7.15</v>
      </c>
      <c r="F192" s="30">
        <v>14.84</v>
      </c>
      <c r="G192" s="30">
        <f t="shared" ref="G192:G197" si="21">(D192*4)+(E192*9)+(F192*4)</f>
        <v>151.75</v>
      </c>
      <c r="H192" s="66" t="s">
        <v>136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</row>
    <row r="193" s="8" customFormat="1" customHeight="1" spans="2:51">
      <c r="B193" s="28" t="s">
        <v>23</v>
      </c>
      <c r="C193" s="29">
        <v>10</v>
      </c>
      <c r="D193" s="30">
        <v>2.33</v>
      </c>
      <c r="E193" s="30">
        <v>2.95</v>
      </c>
      <c r="F193" s="30">
        <v>0</v>
      </c>
      <c r="G193" s="30">
        <f t="shared" si="21"/>
        <v>35.87</v>
      </c>
      <c r="H193" s="32" t="s">
        <v>24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</row>
    <row r="194" s="8" customFormat="1" customHeight="1" spans="2:51">
      <c r="B194" s="28" t="s">
        <v>25</v>
      </c>
      <c r="C194" s="29">
        <v>10</v>
      </c>
      <c r="D194" s="30">
        <v>1.22</v>
      </c>
      <c r="E194" s="30">
        <v>3.77</v>
      </c>
      <c r="F194" s="30">
        <v>7.31</v>
      </c>
      <c r="G194" s="30">
        <f t="shared" si="21"/>
        <v>68.05</v>
      </c>
      <c r="H194" s="32" t="s">
        <v>26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</row>
    <row r="195" s="8" customFormat="1" customHeight="1" spans="2:51">
      <c r="B195" s="28" t="s">
        <v>52</v>
      </c>
      <c r="C195" s="29">
        <v>200</v>
      </c>
      <c r="D195" s="30">
        <v>3.08</v>
      </c>
      <c r="E195" s="30">
        <v>3.5</v>
      </c>
      <c r="F195" s="30">
        <v>17.8</v>
      </c>
      <c r="G195" s="30">
        <f t="shared" si="21"/>
        <v>115.02</v>
      </c>
      <c r="H195" s="52" t="s">
        <v>53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</row>
    <row r="196" s="8" customFormat="1" customHeight="1" spans="2:51">
      <c r="B196" s="28" t="s">
        <v>27</v>
      </c>
      <c r="C196" s="43">
        <v>40</v>
      </c>
      <c r="D196" s="30">
        <v>3.06</v>
      </c>
      <c r="E196" s="30">
        <v>0.26</v>
      </c>
      <c r="F196" s="30">
        <v>19.33</v>
      </c>
      <c r="G196" s="30">
        <f t="shared" si="21"/>
        <v>91.9</v>
      </c>
      <c r="H196" s="33" t="s">
        <v>28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</row>
    <row r="197" s="8" customFormat="1" customHeight="1" spans="2:51">
      <c r="B197" s="28" t="s">
        <v>29</v>
      </c>
      <c r="C197" s="29">
        <v>100</v>
      </c>
      <c r="D197" s="30">
        <v>0.4</v>
      </c>
      <c r="E197" s="30">
        <v>0.4</v>
      </c>
      <c r="F197" s="30">
        <v>9.8</v>
      </c>
      <c r="G197" s="30">
        <f t="shared" si="21"/>
        <v>44.4</v>
      </c>
      <c r="H197" s="33" t="s">
        <v>28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</row>
    <row r="198" s="8" customFormat="1" ht="20.25" customHeight="1" spans="2:59">
      <c r="B198" s="16" t="s">
        <v>30</v>
      </c>
      <c r="C198" s="70">
        <v>560</v>
      </c>
      <c r="D198" s="70">
        <v>17.1</v>
      </c>
      <c r="E198" s="70">
        <v>18.03</v>
      </c>
      <c r="F198" s="70">
        <v>69.08</v>
      </c>
      <c r="G198" s="20">
        <f t="shared" ref="G198:G202" si="22">(D198*4)+(E198*9)+(F198*4)</f>
        <v>506.99</v>
      </c>
      <c r="H198" s="33"/>
      <c r="I198" s="7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</row>
    <row r="199" s="8" customFormat="1" ht="20.25" customHeight="1" spans="2:59">
      <c r="B199" s="16"/>
      <c r="C199" s="70"/>
      <c r="D199" s="29"/>
      <c r="E199" s="29"/>
      <c r="F199" s="29"/>
      <c r="G199" s="29"/>
      <c r="H199" s="35"/>
      <c r="I199" s="93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</row>
    <row r="200" s="8" customFormat="1" ht="20.25" customHeight="1" spans="2:59">
      <c r="B200" s="53" t="s">
        <v>31</v>
      </c>
      <c r="C200" s="54"/>
      <c r="D200" s="80"/>
      <c r="E200" s="80"/>
      <c r="F200" s="39"/>
      <c r="G200" s="39"/>
      <c r="H200" s="23"/>
      <c r="I200" s="7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</row>
    <row r="201" s="8" customFormat="1" ht="20.25" customHeight="1" spans="2:59">
      <c r="B201" s="28" t="s">
        <v>137</v>
      </c>
      <c r="C201" s="29">
        <v>200</v>
      </c>
      <c r="D201" s="30">
        <v>4.5</v>
      </c>
      <c r="E201" s="30">
        <v>5.7</v>
      </c>
      <c r="F201" s="30">
        <v>13.4</v>
      </c>
      <c r="G201" s="30">
        <f>(D201*4)+(E201*9)+(F201*4)</f>
        <v>122.9</v>
      </c>
      <c r="H201" s="41" t="s">
        <v>56</v>
      </c>
      <c r="I201" s="7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</row>
    <row r="202" s="8" customFormat="1" ht="21" customHeight="1" spans="2:59">
      <c r="B202" s="49" t="s">
        <v>73</v>
      </c>
      <c r="C202" s="29" t="s">
        <v>138</v>
      </c>
      <c r="D202" s="30">
        <v>13.43</v>
      </c>
      <c r="E202" s="30">
        <v>12.8</v>
      </c>
      <c r="F202" s="30">
        <v>27.2</v>
      </c>
      <c r="G202" s="30">
        <f t="shared" si="22"/>
        <v>277.72</v>
      </c>
      <c r="H202" s="41" t="s">
        <v>75</v>
      </c>
      <c r="I202" s="7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</row>
    <row r="203" s="8" customFormat="1" ht="21" customHeight="1" spans="2:59">
      <c r="B203" s="28" t="s">
        <v>139</v>
      </c>
      <c r="C203" s="29">
        <v>60</v>
      </c>
      <c r="D203" s="30">
        <v>0.72</v>
      </c>
      <c r="E203" s="30">
        <v>5.82</v>
      </c>
      <c r="F203" s="30">
        <v>4.62</v>
      </c>
      <c r="G203" s="30">
        <f t="shared" ref="G203:G208" si="23">(D203*4)+(E203*9)+(F203*4)</f>
        <v>73.74</v>
      </c>
      <c r="H203" s="33" t="s">
        <v>28</v>
      </c>
      <c r="I203" s="7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</row>
    <row r="204" customHeight="1" spans="2:11">
      <c r="B204" s="28" t="s">
        <v>27</v>
      </c>
      <c r="C204" s="29">
        <v>40</v>
      </c>
      <c r="D204" s="30">
        <v>3.06</v>
      </c>
      <c r="E204" s="30">
        <v>0.26</v>
      </c>
      <c r="F204" s="30">
        <v>19.33</v>
      </c>
      <c r="G204" s="30">
        <f t="shared" si="23"/>
        <v>91.9</v>
      </c>
      <c r="H204" s="33" t="s">
        <v>28</v>
      </c>
      <c r="I204" s="7"/>
      <c r="K204" s="61"/>
    </row>
    <row r="205" customHeight="1" spans="2:11">
      <c r="B205" s="28" t="s">
        <v>42</v>
      </c>
      <c r="C205" s="29">
        <v>30</v>
      </c>
      <c r="D205" s="30">
        <v>2.64</v>
      </c>
      <c r="E205" s="30">
        <v>0.48</v>
      </c>
      <c r="F205" s="30">
        <v>13.36</v>
      </c>
      <c r="G205" s="30">
        <f t="shared" si="23"/>
        <v>68.32</v>
      </c>
      <c r="H205" s="33" t="s">
        <v>28</v>
      </c>
      <c r="I205" s="7"/>
      <c r="K205" s="61"/>
    </row>
    <row r="206" customHeight="1" spans="2:11">
      <c r="B206" s="28" t="s">
        <v>90</v>
      </c>
      <c r="C206" s="29">
        <v>180</v>
      </c>
      <c r="D206" s="30">
        <v>0.6</v>
      </c>
      <c r="E206" s="30">
        <v>0.02</v>
      </c>
      <c r="F206" s="30">
        <v>15.8</v>
      </c>
      <c r="G206" s="30">
        <f t="shared" si="23"/>
        <v>65.78</v>
      </c>
      <c r="H206" s="41" t="s">
        <v>65</v>
      </c>
      <c r="I206" s="7"/>
      <c r="K206" s="61"/>
    </row>
    <row r="207" customHeight="1" spans="2:11">
      <c r="B207" s="16" t="s">
        <v>45</v>
      </c>
      <c r="C207" s="70">
        <v>700</v>
      </c>
      <c r="D207" s="70">
        <f>SUM(D201:D206)</f>
        <v>24.95</v>
      </c>
      <c r="E207" s="70">
        <f>SUM(E201:E206)</f>
        <v>25.08</v>
      </c>
      <c r="F207" s="70">
        <f>SUM(F201:F206)</f>
        <v>93.71</v>
      </c>
      <c r="G207" s="34">
        <f t="shared" si="23"/>
        <v>700.36</v>
      </c>
      <c r="H207" s="35"/>
      <c r="I207" s="7"/>
      <c r="K207" s="61"/>
    </row>
    <row r="208" customHeight="1" spans="2:11">
      <c r="B208" s="16" t="s">
        <v>46</v>
      </c>
      <c r="C208" s="29">
        <v>1240</v>
      </c>
      <c r="D208" s="29">
        <v>42.05</v>
      </c>
      <c r="E208" s="29">
        <v>43.11</v>
      </c>
      <c r="F208" s="29">
        <v>162.79</v>
      </c>
      <c r="G208" s="34">
        <f t="shared" si="23"/>
        <v>1207.35</v>
      </c>
      <c r="H208" s="83"/>
      <c r="I208" s="7"/>
      <c r="K208" s="61"/>
    </row>
    <row r="209" ht="27" customHeight="1" spans="1:11">
      <c r="A209" s="84" t="s">
        <v>140</v>
      </c>
      <c r="B209" s="85"/>
      <c r="C209" s="86"/>
      <c r="D209" s="87"/>
      <c r="E209" s="87"/>
      <c r="F209" s="87"/>
      <c r="G209" s="88"/>
      <c r="H209" s="23"/>
      <c r="I209" s="7"/>
      <c r="K209" s="61"/>
    </row>
    <row r="210" ht="32" customHeight="1" spans="1:11">
      <c r="A210" s="84" t="s">
        <v>141</v>
      </c>
      <c r="B210" s="85"/>
      <c r="C210" s="86"/>
      <c r="D210" s="87"/>
      <c r="E210" s="87"/>
      <c r="F210" s="87"/>
      <c r="G210" s="70"/>
      <c r="H210" s="89"/>
      <c r="I210" s="7"/>
      <c r="K210" s="61"/>
    </row>
    <row r="211" customHeight="1" spans="2:11">
      <c r="B211" s="90"/>
      <c r="C211" s="90"/>
      <c r="D211" s="91"/>
      <c r="E211" s="91"/>
      <c r="F211" s="91"/>
      <c r="G211" s="91"/>
      <c r="H211" s="87"/>
      <c r="I211" s="7"/>
      <c r="K211" s="61"/>
    </row>
    <row r="212" customHeight="1" spans="2:11">
      <c r="B212" s="85"/>
      <c r="C212" s="86"/>
      <c r="D212" s="87"/>
      <c r="E212" s="87"/>
      <c r="F212" s="87"/>
      <c r="G212" s="87"/>
      <c r="H212" s="87"/>
      <c r="I212" s="7"/>
      <c r="K212" s="61"/>
    </row>
    <row r="213" customHeight="1" spans="2:9">
      <c r="B213" s="85"/>
      <c r="C213" s="86"/>
      <c r="D213" s="87"/>
      <c r="E213" s="87"/>
      <c r="F213" s="87"/>
      <c r="G213" s="87"/>
      <c r="H213" s="87"/>
      <c r="I213" s="7"/>
    </row>
    <row r="214" customHeight="1" spans="2:9">
      <c r="B214" s="85"/>
      <c r="C214" s="86"/>
      <c r="D214" s="87"/>
      <c r="E214" s="87"/>
      <c r="F214" s="87"/>
      <c r="G214" s="87"/>
      <c r="H214" s="87"/>
      <c r="I214" s="7"/>
    </row>
    <row r="215" customHeight="1" spans="2:9">
      <c r="B215" s="92"/>
      <c r="C215" s="86"/>
      <c r="D215" s="87"/>
      <c r="E215" s="87"/>
      <c r="F215" s="87"/>
      <c r="G215" s="87"/>
      <c r="H215" s="87"/>
      <c r="I215" s="7" t="s">
        <v>142</v>
      </c>
    </row>
    <row r="216" customHeight="1" spans="2:9">
      <c r="B216" s="92"/>
      <c r="C216" s="86"/>
      <c r="D216" s="87"/>
      <c r="E216" s="87"/>
      <c r="F216" s="87"/>
      <c r="G216" s="87"/>
      <c r="H216" s="87"/>
      <c r="I216" s="7"/>
    </row>
    <row r="217" customHeight="1" spans="2:9">
      <c r="B217" s="92"/>
      <c r="C217" s="86"/>
      <c r="D217" s="87"/>
      <c r="E217" s="87"/>
      <c r="F217" s="87"/>
      <c r="G217" s="87"/>
      <c r="I217" s="7"/>
    </row>
    <row r="218" customHeight="1" spans="9:9">
      <c r="I218" s="7"/>
    </row>
  </sheetData>
  <mergeCells count="24">
    <mergeCell ref="A1:H1"/>
    <mergeCell ref="A2:H2"/>
    <mergeCell ref="A3:H3"/>
    <mergeCell ref="A4:H4"/>
    <mergeCell ref="A5:H5"/>
    <mergeCell ref="B9:Q9"/>
    <mergeCell ref="B10:Q10"/>
    <mergeCell ref="B11:Q11"/>
    <mergeCell ref="C12:N12"/>
    <mergeCell ref="B13:H13"/>
    <mergeCell ref="D15:F15"/>
    <mergeCell ref="G27:H27"/>
    <mergeCell ref="B37:C37"/>
    <mergeCell ref="B56:C56"/>
    <mergeCell ref="B74:C74"/>
    <mergeCell ref="B92:C92"/>
    <mergeCell ref="B111:C111"/>
    <mergeCell ref="B133:C133"/>
    <mergeCell ref="B151:C151"/>
    <mergeCell ref="B170:C170"/>
    <mergeCell ref="B189:C189"/>
    <mergeCell ref="C15:C16"/>
    <mergeCell ref="G15:G16"/>
    <mergeCell ref="H15:H16"/>
  </mergeCells>
  <pageMargins left="0.25" right="0.25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P1:P3"/>
  <sheetViews>
    <sheetView view="pageBreakPreview" zoomScale="90" zoomScaleNormal="90" topLeftCell="B1" workbookViewId="0">
      <selection activeCell="B1" sqref="A1:P209"/>
    </sheetView>
  </sheetViews>
  <sheetFormatPr defaultColWidth="9.13888888888889" defaultRowHeight="19.5" customHeight="1" outlineLevelRow="2"/>
  <cols>
    <col min="1" max="1" width="16.8518518518519" style="1" customWidth="1"/>
    <col min="2" max="2" width="35.1388888888889" style="2" customWidth="1"/>
    <col min="3" max="3" width="10.287037037037" style="3" customWidth="1"/>
    <col min="4" max="6" width="8" style="4" customWidth="1"/>
    <col min="7" max="7" width="9.42592592592593" style="4" customWidth="1"/>
    <col min="8" max="8" width="32.1388888888889" style="5" customWidth="1"/>
    <col min="9" max="15" width="8" style="5" customWidth="1"/>
    <col min="16" max="16" width="5.71296296296296" style="6" customWidth="1"/>
    <col min="17" max="17" width="5.57407407407407" style="7" customWidth="1"/>
    <col min="18" max="16384" width="9.13888888888889" style="2"/>
  </cols>
  <sheetData>
    <row r="1" customHeight="1" spans="16:16">
      <c r="P1" s="7"/>
    </row>
    <row r="2" customHeight="1" spans="16:16">
      <c r="P2" s="7"/>
    </row>
    <row r="3" customHeight="1" spans="16:16">
      <c r="P3" s="7"/>
    </row>
  </sheetData>
  <pageMargins left="0.25" right="0.25" top="0.75" bottom="0.75" header="0.3" footer="0.3"/>
  <pageSetup paperSize="9" scale="82" orientation="landscape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7-11</vt:lpstr>
      <vt:lpstr>11 и ст.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Admin</cp:lastModifiedBy>
  <dcterms:created xsi:type="dcterms:W3CDTF">2006-09-28T05:33:00Z</dcterms:created>
  <cp:lastPrinted>2023-12-25T08:01:00Z</cp:lastPrinted>
  <dcterms:modified xsi:type="dcterms:W3CDTF">2025-01-07T20:13:44Z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7F74564EFC4D44F4AC6BF2C735C784FF_13</vt:lpwstr>
  </property>
  <property fmtid="{D5CDD505-2E9C-101B-9397-08002B2CF9AE}" pid="3" name="KSOProductBuildVer">
    <vt:lpwstr>1049-12.2.0.19307</vt:lpwstr>
  </property>
</Properties>
</file>