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0320" activeTab="7"/>
  </bookViews>
  <sheets>
    <sheet name="пн1" sheetId="1" r:id="rId1"/>
    <sheet name="вт1 " sheetId="12" r:id="rId2"/>
    <sheet name="ср1" sheetId="13" r:id="rId3"/>
    <sheet name="чт1" sheetId="14" r:id="rId4"/>
    <sheet name="пт1" sheetId="15" r:id="rId5"/>
    <sheet name="пн2" sheetId="16" r:id="rId6"/>
    <sheet name="вт2" sheetId="17" r:id="rId7"/>
    <sheet name="ср2" sheetId="18" r:id="rId8"/>
    <sheet name="чт2" sheetId="19" r:id="rId9"/>
    <sheet name="пт2" sheetId="20" r:id="rId10"/>
  </sheets>
  <calcPr calcId="152511"/>
</workbook>
</file>

<file path=xl/calcChain.xml><?xml version="1.0" encoding="utf-8"?>
<calcChain xmlns="http://schemas.openxmlformats.org/spreadsheetml/2006/main">
  <c r="H40" i="20" l="1"/>
  <c r="H27" i="20"/>
  <c r="H25" i="20"/>
  <c r="H40" i="12"/>
  <c r="H27" i="12"/>
  <c r="H25" i="12"/>
  <c r="H40" i="13"/>
  <c r="H27" i="13"/>
  <c r="H25" i="13"/>
  <c r="H40" i="14"/>
  <c r="H27" i="14"/>
  <c r="H25" i="14"/>
  <c r="H40" i="15"/>
  <c r="H27" i="15"/>
  <c r="H25" i="15"/>
  <c r="H40" i="16"/>
  <c r="H27" i="16"/>
  <c r="H25" i="16"/>
  <c r="H40" i="17"/>
  <c r="H27" i="17"/>
  <c r="H25" i="17"/>
  <c r="H40" i="18"/>
  <c r="H27" i="18"/>
  <c r="H25" i="18"/>
  <c r="H40" i="19"/>
  <c r="H27" i="19"/>
  <c r="H25" i="19"/>
  <c r="H40" i="1"/>
  <c r="H27" i="1"/>
  <c r="H25" i="1"/>
  <c r="A27" i="12"/>
  <c r="A27" i="13"/>
  <c r="A27" i="14"/>
  <c r="A27" i="15"/>
  <c r="A27" i="16"/>
  <c r="A27" i="17"/>
  <c r="A27" i="18"/>
  <c r="A27" i="19"/>
  <c r="A27" i="1"/>
  <c r="A27" i="20"/>
  <c r="G40" i="20" l="1"/>
  <c r="F40" i="20"/>
  <c r="E40" i="20"/>
  <c r="D40" i="20"/>
  <c r="C40" i="20"/>
  <c r="G25" i="20"/>
  <c r="F25" i="20"/>
  <c r="E25" i="20"/>
  <c r="D25" i="20"/>
  <c r="C25" i="20"/>
  <c r="G40" i="19"/>
  <c r="F40" i="19"/>
  <c r="E40" i="19"/>
  <c r="D40" i="19"/>
  <c r="C40" i="19"/>
  <c r="G25" i="19"/>
  <c r="F25" i="19"/>
  <c r="E25" i="19"/>
  <c r="D25" i="19"/>
  <c r="C25" i="19"/>
  <c r="G40" i="18"/>
  <c r="F40" i="18"/>
  <c r="E40" i="18"/>
  <c r="D40" i="18"/>
  <c r="C40" i="18"/>
  <c r="G25" i="18"/>
  <c r="F25" i="18"/>
  <c r="E25" i="18"/>
  <c r="D25" i="18"/>
  <c r="C25" i="18"/>
  <c r="G40" i="17"/>
  <c r="F40" i="17"/>
  <c r="E40" i="17"/>
  <c r="D40" i="17"/>
  <c r="C40" i="17"/>
  <c r="G25" i="17"/>
  <c r="F25" i="17"/>
  <c r="E25" i="17"/>
  <c r="D25" i="17"/>
  <c r="C25" i="17"/>
  <c r="G40" i="16"/>
  <c r="F40" i="16"/>
  <c r="E40" i="16"/>
  <c r="D40" i="16"/>
  <c r="C40" i="16"/>
  <c r="G25" i="16"/>
  <c r="F25" i="16"/>
  <c r="E25" i="16"/>
  <c r="D25" i="16"/>
  <c r="C25" i="16"/>
  <c r="G40" i="15"/>
  <c r="F40" i="15"/>
  <c r="E40" i="15"/>
  <c r="D40" i="15"/>
  <c r="C40" i="15"/>
  <c r="G25" i="15"/>
  <c r="F25" i="15"/>
  <c r="E25" i="15"/>
  <c r="D25" i="15"/>
  <c r="C25" i="15"/>
  <c r="G40" i="14"/>
  <c r="F40" i="14"/>
  <c r="E40" i="14"/>
  <c r="D40" i="14"/>
  <c r="C40" i="14"/>
  <c r="G25" i="14"/>
  <c r="F25" i="14"/>
  <c r="E25" i="14"/>
  <c r="D25" i="14"/>
  <c r="C25" i="14"/>
  <c r="G40" i="13"/>
  <c r="F40" i="13"/>
  <c r="E40" i="13"/>
  <c r="D40" i="13"/>
  <c r="C40" i="13"/>
  <c r="G25" i="13"/>
  <c r="F25" i="13"/>
  <c r="E25" i="13"/>
  <c r="D25" i="13"/>
  <c r="C25" i="13"/>
  <c r="G40" i="12"/>
  <c r="F40" i="12"/>
  <c r="E40" i="12"/>
  <c r="D40" i="12"/>
  <c r="C40" i="12"/>
  <c r="G25" i="12"/>
  <c r="F25" i="12"/>
  <c r="E25" i="12"/>
  <c r="D25" i="12"/>
  <c r="C25" i="12"/>
  <c r="G40" i="1"/>
  <c r="F40" i="1"/>
  <c r="E40" i="1"/>
  <c r="D40" i="1"/>
  <c r="C40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<sst xmlns="http://schemas.openxmlformats.org/spreadsheetml/2006/main" count="462" uniqueCount="95">
  <si>
    <t>наименование блюда</t>
  </si>
  <si>
    <t>вес порции</t>
  </si>
  <si>
    <t>Б</t>
  </si>
  <si>
    <t>Ж</t>
  </si>
  <si>
    <t>У</t>
  </si>
  <si>
    <t>ккал</t>
  </si>
  <si>
    <t>ЗАВТРАК</t>
  </si>
  <si>
    <t>ИТОГО:</t>
  </si>
  <si>
    <t>ОБЕД</t>
  </si>
  <si>
    <t>фрукты свежие (яблоко)</t>
  </si>
  <si>
    <t>батон йодированный</t>
  </si>
  <si>
    <t>хлеб ржано-пшеничный</t>
  </si>
  <si>
    <t>нарезка из свежих огурцов</t>
  </si>
  <si>
    <t>макароны отварные со слив маслом</t>
  </si>
  <si>
    <t>компот из свежих яблок</t>
  </si>
  <si>
    <t>хлеб пшеничный</t>
  </si>
  <si>
    <t>нарезка из соленых помидоров</t>
  </si>
  <si>
    <t>каша вязкая пшеничная со слив маслом</t>
  </si>
  <si>
    <t>кофейный напиток с молоком</t>
  </si>
  <si>
    <t>нарезка из свежих помидоров</t>
  </si>
  <si>
    <t>пюре картофельное со слив маслом</t>
  </si>
  <si>
    <t>компот из сухофруктов</t>
  </si>
  <si>
    <t>суп  с макаронными изделиями, картофелем</t>
  </si>
  <si>
    <t>фрукты свежие (груша)</t>
  </si>
  <si>
    <t>икра кабачковая п/п</t>
  </si>
  <si>
    <t>омлет с сыром</t>
  </si>
  <si>
    <t>чай с лимоном</t>
  </si>
  <si>
    <t>нарезка из соленых огурцов</t>
  </si>
  <si>
    <t>каша вязкая ячневая со слив маслом</t>
  </si>
  <si>
    <t>салат из квашеной капусты</t>
  </si>
  <si>
    <t>кисель из яблок</t>
  </si>
  <si>
    <t>напиток из плодов шиповника</t>
  </si>
  <si>
    <t>икра свекольная</t>
  </si>
  <si>
    <t>каша гречневая вязкая со слив маслом</t>
  </si>
  <si>
    <t>суп лапша-домашняя</t>
  </si>
  <si>
    <t>капуста тушеная</t>
  </si>
  <si>
    <t>вафли</t>
  </si>
  <si>
    <t>чай с сахаром</t>
  </si>
  <si>
    <t>суп картофельный с бобовыми</t>
  </si>
  <si>
    <t>горошек зеленый п/п</t>
  </si>
  <si>
    <t>йогурт</t>
  </si>
  <si>
    <t>макароны отварные с сыром</t>
  </si>
  <si>
    <t>макароны отварные с овощами</t>
  </si>
  <si>
    <t>печенье сахарное</t>
  </si>
  <si>
    <t>какао с молоком</t>
  </si>
  <si>
    <t xml:space="preserve">рассольник ленинградский </t>
  </si>
  <si>
    <t>рагу овощное</t>
  </si>
  <si>
    <t>сок виноградный п/п</t>
  </si>
  <si>
    <t>сыр Российский</t>
  </si>
  <si>
    <t>сок яблочный п/п</t>
  </si>
  <si>
    <t xml:space="preserve"> </t>
  </si>
  <si>
    <t>Утверждаю:</t>
  </si>
  <si>
    <t>Директор</t>
  </si>
  <si>
    <t>МЕНЮ</t>
  </si>
  <si>
    <t>_________________________</t>
  </si>
  <si>
    <t>на "     " ____________________________ 202___ год.</t>
  </si>
  <si>
    <t>неделя:  первая</t>
  </si>
  <si>
    <t>день:  понедельник</t>
  </si>
  <si>
    <t>Фельдшер_____________________________</t>
  </si>
  <si>
    <t>Е.В.Ткаченко</t>
  </si>
  <si>
    <t>Повар (буфетчик)_________________</t>
  </si>
  <si>
    <t>Ю.А.Мартынова</t>
  </si>
  <si>
    <t>Зав производством ( старший повар)_____________</t>
  </si>
  <si>
    <t>подпись</t>
  </si>
  <si>
    <t>расшифровка</t>
  </si>
  <si>
    <t>день:  вторник</t>
  </si>
  <si>
    <t>биточек из мяса говядины с маслом сливочным 90/5</t>
  </si>
  <si>
    <t>мясо говядина тушеное 50/50</t>
  </si>
  <si>
    <t>рыба минтай, тушеная в томате с овощами 70/70</t>
  </si>
  <si>
    <t>жаркое по-домашнему (говядина) 57/143</t>
  </si>
  <si>
    <t>тефтели из свинины II вариант  с соусом 70/60</t>
  </si>
  <si>
    <t>печень по-строгановски 50/50</t>
  </si>
  <si>
    <t>рыба припущенная с маслом сливочным 90/9</t>
  </si>
  <si>
    <t>гуляш из говядины 50/50</t>
  </si>
  <si>
    <t>котлета рубленая из птицы 90/9</t>
  </si>
  <si>
    <t>печень тушеная в соусе 50/50</t>
  </si>
  <si>
    <t>биточки особые с соусом 90/54</t>
  </si>
  <si>
    <t>фрикадельки из говядины в соусе 77/70</t>
  </si>
  <si>
    <t>борщ из свежей капуст, картофелем, со сметаной (250/5)</t>
  </si>
  <si>
    <t xml:space="preserve">каша вязкая молочная из риса и пшена со слив маслом </t>
  </si>
  <si>
    <t>суп из овощей со сметаной (250/5)</t>
  </si>
  <si>
    <t>щи из свежей капусты, картофелем и сметаной (250/5)</t>
  </si>
  <si>
    <t>рассольник ленинградский со сметаной (250/5)</t>
  </si>
  <si>
    <t>день:  среда</t>
  </si>
  <si>
    <t>день:  четверг</t>
  </si>
  <si>
    <t>день:  пятница</t>
  </si>
  <si>
    <t>неделя:  вторая</t>
  </si>
  <si>
    <t>рагу из птицы 71,4/178,6</t>
  </si>
  <si>
    <t>шницель из свинины со сливочным маслом 90/5</t>
  </si>
  <si>
    <t>плов из птицы 70/140</t>
  </si>
  <si>
    <t>пудинг из творога запеченный со сгущенным молоком 150/60</t>
  </si>
  <si>
    <t>плов из свинины 66,7/133,30</t>
  </si>
  <si>
    <t>возрастная категория: 5-11 классы</t>
  </si>
  <si>
    <t>№ п/п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</si>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</sst>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theme="1"/>
      <name val="Calibri"/>
      <family val="2"/>
      <charset val="204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1" fillId="0" borderId="0" xfId="1"/>
    <xf numFmtId="0" fontId="9" fillId="0" borderId="0" xfId="1" applyFont="1"/>
    <xf numFmtId="0" fontId="10" fillId="0" borderId="0" xfId="1" applyFont="1"/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2" fontId="14" fillId="0" borderId="1" xfId="0" applyNumberFormat="1" applyFont="1" applyBorder="1"/>
    <xf numFmtId="0" fontId="13" fillId="0" borderId="1" xfId="0" applyFont="1" applyBorder="1" applyAlignment="1">
      <alignment horizontal="right"/>
    </xf>
    <xf numFmtId="1" fontId="13" fillId="0" borderId="1" xfId="0" applyNumberFormat="1" applyFont="1" applyBorder="1"/>
    <xf numFmtId="2" fontId="13" fillId="0" borderId="1" xfId="0" applyNumberFormat="1" applyFont="1" applyBorder="1"/>
    <xf numFmtId="0" fontId="4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8" fillId="2" borderId="0" xfId="1" applyFont="1" applyFill="1" applyBorder="1"/>
    <xf numFmtId="0" fontId="9" fillId="2" borderId="0" xfId="1" applyFont="1" applyFill="1" applyBorder="1"/>
    <xf numFmtId="0" fontId="13" fillId="0" borderId="0" xfId="0" applyFont="1"/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8" fillId="0" borderId="0" xfId="1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/>
    <xf numFmtId="2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14" fillId="0" borderId="0" xfId="1" applyFont="1" applyBorder="1"/>
    <xf numFmtId="0" fontId="20" fillId="0" borderId="0" xfId="0" applyFont="1"/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2" fontId="4" fillId="0" borderId="5" xfId="0" applyNumberFormat="1" applyFont="1" applyFill="1" applyBorder="1"/>
    <xf numFmtId="2" fontId="4" fillId="0" borderId="6" xfId="0" applyNumberFormat="1" applyFont="1" applyFill="1" applyBorder="1"/>
    <xf numFmtId="0" fontId="0" fillId="0" borderId="0" xfId="0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5" workbookViewId="0">
      <selection activeCell="G38" sqref="G38"/>
    </sheetView>
  </sheetViews>
  <sheetFormatPr defaultRowHeight="15" x14ac:dyDescent="0.25"/>
  <cols>
    <col min="1" max="1" width="7.140625" customWidth="1"/>
    <col min="2" max="2" width="33.710937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56</v>
      </c>
      <c r="C8" s="13"/>
      <c r="D8" s="14"/>
      <c r="E8" s="12"/>
    </row>
    <row r="9" spans="1:8" ht="18.75" x14ac:dyDescent="0.3">
      <c r="A9" s="12"/>
      <c r="B9" s="13" t="s">
        <v>57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6">
        <v>1</v>
      </c>
      <c r="B16" s="17" t="s">
        <v>9</v>
      </c>
      <c r="C16" s="18">
        <v>100</v>
      </c>
      <c r="D16" s="19">
        <v>0.4</v>
      </c>
      <c r="E16" s="19">
        <v>0.4</v>
      </c>
      <c r="F16" s="19">
        <v>9.8000000000000007</v>
      </c>
      <c r="G16" s="19">
        <v>47</v>
      </c>
      <c r="H16" s="19">
        <v>13.8</v>
      </c>
    </row>
    <row r="17" spans="1:8" ht="15.75" x14ac:dyDescent="0.25">
      <c r="A17" s="16">
        <v>2</v>
      </c>
      <c r="B17" s="17" t="s">
        <v>87</v>
      </c>
      <c r="C17" s="18">
        <v>250</v>
      </c>
      <c r="D17" s="19">
        <v>18.3</v>
      </c>
      <c r="E17" s="20">
        <v>15.32</v>
      </c>
      <c r="F17" s="19">
        <v>21.71</v>
      </c>
      <c r="G17" s="19">
        <v>297.14</v>
      </c>
      <c r="H17" s="19">
        <v>45.67</v>
      </c>
    </row>
    <row r="18" spans="1:8" ht="15.75" x14ac:dyDescent="0.25">
      <c r="A18" s="16">
        <v>3</v>
      </c>
      <c r="B18" s="17" t="s">
        <v>47</v>
      </c>
      <c r="C18" s="18">
        <v>200</v>
      </c>
      <c r="D18" s="19">
        <v>0.6</v>
      </c>
      <c r="E18" s="19">
        <v>0.4</v>
      </c>
      <c r="F18" s="19">
        <v>32.6</v>
      </c>
      <c r="G18" s="19">
        <v>136.4</v>
      </c>
      <c r="H18" s="19">
        <v>11.34</v>
      </c>
    </row>
    <row r="19" spans="1:8" ht="15.75" x14ac:dyDescent="0.25">
      <c r="A19" s="16">
        <v>4</v>
      </c>
      <c r="B19" s="17" t="s">
        <v>11</v>
      </c>
      <c r="C19" s="17">
        <v>25</v>
      </c>
      <c r="D19" s="19">
        <v>1.4</v>
      </c>
      <c r="E19" s="19">
        <v>0.28000000000000003</v>
      </c>
      <c r="F19" s="19">
        <v>12.35</v>
      </c>
      <c r="G19" s="19">
        <v>57.48</v>
      </c>
      <c r="H19" s="19">
        <v>2.92</v>
      </c>
    </row>
    <row r="20" spans="1:8" ht="15.75" x14ac:dyDescent="0.25">
      <c r="A20" s="16"/>
      <c r="B20" s="17"/>
      <c r="C20" s="17"/>
      <c r="D20" s="19"/>
      <c r="E20" s="19"/>
      <c r="F20" s="19"/>
      <c r="G20" s="19"/>
      <c r="H20" s="17"/>
    </row>
    <row r="21" spans="1:8" ht="15.75" x14ac:dyDescent="0.25">
      <c r="A21" s="16"/>
      <c r="B21" s="17"/>
      <c r="C21" s="17"/>
      <c r="D21" s="19"/>
      <c r="E21" s="19"/>
      <c r="F21" s="19"/>
      <c r="G21" s="19"/>
      <c r="H21" s="17"/>
    </row>
    <row r="22" spans="1:8" ht="15.75" x14ac:dyDescent="0.25">
      <c r="A22" s="16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6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6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21"/>
      <c r="B25" s="21" t="s">
        <v>7</v>
      </c>
      <c r="C25" s="22">
        <f>C24+C23+C22+C21+C20+C19+C18+C17+C16</f>
        <v>575</v>
      </c>
      <c r="D25" s="23">
        <f t="shared" ref="D25:G25" si="0">D24+D23+D22+D21+D20+D19+D18+D17+D16</f>
        <v>20.7</v>
      </c>
      <c r="E25" s="23">
        <f t="shared" si="0"/>
        <v>16.399999999999999</v>
      </c>
      <c r="F25" s="23">
        <f t="shared" si="0"/>
        <v>76.459999999999994</v>
      </c>
      <c r="G25" s="23">
        <f t="shared" si="0"/>
        <v>538.02</v>
      </c>
      <c r="H25" s="23">
        <f>SUM(H16:H24)</f>
        <v>73.73</v>
      </c>
    </row>
    <row r="26" spans="1:8" ht="15.75" x14ac:dyDescent="0.25">
      <c r="A26" s="46"/>
      <c r="B26" s="47"/>
      <c r="C26" s="47"/>
      <c r="D26" s="47"/>
      <c r="E26" s="47"/>
      <c r="F26" s="47"/>
      <c r="G26" s="48"/>
      <c r="H26" s="17"/>
    </row>
    <row r="27" spans="1:8" ht="31.5" x14ac:dyDescent="0.25">
      <c r="A27" s="15" t="str">
        <f>A14</f>
        <v>№ п/п</v>
      </c>
      <c r="B27" s="15" t="s">
        <v>0</v>
      </c>
      <c r="C27" s="41" t="s">
        <v>1</v>
      </c>
      <c r="D27" s="15" t="s">
        <v>2</v>
      </c>
      <c r="E27" s="15" t="s">
        <v>3</v>
      </c>
      <c r="F27" s="15" t="s">
        <v>4</v>
      </c>
      <c r="G27" s="15" t="s">
        <v>5</v>
      </c>
      <c r="H27" s="15" t="str">
        <f>H14</f>
        <v>Цена</v>
      </c>
    </row>
    <row r="28" spans="1:8" ht="15.75" x14ac:dyDescent="0.25">
      <c r="A28" s="46" t="s">
        <v>8</v>
      </c>
      <c r="B28" s="49"/>
      <c r="C28" s="49"/>
      <c r="D28" s="49"/>
      <c r="E28" s="49"/>
      <c r="F28" s="49"/>
      <c r="G28" s="50"/>
      <c r="H28" s="17"/>
    </row>
    <row r="29" spans="1:8" ht="15.75" x14ac:dyDescent="0.25">
      <c r="A29" s="17">
        <v>1</v>
      </c>
      <c r="B29" s="17" t="s">
        <v>12</v>
      </c>
      <c r="C29" s="18">
        <v>100</v>
      </c>
      <c r="D29" s="19">
        <v>0.7</v>
      </c>
      <c r="E29" s="19">
        <v>0.1</v>
      </c>
      <c r="F29" s="19">
        <v>1.9</v>
      </c>
      <c r="G29" s="19">
        <v>12</v>
      </c>
      <c r="H29" s="19">
        <v>10.31</v>
      </c>
    </row>
    <row r="30" spans="1:8" ht="39" customHeight="1" x14ac:dyDescent="0.25">
      <c r="A30" s="17">
        <v>2</v>
      </c>
      <c r="B30" s="24" t="s">
        <v>78</v>
      </c>
      <c r="C30" s="18">
        <v>255</v>
      </c>
      <c r="D30" s="19">
        <v>2.5499999999999998</v>
      </c>
      <c r="E30" s="19">
        <v>5.0599999999999996</v>
      </c>
      <c r="F30" s="19">
        <v>11.12</v>
      </c>
      <c r="G30" s="19">
        <v>111.75</v>
      </c>
      <c r="H30" s="19">
        <v>13.02</v>
      </c>
    </row>
    <row r="31" spans="1:8" ht="15.75" x14ac:dyDescent="0.25">
      <c r="A31" s="17">
        <v>3</v>
      </c>
      <c r="B31" s="17" t="s">
        <v>41</v>
      </c>
      <c r="C31" s="18">
        <v>180</v>
      </c>
      <c r="D31" s="19">
        <v>12.18</v>
      </c>
      <c r="E31" s="19">
        <v>14.33</v>
      </c>
      <c r="F31" s="19">
        <v>30.7</v>
      </c>
      <c r="G31" s="19">
        <v>300.95999999999998</v>
      </c>
      <c r="H31" s="19">
        <v>43.42</v>
      </c>
    </row>
    <row r="32" spans="1:8" ht="31.5" x14ac:dyDescent="0.25">
      <c r="A32" s="17">
        <v>4</v>
      </c>
      <c r="B32" s="24" t="s">
        <v>66</v>
      </c>
      <c r="C32" s="18">
        <v>95</v>
      </c>
      <c r="D32" s="19">
        <v>14.25</v>
      </c>
      <c r="E32" s="19">
        <v>20.9</v>
      </c>
      <c r="F32" s="19">
        <v>12.37</v>
      </c>
      <c r="G32" s="19">
        <v>297.06</v>
      </c>
      <c r="H32" s="19">
        <v>73.75</v>
      </c>
    </row>
    <row r="33" spans="1:8" ht="15.75" x14ac:dyDescent="0.25">
      <c r="A33" s="17">
        <v>5</v>
      </c>
      <c r="B33" s="17" t="s">
        <v>14</v>
      </c>
      <c r="C33" s="18">
        <v>200</v>
      </c>
      <c r="D33" s="20">
        <v>0.16</v>
      </c>
      <c r="E33" s="20">
        <v>0.16</v>
      </c>
      <c r="F33" s="20">
        <v>27.88</v>
      </c>
      <c r="G33" s="20">
        <v>114.6</v>
      </c>
      <c r="H33" s="19">
        <v>8.9700000000000006</v>
      </c>
    </row>
    <row r="34" spans="1:8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</row>
    <row r="35" spans="1:8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8" ht="15.75" x14ac:dyDescent="0.25">
      <c r="A36" s="16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21" t="s">
        <v>7</v>
      </c>
      <c r="C40" s="22">
        <f>C39+C38+C37+C36+C35+C34+C33+C32+C31+C30+C29</f>
        <v>905</v>
      </c>
      <c r="D40" s="23">
        <f t="shared" ref="D40:G40" si="1">D39+D38+D37+D36+D35+D34+D33+D32+D31+D30+D29</f>
        <v>34.96</v>
      </c>
      <c r="E40" s="23">
        <f t="shared" si="1"/>
        <v>41.34</v>
      </c>
      <c r="F40" s="23">
        <f t="shared" si="1"/>
        <v>120.58000000000001</v>
      </c>
      <c r="G40" s="23">
        <f t="shared" si="1"/>
        <v>1010.3600000000001</v>
      </c>
      <c r="H40" s="23">
        <f>SUM(H29:H39)</f>
        <v>157.71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9" workbookViewId="0">
      <selection activeCell="F33" sqref="F33"/>
    </sheetView>
  </sheetViews>
  <sheetFormatPr defaultRowHeight="15" x14ac:dyDescent="0.25"/>
  <cols>
    <col min="1" max="1" width="6.28515625" customWidth="1"/>
    <col min="2" max="2" width="37.710937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86</v>
      </c>
      <c r="C8" s="13"/>
      <c r="D8" s="14"/>
      <c r="E8" s="12"/>
    </row>
    <row r="9" spans="1:8" ht="18.75" x14ac:dyDescent="0.3">
      <c r="A9" s="12"/>
      <c r="B9" s="13" t="s">
        <v>85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27</v>
      </c>
      <c r="C16" s="18">
        <v>100</v>
      </c>
      <c r="D16" s="19">
        <v>0.8</v>
      </c>
      <c r="E16" s="19">
        <v>0.1</v>
      </c>
      <c r="F16" s="19">
        <v>1.7</v>
      </c>
      <c r="G16" s="19">
        <v>10</v>
      </c>
      <c r="H16" s="19">
        <v>17.82</v>
      </c>
    </row>
    <row r="17" spans="1:9" ht="15.75" x14ac:dyDescent="0.25">
      <c r="A17" s="17">
        <v>2</v>
      </c>
      <c r="B17" s="17" t="s">
        <v>91</v>
      </c>
      <c r="C17" s="18">
        <v>200</v>
      </c>
      <c r="D17" s="19">
        <v>16.829999999999998</v>
      </c>
      <c r="E17" s="19">
        <v>37.56</v>
      </c>
      <c r="F17" s="19">
        <v>34.520000000000003</v>
      </c>
      <c r="G17" s="19">
        <v>544</v>
      </c>
      <c r="H17" s="19">
        <v>62.82</v>
      </c>
    </row>
    <row r="18" spans="1:9" ht="15.75" x14ac:dyDescent="0.25">
      <c r="A18" s="17">
        <v>3</v>
      </c>
      <c r="B18" s="17" t="s">
        <v>37</v>
      </c>
      <c r="C18" s="18">
        <v>200</v>
      </c>
      <c r="D18" s="19">
        <v>0.13</v>
      </c>
      <c r="E18" s="19">
        <v>0.02</v>
      </c>
      <c r="F18" s="19">
        <v>15.2</v>
      </c>
      <c r="G18" s="19">
        <v>62</v>
      </c>
      <c r="H18" s="19">
        <v>2.4300000000000002</v>
      </c>
    </row>
    <row r="19" spans="1:9" ht="15.75" x14ac:dyDescent="0.25">
      <c r="A19" s="16">
        <v>4</v>
      </c>
      <c r="B19" s="17" t="s">
        <v>15</v>
      </c>
      <c r="C19" s="18">
        <v>35</v>
      </c>
      <c r="D19" s="19">
        <v>2.77</v>
      </c>
      <c r="E19" s="19">
        <v>0.35</v>
      </c>
      <c r="F19" s="19">
        <v>16.91</v>
      </c>
      <c r="G19" s="19">
        <v>81.83</v>
      </c>
      <c r="H19" s="19">
        <v>3.56</v>
      </c>
      <c r="I19" s="43"/>
    </row>
    <row r="20" spans="1:9" ht="15.75" x14ac:dyDescent="0.25">
      <c r="A20" s="16">
        <v>5</v>
      </c>
      <c r="B20" s="17" t="s">
        <v>11</v>
      </c>
      <c r="C20" s="17">
        <v>20</v>
      </c>
      <c r="D20" s="19">
        <v>1.1200000000000001</v>
      </c>
      <c r="E20" s="19">
        <v>0.22</v>
      </c>
      <c r="F20" s="19">
        <v>9.8800000000000008</v>
      </c>
      <c r="G20" s="19">
        <v>45.98</v>
      </c>
      <c r="H20" s="17">
        <v>3.84</v>
      </c>
    </row>
    <row r="21" spans="1:9" ht="15.75" x14ac:dyDescent="0.25">
      <c r="A21" s="16">
        <v>6</v>
      </c>
      <c r="B21" s="17" t="s">
        <v>10</v>
      </c>
      <c r="C21" s="18">
        <v>40</v>
      </c>
      <c r="D21" s="19">
        <v>3.16</v>
      </c>
      <c r="E21" s="19">
        <v>0.4</v>
      </c>
      <c r="F21" s="19">
        <v>19.32</v>
      </c>
      <c r="G21" s="19">
        <v>93.52</v>
      </c>
      <c r="H21" s="17">
        <v>2.33</v>
      </c>
    </row>
    <row r="22" spans="1:9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9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9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9" ht="15.75" x14ac:dyDescent="0.25">
      <c r="A25" s="33"/>
      <c r="B25" s="34" t="s">
        <v>7</v>
      </c>
      <c r="C25" s="35">
        <f>C24+C23+C22+C21+C20+C19+C18+C17+C16</f>
        <v>595</v>
      </c>
      <c r="D25" s="36">
        <f t="shared" ref="D25:G25" si="0">D24+D23+D22+D21+D20+D19+D18+D17+D16</f>
        <v>24.81</v>
      </c>
      <c r="E25" s="36">
        <f t="shared" si="0"/>
        <v>38.650000000000006</v>
      </c>
      <c r="F25" s="36">
        <f t="shared" si="0"/>
        <v>97.530000000000015</v>
      </c>
      <c r="G25" s="36">
        <f t="shared" si="0"/>
        <v>837.32999999999993</v>
      </c>
      <c r="H25" s="23">
        <f>SUM(H16:H24)</f>
        <v>92.800000000000011</v>
      </c>
    </row>
    <row r="26" spans="1:9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9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9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9" ht="15.75" x14ac:dyDescent="0.25">
      <c r="A29" s="16">
        <v>1</v>
      </c>
      <c r="B29" s="17" t="s">
        <v>24</v>
      </c>
      <c r="C29" s="17">
        <v>100</v>
      </c>
      <c r="D29" s="19">
        <v>0</v>
      </c>
      <c r="E29" s="19">
        <v>7</v>
      </c>
      <c r="F29" s="19">
        <v>7</v>
      </c>
      <c r="G29" s="19">
        <v>90</v>
      </c>
      <c r="H29" s="19">
        <v>13.99</v>
      </c>
    </row>
    <row r="30" spans="1:9" ht="33" customHeight="1" x14ac:dyDescent="0.25">
      <c r="A30" s="17">
        <v>2</v>
      </c>
      <c r="B30" s="38" t="s">
        <v>82</v>
      </c>
      <c r="C30" s="18">
        <v>255</v>
      </c>
      <c r="D30" s="19">
        <v>2.77</v>
      </c>
      <c r="E30" s="19">
        <v>5.22</v>
      </c>
      <c r="F30" s="19">
        <v>12.16</v>
      </c>
      <c r="G30" s="19">
        <v>115.25</v>
      </c>
      <c r="H30" s="19">
        <v>15.42</v>
      </c>
    </row>
    <row r="31" spans="1:9" ht="15.75" x14ac:dyDescent="0.25">
      <c r="A31" s="17">
        <v>3</v>
      </c>
      <c r="B31" s="17" t="s">
        <v>42</v>
      </c>
      <c r="C31" s="18">
        <v>180</v>
      </c>
      <c r="D31" s="19">
        <v>6.21</v>
      </c>
      <c r="E31" s="19">
        <v>7.19</v>
      </c>
      <c r="F31" s="19">
        <v>34.229999999999997</v>
      </c>
      <c r="G31" s="19">
        <v>226.08</v>
      </c>
      <c r="H31" s="19">
        <v>14.02</v>
      </c>
    </row>
    <row r="32" spans="1:9" ht="31.5" x14ac:dyDescent="0.25">
      <c r="A32" s="17">
        <v>4</v>
      </c>
      <c r="B32" s="24" t="s">
        <v>77</v>
      </c>
      <c r="C32" s="18">
        <v>147</v>
      </c>
      <c r="D32" s="19">
        <v>12.08</v>
      </c>
      <c r="E32" s="19">
        <v>16.170000000000002</v>
      </c>
      <c r="F32" s="19">
        <v>14.78</v>
      </c>
      <c r="G32" s="19">
        <v>256.2</v>
      </c>
      <c r="H32" s="19">
        <v>62.84</v>
      </c>
    </row>
    <row r="33" spans="1:8" ht="15.75" x14ac:dyDescent="0.25">
      <c r="A33" s="16">
        <v>5</v>
      </c>
      <c r="B33" s="17" t="s">
        <v>49</v>
      </c>
      <c r="C33" s="18">
        <v>200</v>
      </c>
      <c r="D33" s="19">
        <v>1</v>
      </c>
      <c r="E33" s="19">
        <v>0</v>
      </c>
      <c r="F33" s="19">
        <v>19.8</v>
      </c>
      <c r="G33" s="19">
        <v>84.8</v>
      </c>
      <c r="H33" s="19">
        <v>11.34</v>
      </c>
    </row>
    <row r="34" spans="1:8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</row>
    <row r="35" spans="1:8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8" ht="15.75" x14ac:dyDescent="0.25">
      <c r="A36" s="17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957</v>
      </c>
      <c r="D40" s="23">
        <f t="shared" ref="D40:G40" si="1">D39+D38+D37+D36+D35+D34+D33+D32+D31+D30+D29</f>
        <v>27.18</v>
      </c>
      <c r="E40" s="23">
        <f t="shared" si="1"/>
        <v>36.370000000000005</v>
      </c>
      <c r="F40" s="23">
        <f t="shared" si="1"/>
        <v>124.57999999999998</v>
      </c>
      <c r="G40" s="23">
        <f t="shared" si="1"/>
        <v>946.32</v>
      </c>
      <c r="H40" s="23">
        <f>SUM(H29:H39)</f>
        <v>125.85000000000002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23" workbookViewId="0">
      <selection activeCell="C31" sqref="C31"/>
    </sheetView>
  </sheetViews>
  <sheetFormatPr defaultRowHeight="15" x14ac:dyDescent="0.25"/>
  <cols>
    <col min="1" max="1" width="7.140625" customWidth="1"/>
    <col min="2" max="2" width="32.710937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56</v>
      </c>
      <c r="C8" s="13"/>
      <c r="D8" s="14"/>
      <c r="E8" s="12"/>
    </row>
    <row r="9" spans="1:8" ht="18.75" x14ac:dyDescent="0.3">
      <c r="A9" s="12"/>
      <c r="B9" s="13" t="s">
        <v>65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16</v>
      </c>
      <c r="C16" s="18">
        <v>100</v>
      </c>
      <c r="D16" s="19">
        <v>1.1200000000000001</v>
      </c>
      <c r="E16" s="19">
        <v>0.1</v>
      </c>
      <c r="F16" s="19">
        <v>3.5</v>
      </c>
      <c r="G16" s="19">
        <v>20</v>
      </c>
      <c r="H16" s="19">
        <v>17.82</v>
      </c>
    </row>
    <row r="17" spans="1:10" ht="31.5" x14ac:dyDescent="0.25">
      <c r="A17" s="17">
        <v>2</v>
      </c>
      <c r="B17" s="24" t="s">
        <v>17</v>
      </c>
      <c r="C17" s="18">
        <v>180</v>
      </c>
      <c r="D17" s="19">
        <v>4.8</v>
      </c>
      <c r="E17" s="19">
        <v>5.09</v>
      </c>
      <c r="F17" s="19">
        <v>29.47</v>
      </c>
      <c r="G17" s="19">
        <v>182.88</v>
      </c>
      <c r="H17" s="19">
        <v>8.61</v>
      </c>
    </row>
    <row r="18" spans="1:10" ht="15.75" x14ac:dyDescent="0.25">
      <c r="A18" s="17">
        <v>3</v>
      </c>
      <c r="B18" s="17" t="s">
        <v>67</v>
      </c>
      <c r="C18" s="18">
        <v>100</v>
      </c>
      <c r="D18" s="19">
        <v>15.2</v>
      </c>
      <c r="E18" s="19">
        <v>17.38</v>
      </c>
      <c r="F18" s="19">
        <v>2.56</v>
      </c>
      <c r="G18" s="19">
        <v>225</v>
      </c>
      <c r="H18" s="19">
        <v>82.93</v>
      </c>
    </row>
    <row r="19" spans="1:10" ht="15.75" x14ac:dyDescent="0.25">
      <c r="A19" s="17">
        <v>4</v>
      </c>
      <c r="B19" s="17" t="s">
        <v>18</v>
      </c>
      <c r="C19" s="18">
        <v>200</v>
      </c>
      <c r="D19" s="19">
        <v>3.17</v>
      </c>
      <c r="E19" s="19">
        <v>2.68</v>
      </c>
      <c r="F19" s="19">
        <v>15.95</v>
      </c>
      <c r="G19" s="19">
        <v>100.6</v>
      </c>
      <c r="H19" s="19">
        <v>14.15</v>
      </c>
    </row>
    <row r="20" spans="1:10" ht="15.75" x14ac:dyDescent="0.25">
      <c r="A20" s="16">
        <v>5</v>
      </c>
      <c r="B20" s="17" t="s">
        <v>15</v>
      </c>
      <c r="C20" s="18">
        <v>35</v>
      </c>
      <c r="D20" s="19">
        <v>2.77</v>
      </c>
      <c r="E20" s="19">
        <v>0.35</v>
      </c>
      <c r="F20" s="19">
        <v>16.91</v>
      </c>
      <c r="G20" s="19">
        <v>81.83</v>
      </c>
      <c r="H20" s="17">
        <v>3.84</v>
      </c>
    </row>
    <row r="21" spans="1:10" ht="15.75" x14ac:dyDescent="0.25">
      <c r="A21" s="16">
        <v>6</v>
      </c>
      <c r="B21" s="17" t="s">
        <v>11</v>
      </c>
      <c r="C21" s="17">
        <v>20</v>
      </c>
      <c r="D21" s="19">
        <v>1.1200000000000001</v>
      </c>
      <c r="E21" s="19">
        <v>0.22</v>
      </c>
      <c r="F21" s="19">
        <v>9.8800000000000008</v>
      </c>
      <c r="G21" s="19">
        <v>45.98</v>
      </c>
      <c r="H21" s="17">
        <v>2.33</v>
      </c>
    </row>
    <row r="22" spans="1:10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10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10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10" ht="15.75" x14ac:dyDescent="0.25">
      <c r="A25" s="33"/>
      <c r="B25" s="34" t="s">
        <v>7</v>
      </c>
      <c r="C25" s="35">
        <f>C24+C23+C22+C21+C20+C19+C18+C17+C16</f>
        <v>635</v>
      </c>
      <c r="D25" s="36">
        <f t="shared" ref="D25:G25" si="0">D24+D23+D22+D21+D20+D19+D18+D17+D16</f>
        <v>28.18</v>
      </c>
      <c r="E25" s="36">
        <f t="shared" si="0"/>
        <v>25.82</v>
      </c>
      <c r="F25" s="36">
        <f t="shared" si="0"/>
        <v>78.27</v>
      </c>
      <c r="G25" s="36">
        <f t="shared" si="0"/>
        <v>656.29</v>
      </c>
      <c r="H25" s="23">
        <f>SUM(H16:H24)</f>
        <v>129.68000000000004</v>
      </c>
    </row>
    <row r="26" spans="1:10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10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10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10" ht="15.75" x14ac:dyDescent="0.25">
      <c r="A29" s="17">
        <v>1</v>
      </c>
      <c r="B29" s="17" t="s">
        <v>29</v>
      </c>
      <c r="C29" s="18">
        <v>100</v>
      </c>
      <c r="D29" s="19">
        <v>1.71</v>
      </c>
      <c r="E29" s="19">
        <v>5</v>
      </c>
      <c r="F29" s="19">
        <v>8.4600000000000009</v>
      </c>
      <c r="G29" s="19">
        <v>85.7</v>
      </c>
      <c r="H29" s="19">
        <v>17.760000000000002</v>
      </c>
    </row>
    <row r="30" spans="1:10" ht="36.75" customHeight="1" x14ac:dyDescent="0.25">
      <c r="A30" s="17">
        <v>2</v>
      </c>
      <c r="B30" s="38" t="s">
        <v>22</v>
      </c>
      <c r="C30" s="18">
        <v>250</v>
      </c>
      <c r="D30" s="19">
        <v>2.69</v>
      </c>
      <c r="E30" s="19">
        <v>3.84</v>
      </c>
      <c r="F30" s="19">
        <v>17.45</v>
      </c>
      <c r="G30" s="19">
        <v>118.25</v>
      </c>
      <c r="H30" s="19">
        <v>9</v>
      </c>
    </row>
    <row r="31" spans="1:10" ht="31.5" x14ac:dyDescent="0.25">
      <c r="A31" s="17">
        <v>3</v>
      </c>
      <c r="B31" s="24" t="s">
        <v>20</v>
      </c>
      <c r="C31" s="18">
        <v>180</v>
      </c>
      <c r="D31" s="19">
        <v>3.68</v>
      </c>
      <c r="E31" s="19">
        <v>5.76</v>
      </c>
      <c r="F31" s="19">
        <v>24.53</v>
      </c>
      <c r="G31" s="19">
        <v>164.7</v>
      </c>
      <c r="H31" s="19">
        <v>18.399999999999999</v>
      </c>
      <c r="I31" s="44"/>
      <c r="J31" s="45"/>
    </row>
    <row r="32" spans="1:10" ht="31.5" x14ac:dyDescent="0.25">
      <c r="A32" s="17">
        <v>4</v>
      </c>
      <c r="B32" s="24" t="s">
        <v>68</v>
      </c>
      <c r="C32" s="18">
        <v>140</v>
      </c>
      <c r="D32" s="19">
        <v>13.65</v>
      </c>
      <c r="E32" s="19">
        <v>6.93</v>
      </c>
      <c r="F32" s="19">
        <v>5.32</v>
      </c>
      <c r="G32" s="19">
        <v>147</v>
      </c>
      <c r="H32" s="19">
        <v>43.44</v>
      </c>
      <c r="I32" s="44"/>
      <c r="J32" s="45"/>
    </row>
    <row r="33" spans="1:10" ht="15.75" x14ac:dyDescent="0.25">
      <c r="A33" s="17">
        <v>5</v>
      </c>
      <c r="B33" s="17" t="s">
        <v>21</v>
      </c>
      <c r="C33" s="18">
        <v>200</v>
      </c>
      <c r="D33" s="19">
        <v>0.66</v>
      </c>
      <c r="E33" s="19">
        <v>0.09</v>
      </c>
      <c r="F33" s="19">
        <v>32.01</v>
      </c>
      <c r="G33" s="19">
        <v>132.80000000000001</v>
      </c>
      <c r="H33" s="19">
        <v>5.26</v>
      </c>
      <c r="I33" s="44"/>
      <c r="J33" s="45"/>
    </row>
    <row r="34" spans="1:10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  <c r="I34" s="44"/>
    </row>
    <row r="35" spans="1:10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10" ht="15.75" x14ac:dyDescent="0.25">
      <c r="A36" s="17"/>
      <c r="B36" s="17"/>
      <c r="C36" s="18"/>
      <c r="D36" s="19"/>
      <c r="E36" s="19"/>
      <c r="F36" s="19"/>
      <c r="G36" s="19"/>
      <c r="H36" s="17"/>
    </row>
    <row r="37" spans="1:10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10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10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10" ht="15.75" x14ac:dyDescent="0.25">
      <c r="A40" s="25"/>
      <c r="B40" s="34" t="s">
        <v>7</v>
      </c>
      <c r="C40" s="22">
        <f>C39+C38+C37+C36+C35+C34+C33+C32+C31+C30+C29</f>
        <v>945</v>
      </c>
      <c r="D40" s="23">
        <f t="shared" ref="D40:G40" si="1">D39+D38+D37+D36+D35+D34+D33+D32+D31+D30+D29</f>
        <v>27.51</v>
      </c>
      <c r="E40" s="23">
        <f t="shared" si="1"/>
        <v>22.41</v>
      </c>
      <c r="F40" s="23">
        <f t="shared" si="1"/>
        <v>124.38</v>
      </c>
      <c r="G40" s="23">
        <f t="shared" si="1"/>
        <v>822.44</v>
      </c>
      <c r="H40" s="23">
        <f>SUM(H29:H39)</f>
        <v>102.10000000000001</v>
      </c>
    </row>
    <row r="42" spans="1:10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10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10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8" workbookViewId="0">
      <selection activeCell="G32" sqref="G32"/>
    </sheetView>
  </sheetViews>
  <sheetFormatPr defaultRowHeight="15" x14ac:dyDescent="0.25"/>
  <cols>
    <col min="1" max="1" width="7.140625" customWidth="1"/>
    <col min="2" max="2" width="36.2851562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56</v>
      </c>
      <c r="C8" s="13"/>
      <c r="D8" s="14"/>
      <c r="E8" s="12"/>
    </row>
    <row r="9" spans="1:8" ht="18.75" x14ac:dyDescent="0.3">
      <c r="A9" s="12"/>
      <c r="B9" s="13" t="s">
        <v>83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31.5" x14ac:dyDescent="0.25">
      <c r="A16" s="17">
        <v>1</v>
      </c>
      <c r="B16" s="24" t="s">
        <v>79</v>
      </c>
      <c r="C16" s="18">
        <v>210</v>
      </c>
      <c r="D16" s="19">
        <v>6.08</v>
      </c>
      <c r="E16" s="19">
        <v>11.18</v>
      </c>
      <c r="F16" s="19">
        <v>33.479999999999997</v>
      </c>
      <c r="G16" s="19">
        <v>260</v>
      </c>
      <c r="H16" s="19">
        <v>18.36</v>
      </c>
    </row>
    <row r="17" spans="1:8" ht="15.75" x14ac:dyDescent="0.25">
      <c r="A17" s="16">
        <v>2</v>
      </c>
      <c r="B17" s="17" t="s">
        <v>10</v>
      </c>
      <c r="C17" s="18">
        <v>40</v>
      </c>
      <c r="D17" s="19">
        <v>3.16</v>
      </c>
      <c r="E17" s="19">
        <v>0.4</v>
      </c>
      <c r="F17" s="19">
        <v>19.32</v>
      </c>
      <c r="G17" s="19">
        <v>93.52</v>
      </c>
      <c r="H17" s="19">
        <v>3.56</v>
      </c>
    </row>
    <row r="18" spans="1:8" ht="15.75" x14ac:dyDescent="0.25">
      <c r="A18" s="16">
        <v>3</v>
      </c>
      <c r="B18" s="17" t="s">
        <v>48</v>
      </c>
      <c r="C18" s="18">
        <v>15</v>
      </c>
      <c r="D18" s="19">
        <v>3.48</v>
      </c>
      <c r="E18" s="19">
        <v>4.43</v>
      </c>
      <c r="F18" s="19">
        <v>7.0000000000000007E-2</v>
      </c>
      <c r="G18" s="19">
        <v>54</v>
      </c>
      <c r="H18" s="19">
        <v>15.16</v>
      </c>
    </row>
    <row r="19" spans="1:8" ht="15.75" x14ac:dyDescent="0.25">
      <c r="A19" s="16">
        <v>4</v>
      </c>
      <c r="B19" s="17" t="s">
        <v>44</v>
      </c>
      <c r="C19" s="18">
        <v>200</v>
      </c>
      <c r="D19" s="19">
        <v>4.08</v>
      </c>
      <c r="E19" s="19">
        <v>3.54</v>
      </c>
      <c r="F19" s="19">
        <v>17.579999999999998</v>
      </c>
      <c r="G19" s="19">
        <v>118.6</v>
      </c>
      <c r="H19" s="19">
        <v>12.65</v>
      </c>
    </row>
    <row r="20" spans="1:8" ht="15.75" x14ac:dyDescent="0.25">
      <c r="A20" s="16">
        <v>5</v>
      </c>
      <c r="B20" s="17" t="s">
        <v>9</v>
      </c>
      <c r="C20" s="18">
        <v>100</v>
      </c>
      <c r="D20" s="19">
        <v>0.4</v>
      </c>
      <c r="E20" s="19">
        <v>0.4</v>
      </c>
      <c r="F20" s="19">
        <v>9.8000000000000007</v>
      </c>
      <c r="G20" s="19">
        <v>47</v>
      </c>
      <c r="H20" s="19">
        <v>13.8</v>
      </c>
    </row>
    <row r="21" spans="1:8" ht="15.75" x14ac:dyDescent="0.25">
      <c r="A21" s="16"/>
      <c r="B21" s="17"/>
      <c r="C21" s="18"/>
      <c r="D21" s="19"/>
      <c r="E21" s="19"/>
      <c r="F21" s="19"/>
      <c r="G21" s="19"/>
      <c r="H21" s="17"/>
    </row>
    <row r="22" spans="1:8" ht="15.75" x14ac:dyDescent="0.25">
      <c r="A22" s="16"/>
      <c r="B22" s="17"/>
      <c r="C22" s="17"/>
      <c r="D22" s="19"/>
      <c r="E22" s="19"/>
      <c r="F22" s="19"/>
      <c r="G22" s="19"/>
      <c r="H22" s="17"/>
    </row>
    <row r="23" spans="1:8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565</v>
      </c>
      <c r="D25" s="36">
        <f t="shared" ref="D25:G25" si="0">D24+D23+D22+D21+D20+D19+D18+D17+D16</f>
        <v>17.200000000000003</v>
      </c>
      <c r="E25" s="36">
        <f t="shared" si="0"/>
        <v>19.95</v>
      </c>
      <c r="F25" s="36">
        <f t="shared" si="0"/>
        <v>80.25</v>
      </c>
      <c r="G25" s="36">
        <f t="shared" si="0"/>
        <v>573.12</v>
      </c>
      <c r="H25" s="23">
        <f>SUM(H16:H24)</f>
        <v>63.53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27</v>
      </c>
      <c r="C29" s="18">
        <v>100</v>
      </c>
      <c r="D29" s="19">
        <v>0.8</v>
      </c>
      <c r="E29" s="19">
        <v>0.1</v>
      </c>
      <c r="F29" s="19">
        <v>1.7</v>
      </c>
      <c r="G29" s="19">
        <v>10</v>
      </c>
      <c r="H29" s="19">
        <v>17.82</v>
      </c>
    </row>
    <row r="30" spans="1:8" ht="17.25" customHeight="1" x14ac:dyDescent="0.25">
      <c r="A30" s="17">
        <v>2</v>
      </c>
      <c r="B30" s="17" t="s">
        <v>80</v>
      </c>
      <c r="C30" s="18">
        <v>255</v>
      </c>
      <c r="D30" s="19">
        <v>2.34</v>
      </c>
      <c r="E30" s="19">
        <v>5.12</v>
      </c>
      <c r="F30" s="19">
        <v>9.33</v>
      </c>
      <c r="G30" s="19">
        <v>102.25</v>
      </c>
      <c r="H30" s="19">
        <v>10.43</v>
      </c>
    </row>
    <row r="31" spans="1:8" ht="15.75" x14ac:dyDescent="0.25">
      <c r="A31" s="17">
        <v>3</v>
      </c>
      <c r="B31" s="17" t="s">
        <v>28</v>
      </c>
      <c r="C31" s="18">
        <v>180</v>
      </c>
      <c r="D31" s="19">
        <v>3.89</v>
      </c>
      <c r="E31" s="19">
        <v>5.07</v>
      </c>
      <c r="F31" s="19">
        <v>24.98</v>
      </c>
      <c r="G31" s="20">
        <v>161.1</v>
      </c>
      <c r="H31" s="19">
        <v>7.9</v>
      </c>
    </row>
    <row r="32" spans="1:8" ht="31.5" x14ac:dyDescent="0.25">
      <c r="A32" s="17">
        <v>4</v>
      </c>
      <c r="B32" s="24" t="s">
        <v>88</v>
      </c>
      <c r="C32" s="18">
        <v>95</v>
      </c>
      <c r="D32" s="19">
        <v>11.71</v>
      </c>
      <c r="E32" s="19">
        <v>30.29</v>
      </c>
      <c r="F32" s="19">
        <v>12.37</v>
      </c>
      <c r="G32" s="19">
        <v>371.33</v>
      </c>
      <c r="H32" s="19">
        <v>44.23</v>
      </c>
    </row>
    <row r="33" spans="1:8" ht="15.75" x14ac:dyDescent="0.25">
      <c r="A33" s="17">
        <v>5</v>
      </c>
      <c r="B33" s="17" t="s">
        <v>49</v>
      </c>
      <c r="C33" s="18">
        <v>200</v>
      </c>
      <c r="D33" s="19">
        <v>1</v>
      </c>
      <c r="E33" s="19">
        <v>0</v>
      </c>
      <c r="F33" s="19">
        <v>19.8</v>
      </c>
      <c r="G33" s="19">
        <v>84.8</v>
      </c>
      <c r="H33" s="19">
        <v>11.34</v>
      </c>
    </row>
    <row r="34" spans="1:8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</row>
    <row r="35" spans="1:8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8" ht="15.75" x14ac:dyDescent="0.25">
      <c r="A36" s="16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905</v>
      </c>
      <c r="D40" s="23">
        <f t="shared" ref="D40:G40" si="1">D39+D38+D37+D36+D35+D34+D33+D32+D31+D30+D29</f>
        <v>24.860000000000003</v>
      </c>
      <c r="E40" s="23">
        <f t="shared" si="1"/>
        <v>41.37</v>
      </c>
      <c r="F40" s="23">
        <f t="shared" si="1"/>
        <v>104.79</v>
      </c>
      <c r="G40" s="23">
        <f t="shared" si="1"/>
        <v>903.47</v>
      </c>
      <c r="H40" s="23">
        <f>SUM(H29:H39)</f>
        <v>99.960000000000008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9" workbookViewId="0">
      <selection activeCell="G34" sqref="G34"/>
    </sheetView>
  </sheetViews>
  <sheetFormatPr defaultRowHeight="15" x14ac:dyDescent="0.25"/>
  <cols>
    <col min="1" max="1" width="7.140625" customWidth="1"/>
    <col min="2" max="2" width="34.570312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56</v>
      </c>
      <c r="C8" s="13"/>
      <c r="D8" s="14"/>
      <c r="E8" s="12"/>
    </row>
    <row r="9" spans="1:8" ht="18.75" x14ac:dyDescent="0.3">
      <c r="A9" s="12"/>
      <c r="B9" s="13" t="s">
        <v>84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29</v>
      </c>
      <c r="C16" s="18">
        <v>100</v>
      </c>
      <c r="D16" s="19">
        <v>1.71</v>
      </c>
      <c r="E16" s="19">
        <v>5</v>
      </c>
      <c r="F16" s="19">
        <v>8.4600000000000009</v>
      </c>
      <c r="G16" s="19">
        <v>51.42</v>
      </c>
      <c r="H16" s="19">
        <v>17.760000000000002</v>
      </c>
    </row>
    <row r="17" spans="1:8" ht="15.75" x14ac:dyDescent="0.25">
      <c r="A17" s="17">
        <v>2</v>
      </c>
      <c r="B17" s="17" t="s">
        <v>89</v>
      </c>
      <c r="C17" s="18">
        <v>210</v>
      </c>
      <c r="D17" s="19">
        <v>18.91</v>
      </c>
      <c r="E17" s="19">
        <v>9.39</v>
      </c>
      <c r="F17" s="19">
        <v>38.28</v>
      </c>
      <c r="G17" s="19">
        <v>313.60000000000002</v>
      </c>
      <c r="H17" s="19">
        <v>46.6</v>
      </c>
    </row>
    <row r="18" spans="1:8" ht="15.75" x14ac:dyDescent="0.25">
      <c r="A18" s="17">
        <v>3</v>
      </c>
      <c r="B18" s="17" t="s">
        <v>21</v>
      </c>
      <c r="C18" s="18">
        <v>200</v>
      </c>
      <c r="D18" s="19">
        <v>0.66</v>
      </c>
      <c r="E18" s="19">
        <v>0.09</v>
      </c>
      <c r="F18" s="19">
        <v>32.01</v>
      </c>
      <c r="G18" s="19">
        <v>132.80000000000001</v>
      </c>
      <c r="H18" s="19">
        <v>5.26</v>
      </c>
    </row>
    <row r="19" spans="1:8" ht="15.75" x14ac:dyDescent="0.25">
      <c r="A19" s="16">
        <v>4</v>
      </c>
      <c r="B19" s="17" t="s">
        <v>15</v>
      </c>
      <c r="C19" s="18">
        <v>50</v>
      </c>
      <c r="D19" s="19">
        <v>3.95</v>
      </c>
      <c r="E19" s="19">
        <v>0.5</v>
      </c>
      <c r="F19" s="19">
        <v>24.15</v>
      </c>
      <c r="G19" s="19">
        <v>116.9</v>
      </c>
      <c r="H19" s="19">
        <v>5.5</v>
      </c>
    </row>
    <row r="20" spans="1:8" ht="15.75" x14ac:dyDescent="0.25">
      <c r="A20" s="16">
        <v>5</v>
      </c>
      <c r="B20" s="17" t="s">
        <v>11</v>
      </c>
      <c r="C20" s="17">
        <v>20</v>
      </c>
      <c r="D20" s="19">
        <v>1.1200000000000001</v>
      </c>
      <c r="E20" s="19">
        <v>0.22</v>
      </c>
      <c r="F20" s="19">
        <v>9.8800000000000008</v>
      </c>
      <c r="G20" s="19">
        <v>45.98</v>
      </c>
      <c r="H20" s="17">
        <v>2.33</v>
      </c>
    </row>
    <row r="21" spans="1:8" ht="15.75" x14ac:dyDescent="0.25">
      <c r="A21" s="16">
        <v>6</v>
      </c>
      <c r="B21" s="17" t="s">
        <v>43</v>
      </c>
      <c r="C21" s="18">
        <v>20</v>
      </c>
      <c r="D21" s="19">
        <v>3.75</v>
      </c>
      <c r="E21" s="19">
        <v>2.63</v>
      </c>
      <c r="F21" s="19">
        <v>12.7</v>
      </c>
      <c r="G21" s="19">
        <v>89.28</v>
      </c>
      <c r="H21" s="17">
        <v>6.16</v>
      </c>
    </row>
    <row r="22" spans="1:8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600</v>
      </c>
      <c r="D25" s="36">
        <f t="shared" ref="D25:G25" si="0">D24+D23+D22+D21+D20+D19+D18+D17+D16</f>
        <v>30.1</v>
      </c>
      <c r="E25" s="36">
        <f t="shared" si="0"/>
        <v>17.829999999999998</v>
      </c>
      <c r="F25" s="36">
        <f t="shared" si="0"/>
        <v>125.47999999999999</v>
      </c>
      <c r="G25" s="36">
        <f t="shared" si="0"/>
        <v>749.98</v>
      </c>
      <c r="H25" s="23">
        <f>SUM(H16:H24)</f>
        <v>83.61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12</v>
      </c>
      <c r="C29" s="18">
        <v>100</v>
      </c>
      <c r="D29" s="19">
        <v>0.7</v>
      </c>
      <c r="E29" s="19">
        <v>0.1</v>
      </c>
      <c r="F29" s="19">
        <v>1.9</v>
      </c>
      <c r="G29" s="19">
        <v>12</v>
      </c>
      <c r="H29" s="19">
        <v>10.31</v>
      </c>
    </row>
    <row r="30" spans="1:8" ht="17.25" customHeight="1" x14ac:dyDescent="0.25">
      <c r="A30" s="17">
        <v>2</v>
      </c>
      <c r="B30" s="17" t="s">
        <v>45</v>
      </c>
      <c r="C30" s="18">
        <v>250</v>
      </c>
      <c r="D30" s="19">
        <v>2.02</v>
      </c>
      <c r="E30" s="19">
        <v>5.09</v>
      </c>
      <c r="F30" s="19">
        <v>11.98</v>
      </c>
      <c r="G30" s="19">
        <v>107.25</v>
      </c>
      <c r="H30" s="19">
        <v>13.54</v>
      </c>
    </row>
    <row r="31" spans="1:8" ht="31.5" x14ac:dyDescent="0.25">
      <c r="A31" s="17">
        <v>3</v>
      </c>
      <c r="B31" s="24" t="s">
        <v>69</v>
      </c>
      <c r="C31" s="18">
        <v>200</v>
      </c>
      <c r="D31" s="19">
        <v>18.510000000000002</v>
      </c>
      <c r="E31" s="19">
        <v>20.67</v>
      </c>
      <c r="F31" s="19">
        <v>18.95</v>
      </c>
      <c r="G31" s="19">
        <v>337.14</v>
      </c>
      <c r="H31" s="19">
        <v>98.23</v>
      </c>
    </row>
    <row r="32" spans="1:8" ht="15.75" x14ac:dyDescent="0.25">
      <c r="A32" s="17">
        <v>4</v>
      </c>
      <c r="B32" s="17" t="s">
        <v>30</v>
      </c>
      <c r="C32" s="18">
        <v>200</v>
      </c>
      <c r="D32" s="19">
        <v>0.11</v>
      </c>
      <c r="E32" s="19">
        <v>0.12</v>
      </c>
      <c r="F32" s="19">
        <v>25.09</v>
      </c>
      <c r="G32" s="19">
        <v>119.2</v>
      </c>
      <c r="H32" s="19">
        <v>7.63</v>
      </c>
    </row>
    <row r="33" spans="1:8" ht="15.75" x14ac:dyDescent="0.25">
      <c r="A33" s="16">
        <v>5</v>
      </c>
      <c r="B33" s="17" t="s">
        <v>15</v>
      </c>
      <c r="C33" s="18">
        <v>40</v>
      </c>
      <c r="D33" s="19">
        <v>3.16</v>
      </c>
      <c r="E33" s="19">
        <v>0.4</v>
      </c>
      <c r="F33" s="19">
        <v>19.32</v>
      </c>
      <c r="G33" s="19">
        <v>93.52</v>
      </c>
      <c r="H33" s="19">
        <v>4.4000000000000004</v>
      </c>
    </row>
    <row r="34" spans="1:8" ht="15.75" x14ac:dyDescent="0.25">
      <c r="A34" s="16">
        <v>6</v>
      </c>
      <c r="B34" s="17" t="s">
        <v>11</v>
      </c>
      <c r="C34" s="18">
        <v>35</v>
      </c>
      <c r="D34" s="19">
        <v>1.96</v>
      </c>
      <c r="E34" s="19">
        <v>0.39</v>
      </c>
      <c r="F34" s="19">
        <v>17.29</v>
      </c>
      <c r="G34" s="19">
        <v>80.47</v>
      </c>
      <c r="H34" s="19">
        <v>3.84</v>
      </c>
    </row>
    <row r="35" spans="1:8" ht="15.75" x14ac:dyDescent="0.25">
      <c r="A35" s="17"/>
      <c r="B35" s="17"/>
      <c r="C35" s="18"/>
      <c r="D35" s="19"/>
      <c r="E35" s="19"/>
      <c r="F35" s="19"/>
      <c r="G35" s="19"/>
      <c r="H35" s="19"/>
    </row>
    <row r="36" spans="1:8" ht="15.75" x14ac:dyDescent="0.25">
      <c r="A36" s="17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825</v>
      </c>
      <c r="D40" s="23">
        <f t="shared" ref="D40:G40" si="1">D39+D38+D37+D36+D35+D34+D33+D32+D31+D30+D29</f>
        <v>26.46</v>
      </c>
      <c r="E40" s="23">
        <f t="shared" si="1"/>
        <v>26.770000000000003</v>
      </c>
      <c r="F40" s="23">
        <f t="shared" si="1"/>
        <v>94.530000000000015</v>
      </c>
      <c r="G40" s="23">
        <f t="shared" si="1"/>
        <v>749.57999999999993</v>
      </c>
      <c r="H40" s="23">
        <f>SUM(H29:H39)</f>
        <v>137.95000000000002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6" workbookViewId="0">
      <selection activeCell="G40" sqref="G40"/>
    </sheetView>
  </sheetViews>
  <sheetFormatPr defaultRowHeight="15" x14ac:dyDescent="0.25"/>
  <cols>
    <col min="1" max="1" width="7.140625" customWidth="1"/>
    <col min="2" max="2" width="34.570312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56</v>
      </c>
      <c r="C8" s="13"/>
      <c r="D8" s="14"/>
      <c r="E8" s="12"/>
    </row>
    <row r="9" spans="1:8" ht="18.75" x14ac:dyDescent="0.3">
      <c r="A9" s="12"/>
      <c r="B9" s="13" t="s">
        <v>85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23</v>
      </c>
      <c r="C16" s="18">
        <v>100</v>
      </c>
      <c r="D16" s="19">
        <v>0.4</v>
      </c>
      <c r="E16" s="19">
        <v>0.3</v>
      </c>
      <c r="F16" s="19">
        <v>10.3</v>
      </c>
      <c r="G16" s="19">
        <v>47</v>
      </c>
      <c r="H16" s="19">
        <v>16.2</v>
      </c>
    </row>
    <row r="17" spans="1:8" ht="15.75" x14ac:dyDescent="0.25">
      <c r="A17" s="16">
        <v>2</v>
      </c>
      <c r="B17" s="17" t="s">
        <v>39</v>
      </c>
      <c r="C17" s="18">
        <v>100</v>
      </c>
      <c r="D17" s="19">
        <v>3</v>
      </c>
      <c r="E17" s="19">
        <v>0</v>
      </c>
      <c r="F17" s="19">
        <v>6</v>
      </c>
      <c r="G17" s="19">
        <v>35</v>
      </c>
      <c r="H17" s="19">
        <v>27.57</v>
      </c>
    </row>
    <row r="18" spans="1:8" ht="15.75" x14ac:dyDescent="0.25">
      <c r="A18" s="17">
        <v>3</v>
      </c>
      <c r="B18" s="17" t="s">
        <v>25</v>
      </c>
      <c r="C18" s="18">
        <v>180</v>
      </c>
      <c r="D18" s="19">
        <v>21.51</v>
      </c>
      <c r="E18" s="19">
        <v>35.31</v>
      </c>
      <c r="F18" s="19">
        <v>3.06</v>
      </c>
      <c r="G18" s="19">
        <v>417</v>
      </c>
      <c r="H18" s="19">
        <v>66.27</v>
      </c>
    </row>
    <row r="19" spans="1:8" ht="15.75" x14ac:dyDescent="0.25">
      <c r="A19" s="17">
        <v>4</v>
      </c>
      <c r="B19" s="17" t="s">
        <v>26</v>
      </c>
      <c r="C19" s="18">
        <v>200</v>
      </c>
      <c r="D19" s="19">
        <v>0.13</v>
      </c>
      <c r="E19" s="19">
        <v>0.02</v>
      </c>
      <c r="F19" s="19">
        <v>15.2</v>
      </c>
      <c r="G19" s="19">
        <v>62</v>
      </c>
      <c r="H19" s="19">
        <v>3.73</v>
      </c>
    </row>
    <row r="20" spans="1:8" ht="15.75" x14ac:dyDescent="0.25">
      <c r="A20" s="16">
        <v>5</v>
      </c>
      <c r="B20" s="17" t="s">
        <v>11</v>
      </c>
      <c r="C20" s="17">
        <v>20</v>
      </c>
      <c r="D20" s="19">
        <v>1.1200000000000001</v>
      </c>
      <c r="E20" s="19">
        <v>0.22</v>
      </c>
      <c r="F20" s="19">
        <v>9.8800000000000008</v>
      </c>
      <c r="G20" s="19">
        <v>45.98</v>
      </c>
      <c r="H20" s="17">
        <v>2.33</v>
      </c>
    </row>
    <row r="21" spans="1:8" ht="15.75" x14ac:dyDescent="0.25">
      <c r="A21" s="16"/>
      <c r="B21" s="17"/>
      <c r="C21" s="17"/>
      <c r="D21" s="19"/>
      <c r="E21" s="19"/>
      <c r="F21" s="19"/>
      <c r="G21" s="19"/>
      <c r="H21" s="17"/>
    </row>
    <row r="22" spans="1:8" ht="15.75" x14ac:dyDescent="0.25">
      <c r="A22" s="16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600</v>
      </c>
      <c r="D25" s="36">
        <f t="shared" ref="D25:G25" si="0">D24+D23+D22+D21+D20+D19+D18+D17+D16</f>
        <v>26.16</v>
      </c>
      <c r="E25" s="36">
        <f t="shared" si="0"/>
        <v>35.85</v>
      </c>
      <c r="F25" s="36">
        <f t="shared" si="0"/>
        <v>44.44</v>
      </c>
      <c r="G25" s="36">
        <f t="shared" si="0"/>
        <v>606.98</v>
      </c>
      <c r="H25" s="23">
        <f>SUM(H16:H24)</f>
        <v>116.1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19</v>
      </c>
      <c r="C29" s="18">
        <v>100</v>
      </c>
      <c r="D29" s="19">
        <v>1.1000000000000001</v>
      </c>
      <c r="E29" s="19">
        <v>0.2</v>
      </c>
      <c r="F29" s="19">
        <v>3.8</v>
      </c>
      <c r="G29" s="19">
        <v>22</v>
      </c>
      <c r="H29" s="19">
        <v>12.27</v>
      </c>
    </row>
    <row r="30" spans="1:8" ht="30" customHeight="1" x14ac:dyDescent="0.25">
      <c r="A30" s="17">
        <v>2</v>
      </c>
      <c r="B30" s="24" t="s">
        <v>81</v>
      </c>
      <c r="C30" s="18">
        <v>255</v>
      </c>
      <c r="D30" s="19">
        <v>2.5099999999999998</v>
      </c>
      <c r="E30" s="19">
        <v>5.08</v>
      </c>
      <c r="F30" s="19">
        <v>8.08</v>
      </c>
      <c r="G30" s="19">
        <v>97.75</v>
      </c>
      <c r="H30" s="19">
        <v>12.39</v>
      </c>
    </row>
    <row r="31" spans="1:8" ht="15.75" x14ac:dyDescent="0.25">
      <c r="A31" s="17">
        <v>3</v>
      </c>
      <c r="B31" s="17" t="s">
        <v>46</v>
      </c>
      <c r="C31" s="18">
        <v>189</v>
      </c>
      <c r="D31" s="19">
        <v>3.19</v>
      </c>
      <c r="E31" s="19">
        <v>19.78</v>
      </c>
      <c r="F31" s="19">
        <v>15.3</v>
      </c>
      <c r="G31" s="19">
        <v>255.6</v>
      </c>
      <c r="H31" s="19">
        <v>25.28</v>
      </c>
    </row>
    <row r="32" spans="1:8" ht="31.5" x14ac:dyDescent="0.25">
      <c r="A32" s="17">
        <v>4</v>
      </c>
      <c r="B32" s="24" t="s">
        <v>70</v>
      </c>
      <c r="C32" s="18">
        <v>130</v>
      </c>
      <c r="D32" s="19">
        <v>8.1300000000000008</v>
      </c>
      <c r="E32" s="19">
        <v>19.489999999999998</v>
      </c>
      <c r="F32" s="19">
        <v>11.81</v>
      </c>
      <c r="G32" s="19">
        <v>267.13</v>
      </c>
      <c r="H32" s="19">
        <v>35.770000000000003</v>
      </c>
    </row>
    <row r="33" spans="1:8" ht="15.75" x14ac:dyDescent="0.25">
      <c r="A33" s="16">
        <v>5</v>
      </c>
      <c r="B33" s="17" t="s">
        <v>47</v>
      </c>
      <c r="C33" s="18">
        <v>200</v>
      </c>
      <c r="D33" s="19">
        <v>0.6</v>
      </c>
      <c r="E33" s="19">
        <v>0.4</v>
      </c>
      <c r="F33" s="19">
        <v>32.6</v>
      </c>
      <c r="G33" s="19">
        <v>136.4</v>
      </c>
      <c r="H33" s="19">
        <v>11.34</v>
      </c>
    </row>
    <row r="34" spans="1:8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</row>
    <row r="35" spans="1:8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8" ht="15.75" x14ac:dyDescent="0.25">
      <c r="A36" s="16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949</v>
      </c>
      <c r="D40" s="23">
        <f t="shared" ref="D40:G40" si="1">D39+D38+D37+D36+D35+D34+D33+D32+D31+D30+D29</f>
        <v>20.650000000000006</v>
      </c>
      <c r="E40" s="23">
        <f t="shared" si="1"/>
        <v>45.74</v>
      </c>
      <c r="F40" s="23">
        <f t="shared" si="1"/>
        <v>108.2</v>
      </c>
      <c r="G40" s="23">
        <f t="shared" si="1"/>
        <v>952.87</v>
      </c>
      <c r="H40" s="23">
        <f>SUM(H29:H39)</f>
        <v>105.29000000000002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9" workbookViewId="0">
      <selection activeCell="F36" sqref="F36"/>
    </sheetView>
  </sheetViews>
  <sheetFormatPr defaultRowHeight="15" x14ac:dyDescent="0.25"/>
  <cols>
    <col min="1" max="1" width="7.140625" customWidth="1"/>
    <col min="2" max="2" width="36.8554687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86</v>
      </c>
      <c r="C8" s="13"/>
      <c r="D8" s="14"/>
      <c r="E8" s="12"/>
    </row>
    <row r="9" spans="1:8" ht="18.75" x14ac:dyDescent="0.3">
      <c r="A9" s="12"/>
      <c r="B9" s="13" t="s">
        <v>57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27</v>
      </c>
      <c r="C16" s="18">
        <v>100</v>
      </c>
      <c r="D16" s="19">
        <v>0.8</v>
      </c>
      <c r="E16" s="19">
        <v>0.1</v>
      </c>
      <c r="F16" s="19">
        <v>1.7</v>
      </c>
      <c r="G16" s="19">
        <v>10</v>
      </c>
      <c r="H16" s="19">
        <v>17.82</v>
      </c>
    </row>
    <row r="17" spans="1:8" ht="15.75" x14ac:dyDescent="0.25">
      <c r="A17" s="17">
        <v>2</v>
      </c>
      <c r="B17" s="17" t="s">
        <v>13</v>
      </c>
      <c r="C17" s="18">
        <v>180</v>
      </c>
      <c r="D17" s="19">
        <v>6.62</v>
      </c>
      <c r="E17" s="19">
        <v>5.42</v>
      </c>
      <c r="F17" s="19">
        <v>31.73</v>
      </c>
      <c r="G17" s="19">
        <v>202.14</v>
      </c>
      <c r="H17" s="19">
        <v>16.13</v>
      </c>
    </row>
    <row r="18" spans="1:8" ht="15.75" x14ac:dyDescent="0.25">
      <c r="A18" s="17">
        <v>3</v>
      </c>
      <c r="B18" s="17" t="s">
        <v>71</v>
      </c>
      <c r="C18" s="18">
        <v>100</v>
      </c>
      <c r="D18" s="19">
        <v>13.26</v>
      </c>
      <c r="E18" s="19">
        <v>11.23</v>
      </c>
      <c r="F18" s="19">
        <v>3.52</v>
      </c>
      <c r="G18" s="19">
        <v>185</v>
      </c>
      <c r="H18" s="19">
        <v>43.45</v>
      </c>
    </row>
    <row r="19" spans="1:8" ht="15.75" x14ac:dyDescent="0.25">
      <c r="A19" s="17">
        <v>4</v>
      </c>
      <c r="B19" s="17" t="s">
        <v>31</v>
      </c>
      <c r="C19" s="18">
        <v>200</v>
      </c>
      <c r="D19" s="19">
        <v>0.68</v>
      </c>
      <c r="E19" s="19">
        <v>0.28000000000000003</v>
      </c>
      <c r="F19" s="19">
        <v>20.76</v>
      </c>
      <c r="G19" s="19">
        <v>88.2</v>
      </c>
      <c r="H19" s="19">
        <v>3.84</v>
      </c>
    </row>
    <row r="20" spans="1:8" ht="15.75" x14ac:dyDescent="0.25">
      <c r="A20" s="16">
        <v>5</v>
      </c>
      <c r="B20" s="17" t="s">
        <v>15</v>
      </c>
      <c r="C20" s="18">
        <v>35</v>
      </c>
      <c r="D20" s="19">
        <v>2.77</v>
      </c>
      <c r="E20" s="19">
        <v>0.35</v>
      </c>
      <c r="F20" s="19">
        <v>16.91</v>
      </c>
      <c r="G20" s="19">
        <v>81.83</v>
      </c>
      <c r="H20" s="17">
        <v>2.33</v>
      </c>
    </row>
    <row r="21" spans="1:8" ht="15.75" x14ac:dyDescent="0.25">
      <c r="A21" s="16">
        <v>6</v>
      </c>
      <c r="B21" s="17" t="s">
        <v>11</v>
      </c>
      <c r="C21" s="17">
        <v>20</v>
      </c>
      <c r="D21" s="19">
        <v>1.1200000000000001</v>
      </c>
      <c r="E21" s="19">
        <v>0.22</v>
      </c>
      <c r="F21" s="19">
        <v>9.8800000000000008</v>
      </c>
      <c r="G21" s="19">
        <v>45.98</v>
      </c>
      <c r="H21" s="17">
        <v>7.38</v>
      </c>
    </row>
    <row r="22" spans="1:8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635</v>
      </c>
      <c r="D25" s="36">
        <f t="shared" ref="D25:G25" si="0">D24+D23+D22+D21+D20+D19+D18+D17+D16</f>
        <v>25.25</v>
      </c>
      <c r="E25" s="36">
        <f t="shared" si="0"/>
        <v>17.600000000000001</v>
      </c>
      <c r="F25" s="36">
        <f t="shared" si="0"/>
        <v>84.5</v>
      </c>
      <c r="G25" s="36">
        <f t="shared" si="0"/>
        <v>613.15</v>
      </c>
      <c r="H25" s="23">
        <f>SUM(H16:H24)</f>
        <v>90.95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23</v>
      </c>
      <c r="C29" s="18">
        <v>100</v>
      </c>
      <c r="D29" s="19">
        <v>0.4</v>
      </c>
      <c r="E29" s="19">
        <v>0.3</v>
      </c>
      <c r="F29" s="19">
        <v>10.3</v>
      </c>
      <c r="G29" s="19">
        <v>47</v>
      </c>
      <c r="H29" s="19">
        <v>16.2</v>
      </c>
    </row>
    <row r="30" spans="1:8" ht="17.25" customHeight="1" x14ac:dyDescent="0.25">
      <c r="A30" s="17">
        <v>2</v>
      </c>
      <c r="B30" s="17" t="s">
        <v>29</v>
      </c>
      <c r="C30" s="18">
        <v>100</v>
      </c>
      <c r="D30" s="19">
        <v>1.71</v>
      </c>
      <c r="E30" s="19">
        <v>5</v>
      </c>
      <c r="F30" s="19">
        <v>8.4600000000000009</v>
      </c>
      <c r="G30" s="19">
        <v>85.7</v>
      </c>
      <c r="H30" s="19">
        <v>17.760000000000002</v>
      </c>
    </row>
    <row r="31" spans="1:8" ht="15.75" x14ac:dyDescent="0.25">
      <c r="A31" s="17">
        <v>3</v>
      </c>
      <c r="B31" s="17" t="s">
        <v>80</v>
      </c>
      <c r="C31" s="18">
        <v>255</v>
      </c>
      <c r="D31" s="19">
        <v>2.34</v>
      </c>
      <c r="E31" s="19">
        <v>5.12</v>
      </c>
      <c r="F31" s="19">
        <v>9.33</v>
      </c>
      <c r="G31" s="19">
        <v>102.25</v>
      </c>
      <c r="H31" s="19">
        <v>10.43</v>
      </c>
    </row>
    <row r="32" spans="1:8" ht="15.75" x14ac:dyDescent="0.25">
      <c r="A32" s="17">
        <v>4</v>
      </c>
      <c r="B32" s="17" t="s">
        <v>20</v>
      </c>
      <c r="C32" s="18">
        <v>180</v>
      </c>
      <c r="D32" s="19">
        <v>3.68</v>
      </c>
      <c r="E32" s="19">
        <v>5.76</v>
      </c>
      <c r="F32" s="19">
        <v>24.53</v>
      </c>
      <c r="G32" s="19">
        <v>164.7</v>
      </c>
      <c r="H32" s="19">
        <v>18.399999999999999</v>
      </c>
    </row>
    <row r="33" spans="1:8" ht="31.5" x14ac:dyDescent="0.25">
      <c r="A33" s="17">
        <v>5</v>
      </c>
      <c r="B33" s="24" t="s">
        <v>72</v>
      </c>
      <c r="C33" s="18">
        <v>99</v>
      </c>
      <c r="D33" s="19">
        <v>15.41</v>
      </c>
      <c r="E33" s="19">
        <v>7.4</v>
      </c>
      <c r="F33" s="19">
        <v>0.83</v>
      </c>
      <c r="G33" s="19">
        <v>131.4</v>
      </c>
      <c r="H33" s="19">
        <v>54.57</v>
      </c>
    </row>
    <row r="34" spans="1:8" ht="15.75" x14ac:dyDescent="0.25">
      <c r="A34" s="17">
        <v>6</v>
      </c>
      <c r="B34" s="17" t="s">
        <v>14</v>
      </c>
      <c r="C34" s="18">
        <v>200</v>
      </c>
      <c r="D34" s="20">
        <v>0.16</v>
      </c>
      <c r="E34" s="20">
        <v>0.16</v>
      </c>
      <c r="F34" s="20">
        <v>27.88</v>
      </c>
      <c r="G34" s="20">
        <v>114.6</v>
      </c>
      <c r="H34" s="19">
        <v>8.9700000000000006</v>
      </c>
    </row>
    <row r="35" spans="1:8" ht="15.75" x14ac:dyDescent="0.25">
      <c r="A35" s="16">
        <v>7</v>
      </c>
      <c r="B35" s="17" t="s">
        <v>15</v>
      </c>
      <c r="C35" s="18">
        <v>40</v>
      </c>
      <c r="D35" s="19">
        <v>3.16</v>
      </c>
      <c r="E35" s="19">
        <v>0.4</v>
      </c>
      <c r="F35" s="19">
        <v>19.32</v>
      </c>
      <c r="G35" s="19">
        <v>93.52</v>
      </c>
      <c r="H35" s="19">
        <v>4.4000000000000004</v>
      </c>
    </row>
    <row r="36" spans="1:8" ht="15.75" x14ac:dyDescent="0.25">
      <c r="A36" s="16">
        <v>8</v>
      </c>
      <c r="B36" s="17" t="s">
        <v>11</v>
      </c>
      <c r="C36" s="18">
        <v>35</v>
      </c>
      <c r="D36" s="19">
        <v>1.96</v>
      </c>
      <c r="E36" s="19">
        <v>0.39</v>
      </c>
      <c r="F36" s="19">
        <v>17.29</v>
      </c>
      <c r="G36" s="19">
        <v>80.47</v>
      </c>
      <c r="H36" s="17">
        <v>3.84</v>
      </c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1009</v>
      </c>
      <c r="D40" s="23">
        <f t="shared" ref="D40:G40" si="1">D39+D38+D37+D36+D35+D34+D33+D32+D31+D30+D29</f>
        <v>28.82</v>
      </c>
      <c r="E40" s="23">
        <f t="shared" si="1"/>
        <v>24.53</v>
      </c>
      <c r="F40" s="23">
        <f t="shared" si="1"/>
        <v>117.93999999999998</v>
      </c>
      <c r="G40" s="23">
        <f t="shared" si="1"/>
        <v>819.6400000000001</v>
      </c>
      <c r="H40" s="23">
        <f>SUM(H29:H39)</f>
        <v>134.57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2" workbookViewId="0">
      <selection activeCell="G34" sqref="G34"/>
    </sheetView>
  </sheetViews>
  <sheetFormatPr defaultRowHeight="15" x14ac:dyDescent="0.25"/>
  <cols>
    <col min="1" max="1" width="7.140625" customWidth="1"/>
    <col min="2" max="2" width="37.710937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86</v>
      </c>
      <c r="C8" s="13"/>
      <c r="D8" s="14"/>
      <c r="E8" s="12"/>
    </row>
    <row r="9" spans="1:8" ht="18.75" x14ac:dyDescent="0.3">
      <c r="A9" s="12"/>
      <c r="B9" s="13" t="s">
        <v>65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32</v>
      </c>
      <c r="C16" s="18">
        <v>100</v>
      </c>
      <c r="D16" s="19">
        <v>2.37</v>
      </c>
      <c r="E16" s="19">
        <v>0.1</v>
      </c>
      <c r="F16" s="19">
        <v>22.87</v>
      </c>
      <c r="G16" s="19">
        <v>185.3</v>
      </c>
      <c r="H16" s="19">
        <v>13.18</v>
      </c>
    </row>
    <row r="17" spans="1:8" ht="15.75" x14ac:dyDescent="0.25">
      <c r="A17" s="17">
        <v>2</v>
      </c>
      <c r="B17" s="17" t="s">
        <v>33</v>
      </c>
      <c r="C17" s="18">
        <v>180</v>
      </c>
      <c r="D17" s="19">
        <v>5.5</v>
      </c>
      <c r="E17" s="19">
        <v>6.01</v>
      </c>
      <c r="F17" s="19">
        <v>24.63</v>
      </c>
      <c r="G17" s="19">
        <v>174.6</v>
      </c>
      <c r="H17" s="19">
        <v>14.56</v>
      </c>
    </row>
    <row r="18" spans="1:8" ht="15.75" x14ac:dyDescent="0.25">
      <c r="A18" s="17">
        <v>3</v>
      </c>
      <c r="B18" s="17" t="s">
        <v>73</v>
      </c>
      <c r="C18" s="18">
        <v>100</v>
      </c>
      <c r="D18" s="19">
        <v>14.55</v>
      </c>
      <c r="E18" s="19">
        <v>16.79</v>
      </c>
      <c r="F18" s="19">
        <v>2.89</v>
      </c>
      <c r="G18" s="19">
        <v>221</v>
      </c>
      <c r="H18" s="19">
        <v>82.96</v>
      </c>
    </row>
    <row r="19" spans="1:8" ht="15.75" x14ac:dyDescent="0.25">
      <c r="A19" s="16">
        <v>4</v>
      </c>
      <c r="B19" s="17" t="s">
        <v>49</v>
      </c>
      <c r="C19" s="18">
        <v>200</v>
      </c>
      <c r="D19" s="19">
        <v>1</v>
      </c>
      <c r="E19" s="19">
        <v>0</v>
      </c>
      <c r="F19" s="19">
        <v>19.8</v>
      </c>
      <c r="G19" s="19">
        <v>84.8</v>
      </c>
      <c r="H19" s="19">
        <v>11.34</v>
      </c>
    </row>
    <row r="20" spans="1:8" ht="15.75" x14ac:dyDescent="0.25">
      <c r="A20" s="16">
        <v>5</v>
      </c>
      <c r="B20" s="17" t="s">
        <v>11</v>
      </c>
      <c r="C20" s="17">
        <v>20</v>
      </c>
      <c r="D20" s="19">
        <v>1.1200000000000001</v>
      </c>
      <c r="E20" s="19">
        <v>0.22</v>
      </c>
      <c r="F20" s="19">
        <v>9.8800000000000008</v>
      </c>
      <c r="G20" s="19">
        <v>45.98</v>
      </c>
      <c r="H20" s="17">
        <v>2.33</v>
      </c>
    </row>
    <row r="21" spans="1:8" ht="15.75" x14ac:dyDescent="0.25">
      <c r="A21" s="16"/>
      <c r="B21" s="17"/>
      <c r="C21" s="17"/>
      <c r="D21" s="19"/>
      <c r="E21" s="19"/>
      <c r="F21" s="19"/>
      <c r="G21" s="19"/>
      <c r="H21" s="17"/>
    </row>
    <row r="22" spans="1:8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6"/>
      <c r="B23" s="17"/>
      <c r="C23" s="17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600</v>
      </c>
      <c r="D25" s="36">
        <f t="shared" ref="D25:G25" si="0">D24+D23+D22+D21+D20+D19+D18+D17+D16</f>
        <v>24.540000000000003</v>
      </c>
      <c r="E25" s="36">
        <f t="shared" si="0"/>
        <v>23.119999999999997</v>
      </c>
      <c r="F25" s="36">
        <f t="shared" si="0"/>
        <v>80.070000000000007</v>
      </c>
      <c r="G25" s="36">
        <f t="shared" si="0"/>
        <v>711.68000000000006</v>
      </c>
      <c r="H25" s="23">
        <f>SUM(H16:H24)</f>
        <v>124.36999999999999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34</v>
      </c>
      <c r="C29" s="18">
        <v>250</v>
      </c>
      <c r="D29" s="19">
        <v>2.57</v>
      </c>
      <c r="E29" s="19">
        <v>5.54</v>
      </c>
      <c r="F29" s="19">
        <v>11.62</v>
      </c>
      <c r="G29" s="19">
        <v>115.75</v>
      </c>
      <c r="H29" s="19">
        <v>7.85</v>
      </c>
    </row>
    <row r="30" spans="1:8" ht="17.25" customHeight="1" x14ac:dyDescent="0.25">
      <c r="A30" s="17">
        <v>2</v>
      </c>
      <c r="B30" s="17" t="s">
        <v>35</v>
      </c>
      <c r="C30" s="18">
        <v>180</v>
      </c>
      <c r="D30" s="19">
        <v>3.67</v>
      </c>
      <c r="E30" s="19">
        <v>6.62</v>
      </c>
      <c r="F30" s="19">
        <v>14.2</v>
      </c>
      <c r="G30" s="19">
        <v>138.6</v>
      </c>
      <c r="H30" s="19">
        <v>45.17</v>
      </c>
    </row>
    <row r="31" spans="1:8" ht="15.75" x14ac:dyDescent="0.25">
      <c r="A31" s="17">
        <v>3</v>
      </c>
      <c r="B31" s="17" t="s">
        <v>74</v>
      </c>
      <c r="C31" s="18">
        <v>99</v>
      </c>
      <c r="D31" s="19">
        <v>13.77</v>
      </c>
      <c r="E31" s="19">
        <v>26.46</v>
      </c>
      <c r="F31" s="19">
        <v>13.91</v>
      </c>
      <c r="G31" s="19">
        <v>349.2</v>
      </c>
      <c r="H31" s="19">
        <v>15.96</v>
      </c>
    </row>
    <row r="32" spans="1:8" ht="15.75" x14ac:dyDescent="0.25">
      <c r="A32" s="17">
        <v>4</v>
      </c>
      <c r="B32" s="17" t="s">
        <v>18</v>
      </c>
      <c r="C32" s="18">
        <v>200</v>
      </c>
      <c r="D32" s="19">
        <v>3.17</v>
      </c>
      <c r="E32" s="19">
        <v>2.68</v>
      </c>
      <c r="F32" s="19">
        <v>15.95</v>
      </c>
      <c r="G32" s="19">
        <v>100.6</v>
      </c>
      <c r="H32" s="19">
        <v>14.13</v>
      </c>
    </row>
    <row r="33" spans="1:8" ht="15.75" x14ac:dyDescent="0.25">
      <c r="A33" s="16">
        <v>5</v>
      </c>
      <c r="B33" s="17" t="s">
        <v>15</v>
      </c>
      <c r="C33" s="18">
        <v>40</v>
      </c>
      <c r="D33" s="19">
        <v>3.16</v>
      </c>
      <c r="E33" s="19">
        <v>0.4</v>
      </c>
      <c r="F33" s="19">
        <v>19.32</v>
      </c>
      <c r="G33" s="19">
        <v>93.52</v>
      </c>
      <c r="H33" s="19">
        <v>4.4000000000000004</v>
      </c>
    </row>
    <row r="34" spans="1:8" ht="15.75" x14ac:dyDescent="0.25">
      <c r="A34" s="16">
        <v>6</v>
      </c>
      <c r="B34" s="17" t="s">
        <v>11</v>
      </c>
      <c r="C34" s="18">
        <v>35</v>
      </c>
      <c r="D34" s="19">
        <v>1.96</v>
      </c>
      <c r="E34" s="19">
        <v>0.39</v>
      </c>
      <c r="F34" s="19">
        <v>17.29</v>
      </c>
      <c r="G34" s="19">
        <v>80.47</v>
      </c>
      <c r="H34" s="19">
        <v>3.84</v>
      </c>
    </row>
    <row r="35" spans="1:8" ht="15.75" x14ac:dyDescent="0.25">
      <c r="A35" s="16">
        <v>7</v>
      </c>
      <c r="B35" s="17" t="s">
        <v>36</v>
      </c>
      <c r="C35" s="18">
        <v>30</v>
      </c>
      <c r="D35" s="19">
        <v>0.59</v>
      </c>
      <c r="E35" s="19">
        <v>4.59</v>
      </c>
      <c r="F35" s="19">
        <v>20.02</v>
      </c>
      <c r="G35" s="19">
        <v>123.75</v>
      </c>
      <c r="H35" s="19">
        <v>9.24</v>
      </c>
    </row>
    <row r="36" spans="1:8" ht="15.75" x14ac:dyDescent="0.25">
      <c r="A36" s="17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834</v>
      </c>
      <c r="D40" s="23">
        <f t="shared" ref="D40:G40" si="1">D39+D38+D37+D36+D35+D34+D33+D32+D31+D30+D29</f>
        <v>28.89</v>
      </c>
      <c r="E40" s="23">
        <f t="shared" si="1"/>
        <v>46.68</v>
      </c>
      <c r="F40" s="23">
        <f t="shared" si="1"/>
        <v>112.31</v>
      </c>
      <c r="G40" s="23">
        <f t="shared" si="1"/>
        <v>1001.89</v>
      </c>
      <c r="H40" s="23">
        <f>SUM(H29:H39)</f>
        <v>100.59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21" workbookViewId="0">
      <selection activeCell="H42" sqref="H42"/>
    </sheetView>
  </sheetViews>
  <sheetFormatPr defaultRowHeight="15" x14ac:dyDescent="0.25"/>
  <cols>
    <col min="1" max="1" width="7.140625" customWidth="1"/>
    <col min="2" max="2" width="39.4257812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86</v>
      </c>
      <c r="C8" s="13"/>
      <c r="D8" s="14"/>
      <c r="E8" s="12"/>
    </row>
    <row r="9" spans="1:8" ht="18.75" x14ac:dyDescent="0.3">
      <c r="A9" s="12"/>
      <c r="B9" s="13" t="s">
        <v>83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6">
        <v>1</v>
      </c>
      <c r="B16" s="17" t="s">
        <v>9</v>
      </c>
      <c r="C16" s="18">
        <v>120</v>
      </c>
      <c r="D16" s="19">
        <v>0.48</v>
      </c>
      <c r="E16" s="19">
        <v>0.48</v>
      </c>
      <c r="F16" s="19">
        <v>11.76</v>
      </c>
      <c r="G16" s="19">
        <v>56.4</v>
      </c>
      <c r="H16" s="19">
        <v>16.559999999999999</v>
      </c>
    </row>
    <row r="17" spans="1:8" ht="31.5" x14ac:dyDescent="0.25">
      <c r="A17" s="17">
        <v>2</v>
      </c>
      <c r="B17" s="24" t="s">
        <v>90</v>
      </c>
      <c r="C17" s="18">
        <v>210</v>
      </c>
      <c r="D17" s="19">
        <v>27.18</v>
      </c>
      <c r="E17" s="19">
        <v>21.27</v>
      </c>
      <c r="F17" s="19">
        <v>69.63</v>
      </c>
      <c r="G17" s="19">
        <v>579</v>
      </c>
      <c r="H17" s="19">
        <v>85.38</v>
      </c>
    </row>
    <row r="18" spans="1:8" ht="15.75" x14ac:dyDescent="0.25">
      <c r="A18" s="16">
        <v>3</v>
      </c>
      <c r="B18" s="17" t="s">
        <v>40</v>
      </c>
      <c r="C18" s="18">
        <v>200</v>
      </c>
      <c r="D18" s="19">
        <v>5.8</v>
      </c>
      <c r="E18" s="19">
        <v>5</v>
      </c>
      <c r="F18" s="19">
        <v>8.4</v>
      </c>
      <c r="G18" s="19">
        <v>102</v>
      </c>
      <c r="H18" s="19">
        <v>27.32</v>
      </c>
    </row>
    <row r="19" spans="1:8" ht="15.75" x14ac:dyDescent="0.25">
      <c r="A19" s="16">
        <v>4</v>
      </c>
      <c r="B19" s="17" t="s">
        <v>10</v>
      </c>
      <c r="C19" s="18">
        <v>40</v>
      </c>
      <c r="D19" s="19">
        <v>3.16</v>
      </c>
      <c r="E19" s="19">
        <v>0.4</v>
      </c>
      <c r="F19" s="19">
        <v>19.32</v>
      </c>
      <c r="G19" s="19">
        <v>93.52</v>
      </c>
      <c r="H19" s="19">
        <v>3.56</v>
      </c>
    </row>
    <row r="20" spans="1:8" ht="15.75" x14ac:dyDescent="0.25">
      <c r="A20" s="17"/>
      <c r="B20" s="17"/>
      <c r="C20" s="18"/>
      <c r="D20" s="19"/>
      <c r="E20" s="19"/>
      <c r="F20" s="19"/>
      <c r="G20" s="19"/>
      <c r="H20" s="17"/>
    </row>
    <row r="21" spans="1:8" ht="15.75" x14ac:dyDescent="0.25">
      <c r="A21" s="17"/>
      <c r="B21" s="17"/>
      <c r="C21" s="18"/>
      <c r="D21" s="19"/>
      <c r="E21" s="19"/>
      <c r="F21" s="19"/>
      <c r="G21" s="19"/>
      <c r="H21" s="17"/>
    </row>
    <row r="22" spans="1:8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570</v>
      </c>
      <c r="D25" s="36">
        <f t="shared" ref="D25:G25" si="0">D24+D23+D22+D21+D20+D19+D18+D17+D16</f>
        <v>36.619999999999997</v>
      </c>
      <c r="E25" s="36">
        <f t="shared" si="0"/>
        <v>27.150000000000002</v>
      </c>
      <c r="F25" s="36">
        <f t="shared" si="0"/>
        <v>109.11</v>
      </c>
      <c r="G25" s="36">
        <f t="shared" si="0"/>
        <v>830.92</v>
      </c>
      <c r="H25" s="23">
        <f>SUM(H16:H24)</f>
        <v>132.82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12</v>
      </c>
      <c r="C29" s="18">
        <v>100</v>
      </c>
      <c r="D29" s="19">
        <v>0.7</v>
      </c>
      <c r="E29" s="19">
        <v>0.1</v>
      </c>
      <c r="F29" s="19">
        <v>1.9</v>
      </c>
      <c r="G29" s="19">
        <v>12</v>
      </c>
      <c r="H29" s="19">
        <v>10.31</v>
      </c>
    </row>
    <row r="30" spans="1:8" ht="17.25" customHeight="1" x14ac:dyDescent="0.25">
      <c r="A30" s="17">
        <v>2</v>
      </c>
      <c r="B30" s="17" t="s">
        <v>38</v>
      </c>
      <c r="C30" s="18">
        <v>250</v>
      </c>
      <c r="D30" s="19">
        <v>5.49</v>
      </c>
      <c r="E30" s="19">
        <v>5.28</v>
      </c>
      <c r="F30" s="19">
        <v>16.54</v>
      </c>
      <c r="G30" s="19">
        <v>148.25</v>
      </c>
      <c r="H30" s="19">
        <v>10.51</v>
      </c>
    </row>
    <row r="31" spans="1:8" ht="15.75" x14ac:dyDescent="0.25">
      <c r="A31" s="17">
        <v>3</v>
      </c>
      <c r="B31" s="17" t="s">
        <v>75</v>
      </c>
      <c r="C31" s="18">
        <v>100</v>
      </c>
      <c r="D31" s="19">
        <v>12.66</v>
      </c>
      <c r="E31" s="19">
        <v>8.76</v>
      </c>
      <c r="F31" s="19">
        <v>3.81</v>
      </c>
      <c r="G31" s="19">
        <v>159</v>
      </c>
      <c r="H31" s="19">
        <v>39.61</v>
      </c>
    </row>
    <row r="32" spans="1:8" ht="15.75" x14ac:dyDescent="0.25">
      <c r="A32" s="17">
        <v>4</v>
      </c>
      <c r="B32" s="17" t="s">
        <v>17</v>
      </c>
      <c r="C32" s="18">
        <v>180</v>
      </c>
      <c r="D32" s="19">
        <v>4.8</v>
      </c>
      <c r="E32" s="19">
        <v>5.09</v>
      </c>
      <c r="F32" s="19">
        <v>29.47</v>
      </c>
      <c r="G32" s="19">
        <v>182.88</v>
      </c>
      <c r="H32" s="19">
        <v>8.61</v>
      </c>
    </row>
    <row r="33" spans="1:8" ht="15.75" x14ac:dyDescent="0.25">
      <c r="A33" s="17">
        <v>5</v>
      </c>
      <c r="B33" s="17" t="s">
        <v>21</v>
      </c>
      <c r="C33" s="18">
        <v>200</v>
      </c>
      <c r="D33" s="19">
        <v>0.66</v>
      </c>
      <c r="E33" s="19">
        <v>0.09</v>
      </c>
      <c r="F33" s="19">
        <v>32.01</v>
      </c>
      <c r="G33" s="19">
        <v>132.80000000000001</v>
      </c>
      <c r="H33" s="19">
        <v>5.26</v>
      </c>
    </row>
    <row r="34" spans="1:8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</row>
    <row r="35" spans="1:8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8" ht="15.75" x14ac:dyDescent="0.25">
      <c r="A36" s="17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905</v>
      </c>
      <c r="D40" s="23">
        <f t="shared" ref="D40:G40" si="1">D39+D38+D37+D36+D35+D34+D33+D32+D31+D30+D29</f>
        <v>29.430000000000003</v>
      </c>
      <c r="E40" s="23">
        <f t="shared" si="1"/>
        <v>20.110000000000003</v>
      </c>
      <c r="F40" s="23">
        <f t="shared" si="1"/>
        <v>120.34</v>
      </c>
      <c r="G40" s="23">
        <f t="shared" si="1"/>
        <v>808.92000000000007</v>
      </c>
      <c r="H40" s="23">
        <f>SUM(H29:H39)</f>
        <v>82.54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2" workbookViewId="0">
      <selection activeCell="H40" sqref="H40"/>
    </sheetView>
  </sheetViews>
  <sheetFormatPr defaultRowHeight="15" x14ac:dyDescent="0.25"/>
  <cols>
    <col min="1" max="1" width="7.140625" customWidth="1"/>
    <col min="2" max="2" width="37.7109375" customWidth="1"/>
    <col min="3" max="7" width="10.7109375" customWidth="1"/>
  </cols>
  <sheetData>
    <row r="1" spans="1:8" ht="18.75" x14ac:dyDescent="0.3">
      <c r="A1" s="3" t="s">
        <v>50</v>
      </c>
      <c r="B1" s="3"/>
      <c r="C1" s="4"/>
      <c r="D1" s="4"/>
      <c r="E1" s="5"/>
    </row>
    <row r="2" spans="1:8" ht="15.75" x14ac:dyDescent="0.25">
      <c r="A2" s="6" t="s">
        <v>51</v>
      </c>
      <c r="B2" s="6"/>
      <c r="C2" s="7"/>
      <c r="D2" s="6"/>
      <c r="E2" s="6"/>
    </row>
    <row r="3" spans="1:8" ht="15.75" x14ac:dyDescent="0.25">
      <c r="A3" s="6" t="s">
        <v>52</v>
      </c>
      <c r="B3" s="6"/>
      <c r="C3" s="7"/>
      <c r="D3" s="6"/>
      <c r="E3" s="8"/>
    </row>
    <row r="4" spans="1:8" ht="15.75" x14ac:dyDescent="0.25">
      <c r="A4" s="6" t="s">
        <v>54</v>
      </c>
      <c r="B4" s="6"/>
      <c r="C4" s="7"/>
      <c r="D4" s="6"/>
      <c r="E4" s="8"/>
    </row>
    <row r="5" spans="1:8" ht="9.75" customHeight="1" x14ac:dyDescent="0.25">
      <c r="A5" s="30"/>
      <c r="B5" s="31" t="s">
        <v>63</v>
      </c>
      <c r="C5" s="32" t="s">
        <v>64</v>
      </c>
      <c r="D5" s="6"/>
      <c r="E5" s="8"/>
    </row>
    <row r="6" spans="1:8" ht="15.75" x14ac:dyDescent="0.25">
      <c r="A6" s="9"/>
      <c r="B6" s="10" t="s">
        <v>53</v>
      </c>
      <c r="C6" s="9"/>
      <c r="D6" s="9"/>
      <c r="E6" s="9"/>
    </row>
    <row r="7" spans="1:8" ht="15.75" x14ac:dyDescent="0.25">
      <c r="A7" s="9"/>
      <c r="B7" s="11" t="s">
        <v>55</v>
      </c>
      <c r="C7" s="9"/>
      <c r="D7" s="9"/>
      <c r="E7" s="9"/>
    </row>
    <row r="8" spans="1:8" ht="15.75" x14ac:dyDescent="0.25">
      <c r="A8" s="12"/>
      <c r="B8" s="13" t="s">
        <v>86</v>
      </c>
      <c r="C8" s="13"/>
      <c r="D8" s="14"/>
      <c r="E8" s="12"/>
    </row>
    <row r="9" spans="1:8" ht="18.75" x14ac:dyDescent="0.3">
      <c r="A9" s="12"/>
      <c r="B9" s="13" t="s">
        <v>84</v>
      </c>
      <c r="C9" s="13"/>
      <c r="D9" s="14"/>
      <c r="E9" s="12"/>
      <c r="F9" s="1"/>
      <c r="G9" s="1"/>
    </row>
    <row r="10" spans="1:8" ht="18.75" x14ac:dyDescent="0.3">
      <c r="A10" s="2"/>
      <c r="B10" s="29" t="s">
        <v>92</v>
      </c>
      <c r="C10" s="1"/>
      <c r="D10" s="1"/>
      <c r="E10" s="1"/>
      <c r="F10" s="1"/>
      <c r="G10" s="1"/>
    </row>
    <row r="11" spans="1:8" ht="18.75" x14ac:dyDescent="0.3">
      <c r="A11" s="2"/>
      <c r="B11" s="2"/>
      <c r="C11" s="1"/>
      <c r="D11" s="1"/>
      <c r="E11" s="1"/>
      <c r="F11" s="1"/>
      <c r="G11" s="1"/>
    </row>
    <row r="12" spans="1:8" ht="18.75" x14ac:dyDescent="0.3">
      <c r="A12" s="1"/>
      <c r="B12" s="1"/>
      <c r="C12" s="1"/>
      <c r="D12" s="1"/>
      <c r="E12" s="1"/>
      <c r="F12" s="1"/>
      <c r="G12" s="1"/>
    </row>
    <row r="13" spans="1:8" ht="18.75" x14ac:dyDescent="0.3">
      <c r="A13" s="1"/>
      <c r="B13" s="1"/>
      <c r="C13" s="1"/>
      <c r="D13" s="1"/>
      <c r="E13" s="1"/>
      <c r="F13" s="1"/>
      <c r="G13" s="1"/>
    </row>
    <row r="14" spans="1:8" ht="31.5" x14ac:dyDescent="0.25">
      <c r="A14" s="15" t="s">
        <v>93</v>
      </c>
      <c r="B14" s="15" t="s">
        <v>0</v>
      </c>
      <c r="C14" s="26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94</v>
      </c>
    </row>
    <row r="15" spans="1:8" ht="15.75" x14ac:dyDescent="0.25">
      <c r="A15" s="46" t="s">
        <v>6</v>
      </c>
      <c r="B15" s="47"/>
      <c r="C15" s="47"/>
      <c r="D15" s="47"/>
      <c r="E15" s="47"/>
      <c r="F15" s="47"/>
      <c r="G15" s="48"/>
      <c r="H15" s="42"/>
    </row>
    <row r="16" spans="1:8" ht="15.75" x14ac:dyDescent="0.25">
      <c r="A16" s="17">
        <v>1</v>
      </c>
      <c r="B16" s="17" t="s">
        <v>29</v>
      </c>
      <c r="C16" s="18">
        <v>100</v>
      </c>
      <c r="D16" s="19">
        <v>1.71</v>
      </c>
      <c r="E16" s="19">
        <v>5</v>
      </c>
      <c r="F16" s="19">
        <v>8.4600000000000009</v>
      </c>
      <c r="G16" s="19">
        <v>85.7</v>
      </c>
      <c r="H16" s="19">
        <v>17.760000000000002</v>
      </c>
    </row>
    <row r="17" spans="1:8" ht="15.75" x14ac:dyDescent="0.25">
      <c r="A17" s="17">
        <v>2</v>
      </c>
      <c r="B17" s="17" t="s">
        <v>20</v>
      </c>
      <c r="C17" s="18">
        <v>180</v>
      </c>
      <c r="D17" s="19">
        <v>3.68</v>
      </c>
      <c r="E17" s="19">
        <v>5.76</v>
      </c>
      <c r="F17" s="19">
        <v>24.53</v>
      </c>
      <c r="G17" s="19">
        <v>164.7</v>
      </c>
      <c r="H17" s="19">
        <v>18.399999999999999</v>
      </c>
    </row>
    <row r="18" spans="1:8" ht="31.5" x14ac:dyDescent="0.25">
      <c r="A18" s="17">
        <v>3</v>
      </c>
      <c r="B18" s="24" t="s">
        <v>68</v>
      </c>
      <c r="C18" s="18">
        <v>140</v>
      </c>
      <c r="D18" s="19">
        <v>13.65</v>
      </c>
      <c r="E18" s="19">
        <v>6.93</v>
      </c>
      <c r="F18" s="19">
        <v>5.32</v>
      </c>
      <c r="G18" s="19">
        <v>147</v>
      </c>
      <c r="H18" s="19">
        <v>43.44</v>
      </c>
    </row>
    <row r="19" spans="1:8" ht="15.75" x14ac:dyDescent="0.25">
      <c r="A19" s="17">
        <v>4</v>
      </c>
      <c r="B19" s="17" t="s">
        <v>14</v>
      </c>
      <c r="C19" s="18">
        <v>200</v>
      </c>
      <c r="D19" s="20">
        <v>0.16</v>
      </c>
      <c r="E19" s="20">
        <v>0.16</v>
      </c>
      <c r="F19" s="20">
        <v>27.88</v>
      </c>
      <c r="G19" s="20">
        <v>114.6</v>
      </c>
      <c r="H19" s="19">
        <v>3.84</v>
      </c>
    </row>
    <row r="20" spans="1:8" ht="15.75" x14ac:dyDescent="0.25">
      <c r="A20" s="16"/>
      <c r="B20" s="17" t="s">
        <v>15</v>
      </c>
      <c r="C20" s="18">
        <v>35</v>
      </c>
      <c r="D20" s="19">
        <v>2.77</v>
      </c>
      <c r="E20" s="19">
        <v>0.35</v>
      </c>
      <c r="F20" s="19">
        <v>16.91</v>
      </c>
      <c r="G20" s="19">
        <v>81.83</v>
      </c>
      <c r="H20" s="17">
        <v>8.9700000000000006</v>
      </c>
    </row>
    <row r="21" spans="1:8" ht="15.75" x14ac:dyDescent="0.25">
      <c r="A21" s="16"/>
      <c r="B21" s="17"/>
      <c r="C21" s="17"/>
      <c r="D21" s="19"/>
      <c r="E21" s="19"/>
      <c r="F21" s="19"/>
      <c r="G21" s="19"/>
      <c r="H21" s="17"/>
    </row>
    <row r="22" spans="1:8" ht="15.75" x14ac:dyDescent="0.25">
      <c r="A22" s="17"/>
      <c r="B22" s="17"/>
      <c r="C22" s="18"/>
      <c r="D22" s="19"/>
      <c r="E22" s="19"/>
      <c r="F22" s="19"/>
      <c r="G22" s="19"/>
      <c r="H22" s="17"/>
    </row>
    <row r="23" spans="1:8" ht="15.75" x14ac:dyDescent="0.25">
      <c r="A23" s="17"/>
      <c r="B23" s="17"/>
      <c r="C23" s="18"/>
      <c r="D23" s="19"/>
      <c r="E23" s="19"/>
      <c r="F23" s="19"/>
      <c r="G23" s="19"/>
      <c r="H23" s="17"/>
    </row>
    <row r="24" spans="1:8" ht="15.75" x14ac:dyDescent="0.25">
      <c r="A24" s="17"/>
      <c r="B24" s="17"/>
      <c r="C24" s="18"/>
      <c r="D24" s="19"/>
      <c r="E24" s="19"/>
      <c r="F24" s="19"/>
      <c r="G24" s="19"/>
      <c r="H24" s="17"/>
    </row>
    <row r="25" spans="1:8" ht="15.75" x14ac:dyDescent="0.25">
      <c r="A25" s="33"/>
      <c r="B25" s="34" t="s">
        <v>7</v>
      </c>
      <c r="C25" s="35">
        <f>C24+C23+C22+C21+C20+C19+C18+C17+C16</f>
        <v>655</v>
      </c>
      <c r="D25" s="36">
        <f t="shared" ref="D25:G25" si="0">D24+D23+D22+D21+D20+D19+D18+D17+D16</f>
        <v>21.970000000000002</v>
      </c>
      <c r="E25" s="36">
        <f t="shared" si="0"/>
        <v>18.2</v>
      </c>
      <c r="F25" s="36">
        <f t="shared" si="0"/>
        <v>83.1</v>
      </c>
      <c r="G25" s="36">
        <f t="shared" si="0"/>
        <v>593.83000000000004</v>
      </c>
      <c r="H25" s="23">
        <f>SUM(H16:H24)</f>
        <v>92.41</v>
      </c>
    </row>
    <row r="26" spans="1:8" ht="15.75" x14ac:dyDescent="0.25">
      <c r="A26" s="51"/>
      <c r="B26" s="52"/>
      <c r="C26" s="52"/>
      <c r="D26" s="52"/>
      <c r="E26" s="52"/>
      <c r="F26" s="52"/>
      <c r="G26" s="53"/>
      <c r="H26" s="17"/>
    </row>
    <row r="27" spans="1:8" ht="31.5" x14ac:dyDescent="0.25">
      <c r="A27" s="37" t="str">
        <f>A14</f>
        <v>№ п/п</v>
      </c>
      <c r="B27" s="37" t="s">
        <v>0</v>
      </c>
      <c r="C27" s="41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15" t="str">
        <f>H14</f>
        <v>Цена</v>
      </c>
    </row>
    <row r="28" spans="1:8" ht="15.75" x14ac:dyDescent="0.25">
      <c r="A28" s="51" t="s">
        <v>8</v>
      </c>
      <c r="B28" s="54"/>
      <c r="C28" s="54"/>
      <c r="D28" s="54"/>
      <c r="E28" s="54"/>
      <c r="F28" s="54"/>
      <c r="G28" s="55"/>
      <c r="H28" s="17"/>
    </row>
    <row r="29" spans="1:8" ht="15.75" x14ac:dyDescent="0.25">
      <c r="A29" s="17">
        <v>1</v>
      </c>
      <c r="B29" s="17" t="s">
        <v>19</v>
      </c>
      <c r="C29" s="18">
        <v>100</v>
      </c>
      <c r="D29" s="19">
        <v>1.1000000000000001</v>
      </c>
      <c r="E29" s="19">
        <v>0.2</v>
      </c>
      <c r="F29" s="19">
        <v>3.8</v>
      </c>
      <c r="G29" s="19">
        <v>22</v>
      </c>
      <c r="H29" s="19">
        <v>12.27</v>
      </c>
    </row>
    <row r="30" spans="1:8" ht="33" customHeight="1" x14ac:dyDescent="0.25">
      <c r="A30" s="17">
        <v>2</v>
      </c>
      <c r="B30" s="24" t="s">
        <v>78</v>
      </c>
      <c r="C30" s="18">
        <v>255</v>
      </c>
      <c r="D30" s="19">
        <v>2.5499999999999998</v>
      </c>
      <c r="E30" s="19">
        <v>5.0599999999999996</v>
      </c>
      <c r="F30" s="19">
        <v>11.12</v>
      </c>
      <c r="G30" s="19">
        <v>111.75</v>
      </c>
      <c r="H30" s="19">
        <v>13.02</v>
      </c>
    </row>
    <row r="31" spans="1:8" ht="15.75" x14ac:dyDescent="0.25">
      <c r="A31" s="17">
        <v>3</v>
      </c>
      <c r="B31" s="17" t="s">
        <v>28</v>
      </c>
      <c r="C31" s="18">
        <v>180</v>
      </c>
      <c r="D31" s="19">
        <v>3.89</v>
      </c>
      <c r="E31" s="19">
        <v>5.07</v>
      </c>
      <c r="F31" s="19">
        <v>24.98</v>
      </c>
      <c r="G31" s="19">
        <v>161.1</v>
      </c>
      <c r="H31" s="19">
        <v>59.68</v>
      </c>
    </row>
    <row r="32" spans="1:8" ht="15.75" x14ac:dyDescent="0.25">
      <c r="A32" s="17">
        <v>4</v>
      </c>
      <c r="B32" s="17" t="s">
        <v>76</v>
      </c>
      <c r="C32" s="18">
        <v>144</v>
      </c>
      <c r="D32" s="19">
        <v>14.8</v>
      </c>
      <c r="E32" s="19">
        <v>19.78</v>
      </c>
      <c r="F32" s="19">
        <v>13.7</v>
      </c>
      <c r="G32" s="19">
        <v>302.39999999999998</v>
      </c>
      <c r="H32" s="19">
        <v>7.9</v>
      </c>
    </row>
    <row r="33" spans="1:8" ht="15.75" x14ac:dyDescent="0.25">
      <c r="A33" s="17">
        <v>5</v>
      </c>
      <c r="B33" s="17" t="s">
        <v>26</v>
      </c>
      <c r="C33" s="18">
        <v>200</v>
      </c>
      <c r="D33" s="19">
        <v>0.13</v>
      </c>
      <c r="E33" s="19">
        <v>0.02</v>
      </c>
      <c r="F33" s="19">
        <v>15.2</v>
      </c>
      <c r="G33" s="19">
        <v>62</v>
      </c>
      <c r="H33" s="19">
        <v>3.73</v>
      </c>
    </row>
    <row r="34" spans="1:8" ht="15.75" x14ac:dyDescent="0.25">
      <c r="A34" s="16">
        <v>6</v>
      </c>
      <c r="B34" s="17" t="s">
        <v>15</v>
      </c>
      <c r="C34" s="18">
        <v>40</v>
      </c>
      <c r="D34" s="19">
        <v>3.16</v>
      </c>
      <c r="E34" s="19">
        <v>0.4</v>
      </c>
      <c r="F34" s="19">
        <v>19.32</v>
      </c>
      <c r="G34" s="19">
        <v>93.52</v>
      </c>
      <c r="H34" s="19">
        <v>4.4000000000000004</v>
      </c>
    </row>
    <row r="35" spans="1:8" ht="15.75" x14ac:dyDescent="0.25">
      <c r="A35" s="16">
        <v>7</v>
      </c>
      <c r="B35" s="17" t="s">
        <v>11</v>
      </c>
      <c r="C35" s="18">
        <v>35</v>
      </c>
      <c r="D35" s="19">
        <v>1.96</v>
      </c>
      <c r="E35" s="19">
        <v>0.39</v>
      </c>
      <c r="F35" s="19">
        <v>17.29</v>
      </c>
      <c r="G35" s="19">
        <v>80.47</v>
      </c>
      <c r="H35" s="19">
        <v>3.84</v>
      </c>
    </row>
    <row r="36" spans="1:8" ht="15.75" x14ac:dyDescent="0.25">
      <c r="A36" s="16"/>
      <c r="B36" s="17"/>
      <c r="C36" s="18"/>
      <c r="D36" s="19"/>
      <c r="E36" s="19"/>
      <c r="F36" s="19"/>
      <c r="G36" s="19"/>
      <c r="H36" s="17"/>
    </row>
    <row r="37" spans="1:8" ht="15.75" x14ac:dyDescent="0.25">
      <c r="A37" s="17"/>
      <c r="B37" s="17"/>
      <c r="C37" s="18"/>
      <c r="D37" s="19"/>
      <c r="E37" s="19"/>
      <c r="F37" s="19"/>
      <c r="G37" s="19"/>
      <c r="H37" s="17"/>
    </row>
    <row r="38" spans="1:8" ht="15.75" x14ac:dyDescent="0.25">
      <c r="A38" s="17"/>
      <c r="B38" s="17"/>
      <c r="C38" s="18"/>
      <c r="D38" s="19"/>
      <c r="E38" s="19"/>
      <c r="F38" s="19"/>
      <c r="G38" s="19"/>
      <c r="H38" s="17"/>
    </row>
    <row r="39" spans="1:8" ht="15.75" x14ac:dyDescent="0.25">
      <c r="A39" s="17"/>
      <c r="B39" s="17"/>
      <c r="C39" s="18"/>
      <c r="D39" s="19"/>
      <c r="E39" s="19"/>
      <c r="F39" s="19"/>
      <c r="G39" s="19"/>
      <c r="H39" s="17"/>
    </row>
    <row r="40" spans="1:8" ht="15.75" x14ac:dyDescent="0.25">
      <c r="A40" s="25"/>
      <c r="B40" s="34" t="s">
        <v>7</v>
      </c>
      <c r="C40" s="22">
        <f>C39+C38+C37+C36+C35+C34+C33+C32+C31+C30+C29</f>
        <v>954</v>
      </c>
      <c r="D40" s="23">
        <f t="shared" ref="D40:G40" si="1">D39+D38+D37+D36+D35+D34+D33+D32+D31+D30+D29</f>
        <v>27.590000000000003</v>
      </c>
      <c r="E40" s="23">
        <f t="shared" si="1"/>
        <v>30.919999999999998</v>
      </c>
      <c r="F40" s="23">
        <f t="shared" si="1"/>
        <v>105.41000000000001</v>
      </c>
      <c r="G40" s="23">
        <f t="shared" si="1"/>
        <v>833.24</v>
      </c>
      <c r="H40" s="23">
        <f>SUM(H29:H39)</f>
        <v>104.84000000000002</v>
      </c>
    </row>
    <row r="42" spans="1:8" ht="15.75" x14ac:dyDescent="0.25">
      <c r="A42" s="11" t="s">
        <v>62</v>
      </c>
      <c r="B42" s="39"/>
      <c r="C42" s="27"/>
      <c r="D42" s="40"/>
      <c r="E42" s="40"/>
      <c r="F42" s="40"/>
      <c r="G42" s="40"/>
      <c r="H42" s="40"/>
    </row>
    <row r="43" spans="1:8" ht="15.75" x14ac:dyDescent="0.25">
      <c r="A43" s="11" t="s">
        <v>58</v>
      </c>
      <c r="B43" s="39"/>
      <c r="C43" s="28" t="s">
        <v>59</v>
      </c>
      <c r="D43" s="40"/>
      <c r="E43" s="40"/>
      <c r="F43" s="40"/>
      <c r="G43" s="40"/>
      <c r="H43" s="40"/>
    </row>
    <row r="44" spans="1:8" ht="15.75" x14ac:dyDescent="0.25">
      <c r="A44" s="11" t="s">
        <v>60</v>
      </c>
      <c r="B44" s="39"/>
      <c r="C44" s="28" t="s">
        <v>61</v>
      </c>
      <c r="D44" s="40"/>
      <c r="E44" s="40"/>
      <c r="F44" s="40"/>
      <c r="G44" s="40"/>
      <c r="H44" s="40"/>
    </row>
  </sheetData>
  <mergeCells count="3">
    <mergeCell ref="A15:G15"/>
    <mergeCell ref="A26:G26"/>
    <mergeCell ref="A28:G28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пн1</vt:lpstr>
      <vt:lpstr>вт1 </vt:lpstr>
      <vt:lpstr>ср1</vt:lpstr>
      <vt:lpstr>чт1</vt:lpstr>
      <vt:lpstr>пт1</vt:lpstr>
      <vt:lpstr>пн2</vt:lpstr>
      <vt:lpstr>вт2</vt:lpstr>
      <vt:lpstr>ср2</vt:lpstr>
      <vt:lpstr>чт2</vt:lpstr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2022-11-18T08:11:06Z</dcterms:modified>
</cp:coreProperties>
</file>