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на сайт\Меню 2023-2024\Конзавод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6" i="1" l="1"/>
  <c r="L108" i="1"/>
  <c r="L184" i="1"/>
  <c r="L89" i="1"/>
  <c r="L70" i="1"/>
  <c r="L51" i="1"/>
  <c r="L32" i="1"/>
  <c r="L13" i="1"/>
  <c r="L195" i="1" l="1"/>
  <c r="L194" i="1"/>
  <c r="L176" i="1"/>
  <c r="L175" i="1"/>
  <c r="L157" i="1"/>
  <c r="L156" i="1"/>
  <c r="L138" i="1"/>
  <c r="L137" i="1"/>
  <c r="L119" i="1"/>
  <c r="L118" i="1"/>
  <c r="L100" i="1"/>
  <c r="L99" i="1"/>
  <c r="L81" i="1"/>
  <c r="L80" i="1"/>
  <c r="L61" i="1"/>
  <c r="L43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I81" i="1"/>
  <c r="H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F196" i="1"/>
  <c r="G196" i="1"/>
  <c r="L62" i="1" l="1"/>
  <c r="L196" i="1" s="1"/>
</calcChain>
</file>

<file path=xl/sharedStrings.xml><?xml version="1.0" encoding="utf-8"?>
<sst xmlns="http://schemas.openxmlformats.org/spreadsheetml/2006/main" count="269" uniqueCount="85">
  <si>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</si>
  <si>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</si>
  <si>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</si>
  <si>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</si>
  <si>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</si>
  <si>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</si>
  <si>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</si>
  <si>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</si>
  <si>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</si>
  <si>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</si>
  <si>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</si>
  <si>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</si>
  <si>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</si>
  <si>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</si>
  <si>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</si>
  <si>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</si>
  <si>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</si>
  <si>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</si>
  <si>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</si>
  <si>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</si>
  <si>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</si>
  <si>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</si>
  <si>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</si>
  <si>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</si>
  <si>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</si>
  <si>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</si>
  <si>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</si>
  <si>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</si>
  <si>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</si>
  <si>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</si>
  <si>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</si>
  <si>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</si>
  <si>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</si>
  <si>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</si>
  <si>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</si>
  <si>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</si>
  <si>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</si>
  <si>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</si>
  <si>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</si>
  <si>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Конзаводская СОШ</t>
  </si>
  <si>
    <t>Директор</t>
  </si>
  <si>
    <t>Демьяненко О.П.</t>
  </si>
  <si>
    <t>Каша молочная манная</t>
  </si>
  <si>
    <t>кисломол.</t>
  </si>
  <si>
    <t>Сыр порциями</t>
  </si>
  <si>
    <t>Чай</t>
  </si>
  <si>
    <t>Хлеб пшеничный</t>
  </si>
  <si>
    <t>сладкое</t>
  </si>
  <si>
    <t>Кондитерское изделие</t>
  </si>
  <si>
    <t>390 (к)</t>
  </si>
  <si>
    <t>42(к)</t>
  </si>
  <si>
    <t>943(к)</t>
  </si>
  <si>
    <t>Плов мясной</t>
  </si>
  <si>
    <t>Салат овощной</t>
  </si>
  <si>
    <t>Компот из сухофруктов</t>
  </si>
  <si>
    <t>601(к)</t>
  </si>
  <si>
    <t>79(к)</t>
  </si>
  <si>
    <t>868(к)</t>
  </si>
  <si>
    <t>Овощное рагу</t>
  </si>
  <si>
    <t>321(к)</t>
  </si>
  <si>
    <t>Лазанья творожная</t>
  </si>
  <si>
    <t>Кисель фруктовый</t>
  </si>
  <si>
    <t>Фрукты</t>
  </si>
  <si>
    <t>321(з)</t>
  </si>
  <si>
    <t>883(к)</t>
  </si>
  <si>
    <t>Плов фруктовый с изюмом и свежим яблоком</t>
  </si>
  <si>
    <t>386(л)</t>
  </si>
  <si>
    <t>Жаркое "По-домашнему" с овощами</t>
  </si>
  <si>
    <t>390(з)</t>
  </si>
  <si>
    <t>590(к)</t>
  </si>
  <si>
    <t>Лазанья мясная с овощами</t>
  </si>
  <si>
    <t>236(к)</t>
  </si>
  <si>
    <t>Макаронные изделия отварные, рыба тушеная</t>
  </si>
  <si>
    <t>413(к) 486(з)</t>
  </si>
  <si>
    <t xml:space="preserve"> </t>
  </si>
  <si>
    <t>Гарнир из пшенной крупы, тефтеля куриная</t>
  </si>
  <si>
    <t>378(к),618(к)</t>
  </si>
  <si>
    <t>салат</t>
  </si>
  <si>
    <t>Бутерброд с сыром</t>
  </si>
  <si>
    <t>бутерброд</t>
  </si>
  <si>
    <t>№3(к)</t>
  </si>
  <si>
    <t>Мандарин</t>
  </si>
  <si>
    <t>0.00</t>
  </si>
  <si>
    <t>0.2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</si>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</sst>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68" sqref="K16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2023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7.5</v>
      </c>
      <c r="H6" s="40">
        <v>8</v>
      </c>
      <c r="I6" s="40">
        <v>23.25</v>
      </c>
      <c r="J6" s="40">
        <v>245</v>
      </c>
      <c r="K6" s="41" t="s">
        <v>49</v>
      </c>
      <c r="L6" s="40">
        <v>45</v>
      </c>
    </row>
    <row r="7" spans="1:12" ht="15" x14ac:dyDescent="0.25">
      <c r="A7" s="23"/>
      <c r="B7" s="15"/>
      <c r="C7" s="11"/>
      <c r="D7" s="6" t="s">
        <v>43</v>
      </c>
      <c r="E7" s="42" t="s">
        <v>44</v>
      </c>
      <c r="F7" s="43">
        <v>10</v>
      </c>
      <c r="G7" s="43">
        <v>2.1</v>
      </c>
      <c r="H7" s="43">
        <v>2.7</v>
      </c>
      <c r="I7" s="43">
        <v>0</v>
      </c>
      <c r="J7" s="43">
        <v>36</v>
      </c>
      <c r="K7" s="44" t="s">
        <v>50</v>
      </c>
      <c r="L7" s="43">
        <v>15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1.2</v>
      </c>
      <c r="H8" s="43">
        <v>0.4</v>
      </c>
      <c r="I8" s="43">
        <v>16</v>
      </c>
      <c r="J8" s="43">
        <v>80</v>
      </c>
      <c r="K8" s="44" t="s">
        <v>51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4</v>
      </c>
      <c r="H9" s="43">
        <v>0.5</v>
      </c>
      <c r="I9" s="43">
        <v>22</v>
      </c>
      <c r="J9" s="43">
        <v>121</v>
      </c>
      <c r="K9" s="44"/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 t="s">
        <v>62</v>
      </c>
      <c r="F10" s="43">
        <v>100</v>
      </c>
      <c r="G10" s="43">
        <v>0.6</v>
      </c>
      <c r="H10" s="43">
        <v>0.2</v>
      </c>
      <c r="I10" s="43">
        <v>8.9</v>
      </c>
      <c r="J10" s="43">
        <v>56</v>
      </c>
      <c r="K10" s="44"/>
      <c r="L10" s="43">
        <v>18.850000000000001</v>
      </c>
    </row>
    <row r="11" spans="1:12" ht="15" x14ac:dyDescent="0.25">
      <c r="A11" s="23"/>
      <c r="B11" s="15"/>
      <c r="C11" s="11"/>
      <c r="D11" s="6" t="s">
        <v>47</v>
      </c>
      <c r="E11" s="42" t="s">
        <v>48</v>
      </c>
      <c r="F11" s="43">
        <v>40</v>
      </c>
      <c r="G11" s="43">
        <v>1.84</v>
      </c>
      <c r="H11" s="43">
        <v>7.25</v>
      </c>
      <c r="I11" s="43">
        <v>13.46</v>
      </c>
      <c r="J11" s="43">
        <v>84</v>
      </c>
      <c r="K11" s="44"/>
      <c r="L11" s="43">
        <v>12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17.239999999999998</v>
      </c>
      <c r="H13" s="19">
        <f t="shared" si="0"/>
        <v>19.049999999999997</v>
      </c>
      <c r="I13" s="19">
        <f t="shared" si="0"/>
        <v>83.610000000000014</v>
      </c>
      <c r="J13" s="19">
        <f t="shared" si="0"/>
        <v>622</v>
      </c>
      <c r="K13" s="25"/>
      <c r="L13" s="19">
        <f>L6+L7+L8+L9+L10+L11</f>
        <v>102.85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3">G13+G23</f>
        <v>17.239999999999998</v>
      </c>
      <c r="H24" s="32">
        <f t="shared" si="3"/>
        <v>19.049999999999997</v>
      </c>
      <c r="I24" s="32">
        <f t="shared" si="3"/>
        <v>83.610000000000014</v>
      </c>
      <c r="J24" s="32">
        <f t="shared" si="3"/>
        <v>622</v>
      </c>
      <c r="K24" s="32"/>
      <c r="L24" s="32">
        <f t="shared" ref="L24" si="4">L13+L23</f>
        <v>102.85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11.35</v>
      </c>
      <c r="H25" s="40">
        <v>14.42</v>
      </c>
      <c r="I25" s="40">
        <v>33.14</v>
      </c>
      <c r="J25" s="40">
        <v>420</v>
      </c>
      <c r="K25" s="41" t="s">
        <v>55</v>
      </c>
      <c r="L25" s="40">
        <v>50</v>
      </c>
    </row>
    <row r="26" spans="1:12" ht="15" x14ac:dyDescent="0.25">
      <c r="A26" s="14"/>
      <c r="B26" s="15"/>
      <c r="C26" s="11"/>
      <c r="D26" s="6" t="s">
        <v>77</v>
      </c>
      <c r="E26" s="42" t="s">
        <v>53</v>
      </c>
      <c r="F26" s="43">
        <v>50</v>
      </c>
      <c r="G26" s="43">
        <v>0.55000000000000004</v>
      </c>
      <c r="H26" s="43">
        <v>2.6</v>
      </c>
      <c r="I26" s="43">
        <v>1.75</v>
      </c>
      <c r="J26" s="43">
        <v>40</v>
      </c>
      <c r="K26" s="44" t="s">
        <v>56</v>
      </c>
      <c r="L26" s="43">
        <v>19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0.1</v>
      </c>
      <c r="H27" s="43">
        <v>0</v>
      </c>
      <c r="I27" s="43">
        <v>10.4</v>
      </c>
      <c r="J27" s="43">
        <v>120</v>
      </c>
      <c r="K27" s="44" t="s">
        <v>57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2</v>
      </c>
    </row>
    <row r="29" spans="1:12" ht="15" x14ac:dyDescent="0.25">
      <c r="A29" s="14"/>
      <c r="B29" s="15"/>
      <c r="C29" s="11"/>
      <c r="D29" s="7" t="s">
        <v>79</v>
      </c>
      <c r="E29" s="42" t="s">
        <v>78</v>
      </c>
      <c r="F29" s="43">
        <v>50</v>
      </c>
      <c r="G29" s="43">
        <v>3.25</v>
      </c>
      <c r="H29" s="43">
        <v>1.3</v>
      </c>
      <c r="I29" s="43">
        <v>15.9</v>
      </c>
      <c r="J29" s="43">
        <v>70</v>
      </c>
      <c r="K29" s="44" t="s">
        <v>80</v>
      </c>
      <c r="L29" s="43">
        <v>16.850000000000001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19.25</v>
      </c>
      <c r="H32" s="19">
        <f t="shared" ref="H32" si="6">SUM(H25:H31)</f>
        <v>18.82</v>
      </c>
      <c r="I32" s="19">
        <f t="shared" ref="I32" si="7">SUM(I25:I31)</f>
        <v>83.19</v>
      </c>
      <c r="J32" s="19">
        <f t="shared" ref="J32" si="8">SUM(J25:J31)</f>
        <v>771</v>
      </c>
      <c r="K32" s="25"/>
      <c r="L32" s="19">
        <f>L25+L26+L27+L28+L29</f>
        <v>102.85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" si="12">SUM(J33:J41)</f>
        <v>0</v>
      </c>
      <c r="K42" s="25"/>
      <c r="L42" s="19"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3">G32+G42</f>
        <v>19.25</v>
      </c>
      <c r="H43" s="32">
        <f t="shared" ref="H43" si="14">H32+H42</f>
        <v>18.82</v>
      </c>
      <c r="I43" s="32">
        <f t="shared" ref="I43" si="15">I32+I42</f>
        <v>83.19</v>
      </c>
      <c r="J43" s="32">
        <f t="shared" ref="J43:L43" si="16">J32+J42</f>
        <v>771</v>
      </c>
      <c r="K43" s="32"/>
      <c r="L43" s="32">
        <f t="shared" si="16"/>
        <v>102.85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250</v>
      </c>
      <c r="G44" s="40">
        <v>13.95</v>
      </c>
      <c r="H44" s="40">
        <v>18.149999999999999</v>
      </c>
      <c r="I44" s="40">
        <v>45.14</v>
      </c>
      <c r="J44" s="40">
        <v>390</v>
      </c>
      <c r="K44" s="41" t="s">
        <v>59</v>
      </c>
      <c r="L44" s="40">
        <v>65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</v>
      </c>
      <c r="H46" s="43" t="s">
        <v>82</v>
      </c>
      <c r="I46" s="43">
        <v>9.3000000000000007</v>
      </c>
      <c r="J46" s="43">
        <v>121</v>
      </c>
      <c r="K46" s="44" t="s">
        <v>51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4.25</v>
      </c>
      <c r="H47" s="43">
        <v>1</v>
      </c>
      <c r="I47" s="43">
        <v>24.4</v>
      </c>
      <c r="J47" s="43">
        <v>80</v>
      </c>
      <c r="K47" s="44"/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 t="s">
        <v>81</v>
      </c>
      <c r="F48" s="43">
        <v>100</v>
      </c>
      <c r="G48" s="43">
        <v>0.81</v>
      </c>
      <c r="H48" s="43">
        <v>0.31</v>
      </c>
      <c r="I48" s="43">
        <v>1.34</v>
      </c>
      <c r="J48" s="43">
        <v>53</v>
      </c>
      <c r="K48" s="44"/>
      <c r="L48" s="43">
        <v>25.85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7">SUM(G44:G50)</f>
        <v>19.009999999999998</v>
      </c>
      <c r="H51" s="19">
        <f t="shared" ref="H51" si="18">SUM(H44:H50)</f>
        <v>19.459999999999997</v>
      </c>
      <c r="I51" s="19">
        <f t="shared" ref="I51" si="19">SUM(I44:I50)</f>
        <v>80.180000000000007</v>
      </c>
      <c r="J51" s="19">
        <f t="shared" ref="J51" si="20">SUM(J44:J50)</f>
        <v>644</v>
      </c>
      <c r="K51" s="25"/>
      <c r="L51" s="19">
        <f>SUM(L44:L50)</f>
        <v>102.85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600</v>
      </c>
      <c r="G62" s="32">
        <f t="shared" ref="G62" si="25">G51+G61</f>
        <v>19.009999999999998</v>
      </c>
      <c r="H62" s="32">
        <f t="shared" ref="H62" si="26">H51+H61</f>
        <v>19.459999999999997</v>
      </c>
      <c r="I62" s="32">
        <f t="shared" ref="I62" si="27">I51+I61</f>
        <v>80.180000000000007</v>
      </c>
      <c r="J62" s="32">
        <f t="shared" ref="J62:L62" si="28">J51+J61</f>
        <v>644</v>
      </c>
      <c r="K62" s="32"/>
      <c r="L62" s="32">
        <f t="shared" si="28"/>
        <v>102.85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15.5</v>
      </c>
      <c r="H63" s="40">
        <v>15.55</v>
      </c>
      <c r="I63" s="40">
        <v>42.53</v>
      </c>
      <c r="J63" s="40">
        <v>526</v>
      </c>
      <c r="K63" s="41" t="s">
        <v>63</v>
      </c>
      <c r="L63" s="40">
        <v>52.15</v>
      </c>
    </row>
    <row r="64" spans="1:12" ht="15" x14ac:dyDescent="0.25">
      <c r="A64" s="23"/>
      <c r="B64" s="15"/>
      <c r="C64" s="11"/>
      <c r="D64" s="6" t="s">
        <v>79</v>
      </c>
      <c r="E64" s="42" t="s">
        <v>78</v>
      </c>
      <c r="F64" s="43">
        <v>50</v>
      </c>
      <c r="G64" s="43">
        <v>3.25</v>
      </c>
      <c r="H64" s="43">
        <v>3</v>
      </c>
      <c r="I64" s="43">
        <v>6.25</v>
      </c>
      <c r="J64" s="43">
        <v>70</v>
      </c>
      <c r="K64" s="44" t="s">
        <v>80</v>
      </c>
      <c r="L64" s="43">
        <v>16.850000000000001</v>
      </c>
    </row>
    <row r="65" spans="1:12" ht="15" x14ac:dyDescent="0.2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0.2</v>
      </c>
      <c r="H65" s="43">
        <v>0.2</v>
      </c>
      <c r="I65" s="43">
        <v>19.399999999999999</v>
      </c>
      <c r="J65" s="43">
        <v>100</v>
      </c>
      <c r="K65" s="44" t="s">
        <v>64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100</v>
      </c>
      <c r="G67" s="43">
        <v>0.25</v>
      </c>
      <c r="H67" s="43">
        <v>0.56000000000000005</v>
      </c>
      <c r="I67" s="43">
        <v>15.54</v>
      </c>
      <c r="J67" s="43">
        <v>229</v>
      </c>
      <c r="K67" s="44"/>
      <c r="L67" s="43">
        <v>18.850000000000001</v>
      </c>
    </row>
    <row r="68" spans="1:12" ht="15" x14ac:dyDescent="0.25">
      <c r="A68" s="23"/>
      <c r="B68" s="15"/>
      <c r="C68" s="11"/>
      <c r="D68" s="6"/>
      <c r="E68" s="42" t="s">
        <v>74</v>
      </c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9">SUM(G63:G69)</f>
        <v>19.2</v>
      </c>
      <c r="H70" s="19">
        <f t="shared" ref="H70" si="30">SUM(H63:H69)</f>
        <v>19.309999999999999</v>
      </c>
      <c r="I70" s="19">
        <f t="shared" ref="I70" si="31">SUM(I63:I69)</f>
        <v>83.72</v>
      </c>
      <c r="J70" s="19">
        <f t="shared" ref="J70" si="32">SUM(J63:J69)</f>
        <v>925</v>
      </c>
      <c r="K70" s="25"/>
      <c r="L70" s="19">
        <f>SUM(L63:L69)</f>
        <v>102.85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7">G70+G80</f>
        <v>19.2</v>
      </c>
      <c r="H81" s="32">
        <f t="shared" ref="H81" si="38">H70+H80</f>
        <v>19.309999999999999</v>
      </c>
      <c r="I81" s="32">
        <f t="shared" ref="I81" si="39">I70+I80</f>
        <v>83.72</v>
      </c>
      <c r="J81" s="32">
        <f t="shared" ref="J81:L81" si="40">J70+J80</f>
        <v>925</v>
      </c>
      <c r="K81" s="32"/>
      <c r="L81" s="32">
        <f t="shared" si="40"/>
        <v>102.85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250</v>
      </c>
      <c r="G82" s="40">
        <v>10.75</v>
      </c>
      <c r="H82" s="40">
        <v>5.75</v>
      </c>
      <c r="I82" s="40">
        <v>43.25</v>
      </c>
      <c r="J82" s="40">
        <v>353</v>
      </c>
      <c r="K82" s="41" t="s">
        <v>66</v>
      </c>
      <c r="L82" s="40">
        <v>61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1.2</v>
      </c>
      <c r="H84" s="43">
        <v>0.4</v>
      </c>
      <c r="I84" s="43">
        <v>18</v>
      </c>
      <c r="J84" s="43">
        <v>80</v>
      </c>
      <c r="K84" s="44" t="s">
        <v>51</v>
      </c>
      <c r="L84" s="43">
        <v>10</v>
      </c>
    </row>
    <row r="85" spans="1:12" ht="15" x14ac:dyDescent="0.25">
      <c r="A85" s="23"/>
      <c r="B85" s="15"/>
      <c r="C85" s="11"/>
      <c r="D85" s="7" t="s">
        <v>79</v>
      </c>
      <c r="E85" s="42" t="s">
        <v>78</v>
      </c>
      <c r="F85" s="43">
        <v>50</v>
      </c>
      <c r="G85" s="43">
        <v>3.05</v>
      </c>
      <c r="H85" s="43">
        <v>3.3</v>
      </c>
      <c r="I85" s="43">
        <v>6.25</v>
      </c>
      <c r="J85" s="43">
        <v>70</v>
      </c>
      <c r="K85" s="44" t="s">
        <v>80</v>
      </c>
      <c r="L85" s="43">
        <v>16.850000000000001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47</v>
      </c>
      <c r="E87" s="42" t="s">
        <v>48</v>
      </c>
      <c r="F87" s="43">
        <v>50</v>
      </c>
      <c r="G87" s="43">
        <v>4.25</v>
      </c>
      <c r="H87" s="43">
        <v>9.56</v>
      </c>
      <c r="I87" s="43">
        <v>15.7</v>
      </c>
      <c r="J87" s="43">
        <v>186</v>
      </c>
      <c r="K87" s="44"/>
      <c r="L87" s="43">
        <v>15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1">SUM(G82:G88)</f>
        <v>19.25</v>
      </c>
      <c r="H89" s="19">
        <f t="shared" ref="H89" si="42">SUM(H82:H88)</f>
        <v>19.009999999999998</v>
      </c>
      <c r="I89" s="19">
        <f t="shared" ref="I89" si="43">SUM(I82:I88)</f>
        <v>83.2</v>
      </c>
      <c r="J89" s="19">
        <f t="shared" ref="J89" si="44">SUM(J82:J88)</f>
        <v>689</v>
      </c>
      <c r="K89" s="25"/>
      <c r="L89" s="19">
        <f>SUM(L82:L88)</f>
        <v>102.85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49">G89+G99</f>
        <v>19.25</v>
      </c>
      <c r="H100" s="32">
        <f t="shared" ref="H100" si="50">H89+H99</f>
        <v>19.009999999999998</v>
      </c>
      <c r="I100" s="32">
        <f t="shared" ref="I100" si="51">I89+I99</f>
        <v>83.2</v>
      </c>
      <c r="J100" s="32">
        <f t="shared" ref="J100:L100" si="52">J89+J99</f>
        <v>689</v>
      </c>
      <c r="K100" s="32"/>
      <c r="L100" s="32">
        <f t="shared" si="52"/>
        <v>102.85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200</v>
      </c>
      <c r="G101" s="40">
        <v>15.2</v>
      </c>
      <c r="H101" s="40">
        <v>15.2</v>
      </c>
      <c r="I101" s="40">
        <v>34.25</v>
      </c>
      <c r="J101" s="40">
        <v>245</v>
      </c>
      <c r="K101" s="41" t="s">
        <v>68</v>
      </c>
      <c r="L101" s="40">
        <v>51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0.2</v>
      </c>
      <c r="H103" s="43">
        <v>0.2</v>
      </c>
      <c r="I103" s="43">
        <v>27.4</v>
      </c>
      <c r="J103" s="43">
        <v>100</v>
      </c>
      <c r="K103" s="44" t="s">
        <v>64</v>
      </c>
      <c r="L103" s="43">
        <v>15</v>
      </c>
    </row>
    <row r="104" spans="1:12" ht="15" x14ac:dyDescent="0.25">
      <c r="A104" s="23"/>
      <c r="B104" s="15"/>
      <c r="C104" s="11"/>
      <c r="D104" s="7" t="s">
        <v>79</v>
      </c>
      <c r="E104" s="42" t="s">
        <v>78</v>
      </c>
      <c r="F104" s="43">
        <v>50</v>
      </c>
      <c r="G104" s="43">
        <v>3.25</v>
      </c>
      <c r="H104" s="43">
        <v>3.3</v>
      </c>
      <c r="I104" s="43">
        <v>6.25</v>
      </c>
      <c r="J104" s="43">
        <v>70</v>
      </c>
      <c r="K104" s="44" t="s">
        <v>80</v>
      </c>
      <c r="L104" s="43">
        <v>16.850000000000001</v>
      </c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100</v>
      </c>
      <c r="G105" s="43">
        <v>0.56000000000000005</v>
      </c>
      <c r="H105" s="43">
        <v>0.56000000000000005</v>
      </c>
      <c r="I105" s="43">
        <v>15.54</v>
      </c>
      <c r="J105" s="43">
        <v>229</v>
      </c>
      <c r="K105" s="44"/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74</v>
      </c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3">SUM(G101:G107)</f>
        <v>19.209999999999997</v>
      </c>
      <c r="H108" s="19">
        <f t="shared" si="53"/>
        <v>19.259999999999998</v>
      </c>
      <c r="I108" s="19">
        <f t="shared" si="53"/>
        <v>83.44</v>
      </c>
      <c r="J108" s="19">
        <f t="shared" si="53"/>
        <v>644</v>
      </c>
      <c r="K108" s="25"/>
      <c r="L108" s="19">
        <f>SUM(L101:L107)</f>
        <v>102.85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550</v>
      </c>
      <c r="G119" s="32">
        <f t="shared" ref="G119" si="56">G108+G118</f>
        <v>19.209999999999997</v>
      </c>
      <c r="H119" s="32">
        <f t="shared" ref="H119" si="57">H108+H118</f>
        <v>19.259999999999998</v>
      </c>
      <c r="I119" s="32">
        <f t="shared" ref="I119" si="58">I108+I118</f>
        <v>83.44</v>
      </c>
      <c r="J119" s="32">
        <f t="shared" ref="J119:L119" si="59">J108+J118</f>
        <v>644</v>
      </c>
      <c r="K119" s="32"/>
      <c r="L119" s="32">
        <f t="shared" si="59"/>
        <v>102.85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250</v>
      </c>
      <c r="G120" s="40">
        <v>14.45</v>
      </c>
      <c r="H120" s="40">
        <v>19.149999999999999</v>
      </c>
      <c r="I120" s="40">
        <v>25.35</v>
      </c>
      <c r="J120" s="40">
        <v>275</v>
      </c>
      <c r="K120" s="41" t="s">
        <v>69</v>
      </c>
      <c r="L120" s="40">
        <v>65.849999999999994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0.2</v>
      </c>
      <c r="H122" s="43">
        <v>0.1</v>
      </c>
      <c r="I122" s="43">
        <v>23.5</v>
      </c>
      <c r="J122" s="43">
        <v>120</v>
      </c>
      <c r="K122" s="44" t="s">
        <v>57</v>
      </c>
      <c r="L122" s="43" t="s">
        <v>84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4</v>
      </c>
      <c r="H123" s="43">
        <v>0.5</v>
      </c>
      <c r="I123" s="43">
        <v>22</v>
      </c>
      <c r="J123" s="43">
        <v>121</v>
      </c>
      <c r="K123" s="44"/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42" t="s">
        <v>62</v>
      </c>
      <c r="F124" s="43">
        <v>100</v>
      </c>
      <c r="G124" s="43">
        <v>0.6</v>
      </c>
      <c r="H124" s="43" t="s">
        <v>83</v>
      </c>
      <c r="I124" s="43">
        <v>12.9</v>
      </c>
      <c r="J124" s="43">
        <v>56</v>
      </c>
      <c r="K124" s="44"/>
      <c r="L124" s="43">
        <v>20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0">SUM(G120:G126)</f>
        <v>19.25</v>
      </c>
      <c r="H127" s="19">
        <f t="shared" si="60"/>
        <v>19.75</v>
      </c>
      <c r="I127" s="19">
        <f t="shared" si="60"/>
        <v>83.75</v>
      </c>
      <c r="J127" s="19">
        <f t="shared" si="60"/>
        <v>572</v>
      </c>
      <c r="K127" s="25"/>
      <c r="L127" s="19">
        <v>102.85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600</v>
      </c>
      <c r="G138" s="32">
        <f t="shared" ref="G138" si="63">G127+G137</f>
        <v>19.25</v>
      </c>
      <c r="H138" s="32">
        <f t="shared" ref="H138" si="64">H127+H137</f>
        <v>19.75</v>
      </c>
      <c r="I138" s="32">
        <f t="shared" ref="I138" si="65">I127+I137</f>
        <v>83.75</v>
      </c>
      <c r="J138" s="32">
        <f t="shared" ref="J138:L138" si="66">J127+J137</f>
        <v>572</v>
      </c>
      <c r="K138" s="32"/>
      <c r="L138" s="32">
        <f t="shared" si="66"/>
        <v>102.85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240</v>
      </c>
      <c r="G139" s="40">
        <v>10.75</v>
      </c>
      <c r="H139" s="40">
        <v>14.8</v>
      </c>
      <c r="I139" s="40">
        <v>39.270000000000003</v>
      </c>
      <c r="J139" s="40">
        <v>453</v>
      </c>
      <c r="K139" s="41" t="s">
        <v>73</v>
      </c>
      <c r="L139" s="40">
        <v>74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 t="s">
        <v>74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1.2</v>
      </c>
      <c r="H141" s="43">
        <v>0.4</v>
      </c>
      <c r="I141" s="43">
        <v>16</v>
      </c>
      <c r="J141" s="43">
        <v>80</v>
      </c>
      <c r="K141" s="44" t="s">
        <v>51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</v>
      </c>
      <c r="H142" s="43">
        <v>0.5</v>
      </c>
      <c r="I142" s="43">
        <v>22</v>
      </c>
      <c r="J142" s="43">
        <v>121</v>
      </c>
      <c r="K142" s="44"/>
      <c r="L142" s="43">
        <v>2</v>
      </c>
    </row>
    <row r="143" spans="1:12" ht="15" x14ac:dyDescent="0.25">
      <c r="A143" s="23"/>
      <c r="B143" s="15"/>
      <c r="C143" s="11"/>
      <c r="D143" s="7" t="s">
        <v>79</v>
      </c>
      <c r="E143" s="42" t="s">
        <v>78</v>
      </c>
      <c r="F143" s="43">
        <v>50</v>
      </c>
      <c r="G143" s="43">
        <v>3.25</v>
      </c>
      <c r="H143" s="43">
        <v>3.3</v>
      </c>
      <c r="I143" s="43">
        <v>6.25</v>
      </c>
      <c r="J143" s="43">
        <v>70</v>
      </c>
      <c r="K143" s="44" t="s">
        <v>80</v>
      </c>
      <c r="L143" s="43">
        <v>16.850000000000001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19.2</v>
      </c>
      <c r="H146" s="19">
        <f t="shared" si="67"/>
        <v>19</v>
      </c>
      <c r="I146" s="19">
        <f t="shared" si="67"/>
        <v>83.52000000000001</v>
      </c>
      <c r="J146" s="19">
        <f t="shared" si="67"/>
        <v>724</v>
      </c>
      <c r="K146" s="25"/>
      <c r="L146" s="19">
        <f>SUM(L139:L145)</f>
        <v>102.85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0">G146+G156</f>
        <v>19.2</v>
      </c>
      <c r="H157" s="32">
        <f t="shared" ref="H157" si="71">H146+H156</f>
        <v>19</v>
      </c>
      <c r="I157" s="32">
        <f t="shared" ref="I157" si="72">I146+I156</f>
        <v>83.52000000000001</v>
      </c>
      <c r="J157" s="32">
        <f t="shared" ref="J157:L157" si="73">J146+J156</f>
        <v>724</v>
      </c>
      <c r="K157" s="32"/>
      <c r="L157" s="32">
        <f t="shared" si="73"/>
        <v>102.85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250</v>
      </c>
      <c r="G158" s="40">
        <v>13.45</v>
      </c>
      <c r="H158" s="40">
        <v>18.75</v>
      </c>
      <c r="I158" s="40">
        <v>33</v>
      </c>
      <c r="J158" s="40">
        <v>408</v>
      </c>
      <c r="K158" s="41" t="s">
        <v>71</v>
      </c>
      <c r="L158" s="40">
        <v>65.849999999999994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1.2</v>
      </c>
      <c r="H160" s="43">
        <v>0.4</v>
      </c>
      <c r="I160" s="43">
        <v>16</v>
      </c>
      <c r="J160" s="43">
        <v>80</v>
      </c>
      <c r="K160" s="44" t="s">
        <v>51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4</v>
      </c>
      <c r="H161" s="43">
        <v>0.4</v>
      </c>
      <c r="I161" s="43">
        <v>22</v>
      </c>
      <c r="J161" s="43">
        <v>121</v>
      </c>
      <c r="K161" s="44"/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 t="s">
        <v>81</v>
      </c>
      <c r="F162" s="43">
        <v>100</v>
      </c>
      <c r="G162" s="43">
        <v>0.6</v>
      </c>
      <c r="H162" s="43">
        <v>0.2</v>
      </c>
      <c r="I162" s="43">
        <v>12.75</v>
      </c>
      <c r="J162" s="43">
        <v>56</v>
      </c>
      <c r="K162" s="44"/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4">SUM(G158:G164)</f>
        <v>19.25</v>
      </c>
      <c r="H165" s="19">
        <f t="shared" si="74"/>
        <v>19.749999999999996</v>
      </c>
      <c r="I165" s="19">
        <f t="shared" si="74"/>
        <v>83.75</v>
      </c>
      <c r="J165" s="19">
        <f t="shared" si="74"/>
        <v>665</v>
      </c>
      <c r="K165" s="25"/>
      <c r="L165" s="19">
        <v>102.85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77">G165+G175</f>
        <v>19.25</v>
      </c>
      <c r="H176" s="32">
        <f t="shared" ref="H176" si="78">H165+H175</f>
        <v>19.749999999999996</v>
      </c>
      <c r="I176" s="32">
        <f t="shared" ref="I176" si="79">I165+I175</f>
        <v>83.75</v>
      </c>
      <c r="J176" s="32">
        <f t="shared" ref="J176:L176" si="80">J165+J175</f>
        <v>665</v>
      </c>
      <c r="K176" s="32"/>
      <c r="L176" s="32">
        <f t="shared" si="80"/>
        <v>102.85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250</v>
      </c>
      <c r="G177" s="40">
        <v>13.75</v>
      </c>
      <c r="H177" s="40">
        <v>15.25</v>
      </c>
      <c r="I177" s="40">
        <v>44.3</v>
      </c>
      <c r="J177" s="40">
        <v>340</v>
      </c>
      <c r="K177" s="41" t="s">
        <v>76</v>
      </c>
      <c r="L177" s="40">
        <v>70</v>
      </c>
    </row>
    <row r="178" spans="1:12" ht="15" x14ac:dyDescent="0.25">
      <c r="A178" s="23"/>
      <c r="B178" s="15"/>
      <c r="C178" s="11"/>
      <c r="D178" s="6" t="s">
        <v>77</v>
      </c>
      <c r="E178" s="42" t="s">
        <v>53</v>
      </c>
      <c r="F178" s="43">
        <v>50</v>
      </c>
      <c r="G178" s="43">
        <v>1.29</v>
      </c>
      <c r="H178" s="43">
        <v>3.3</v>
      </c>
      <c r="I178" s="43">
        <v>2.4500000000000002</v>
      </c>
      <c r="J178" s="43">
        <v>76</v>
      </c>
      <c r="K178" s="44" t="s">
        <v>74</v>
      </c>
      <c r="L178" s="43">
        <v>15.85</v>
      </c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0.16</v>
      </c>
      <c r="H179" s="43">
        <v>0.2</v>
      </c>
      <c r="I179" s="43">
        <v>13</v>
      </c>
      <c r="J179" s="43">
        <v>120</v>
      </c>
      <c r="K179" s="44" t="s">
        <v>57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50</v>
      </c>
      <c r="G180" s="43">
        <v>4.05</v>
      </c>
      <c r="H180" s="43">
        <v>1</v>
      </c>
      <c r="I180" s="43">
        <v>24</v>
      </c>
      <c r="J180" s="43">
        <v>121</v>
      </c>
      <c r="K180" s="44"/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19.25</v>
      </c>
      <c r="H184" s="19">
        <f t="shared" si="81"/>
        <v>19.75</v>
      </c>
      <c r="I184" s="19">
        <f t="shared" si="81"/>
        <v>83.75</v>
      </c>
      <c r="J184" s="19">
        <f t="shared" si="81"/>
        <v>657</v>
      </c>
      <c r="K184" s="25"/>
      <c r="L184" s="19">
        <f>SUM(L177:L183)</f>
        <v>102.85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84">G184+G194</f>
        <v>19.25</v>
      </c>
      <c r="H195" s="32">
        <f t="shared" ref="H195" si="85">H184+H194</f>
        <v>19.75</v>
      </c>
      <c r="I195" s="32">
        <f t="shared" ref="I195" si="86">I184+I194</f>
        <v>83.75</v>
      </c>
      <c r="J195" s="32">
        <f t="shared" ref="J195:L195" si="87">J184+J194</f>
        <v>657</v>
      </c>
      <c r="K195" s="32"/>
      <c r="L195" s="32">
        <f t="shared" si="87"/>
        <v>102.85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570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19.010999999999996</v>
      </c>
      <c r="H196" s="34">
        <f t="shared" si="88"/>
        <v>19.315999999999999</v>
      </c>
      <c r="I196" s="34">
        <f t="shared" si="88"/>
        <v>83.210999999999999</v>
      </c>
      <c r="J196" s="34">
        <f t="shared" si="88"/>
        <v>691.3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102.85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2023-12-01T12:48:12Z</dcterms:modified>
</cp:coreProperties>
</file>