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253" windowHeight="12434"/>
  </bookViews>
  <sheets>
    <sheet name="Информация_2019 г." sheetId="1" r:id="rId1"/>
  </sheets>
  <calcPr calcId="125725"/>
</workbook>
</file>

<file path=xl/calcChain.xml><?xml version="1.0" encoding="utf-8"?>
<calcChain xmlns="http://schemas.openxmlformats.org/spreadsheetml/2006/main">
  <c r="O74" i="1"/>
  <c r="O73"/>
  <c r="O71"/>
  <c r="O70"/>
  <c r="O57"/>
  <c r="O58"/>
  <c r="O59"/>
  <c r="O60"/>
  <c r="O61"/>
  <c r="O62"/>
  <c r="O63"/>
  <c r="O64"/>
  <c r="O65"/>
  <c r="O66"/>
  <c r="O67"/>
  <c r="O68"/>
  <c r="O69"/>
  <c r="O56"/>
  <c r="O55"/>
  <c r="O45"/>
  <c r="O46"/>
  <c r="O47"/>
  <c r="O48"/>
  <c r="O49"/>
  <c r="O50"/>
  <c r="O51"/>
  <c r="O52"/>
  <c r="O53"/>
  <c r="O54"/>
  <c r="O44"/>
  <c r="M102"/>
  <c r="O32"/>
  <c r="O30"/>
  <c r="O35"/>
  <c r="O34"/>
  <c r="O33"/>
  <c r="O31"/>
  <c r="O26"/>
  <c r="O27"/>
  <c r="O28"/>
  <c r="O29"/>
  <c r="O25"/>
  <c r="O24"/>
  <c r="O23"/>
  <c r="O36" l="1"/>
</calcChain>
</file>

<file path=xl/sharedStrings.xml><?xml version="1.0" encoding="utf-8"?>
<sst xmlns="http://schemas.openxmlformats.org/spreadsheetml/2006/main" count="356" uniqueCount="149">
  <si>
    <t>Фотографии поставленных музыкальных инструментов, оорудования иучебных материалов
(ссылка на файлообмениик)</t>
  </si>
  <si>
    <t>Публикации в средствах массовой информации
(ссылка на файлообмениик)</t>
  </si>
  <si>
    <t>в том числе:</t>
  </si>
  <si>
    <t>Всего заключено контрактов</t>
  </si>
  <si>
    <t>из них:</t>
  </si>
  <si>
    <t>музыкальных инструментов</t>
  </si>
  <si>
    <t>оборудования</t>
  </si>
  <si>
    <t xml:space="preserve"> учебных материалов</t>
  </si>
  <si>
    <t>Объем средств федерального бюджета
(тыс. руб.)</t>
  </si>
  <si>
    <t>Объем средств регионального бюджета
(тыс. руб.)</t>
  </si>
  <si>
    <t>контракты на приобретение и поставку музыкальных инструментов</t>
  </si>
  <si>
    <t>контракты на приобретение и поставку оборудования</t>
  </si>
  <si>
    <t>контракты на приобретение и поставку учебных материалов</t>
  </si>
  <si>
    <t>№</t>
  </si>
  <si>
    <t>Полное наименование
 (с указанием модели)</t>
  </si>
  <si>
    <t>Страна-производитель</t>
  </si>
  <si>
    <t>Наименование  
производителя продукции</t>
  </si>
  <si>
    <t xml:space="preserve">Поставщик (наименование юридического лица) </t>
  </si>
  <si>
    <t>Стоимость одной единицы 
(тыс. руб.)</t>
  </si>
  <si>
    <t xml:space="preserve">
Количество
(ед.)</t>
  </si>
  <si>
    <t>Итоговая стоимость*
(тыс. руб.)</t>
  </si>
  <si>
    <t>ИТОГО:</t>
  </si>
  <si>
    <t xml:space="preserve">* общая стоимость всех единиц (в соответствии с количеством, указанным в графе 8) </t>
  </si>
  <si>
    <t>Наименование</t>
  </si>
  <si>
    <t>Издательство</t>
  </si>
  <si>
    <t xml:space="preserve">* общая стоимость всех единиц (в соответствии с количеством, указанным в графе 7) </t>
  </si>
  <si>
    <t>Приобретение музыкальных инструментов</t>
  </si>
  <si>
    <t>Приобретение оборудования</t>
  </si>
  <si>
    <t>Приобретение учебных материалов</t>
  </si>
  <si>
    <t>Объем средств (тыс. руб.)</t>
  </si>
  <si>
    <t>Количество заключенных контрактов (ед.)</t>
  </si>
  <si>
    <t xml:space="preserve">
Руководитель органа управления культурой
субъекта Российской Федерации
_________________ ФИО
«       »_________________ 20     г.
М.П.
</t>
  </si>
  <si>
    <t xml:space="preserve"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приобретении в 2019 году в рамках федерального проекта «Культурная среда» национального проекта «Культура» музыкальных инструментов, оборудования и учебных материалов для детских школ искусств и профессиональных образовательных организаций, находящихся в ведении органов государственной власти субъектов Российской Федерации или муниципальных образований в сфере культуры 
</t>
  </si>
  <si>
    <t>Форма закупки (электронный аукцион, закупка у единственного поставщика и др.)</t>
  </si>
  <si>
    <t>Дата завершения работ 
по федеральному проекту
(ДД.ММ.ГГГГ)**</t>
  </si>
  <si>
    <t>Дата проведения
торжественного мероприятия
(ДД.ММ.ГГГГ)***</t>
  </si>
  <si>
    <t>***Дата торжественного мероприятия, посвященного завершению оснащения образовательного учреждения (с участием представителей органов исполнительной власти, родителей обучающихся, прессы)</t>
  </si>
  <si>
    <t>* Указанное значение должно совпадать с суммой значений, указанных в графах 4,5,6</t>
  </si>
  <si>
    <t>Объем средств федерального и регионального бюджетов, направленных на приобретение 
(тыс. руб.):</t>
  </si>
  <si>
    <t>Объем средств федерального и регионального бюджетов*
(тыс. руб.)</t>
  </si>
  <si>
    <t>Общая информация</t>
  </si>
  <si>
    <t>** указанное значение должно совпадать со значением, указанным в графе 6 раздела "Общая информация"  (объем средств федерального и регионального бюджетов, направленных на приобретение учебных материалов)</t>
  </si>
  <si>
    <t>** указанное значение должно совпадать со значением, указанным в графе 5 раздела  "Общая информация"  (объем средств федерального и регионального бюджетов, направленных на приобретение оборудования)</t>
  </si>
  <si>
    <t>** указанное значение должно совпадать со значением, указанным в графе 4 раздела "Общая информация"  (объем средств федерального и регионального бюджетов, направленных на приобретение музыкальных инструментов)</t>
  </si>
  <si>
    <t>** Дата, по состоянию на которую образовательное учреждение оснащено музыкальными инструментами, оборудованием и материалами в полном объеме (100 % перечисление средств поставщикам)</t>
  </si>
  <si>
    <t xml:space="preserve">
Директор образовательного учреждения
_________________ Занина Н.Н.
«19 »декабря 2019 г.
М.П.</t>
  </si>
  <si>
    <t>Государственное бюджетное учреждение дополнительного образования Свердловской области "Ирбитская детская музыкальная школа"</t>
  </si>
  <si>
    <t>623850, Свердловская область, г. Ирбит, ул. Свердлова, д.16</t>
  </si>
  <si>
    <t xml:space="preserve">Пианино N.RUBINSHTEIN, модель HP-122 </t>
  </si>
  <si>
    <t>Индивидуальный предприниматель Епифанов Андрей Александрович</t>
  </si>
  <si>
    <t>Электронный аукцион</t>
  </si>
  <si>
    <t>Аккустический рояль Ritmuller GP-160 R1 D126</t>
  </si>
  <si>
    <t>Китай</t>
  </si>
  <si>
    <t>ООО "Свет и Музыка Н"</t>
  </si>
  <si>
    <t>Домра 4х струнная концертная</t>
  </si>
  <si>
    <t>единственный поставщик на основании п.5 ФЗ ст.93</t>
  </si>
  <si>
    <t>Россия</t>
  </si>
  <si>
    <t>Скрипка концертная GORONOK Алексей Романов 3/4</t>
  </si>
  <si>
    <t>Скрипка концертная GORONOK Алексей Романов 1/2</t>
  </si>
  <si>
    <t>Скрипка концертная GORONOK Алексей Романов 4/4</t>
  </si>
  <si>
    <t>Скрипка концертная GORONOK Алексей Романов 7/8</t>
  </si>
  <si>
    <t xml:space="preserve">Гитара классическая PEREZ 650-Cedar </t>
  </si>
  <si>
    <t>ИП Репин Евгений Александрович</t>
  </si>
  <si>
    <t>Балалайка прима концертная</t>
  </si>
  <si>
    <t xml:space="preserve">ИП Гайденко Дмитрий Олегович </t>
  </si>
  <si>
    <t>Комплектующие к музыкальным инструментам: держатели для инструментов</t>
  </si>
  <si>
    <t>единственный поставщик на основании п.4 ФЗ ст.93</t>
  </si>
  <si>
    <t>Медиатор для народных шипковых инструментов</t>
  </si>
  <si>
    <t>Композиторы-классики для детского хора Вып.11: В.А. Моцарт/сост. Бекетова В.Г.</t>
  </si>
  <si>
    <t>Композиторы-классики для детского хора Вып.12: Л. Бетховен/сост. Бекетова В.Г.</t>
  </si>
  <si>
    <t>Композиторы-классики для детского хора Вып.1/сост. Бекетова В.Г.</t>
  </si>
  <si>
    <t>Брянцева В. Музыкальная литература зарубежных стран: Второй год обучения предмет</t>
  </si>
  <si>
    <t>Аверьянова О., Жуковская Г., Петрова А. Муз. лит-ра зарубежн. стран: 5-6 кл ДМШ</t>
  </si>
  <si>
    <t>Осовицкая З. Муз. литер-ра: Первый год обучения предмету</t>
  </si>
  <si>
    <t>Аверьянова О.И. Отечественная муз-ая лит-ра XX- тначала XXI века</t>
  </si>
  <si>
    <t>Козлова Н. Русская музыкальная литература: Третий год обучения предмету</t>
  </si>
  <si>
    <t>Давыдова Е., Запорожец С. Сольфеджио для 3-го класса ДМШ</t>
  </si>
  <si>
    <t>Давыдова Е., Сольфеджио для 4-го класса ДМШ</t>
  </si>
  <si>
    <t>Давыдова Е., Сольфеджио для 5-го класса ДМШ</t>
  </si>
  <si>
    <t>Сольфеджио. Часть 1 Одноголосие/Сост. Калмыков Б., Фридкин Г.</t>
  </si>
  <si>
    <t>Драгомиров П. Учебник сольфеджио</t>
  </si>
  <si>
    <t>Хрестоматия аккордеониста: 3-4 классы ДМШ / сост. Гаврилова Л.</t>
  </si>
  <si>
    <t>Хрестоматия аккордеониста: 5-6 классы ДМШ: Пьесы/ сост.Лушников В.</t>
  </si>
  <si>
    <t>Интерактивное пособие по предмету "Музыкальная литература зарубежных стран" для 5 класса ДМШ и ДШИ: Лицензия на 1 рабочее место на 1 год</t>
  </si>
  <si>
    <t>Интерактивное пособие по предмету "Музыкальная литература зарубежных стран" для 6 класса ДМШ и ДШИ: Лицензия на 1 рабочее место на 1 год</t>
  </si>
  <si>
    <t>Интерактивное пособие по предмету "Оркестр" по предмету "Слушание музыки" для 3 класса ДМШ и ДШИ: Лицензия на 1 рабочее место на 1 год</t>
  </si>
  <si>
    <t>Интерактивное пособие по предмету "Выразительные средства музыки" по предмету "Слушание музыки" для 1 класса ДМШ и ДШИ: Лицензия на 1 рабочее место на 1 год</t>
  </si>
  <si>
    <t>Интерактивное пособие по предмету "Характеристика музыкального звука"по предмету "Слушание музыки"  для 1 класса ДМШ и ДШИ: Лицензия на 1 рабочее место на 1 год</t>
  </si>
  <si>
    <t xml:space="preserve">Общество с ограниченной ответственностью «ТЦ Светоч» </t>
  </si>
  <si>
    <t>АО "Издательство "Музыка"</t>
  </si>
  <si>
    <t>ИП Ушаков Дмитрий Владимирович</t>
  </si>
  <si>
    <t>Мультимедийный проектор</t>
  </si>
  <si>
    <t>Ноутбук</t>
  </si>
  <si>
    <t>Потолочное крепление (комплектующие к интерактивному комплекту)</t>
  </si>
  <si>
    <t>Интерактивный комплект:</t>
  </si>
  <si>
    <t>Кабель 10м HDMI (комплектующие к интрактивному комплекту)</t>
  </si>
  <si>
    <t>Звуковое оборудование и комплектующие:</t>
  </si>
  <si>
    <t>Радиосистема комбинированная WAVE RS-22</t>
  </si>
  <si>
    <t>Аккумулятор GP GP230AAHC-2DECRC2</t>
  </si>
  <si>
    <t>Радиосистема с ручным микрофоном WAVE U-8800</t>
  </si>
  <si>
    <t>Микрофон студийный ОКТАВА МК-319Ч</t>
  </si>
  <si>
    <t>Микшерный пульт WAVE Grafit 16</t>
  </si>
  <si>
    <t>Шнур XLR-XLLR ROXTONE MXX001/3</t>
  </si>
  <si>
    <t>Шнур XLR-XLLR ROXTONE MXX001/10</t>
  </si>
  <si>
    <t>Световое оборудование и комплектующие:</t>
  </si>
  <si>
    <t>Прожектор заливающего света IMLIGHT COLOR FL 8V2</t>
  </si>
  <si>
    <t>Прожектор заливающего света IMLIGHT COLOR LIN 8V2</t>
  </si>
  <si>
    <t xml:space="preserve">Контролер управления световым оборудованием SIBERIAN LIGHT-ING SLEDEC37 QuadPro </t>
  </si>
  <si>
    <t>Светодиодный прожектор BIG DIPPER LPC004</t>
  </si>
  <si>
    <t>Световой эффект NIGHTSUN SPG033</t>
  </si>
  <si>
    <t>Система для подвеса световых приборов (2 стойки+2 фермы+1 крепежные элементы) Bl</t>
  </si>
  <si>
    <t>Струбцина IMLIGHT C60, черная, максимальная нагрузка 16 кг., для трубы 50-60 мм</t>
  </si>
  <si>
    <t>Стол преподавателя Модель СУ1600</t>
  </si>
  <si>
    <t>ИП Мельникова Татьяна Игоревна</t>
  </si>
  <si>
    <t>Стол ученический Модель П1м</t>
  </si>
  <si>
    <t>Шкаф под документы, закрытый Модель ШД-800</t>
  </si>
  <si>
    <t>Шкаф под документы с витринами ШДв-800</t>
  </si>
  <si>
    <t>Конференц-стол</t>
  </si>
  <si>
    <t>Стол кафедра для выдачи литературы</t>
  </si>
  <si>
    <t>Стол компьютерный Модель СКБнс</t>
  </si>
  <si>
    <t>ООО МК "ПАЛС"</t>
  </si>
  <si>
    <t>Кресла для зрительного зала</t>
  </si>
  <si>
    <t>Комбинированная трехэлементная магнитно маркерная доска</t>
  </si>
  <si>
    <t>ООО "Фабрика роялей и пианино "АККОРД"</t>
  </si>
  <si>
    <t>ООО "Смычковые инструменты"</t>
  </si>
  <si>
    <t>ООО "Имлайт-Лайттехник"</t>
  </si>
  <si>
    <t>Испания</t>
  </si>
  <si>
    <t>Германия</t>
  </si>
  <si>
    <t>Peres Geuitars</t>
  </si>
  <si>
    <t>RockStand</t>
  </si>
  <si>
    <t>ОАО "Октава"</t>
  </si>
  <si>
    <t>Siberian Lighting</t>
  </si>
  <si>
    <t>Мастерская Валерия Гребенникова</t>
  </si>
  <si>
    <t>WAWE ПРОИЗВОДИТЕЛЬ
ПРОФЕССИОНАЛЬНОГО
ЗВУКОВОГО
ОБОРУДОВАНИЯ</t>
  </si>
  <si>
    <t>Экран для проектора</t>
  </si>
  <si>
    <t>BIG DIPER INVESTMENT CO</t>
  </si>
  <si>
    <t>ОА "Издательство "Музыка"</t>
  </si>
  <si>
    <t>США</t>
  </si>
  <si>
    <t>InFocus</t>
  </si>
  <si>
    <t>Республика Башкоркостан</t>
  </si>
  <si>
    <t>ООО "Проптимакс"</t>
  </si>
  <si>
    <t>ООО "Асер Маркетинг Сервисиз"</t>
  </si>
  <si>
    <t xml:space="preserve">Китай </t>
  </si>
  <si>
    <t>ООО "Интерлайт"</t>
  </si>
  <si>
    <t>FORCE</t>
  </si>
  <si>
    <t>GP Batteries</t>
  </si>
  <si>
    <t>ROXTONE</t>
  </si>
  <si>
    <t xml:space="preserve">https://idmsh.ekb.muzkult.ru/news/48146386 </t>
  </si>
  <si>
    <t xml:space="preserve">https://www.youtube.com/watch?v=IjKMqDOR_1I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</si>
</sst>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52">
    <xf numFmtId="0" fontId="0" fillId="0" borderId="0" xfId="0"/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5" fillId="0" borderId="0" xfId="0" applyFont="1" applyFill="1"/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/>
    <xf numFmtId="0" fontId="1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/>
    </xf>
    <xf numFmtId="0" fontId="0" fillId="0" borderId="0" xfId="0" applyFill="1" applyAlignment="1"/>
    <xf numFmtId="0" fontId="0" fillId="0" borderId="7" xfId="0" applyFill="1" applyBorder="1" applyAlignment="1"/>
    <xf numFmtId="0" fontId="1" fillId="0" borderId="7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8" fillId="0" borderId="15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8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/>
    <xf numFmtId="0" fontId="7" fillId="0" borderId="12" xfId="0" applyFon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/>
    </xf>
    <xf numFmtId="14" fontId="7" fillId="0" borderId="12" xfId="0" applyNumberFormat="1" applyFont="1" applyFill="1" applyBorder="1"/>
    <xf numFmtId="14" fontId="0" fillId="0" borderId="12" xfId="0" applyNumberFormat="1" applyFill="1" applyBorder="1"/>
    <xf numFmtId="0" fontId="16" fillId="0" borderId="12" xfId="1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0" fillId="0" borderId="0" xfId="0" applyAlignment="1"/>
    <xf numFmtId="0" fontId="9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8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1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7" fillId="0" borderId="5" xfId="0" applyNumberFormat="1" applyFont="1" applyFill="1" applyBorder="1" applyAlignment="1"/>
    <xf numFmtId="2" fontId="0" fillId="0" borderId="7" xfId="0" applyNumberFormat="1" applyFill="1" applyBorder="1" applyAlignment="1"/>
    <xf numFmtId="0" fontId="12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IjKMqDOR_1I" TargetMode="External"/><Relationship Id="rId1" Type="http://schemas.openxmlformats.org/officeDocument/2006/relationships/hyperlink" Target="https://idmsh.ekb.muzkult.ru/news/4814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4"/>
  <sheetViews>
    <sheetView tabSelected="1" zoomScale="80" zoomScaleNormal="80" workbookViewId="0">
      <selection activeCell="F10" sqref="F10:G12"/>
    </sheetView>
  </sheetViews>
  <sheetFormatPr defaultColWidth="9.109375" defaultRowHeight="15.05"/>
  <cols>
    <col min="1" max="1" width="16.33203125" style="2" customWidth="1"/>
    <col min="2" max="2" width="17.5546875" style="2" customWidth="1"/>
    <col min="3" max="3" width="15.88671875" style="2" customWidth="1"/>
    <col min="4" max="6" width="14.6640625" style="2" customWidth="1"/>
    <col min="7" max="7" width="0.109375" style="2" hidden="1" customWidth="1"/>
    <col min="8" max="8" width="15.88671875" style="2" customWidth="1"/>
    <col min="9" max="11" width="17.6640625" style="2" customWidth="1"/>
    <col min="12" max="12" width="18.6640625" style="2" customWidth="1"/>
    <col min="13" max="13" width="19.88671875" style="2" customWidth="1"/>
    <col min="14" max="14" width="22.33203125" style="2" customWidth="1"/>
    <col min="15" max="15" width="18.88671875" style="2" customWidth="1"/>
    <col min="16" max="16" width="9.109375" style="2" hidden="1" customWidth="1"/>
    <col min="17" max="16384" width="9.109375" style="2"/>
  </cols>
  <sheetData>
    <row r="1" spans="1:15" ht="15.05" customHeight="1">
      <c r="A1" s="121" t="s">
        <v>45</v>
      </c>
      <c r="B1" s="122"/>
      <c r="C1" s="123" t="s">
        <v>32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 t="s">
        <v>31</v>
      </c>
      <c r="O1" s="126"/>
    </row>
    <row r="2" spans="1:15" ht="132.75" customHeight="1">
      <c r="A2" s="122"/>
      <c r="B2" s="122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6"/>
      <c r="O2" s="126"/>
    </row>
    <row r="3" spans="1:15">
      <c r="A3" s="127" t="s">
        <v>46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3.5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30"/>
    </row>
    <row r="5" spans="1:15">
      <c r="A5" s="131" t="s">
        <v>47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</row>
    <row r="6" spans="1:15" ht="6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18.8" customHeight="1">
      <c r="A7" s="138" t="s">
        <v>40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spans="1:15" ht="23.35" customHeight="1">
      <c r="A8" s="78" t="s">
        <v>29</v>
      </c>
      <c r="B8" s="78"/>
      <c r="C8" s="79"/>
      <c r="D8" s="78" t="s">
        <v>38</v>
      </c>
      <c r="E8" s="133"/>
      <c r="F8" s="133"/>
      <c r="G8" s="133"/>
      <c r="H8" s="78" t="s">
        <v>30</v>
      </c>
      <c r="I8" s="134"/>
      <c r="J8" s="134"/>
      <c r="K8" s="134"/>
      <c r="L8" s="143" t="s">
        <v>34</v>
      </c>
      <c r="M8" s="78" t="s">
        <v>35</v>
      </c>
      <c r="N8" s="86" t="s">
        <v>0</v>
      </c>
      <c r="O8" s="86" t="s">
        <v>1</v>
      </c>
    </row>
    <row r="9" spans="1:15" ht="18.8" customHeight="1">
      <c r="A9" s="79"/>
      <c r="B9" s="79"/>
      <c r="C9" s="79"/>
      <c r="D9" s="133"/>
      <c r="E9" s="133"/>
      <c r="F9" s="133"/>
      <c r="G9" s="133"/>
      <c r="H9" s="134"/>
      <c r="I9" s="134"/>
      <c r="J9" s="134"/>
      <c r="K9" s="134"/>
      <c r="L9" s="144"/>
      <c r="M9" s="78"/>
      <c r="N9" s="86"/>
      <c r="O9" s="86"/>
    </row>
    <row r="10" spans="1:15" ht="29.3" customHeight="1">
      <c r="A10" s="78" t="s">
        <v>39</v>
      </c>
      <c r="B10" s="78" t="s">
        <v>2</v>
      </c>
      <c r="C10" s="79"/>
      <c r="D10" s="78" t="s">
        <v>5</v>
      </c>
      <c r="E10" s="78" t="s">
        <v>6</v>
      </c>
      <c r="F10" s="78" t="s">
        <v>7</v>
      </c>
      <c r="G10" s="134"/>
      <c r="H10" s="78" t="s">
        <v>3</v>
      </c>
      <c r="I10" s="78" t="s">
        <v>4</v>
      </c>
      <c r="J10" s="79"/>
      <c r="K10" s="79"/>
      <c r="L10" s="144"/>
      <c r="M10" s="78"/>
      <c r="N10" s="86"/>
      <c r="O10" s="86"/>
    </row>
    <row r="11" spans="1:15" ht="15.05" customHeight="1">
      <c r="A11" s="79"/>
      <c r="B11" s="78" t="s">
        <v>8</v>
      </c>
      <c r="C11" s="78" t="s">
        <v>9</v>
      </c>
      <c r="D11" s="78"/>
      <c r="E11" s="78"/>
      <c r="F11" s="78"/>
      <c r="G11" s="134"/>
      <c r="H11" s="78"/>
      <c r="I11" s="78" t="s">
        <v>10</v>
      </c>
      <c r="J11" s="78" t="s">
        <v>11</v>
      </c>
      <c r="K11" s="135" t="s">
        <v>12</v>
      </c>
      <c r="L11" s="144"/>
      <c r="M11" s="78"/>
      <c r="N11" s="86"/>
      <c r="O11" s="86"/>
    </row>
    <row r="12" spans="1:15" ht="49.5" customHeight="1">
      <c r="A12" s="79"/>
      <c r="B12" s="79"/>
      <c r="C12" s="79"/>
      <c r="D12" s="78"/>
      <c r="E12" s="78"/>
      <c r="F12" s="78"/>
      <c r="G12" s="134"/>
      <c r="H12" s="78"/>
      <c r="I12" s="79"/>
      <c r="J12" s="79"/>
      <c r="K12" s="134"/>
      <c r="L12" s="144"/>
      <c r="M12" s="78"/>
      <c r="N12" s="86"/>
      <c r="O12" s="86"/>
    </row>
    <row r="13" spans="1:15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71">
        <v>6</v>
      </c>
      <c r="G13" s="98"/>
      <c r="H13" s="21">
        <v>7</v>
      </c>
      <c r="I13" s="21">
        <v>8</v>
      </c>
      <c r="J13" s="21">
        <v>9</v>
      </c>
      <c r="K13" s="21">
        <v>10</v>
      </c>
      <c r="L13" s="21">
        <v>11</v>
      </c>
      <c r="M13" s="3">
        <v>12</v>
      </c>
      <c r="N13" s="3">
        <v>13</v>
      </c>
      <c r="O13" s="3">
        <v>14</v>
      </c>
    </row>
    <row r="14" spans="1:15" ht="45.1">
      <c r="A14" s="39">
        <v>7017</v>
      </c>
      <c r="B14" s="39">
        <v>5017</v>
      </c>
      <c r="C14" s="39">
        <v>2000</v>
      </c>
      <c r="D14" s="40">
        <v>5212</v>
      </c>
      <c r="E14" s="40">
        <v>1605</v>
      </c>
      <c r="F14" s="141">
        <v>200</v>
      </c>
      <c r="G14" s="142"/>
      <c r="H14" s="5">
        <v>19</v>
      </c>
      <c r="I14" s="5">
        <v>10</v>
      </c>
      <c r="J14" s="5">
        <v>7</v>
      </c>
      <c r="K14" s="5">
        <v>2</v>
      </c>
      <c r="L14" s="53">
        <v>43795</v>
      </c>
      <c r="M14" s="54">
        <v>43748</v>
      </c>
      <c r="N14" s="55" t="s">
        <v>147</v>
      </c>
      <c r="O14" s="55" t="s">
        <v>148</v>
      </c>
    </row>
    <row r="15" spans="1:15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O15" s="56"/>
    </row>
    <row r="16" spans="1:15" s="6" customFormat="1">
      <c r="A16" s="70" t="s">
        <v>44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7" s="6" customFormat="1" ht="14.4">
      <c r="A17" s="6" t="s">
        <v>36</v>
      </c>
    </row>
    <row r="18" spans="1:17" s="23" customFormat="1" ht="6.75" customHeight="1"/>
    <row r="19" spans="1:17" ht="20.2" customHeight="1">
      <c r="A19" s="138" t="s">
        <v>26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25"/>
    </row>
    <row r="20" spans="1:17" ht="15.05" customHeight="1">
      <c r="A20" s="64" t="s">
        <v>13</v>
      </c>
      <c r="B20" s="92" t="s">
        <v>14</v>
      </c>
      <c r="C20" s="65"/>
      <c r="D20" s="93" t="s">
        <v>15</v>
      </c>
      <c r="E20" s="94"/>
      <c r="F20" s="93" t="s">
        <v>16</v>
      </c>
      <c r="G20" s="139"/>
      <c r="H20" s="140"/>
      <c r="I20" s="104" t="s">
        <v>17</v>
      </c>
      <c r="J20" s="105"/>
      <c r="K20" s="104" t="s">
        <v>33</v>
      </c>
      <c r="L20" s="94"/>
      <c r="M20" s="64" t="s">
        <v>18</v>
      </c>
      <c r="N20" s="64" t="s">
        <v>19</v>
      </c>
      <c r="O20" s="64" t="s">
        <v>20</v>
      </c>
      <c r="P20" s="24"/>
    </row>
    <row r="21" spans="1:17" ht="35.25" customHeight="1">
      <c r="A21" s="65"/>
      <c r="B21" s="79"/>
      <c r="C21" s="79"/>
      <c r="D21" s="95"/>
      <c r="E21" s="96"/>
      <c r="F21" s="95"/>
      <c r="G21" s="120"/>
      <c r="H21" s="85"/>
      <c r="I21" s="83"/>
      <c r="J21" s="106"/>
      <c r="K21" s="83"/>
      <c r="L21" s="96"/>
      <c r="M21" s="107"/>
      <c r="N21" s="65"/>
      <c r="O21" s="92"/>
      <c r="P21" s="8"/>
    </row>
    <row r="22" spans="1:17">
      <c r="A22" s="1">
        <v>1</v>
      </c>
      <c r="B22" s="71">
        <v>2</v>
      </c>
      <c r="C22" s="72"/>
      <c r="D22" s="60">
        <v>3</v>
      </c>
      <c r="E22" s="73"/>
      <c r="F22" s="60">
        <v>4</v>
      </c>
      <c r="G22" s="89"/>
      <c r="H22" s="61"/>
      <c r="I22" s="86">
        <v>5</v>
      </c>
      <c r="J22" s="87"/>
      <c r="K22" s="60">
        <v>6</v>
      </c>
      <c r="L22" s="61"/>
      <c r="M22" s="9">
        <v>7</v>
      </c>
      <c r="N22" s="1">
        <v>8</v>
      </c>
      <c r="O22" s="9">
        <v>9</v>
      </c>
      <c r="P22" s="10"/>
    </row>
    <row r="23" spans="1:17" ht="28.5" customHeight="1">
      <c r="A23" s="4">
        <v>1</v>
      </c>
      <c r="B23" s="97" t="s">
        <v>48</v>
      </c>
      <c r="C23" s="98"/>
      <c r="D23" s="136" t="s">
        <v>56</v>
      </c>
      <c r="E23" s="137"/>
      <c r="F23" s="101" t="s">
        <v>123</v>
      </c>
      <c r="G23" s="103"/>
      <c r="H23" s="61"/>
      <c r="I23" s="101" t="s">
        <v>49</v>
      </c>
      <c r="J23" s="98"/>
      <c r="K23" s="101" t="s">
        <v>50</v>
      </c>
      <c r="L23" s="61"/>
      <c r="M23" s="11">
        <v>453.25</v>
      </c>
      <c r="N23" s="41">
        <v>6</v>
      </c>
      <c r="O23" s="29">
        <f>M23*N23</f>
        <v>2719.5</v>
      </c>
      <c r="P23" s="12"/>
    </row>
    <row r="24" spans="1:17" ht="28.5" customHeight="1">
      <c r="A24" s="28">
        <v>2</v>
      </c>
      <c r="B24" s="97" t="s">
        <v>51</v>
      </c>
      <c r="C24" s="98"/>
      <c r="D24" s="145" t="s">
        <v>52</v>
      </c>
      <c r="E24" s="146"/>
      <c r="F24" s="101" t="s">
        <v>53</v>
      </c>
      <c r="G24" s="103"/>
      <c r="H24" s="61"/>
      <c r="I24" s="101" t="s">
        <v>53</v>
      </c>
      <c r="J24" s="98"/>
      <c r="K24" s="101" t="s">
        <v>50</v>
      </c>
      <c r="L24" s="61"/>
      <c r="M24" s="42">
        <v>1271</v>
      </c>
      <c r="N24" s="41">
        <v>1</v>
      </c>
      <c r="O24" s="51">
        <f>M24*N24</f>
        <v>1271</v>
      </c>
      <c r="P24" s="12"/>
    </row>
    <row r="25" spans="1:17" ht="28.5" customHeight="1">
      <c r="A25" s="28">
        <v>3</v>
      </c>
      <c r="B25" s="97" t="s">
        <v>54</v>
      </c>
      <c r="C25" s="98"/>
      <c r="D25" s="145" t="s">
        <v>56</v>
      </c>
      <c r="E25" s="146"/>
      <c r="F25" s="101" t="s">
        <v>132</v>
      </c>
      <c r="G25" s="103"/>
      <c r="H25" s="61"/>
      <c r="I25" s="101" t="s">
        <v>49</v>
      </c>
      <c r="J25" s="98"/>
      <c r="K25" s="101" t="s">
        <v>55</v>
      </c>
      <c r="L25" s="61"/>
      <c r="M25" s="35">
        <v>69.650000000000006</v>
      </c>
      <c r="N25" s="41">
        <v>5</v>
      </c>
      <c r="O25" s="51">
        <f>M25*N25</f>
        <v>348.25</v>
      </c>
      <c r="P25" s="12"/>
    </row>
    <row r="26" spans="1:17" ht="28.5" customHeight="1">
      <c r="A26" s="28">
        <v>4</v>
      </c>
      <c r="B26" s="97" t="s">
        <v>57</v>
      </c>
      <c r="C26" s="98"/>
      <c r="D26" s="145" t="s">
        <v>56</v>
      </c>
      <c r="E26" s="146"/>
      <c r="F26" s="101" t="s">
        <v>124</v>
      </c>
      <c r="G26" s="103"/>
      <c r="H26" s="61"/>
      <c r="I26" s="101" t="s">
        <v>49</v>
      </c>
      <c r="J26" s="98"/>
      <c r="K26" s="101" t="s">
        <v>55</v>
      </c>
      <c r="L26" s="61"/>
      <c r="M26" s="42">
        <v>61.103000000000002</v>
      </c>
      <c r="N26" s="41">
        <v>1</v>
      </c>
      <c r="O26" s="51">
        <f t="shared" ref="O26:O35" si="0">M26*N26</f>
        <v>61.103000000000002</v>
      </c>
      <c r="P26" s="12"/>
    </row>
    <row r="27" spans="1:17" ht="28.5" customHeight="1">
      <c r="A27" s="28">
        <v>5</v>
      </c>
      <c r="B27" s="97" t="s">
        <v>58</v>
      </c>
      <c r="C27" s="98"/>
      <c r="D27" s="145" t="s">
        <v>56</v>
      </c>
      <c r="E27" s="146"/>
      <c r="F27" s="101" t="s">
        <v>124</v>
      </c>
      <c r="G27" s="103"/>
      <c r="H27" s="61"/>
      <c r="I27" s="101" t="s">
        <v>49</v>
      </c>
      <c r="J27" s="98"/>
      <c r="K27" s="101" t="s">
        <v>55</v>
      </c>
      <c r="L27" s="61"/>
      <c r="M27" s="42">
        <v>19.263999999999999</v>
      </c>
      <c r="N27" s="41">
        <v>1</v>
      </c>
      <c r="O27" s="51">
        <f t="shared" si="0"/>
        <v>19.263999999999999</v>
      </c>
      <c r="P27" s="12"/>
    </row>
    <row r="28" spans="1:17" ht="28.5" customHeight="1">
      <c r="A28" s="28">
        <v>6</v>
      </c>
      <c r="B28" s="97" t="s">
        <v>59</v>
      </c>
      <c r="C28" s="98"/>
      <c r="D28" s="145" t="s">
        <v>56</v>
      </c>
      <c r="E28" s="146"/>
      <c r="F28" s="101" t="s">
        <v>124</v>
      </c>
      <c r="G28" s="103"/>
      <c r="H28" s="61"/>
      <c r="I28" s="101" t="s">
        <v>49</v>
      </c>
      <c r="J28" s="98"/>
      <c r="K28" s="101" t="s">
        <v>55</v>
      </c>
      <c r="L28" s="61"/>
      <c r="M28" s="35">
        <v>71.89</v>
      </c>
      <c r="N28" s="41">
        <v>1</v>
      </c>
      <c r="O28" s="51">
        <f t="shared" si="0"/>
        <v>71.89</v>
      </c>
      <c r="P28" s="12"/>
    </row>
    <row r="29" spans="1:17" ht="28.5" customHeight="1">
      <c r="A29" s="28">
        <v>7</v>
      </c>
      <c r="B29" s="97" t="s">
        <v>60</v>
      </c>
      <c r="C29" s="98"/>
      <c r="D29" s="145" t="s">
        <v>56</v>
      </c>
      <c r="E29" s="146"/>
      <c r="F29" s="101" t="s">
        <v>124</v>
      </c>
      <c r="G29" s="103"/>
      <c r="H29" s="61"/>
      <c r="I29" s="101" t="s">
        <v>49</v>
      </c>
      <c r="J29" s="98"/>
      <c r="K29" s="101" t="s">
        <v>55</v>
      </c>
      <c r="L29" s="61"/>
      <c r="M29" s="35">
        <v>30.39</v>
      </c>
      <c r="N29" s="41">
        <v>1</v>
      </c>
      <c r="O29" s="51">
        <f t="shared" si="0"/>
        <v>30.39</v>
      </c>
      <c r="P29" s="12"/>
    </row>
    <row r="30" spans="1:17" ht="28.5" customHeight="1">
      <c r="A30" s="28">
        <v>8</v>
      </c>
      <c r="B30" s="97" t="s">
        <v>58</v>
      </c>
      <c r="C30" s="98"/>
      <c r="D30" s="145" t="s">
        <v>56</v>
      </c>
      <c r="E30" s="146"/>
      <c r="F30" s="101" t="s">
        <v>124</v>
      </c>
      <c r="G30" s="103"/>
      <c r="H30" s="61"/>
      <c r="I30" s="101" t="s">
        <v>49</v>
      </c>
      <c r="J30" s="98"/>
      <c r="K30" s="101" t="s">
        <v>55</v>
      </c>
      <c r="L30" s="61"/>
      <c r="M30" s="42">
        <v>19.265000000000001</v>
      </c>
      <c r="N30" s="41">
        <v>1</v>
      </c>
      <c r="O30" s="51">
        <f t="shared" si="0"/>
        <v>19.265000000000001</v>
      </c>
      <c r="P30" s="12"/>
    </row>
    <row r="31" spans="1:17" ht="28.5" customHeight="1">
      <c r="A31" s="28">
        <v>9</v>
      </c>
      <c r="B31" s="97" t="s">
        <v>61</v>
      </c>
      <c r="C31" s="98"/>
      <c r="D31" s="136" t="s">
        <v>126</v>
      </c>
      <c r="E31" s="137"/>
      <c r="F31" s="101" t="s">
        <v>128</v>
      </c>
      <c r="G31" s="103"/>
      <c r="H31" s="61"/>
      <c r="I31" s="101" t="s">
        <v>49</v>
      </c>
      <c r="J31" s="98"/>
      <c r="K31" s="101" t="s">
        <v>55</v>
      </c>
      <c r="L31" s="61"/>
      <c r="M31" s="42">
        <v>65.072999999999993</v>
      </c>
      <c r="N31" s="41">
        <v>2</v>
      </c>
      <c r="O31" s="51">
        <f t="shared" si="0"/>
        <v>130.14599999999999</v>
      </c>
      <c r="P31" s="12"/>
    </row>
    <row r="32" spans="1:17" ht="28.5" customHeight="1">
      <c r="A32" s="28">
        <v>10</v>
      </c>
      <c r="B32" s="97" t="s">
        <v>61</v>
      </c>
      <c r="C32" s="147"/>
      <c r="D32" s="136" t="s">
        <v>126</v>
      </c>
      <c r="E32" s="137"/>
      <c r="F32" s="101" t="s">
        <v>128</v>
      </c>
      <c r="G32" s="103"/>
      <c r="H32" s="61"/>
      <c r="I32" s="101" t="s">
        <v>49</v>
      </c>
      <c r="J32" s="98"/>
      <c r="K32" s="101" t="s">
        <v>55</v>
      </c>
      <c r="L32" s="98"/>
      <c r="M32" s="42">
        <v>69.75</v>
      </c>
      <c r="N32" s="41">
        <v>4</v>
      </c>
      <c r="O32" s="51">
        <f t="shared" si="0"/>
        <v>279</v>
      </c>
      <c r="P32" s="12"/>
    </row>
    <row r="33" spans="1:17" ht="28.5" customHeight="1">
      <c r="A33" s="28">
        <v>11</v>
      </c>
      <c r="B33" s="97" t="s">
        <v>63</v>
      </c>
      <c r="C33" s="98"/>
      <c r="D33" s="136" t="s">
        <v>56</v>
      </c>
      <c r="E33" s="137"/>
      <c r="F33" s="101" t="s">
        <v>132</v>
      </c>
      <c r="G33" s="103"/>
      <c r="H33" s="61"/>
      <c r="I33" s="101" t="s">
        <v>62</v>
      </c>
      <c r="J33" s="98"/>
      <c r="K33" s="101" t="s">
        <v>55</v>
      </c>
      <c r="L33" s="61"/>
      <c r="M33" s="42">
        <v>80</v>
      </c>
      <c r="N33" s="41">
        <v>3</v>
      </c>
      <c r="O33" s="51">
        <f t="shared" si="0"/>
        <v>240</v>
      </c>
      <c r="P33" s="12"/>
    </row>
    <row r="34" spans="1:17" ht="46.5" customHeight="1">
      <c r="A34" s="28">
        <v>12</v>
      </c>
      <c r="B34" s="97" t="s">
        <v>65</v>
      </c>
      <c r="C34" s="98"/>
      <c r="D34" s="136" t="s">
        <v>52</v>
      </c>
      <c r="E34" s="137"/>
      <c r="F34" s="101" t="s">
        <v>144</v>
      </c>
      <c r="G34" s="103"/>
      <c r="H34" s="61"/>
      <c r="I34" s="101" t="s">
        <v>64</v>
      </c>
      <c r="J34" s="98"/>
      <c r="K34" s="101" t="s">
        <v>66</v>
      </c>
      <c r="L34" s="61"/>
      <c r="M34" s="42">
        <v>3.3079999999999998</v>
      </c>
      <c r="N34" s="41">
        <v>6</v>
      </c>
      <c r="O34" s="51">
        <f t="shared" si="0"/>
        <v>19.847999999999999</v>
      </c>
      <c r="P34" s="12"/>
    </row>
    <row r="35" spans="1:17" ht="38.200000000000003" customHeight="1">
      <c r="A35" s="28">
        <v>13</v>
      </c>
      <c r="B35" s="97" t="s">
        <v>67</v>
      </c>
      <c r="C35" s="98"/>
      <c r="D35" s="145" t="s">
        <v>127</v>
      </c>
      <c r="E35" s="146"/>
      <c r="F35" s="101" t="s">
        <v>129</v>
      </c>
      <c r="G35" s="103"/>
      <c r="H35" s="61"/>
      <c r="I35" s="101" t="s">
        <v>64</v>
      </c>
      <c r="J35" s="98"/>
      <c r="K35" s="101" t="s">
        <v>66</v>
      </c>
      <c r="L35" s="61"/>
      <c r="M35" s="35">
        <v>1.17</v>
      </c>
      <c r="N35" s="41">
        <v>2</v>
      </c>
      <c r="O35" s="51">
        <f t="shared" si="0"/>
        <v>2.34</v>
      </c>
      <c r="P35" s="12"/>
    </row>
    <row r="36" spans="1:17" s="15" customFormat="1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13" t="s">
        <v>21</v>
      </c>
      <c r="O36" s="43">
        <f>SUM(O23:O35)</f>
        <v>5211.996000000001</v>
      </c>
      <c r="P36" s="14"/>
    </row>
    <row r="37" spans="1:17" ht="18" customHeight="1">
      <c r="A37" s="70" t="s">
        <v>22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7" ht="21.8" customHeight="1">
      <c r="A38" s="57" t="s">
        <v>43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7" ht="18.8" customHeight="1">
      <c r="A39" s="112" t="s">
        <v>27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4"/>
      <c r="Q39" s="25"/>
    </row>
    <row r="40" spans="1:17" ht="15.05" customHeight="1">
      <c r="A40" s="115" t="s">
        <v>13</v>
      </c>
      <c r="B40" s="78" t="s">
        <v>14</v>
      </c>
      <c r="C40" s="79"/>
      <c r="D40" s="116" t="s">
        <v>15</v>
      </c>
      <c r="E40" s="117"/>
      <c r="F40" s="116" t="s">
        <v>16</v>
      </c>
      <c r="G40" s="119"/>
      <c r="H40" s="82"/>
      <c r="I40" s="80" t="s">
        <v>17</v>
      </c>
      <c r="J40" s="118"/>
      <c r="K40" s="80" t="s">
        <v>33</v>
      </c>
      <c r="L40" s="117"/>
      <c r="M40" s="115" t="s">
        <v>18</v>
      </c>
      <c r="N40" s="115" t="s">
        <v>19</v>
      </c>
      <c r="O40" s="115" t="s">
        <v>20</v>
      </c>
      <c r="P40" s="7"/>
    </row>
    <row r="41" spans="1:17" ht="35.25" customHeight="1">
      <c r="A41" s="65"/>
      <c r="B41" s="79"/>
      <c r="C41" s="79"/>
      <c r="D41" s="95"/>
      <c r="E41" s="96"/>
      <c r="F41" s="95"/>
      <c r="G41" s="120"/>
      <c r="H41" s="85"/>
      <c r="I41" s="83"/>
      <c r="J41" s="106"/>
      <c r="K41" s="83"/>
      <c r="L41" s="96"/>
      <c r="M41" s="107"/>
      <c r="N41" s="65"/>
      <c r="O41" s="92"/>
      <c r="P41" s="8"/>
    </row>
    <row r="42" spans="1:17">
      <c r="A42" s="1">
        <v>1</v>
      </c>
      <c r="B42" s="71">
        <v>2</v>
      </c>
      <c r="C42" s="72"/>
      <c r="D42" s="60">
        <v>3</v>
      </c>
      <c r="E42" s="73"/>
      <c r="F42" s="60">
        <v>4</v>
      </c>
      <c r="G42" s="89"/>
      <c r="H42" s="61"/>
      <c r="I42" s="86">
        <v>5</v>
      </c>
      <c r="J42" s="87"/>
      <c r="K42" s="60">
        <v>6</v>
      </c>
      <c r="L42" s="61"/>
      <c r="M42" s="9">
        <v>7</v>
      </c>
      <c r="N42" s="1">
        <v>8</v>
      </c>
      <c r="O42" s="9">
        <v>9</v>
      </c>
      <c r="P42" s="10"/>
    </row>
    <row r="43" spans="1:17">
      <c r="A43" s="38"/>
      <c r="B43" s="148" t="s">
        <v>94</v>
      </c>
      <c r="C43" s="149"/>
      <c r="D43" s="33"/>
      <c r="E43" s="34"/>
      <c r="F43" s="33"/>
      <c r="G43" s="36"/>
      <c r="H43" s="37"/>
      <c r="I43" s="33"/>
      <c r="J43" s="32"/>
      <c r="K43" s="33"/>
      <c r="L43" s="37"/>
      <c r="M43" s="31"/>
      <c r="N43" s="38"/>
      <c r="O43" s="31"/>
      <c r="P43" s="10"/>
    </row>
    <row r="44" spans="1:17" ht="36.799999999999997" customHeight="1">
      <c r="A44" s="38"/>
      <c r="B44" s="68" t="s">
        <v>134</v>
      </c>
      <c r="C44" s="69"/>
      <c r="D44" s="62" t="s">
        <v>139</v>
      </c>
      <c r="E44" s="63"/>
      <c r="F44" s="62" t="s">
        <v>140</v>
      </c>
      <c r="G44" s="90"/>
      <c r="H44" s="63"/>
      <c r="I44" s="108" t="s">
        <v>90</v>
      </c>
      <c r="J44" s="88"/>
      <c r="K44" s="108" t="s">
        <v>55</v>
      </c>
      <c r="L44" s="88"/>
      <c r="M44" s="45">
        <v>49</v>
      </c>
      <c r="N44" s="46">
        <v>2</v>
      </c>
      <c r="O44" s="45">
        <f>M44*N44</f>
        <v>98</v>
      </c>
      <c r="P44" s="10"/>
    </row>
    <row r="45" spans="1:17" ht="41.95" customHeight="1">
      <c r="A45" s="38"/>
      <c r="B45" s="68" t="s">
        <v>91</v>
      </c>
      <c r="C45" s="69"/>
      <c r="D45" s="62" t="s">
        <v>137</v>
      </c>
      <c r="E45" s="63"/>
      <c r="F45" s="62" t="s">
        <v>138</v>
      </c>
      <c r="G45" s="90"/>
      <c r="H45" s="63"/>
      <c r="I45" s="108" t="s">
        <v>90</v>
      </c>
      <c r="J45" s="88"/>
      <c r="K45" s="108" t="s">
        <v>55</v>
      </c>
      <c r="L45" s="88"/>
      <c r="M45" s="45">
        <v>32</v>
      </c>
      <c r="N45" s="46">
        <v>2</v>
      </c>
      <c r="O45" s="45">
        <f t="shared" ref="O45:O71" si="1">M45*N45</f>
        <v>64</v>
      </c>
      <c r="P45" s="10"/>
    </row>
    <row r="46" spans="1:17" ht="27.1" customHeight="1">
      <c r="A46" s="38"/>
      <c r="B46" s="68" t="s">
        <v>92</v>
      </c>
      <c r="C46" s="69"/>
      <c r="D46" s="62" t="s">
        <v>142</v>
      </c>
      <c r="E46" s="63"/>
      <c r="F46" s="62" t="s">
        <v>141</v>
      </c>
      <c r="G46" s="90"/>
      <c r="H46" s="63"/>
      <c r="I46" s="108" t="s">
        <v>90</v>
      </c>
      <c r="J46" s="88"/>
      <c r="K46" s="108" t="s">
        <v>55</v>
      </c>
      <c r="L46" s="88"/>
      <c r="M46" s="47">
        <v>40.853999999999999</v>
      </c>
      <c r="N46" s="46">
        <v>2</v>
      </c>
      <c r="O46" s="47">
        <f t="shared" si="1"/>
        <v>81.707999999999998</v>
      </c>
      <c r="P46" s="10"/>
    </row>
    <row r="47" spans="1:17" ht="48.05" customHeight="1">
      <c r="A47" s="38"/>
      <c r="B47" s="68" t="s">
        <v>93</v>
      </c>
      <c r="C47" s="69"/>
      <c r="D47" s="62" t="s">
        <v>56</v>
      </c>
      <c r="E47" s="63"/>
      <c r="F47" s="62" t="s">
        <v>143</v>
      </c>
      <c r="G47" s="90"/>
      <c r="H47" s="63"/>
      <c r="I47" s="108" t="s">
        <v>90</v>
      </c>
      <c r="J47" s="88"/>
      <c r="K47" s="108" t="s">
        <v>55</v>
      </c>
      <c r="L47" s="88"/>
      <c r="M47" s="47">
        <v>1.4630000000000001</v>
      </c>
      <c r="N47" s="46">
        <v>2</v>
      </c>
      <c r="O47" s="47">
        <f t="shared" si="1"/>
        <v>2.9260000000000002</v>
      </c>
      <c r="P47" s="10"/>
    </row>
    <row r="48" spans="1:17" ht="47.3" customHeight="1">
      <c r="A48" s="38"/>
      <c r="B48" s="68" t="s">
        <v>95</v>
      </c>
      <c r="C48" s="69"/>
      <c r="D48" s="62" t="s">
        <v>52</v>
      </c>
      <c r="E48" s="63"/>
      <c r="F48" s="62" t="s">
        <v>143</v>
      </c>
      <c r="G48" s="90"/>
      <c r="H48" s="63"/>
      <c r="I48" s="108" t="s">
        <v>90</v>
      </c>
      <c r="J48" s="88"/>
      <c r="K48" s="108" t="s">
        <v>55</v>
      </c>
      <c r="L48" s="88"/>
      <c r="M48" s="47">
        <v>1.6830000000000001</v>
      </c>
      <c r="N48" s="46">
        <v>2</v>
      </c>
      <c r="O48" s="47">
        <f t="shared" si="1"/>
        <v>3.3660000000000001</v>
      </c>
      <c r="P48" s="10"/>
    </row>
    <row r="49" spans="1:16" ht="33.85" customHeight="1">
      <c r="A49" s="38"/>
      <c r="B49" s="148" t="s">
        <v>96</v>
      </c>
      <c r="C49" s="149"/>
      <c r="D49" s="62"/>
      <c r="E49" s="63"/>
      <c r="F49" s="62"/>
      <c r="G49" s="90"/>
      <c r="H49" s="63"/>
      <c r="I49" s="62"/>
      <c r="J49" s="63"/>
      <c r="K49" s="108"/>
      <c r="L49" s="88"/>
      <c r="M49" s="45"/>
      <c r="N49" s="46"/>
      <c r="O49" s="45">
        <f t="shared" si="1"/>
        <v>0</v>
      </c>
      <c r="P49" s="10"/>
    </row>
    <row r="50" spans="1:16" ht="63.7" customHeight="1">
      <c r="A50" s="38"/>
      <c r="B50" s="68" t="s">
        <v>97</v>
      </c>
      <c r="C50" s="69"/>
      <c r="D50" s="62" t="s">
        <v>56</v>
      </c>
      <c r="E50" s="63"/>
      <c r="F50" s="62" t="s">
        <v>133</v>
      </c>
      <c r="G50" s="90"/>
      <c r="H50" s="63"/>
      <c r="I50" s="62" t="s">
        <v>49</v>
      </c>
      <c r="J50" s="63"/>
      <c r="K50" s="108" t="s">
        <v>55</v>
      </c>
      <c r="L50" s="88"/>
      <c r="M50" s="45">
        <v>21.89</v>
      </c>
      <c r="N50" s="46">
        <v>9</v>
      </c>
      <c r="O50" s="45">
        <f t="shared" si="1"/>
        <v>197.01</v>
      </c>
      <c r="P50" s="10"/>
    </row>
    <row r="51" spans="1:16" ht="41.95" customHeight="1">
      <c r="A51" s="38"/>
      <c r="B51" s="68" t="s">
        <v>98</v>
      </c>
      <c r="C51" s="69"/>
      <c r="D51" s="62" t="s">
        <v>56</v>
      </c>
      <c r="E51" s="63"/>
      <c r="F51" s="62" t="s">
        <v>145</v>
      </c>
      <c r="G51" s="90"/>
      <c r="H51" s="63"/>
      <c r="I51" s="62" t="s">
        <v>49</v>
      </c>
      <c r="J51" s="63"/>
      <c r="K51" s="108" t="s">
        <v>55</v>
      </c>
      <c r="L51" s="88"/>
      <c r="M51" s="45">
        <v>0.31900000000000001</v>
      </c>
      <c r="N51" s="46">
        <v>31</v>
      </c>
      <c r="O51" s="47">
        <f t="shared" si="1"/>
        <v>9.8889999999999993</v>
      </c>
      <c r="P51" s="10"/>
    </row>
    <row r="52" spans="1:16" ht="66.7" customHeight="1">
      <c r="A52" s="38"/>
      <c r="B52" s="68" t="s">
        <v>99</v>
      </c>
      <c r="C52" s="69"/>
      <c r="D52" s="62" t="s">
        <v>56</v>
      </c>
      <c r="E52" s="63"/>
      <c r="F52" s="62" t="s">
        <v>133</v>
      </c>
      <c r="G52" s="90"/>
      <c r="H52" s="63"/>
      <c r="I52" s="62" t="s">
        <v>62</v>
      </c>
      <c r="J52" s="63"/>
      <c r="K52" s="108" t="s">
        <v>55</v>
      </c>
      <c r="L52" s="88"/>
      <c r="M52" s="47">
        <v>17.413</v>
      </c>
      <c r="N52" s="46">
        <v>6</v>
      </c>
      <c r="O52" s="47">
        <f t="shared" si="1"/>
        <v>104.47800000000001</v>
      </c>
      <c r="P52" s="10"/>
    </row>
    <row r="53" spans="1:16" ht="45.1" customHeight="1">
      <c r="A53" s="38"/>
      <c r="B53" s="68" t="s">
        <v>100</v>
      </c>
      <c r="C53" s="69"/>
      <c r="D53" s="62" t="s">
        <v>56</v>
      </c>
      <c r="E53" s="63"/>
      <c r="F53" s="62" t="s">
        <v>130</v>
      </c>
      <c r="G53" s="90"/>
      <c r="H53" s="63"/>
      <c r="I53" s="62" t="s">
        <v>62</v>
      </c>
      <c r="J53" s="63"/>
      <c r="K53" s="108" t="s">
        <v>55</v>
      </c>
      <c r="L53" s="88"/>
      <c r="M53" s="45">
        <v>11.95</v>
      </c>
      <c r="N53" s="46">
        <v>12</v>
      </c>
      <c r="O53" s="45">
        <f t="shared" si="1"/>
        <v>143.39999999999998</v>
      </c>
      <c r="P53" s="10"/>
    </row>
    <row r="54" spans="1:16" ht="65.3" customHeight="1">
      <c r="A54" s="38"/>
      <c r="B54" s="68" t="s">
        <v>101</v>
      </c>
      <c r="C54" s="69"/>
      <c r="D54" s="62" t="s">
        <v>56</v>
      </c>
      <c r="E54" s="63"/>
      <c r="F54" s="62" t="s">
        <v>133</v>
      </c>
      <c r="G54" s="90"/>
      <c r="H54" s="63"/>
      <c r="I54" s="62" t="s">
        <v>62</v>
      </c>
      <c r="J54" s="63"/>
      <c r="K54" s="108" t="s">
        <v>55</v>
      </c>
      <c r="L54" s="88"/>
      <c r="M54" s="47">
        <v>42.225999999999999</v>
      </c>
      <c r="N54" s="46">
        <v>1</v>
      </c>
      <c r="O54" s="47">
        <f t="shared" si="1"/>
        <v>42.225999999999999</v>
      </c>
      <c r="P54" s="10"/>
    </row>
    <row r="55" spans="1:16" ht="38.200000000000003" customHeight="1">
      <c r="A55" s="38"/>
      <c r="B55" s="68" t="s">
        <v>102</v>
      </c>
      <c r="C55" s="69"/>
      <c r="D55" s="62" t="s">
        <v>56</v>
      </c>
      <c r="E55" s="63"/>
      <c r="F55" s="62" t="s">
        <v>146</v>
      </c>
      <c r="G55" s="90"/>
      <c r="H55" s="63"/>
      <c r="I55" s="62" t="s">
        <v>62</v>
      </c>
      <c r="J55" s="63"/>
      <c r="K55" s="108" t="s">
        <v>55</v>
      </c>
      <c r="L55" s="88"/>
      <c r="M55" s="47">
        <v>0.70799999999999996</v>
      </c>
      <c r="N55" s="46">
        <v>15</v>
      </c>
      <c r="O55" s="45">
        <f t="shared" si="1"/>
        <v>10.62</v>
      </c>
      <c r="P55" s="10"/>
    </row>
    <row r="56" spans="1:16" ht="30.7" customHeight="1">
      <c r="A56" s="38"/>
      <c r="B56" s="68" t="s">
        <v>103</v>
      </c>
      <c r="C56" s="69"/>
      <c r="D56" s="62" t="s">
        <v>56</v>
      </c>
      <c r="E56" s="63"/>
      <c r="F56" s="62" t="s">
        <v>146</v>
      </c>
      <c r="G56" s="90"/>
      <c r="H56" s="63"/>
      <c r="I56" s="62" t="s">
        <v>62</v>
      </c>
      <c r="J56" s="63"/>
      <c r="K56" s="108" t="s">
        <v>55</v>
      </c>
      <c r="L56" s="88"/>
      <c r="M56" s="47">
        <v>1.105</v>
      </c>
      <c r="N56" s="46">
        <v>12</v>
      </c>
      <c r="O56" s="45">
        <f t="shared" si="1"/>
        <v>13.26</v>
      </c>
      <c r="P56" s="10"/>
    </row>
    <row r="57" spans="1:16" ht="30.05" customHeight="1">
      <c r="A57" s="38"/>
      <c r="B57" s="148" t="s">
        <v>104</v>
      </c>
      <c r="C57" s="149"/>
      <c r="D57" s="62"/>
      <c r="E57" s="63"/>
      <c r="F57" s="62"/>
      <c r="G57" s="90"/>
      <c r="H57" s="63"/>
      <c r="I57" s="62"/>
      <c r="J57" s="63"/>
      <c r="K57" s="62"/>
      <c r="L57" s="63"/>
      <c r="M57" s="45"/>
      <c r="N57" s="46"/>
      <c r="O57" s="45">
        <f t="shared" si="1"/>
        <v>0</v>
      </c>
      <c r="P57" s="10"/>
    </row>
    <row r="58" spans="1:16" ht="41.35" customHeight="1">
      <c r="A58" s="38"/>
      <c r="B58" s="68" t="s">
        <v>105</v>
      </c>
      <c r="C58" s="69"/>
      <c r="D58" s="62" t="s">
        <v>56</v>
      </c>
      <c r="E58" s="63"/>
      <c r="F58" s="62" t="s">
        <v>125</v>
      </c>
      <c r="G58" s="90"/>
      <c r="H58" s="63"/>
      <c r="I58" s="62" t="s">
        <v>62</v>
      </c>
      <c r="J58" s="63"/>
      <c r="K58" s="62" t="s">
        <v>55</v>
      </c>
      <c r="L58" s="63"/>
      <c r="M58" s="45">
        <v>39.200000000000003</v>
      </c>
      <c r="N58" s="46">
        <v>2</v>
      </c>
      <c r="O58" s="45">
        <f t="shared" si="1"/>
        <v>78.400000000000006</v>
      </c>
      <c r="P58" s="10"/>
    </row>
    <row r="59" spans="1:16" ht="43.55" customHeight="1">
      <c r="A59" s="38"/>
      <c r="B59" s="68" t="s">
        <v>106</v>
      </c>
      <c r="C59" s="69"/>
      <c r="D59" s="62" t="s">
        <v>56</v>
      </c>
      <c r="E59" s="63"/>
      <c r="F59" s="62" t="s">
        <v>125</v>
      </c>
      <c r="G59" s="90"/>
      <c r="H59" s="63"/>
      <c r="I59" s="62" t="s">
        <v>62</v>
      </c>
      <c r="J59" s="63"/>
      <c r="K59" s="62" t="s">
        <v>55</v>
      </c>
      <c r="L59" s="63"/>
      <c r="M59" s="45">
        <v>44.4</v>
      </c>
      <c r="N59" s="46">
        <v>2</v>
      </c>
      <c r="O59" s="45">
        <f t="shared" si="1"/>
        <v>88.8</v>
      </c>
      <c r="P59" s="10"/>
    </row>
    <row r="60" spans="1:16" ht="51.85" customHeight="1">
      <c r="A60" s="38"/>
      <c r="B60" s="68" t="s">
        <v>107</v>
      </c>
      <c r="C60" s="69"/>
      <c r="D60" s="62" t="s">
        <v>56</v>
      </c>
      <c r="E60" s="63"/>
      <c r="F60" s="62" t="s">
        <v>131</v>
      </c>
      <c r="G60" s="90"/>
      <c r="H60" s="63"/>
      <c r="I60" s="62" t="s">
        <v>62</v>
      </c>
      <c r="J60" s="63"/>
      <c r="K60" s="62" t="s">
        <v>55</v>
      </c>
      <c r="L60" s="63"/>
      <c r="M60" s="47">
        <v>18.411000000000001</v>
      </c>
      <c r="N60" s="46">
        <v>1</v>
      </c>
      <c r="O60" s="47">
        <f t="shared" si="1"/>
        <v>18.411000000000001</v>
      </c>
      <c r="P60" s="10"/>
    </row>
    <row r="61" spans="1:16" ht="33.049999999999997" customHeight="1">
      <c r="A61" s="38"/>
      <c r="B61" s="68" t="s">
        <v>108</v>
      </c>
      <c r="C61" s="69"/>
      <c r="D61" s="62" t="s">
        <v>52</v>
      </c>
      <c r="E61" s="63"/>
      <c r="F61" s="62" t="s">
        <v>135</v>
      </c>
      <c r="G61" s="90"/>
      <c r="H61" s="63"/>
      <c r="I61" s="62" t="s">
        <v>62</v>
      </c>
      <c r="J61" s="63"/>
      <c r="K61" s="62" t="s">
        <v>55</v>
      </c>
      <c r="L61" s="63"/>
      <c r="M61" s="45">
        <v>6.7</v>
      </c>
      <c r="N61" s="46">
        <v>1</v>
      </c>
      <c r="O61" s="45">
        <f t="shared" si="1"/>
        <v>6.7</v>
      </c>
      <c r="P61" s="10"/>
    </row>
    <row r="62" spans="1:16" ht="30.05" customHeight="1">
      <c r="A62" s="38"/>
      <c r="B62" s="68" t="s">
        <v>109</v>
      </c>
      <c r="C62" s="69"/>
      <c r="D62" s="62" t="s">
        <v>52</v>
      </c>
      <c r="E62" s="63"/>
      <c r="F62" s="62" t="s">
        <v>135</v>
      </c>
      <c r="G62" s="90"/>
      <c r="H62" s="63"/>
      <c r="I62" s="62" t="s">
        <v>62</v>
      </c>
      <c r="J62" s="63"/>
      <c r="K62" s="62" t="s">
        <v>55</v>
      </c>
      <c r="L62" s="63"/>
      <c r="M62" s="45">
        <v>10.8</v>
      </c>
      <c r="N62" s="46">
        <v>1</v>
      </c>
      <c r="O62" s="45">
        <f t="shared" si="1"/>
        <v>10.8</v>
      </c>
      <c r="P62" s="10"/>
    </row>
    <row r="63" spans="1:16" ht="48.7" customHeight="1">
      <c r="A63" s="38"/>
      <c r="B63" s="68" t="s">
        <v>110</v>
      </c>
      <c r="C63" s="69"/>
      <c r="D63" s="62" t="s">
        <v>52</v>
      </c>
      <c r="E63" s="63"/>
      <c r="F63" s="62" t="s">
        <v>135</v>
      </c>
      <c r="G63" s="90"/>
      <c r="H63" s="63"/>
      <c r="I63" s="62" t="s">
        <v>62</v>
      </c>
      <c r="J63" s="63"/>
      <c r="K63" s="62" t="s">
        <v>55</v>
      </c>
      <c r="L63" s="63"/>
      <c r="M63" s="47">
        <v>16.530999999999999</v>
      </c>
      <c r="N63" s="46">
        <v>1</v>
      </c>
      <c r="O63" s="47">
        <f t="shared" si="1"/>
        <v>16.530999999999999</v>
      </c>
      <c r="P63" s="10"/>
    </row>
    <row r="64" spans="1:16" ht="41.35" customHeight="1">
      <c r="A64" s="38"/>
      <c r="B64" s="68" t="s">
        <v>111</v>
      </c>
      <c r="C64" s="69"/>
      <c r="D64" s="62" t="s">
        <v>52</v>
      </c>
      <c r="E64" s="63"/>
      <c r="F64" s="62" t="s">
        <v>135</v>
      </c>
      <c r="G64" s="90"/>
      <c r="H64" s="63"/>
      <c r="I64" s="62" t="s">
        <v>62</v>
      </c>
      <c r="J64" s="63"/>
      <c r="K64" s="62" t="s">
        <v>55</v>
      </c>
      <c r="L64" s="63"/>
      <c r="M64" s="45">
        <v>0.4</v>
      </c>
      <c r="N64" s="46">
        <v>8</v>
      </c>
      <c r="O64" s="45">
        <f t="shared" si="1"/>
        <v>3.2</v>
      </c>
      <c r="P64" s="10"/>
    </row>
    <row r="65" spans="1:16" ht="44.3" customHeight="1">
      <c r="A65" s="38"/>
      <c r="B65" s="68" t="s">
        <v>112</v>
      </c>
      <c r="C65" s="69"/>
      <c r="D65" s="62" t="s">
        <v>56</v>
      </c>
      <c r="E65" s="63"/>
      <c r="F65" s="62" t="s">
        <v>113</v>
      </c>
      <c r="G65" s="90"/>
      <c r="H65" s="63"/>
      <c r="I65" s="62" t="s">
        <v>113</v>
      </c>
      <c r="J65" s="63"/>
      <c r="K65" s="62" t="s">
        <v>55</v>
      </c>
      <c r="L65" s="63"/>
      <c r="M65" s="45">
        <v>8.8800000000000008</v>
      </c>
      <c r="N65" s="46">
        <v>6</v>
      </c>
      <c r="O65" s="45">
        <f t="shared" si="1"/>
        <v>53.28</v>
      </c>
      <c r="P65" s="10"/>
    </row>
    <row r="66" spans="1:16" ht="45.7" customHeight="1">
      <c r="A66" s="38"/>
      <c r="B66" s="68" t="s">
        <v>114</v>
      </c>
      <c r="C66" s="69"/>
      <c r="D66" s="62" t="s">
        <v>56</v>
      </c>
      <c r="E66" s="63"/>
      <c r="F66" s="62" t="s">
        <v>113</v>
      </c>
      <c r="G66" s="90"/>
      <c r="H66" s="63"/>
      <c r="I66" s="62" t="s">
        <v>113</v>
      </c>
      <c r="J66" s="63"/>
      <c r="K66" s="62" t="s">
        <v>55</v>
      </c>
      <c r="L66" s="63"/>
      <c r="M66" s="47">
        <v>1.554</v>
      </c>
      <c r="N66" s="46">
        <v>12</v>
      </c>
      <c r="O66" s="47">
        <f t="shared" si="1"/>
        <v>18.648</v>
      </c>
      <c r="P66" s="10"/>
    </row>
    <row r="67" spans="1:16" ht="37.6" customHeight="1">
      <c r="A67" s="38"/>
      <c r="B67" s="68" t="s">
        <v>115</v>
      </c>
      <c r="C67" s="69"/>
      <c r="D67" s="62" t="s">
        <v>56</v>
      </c>
      <c r="E67" s="63"/>
      <c r="F67" s="62" t="s">
        <v>113</v>
      </c>
      <c r="G67" s="90"/>
      <c r="H67" s="63"/>
      <c r="I67" s="62" t="s">
        <v>113</v>
      </c>
      <c r="J67" s="63"/>
      <c r="K67" s="62" t="s">
        <v>55</v>
      </c>
      <c r="L67" s="63"/>
      <c r="M67" s="47">
        <v>6.4379999999999997</v>
      </c>
      <c r="N67" s="46">
        <v>3</v>
      </c>
      <c r="O67" s="47">
        <f t="shared" si="1"/>
        <v>19.314</v>
      </c>
      <c r="P67" s="10"/>
    </row>
    <row r="68" spans="1:16" ht="36" customHeight="1">
      <c r="A68" s="38"/>
      <c r="B68" s="68" t="s">
        <v>116</v>
      </c>
      <c r="C68" s="69"/>
      <c r="D68" s="62" t="s">
        <v>56</v>
      </c>
      <c r="E68" s="63"/>
      <c r="F68" s="62" t="s">
        <v>113</v>
      </c>
      <c r="G68" s="90"/>
      <c r="H68" s="63"/>
      <c r="I68" s="62" t="s">
        <v>113</v>
      </c>
      <c r="J68" s="63"/>
      <c r="K68" s="62" t="s">
        <v>55</v>
      </c>
      <c r="L68" s="63"/>
      <c r="M68" s="47">
        <v>8.6579999999999995</v>
      </c>
      <c r="N68" s="46">
        <v>1</v>
      </c>
      <c r="O68" s="47">
        <f t="shared" si="1"/>
        <v>8.6579999999999995</v>
      </c>
      <c r="P68" s="10"/>
    </row>
    <row r="69" spans="1:16" ht="47.3" customHeight="1">
      <c r="A69" s="38"/>
      <c r="B69" s="68" t="s">
        <v>117</v>
      </c>
      <c r="C69" s="69"/>
      <c r="D69" s="62" t="s">
        <v>56</v>
      </c>
      <c r="E69" s="63"/>
      <c r="F69" s="62" t="s">
        <v>113</v>
      </c>
      <c r="G69" s="90"/>
      <c r="H69" s="63"/>
      <c r="I69" s="62" t="s">
        <v>113</v>
      </c>
      <c r="J69" s="63"/>
      <c r="K69" s="62" t="s">
        <v>55</v>
      </c>
      <c r="L69" s="63"/>
      <c r="M69" s="47">
        <v>20.698</v>
      </c>
      <c r="N69" s="46">
        <v>1</v>
      </c>
      <c r="O69" s="47">
        <f t="shared" si="1"/>
        <v>20.698</v>
      </c>
      <c r="P69" s="10"/>
    </row>
    <row r="70" spans="1:16" ht="47.3" customHeight="1">
      <c r="A70" s="38"/>
      <c r="B70" s="68" t="s">
        <v>118</v>
      </c>
      <c r="C70" s="69"/>
      <c r="D70" s="62" t="s">
        <v>56</v>
      </c>
      <c r="E70" s="63"/>
      <c r="F70" s="62" t="s">
        <v>113</v>
      </c>
      <c r="G70" s="90"/>
      <c r="H70" s="63"/>
      <c r="I70" s="62" t="s">
        <v>113</v>
      </c>
      <c r="J70" s="63"/>
      <c r="K70" s="62" t="s">
        <v>55</v>
      </c>
      <c r="L70" s="63"/>
      <c r="M70" s="47">
        <v>10.545</v>
      </c>
      <c r="N70" s="46">
        <v>1</v>
      </c>
      <c r="O70" s="47">
        <f t="shared" si="1"/>
        <v>10.545</v>
      </c>
      <c r="P70" s="10"/>
    </row>
    <row r="71" spans="1:16" ht="47.3" customHeight="1">
      <c r="A71" s="38"/>
      <c r="B71" s="68" t="s">
        <v>119</v>
      </c>
      <c r="C71" s="69"/>
      <c r="D71" s="62" t="s">
        <v>56</v>
      </c>
      <c r="E71" s="63"/>
      <c r="F71" s="62" t="s">
        <v>113</v>
      </c>
      <c r="G71" s="90"/>
      <c r="H71" s="63"/>
      <c r="I71" s="62" t="s">
        <v>113</v>
      </c>
      <c r="J71" s="63"/>
      <c r="K71" s="62" t="s">
        <v>55</v>
      </c>
      <c r="L71" s="63"/>
      <c r="M71" s="47">
        <v>9.234</v>
      </c>
      <c r="N71" s="46">
        <v>4</v>
      </c>
      <c r="O71" s="47">
        <f t="shared" si="1"/>
        <v>36.936</v>
      </c>
      <c r="P71" s="10"/>
    </row>
    <row r="72" spans="1:16" ht="47.3" customHeight="1">
      <c r="A72" s="38"/>
      <c r="B72" s="68" t="s">
        <v>121</v>
      </c>
      <c r="C72" s="69"/>
      <c r="D72" s="62" t="s">
        <v>56</v>
      </c>
      <c r="E72" s="63"/>
      <c r="F72" s="62" t="s">
        <v>120</v>
      </c>
      <c r="G72" s="90"/>
      <c r="H72" s="63"/>
      <c r="I72" s="62" t="s">
        <v>120</v>
      </c>
      <c r="J72" s="63"/>
      <c r="K72" s="62" t="s">
        <v>55</v>
      </c>
      <c r="L72" s="63"/>
      <c r="M72" s="47">
        <v>6.2910000000000004</v>
      </c>
      <c r="N72" s="46">
        <v>62</v>
      </c>
      <c r="O72" s="47">
        <v>390.01100000000002</v>
      </c>
      <c r="P72" s="10"/>
    </row>
    <row r="73" spans="1:16" ht="48.7" customHeight="1">
      <c r="A73" s="4"/>
      <c r="B73" s="68" t="s">
        <v>122</v>
      </c>
      <c r="C73" s="88"/>
      <c r="D73" s="62" t="s">
        <v>139</v>
      </c>
      <c r="E73" s="63"/>
      <c r="F73" s="62" t="s">
        <v>140</v>
      </c>
      <c r="G73" s="90"/>
      <c r="H73" s="63"/>
      <c r="I73" s="62" t="s">
        <v>90</v>
      </c>
      <c r="J73" s="63"/>
      <c r="K73" s="62" t="s">
        <v>66</v>
      </c>
      <c r="L73" s="63"/>
      <c r="M73" s="48">
        <v>7.5979999999999999</v>
      </c>
      <c r="N73" s="49">
        <v>7</v>
      </c>
      <c r="O73" s="45">
        <f>M73*N73</f>
        <v>53.186</v>
      </c>
      <c r="P73" s="16"/>
    </row>
    <row r="74" spans="1:16" ht="15.05" customHeight="1">
      <c r="A74" s="75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1"/>
      <c r="N74" s="13" t="s">
        <v>21</v>
      </c>
      <c r="O74" s="50">
        <f>SUM(O44:O73)</f>
        <v>1605.0009999999997</v>
      </c>
      <c r="P74" s="17"/>
    </row>
    <row r="75" spans="1:16" ht="15.85" customHeight="1">
      <c r="A75" s="70" t="s">
        <v>22</v>
      </c>
      <c r="B75" s="70"/>
      <c r="C75" s="70"/>
      <c r="D75" s="70"/>
      <c r="E75" s="70"/>
      <c r="F75" s="70"/>
      <c r="G75" s="70"/>
      <c r="H75" s="70"/>
      <c r="I75" s="70"/>
      <c r="J75" s="70"/>
    </row>
    <row r="76" spans="1:16" ht="15.85" customHeight="1">
      <c r="A76" s="91" t="s">
        <v>42</v>
      </c>
      <c r="B76" s="70"/>
      <c r="C76" s="70"/>
      <c r="D76" s="70"/>
      <c r="E76" s="70"/>
      <c r="F76" s="70"/>
      <c r="G76" s="70"/>
      <c r="H76" s="70"/>
      <c r="I76" s="70"/>
      <c r="J76" s="70"/>
      <c r="K76" s="59"/>
      <c r="L76" s="59"/>
      <c r="M76" s="59"/>
      <c r="N76" s="59"/>
      <c r="O76" s="59"/>
    </row>
    <row r="77" spans="1:16" ht="5.5" customHeight="1"/>
    <row r="78" spans="1:16" ht="13.15" customHeight="1">
      <c r="A78" s="66" t="s">
        <v>28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22"/>
      <c r="O78" s="22"/>
      <c r="P78" s="19"/>
    </row>
    <row r="79" spans="1:16" ht="15.05" customHeight="1">
      <c r="A79" s="64" t="s">
        <v>13</v>
      </c>
      <c r="B79" s="92" t="s">
        <v>23</v>
      </c>
      <c r="C79" s="65"/>
      <c r="D79" s="93" t="s">
        <v>24</v>
      </c>
      <c r="E79" s="94"/>
      <c r="F79" s="80" t="s">
        <v>17</v>
      </c>
      <c r="G79" s="81"/>
      <c r="H79" s="82"/>
      <c r="I79" s="104" t="s">
        <v>33</v>
      </c>
      <c r="J79" s="105"/>
      <c r="K79" s="64" t="s">
        <v>18</v>
      </c>
      <c r="L79" s="64" t="s">
        <v>19</v>
      </c>
      <c r="M79" s="78" t="s">
        <v>20</v>
      </c>
      <c r="N79" s="23"/>
      <c r="O79" s="23"/>
    </row>
    <row r="80" spans="1:16" ht="36" customHeight="1">
      <c r="A80" s="65"/>
      <c r="B80" s="79"/>
      <c r="C80" s="79"/>
      <c r="D80" s="95"/>
      <c r="E80" s="96"/>
      <c r="F80" s="83"/>
      <c r="G80" s="84"/>
      <c r="H80" s="85"/>
      <c r="I80" s="83"/>
      <c r="J80" s="106"/>
      <c r="K80" s="107"/>
      <c r="L80" s="65"/>
      <c r="M80" s="79"/>
    </row>
    <row r="81" spans="1:13">
      <c r="A81" s="1">
        <v>1</v>
      </c>
      <c r="B81" s="71">
        <v>2</v>
      </c>
      <c r="C81" s="72"/>
      <c r="D81" s="60">
        <v>3</v>
      </c>
      <c r="E81" s="73"/>
      <c r="F81" s="60">
        <v>4</v>
      </c>
      <c r="G81" s="89"/>
      <c r="H81" s="102"/>
      <c r="I81" s="74">
        <v>5</v>
      </c>
      <c r="J81" s="72"/>
      <c r="K81" s="9">
        <v>6</v>
      </c>
      <c r="L81" s="20">
        <v>7</v>
      </c>
      <c r="M81" s="20">
        <v>8</v>
      </c>
    </row>
    <row r="82" spans="1:13" ht="39.799999999999997" customHeight="1">
      <c r="A82" s="4">
        <v>1</v>
      </c>
      <c r="B82" s="97" t="s">
        <v>68</v>
      </c>
      <c r="C82" s="98"/>
      <c r="D82" s="99" t="s">
        <v>136</v>
      </c>
      <c r="E82" s="100"/>
      <c r="F82" s="101" t="s">
        <v>88</v>
      </c>
      <c r="G82" s="103"/>
      <c r="H82" s="61"/>
      <c r="I82" s="101" t="s">
        <v>55</v>
      </c>
      <c r="J82" s="98"/>
      <c r="K82" s="44">
        <v>0.20599999999999999</v>
      </c>
      <c r="L82" s="18">
        <v>10</v>
      </c>
      <c r="M82" s="44">
        <v>2.0510000000000002</v>
      </c>
    </row>
    <row r="83" spans="1:13" ht="39.799999999999997" customHeight="1">
      <c r="A83" s="28">
        <v>2</v>
      </c>
      <c r="B83" s="97" t="s">
        <v>69</v>
      </c>
      <c r="C83" s="98"/>
      <c r="D83" s="99" t="s">
        <v>136</v>
      </c>
      <c r="E83" s="100"/>
      <c r="F83" s="101" t="s">
        <v>88</v>
      </c>
      <c r="G83" s="103"/>
      <c r="H83" s="61"/>
      <c r="I83" s="101" t="s">
        <v>55</v>
      </c>
      <c r="J83" s="98"/>
      <c r="K83" s="30">
        <v>0.18</v>
      </c>
      <c r="L83" s="30">
        <v>20</v>
      </c>
      <c r="M83" s="30">
        <v>3.6</v>
      </c>
    </row>
    <row r="84" spans="1:13" ht="39.799999999999997" customHeight="1">
      <c r="A84" s="28">
        <v>3</v>
      </c>
      <c r="B84" s="97" t="s">
        <v>70</v>
      </c>
      <c r="C84" s="98"/>
      <c r="D84" s="99" t="s">
        <v>136</v>
      </c>
      <c r="E84" s="100"/>
      <c r="F84" s="101" t="s">
        <v>88</v>
      </c>
      <c r="G84" s="103"/>
      <c r="H84" s="61"/>
      <c r="I84" s="101" t="s">
        <v>55</v>
      </c>
      <c r="J84" s="98"/>
      <c r="K84" s="30">
        <v>0.19</v>
      </c>
      <c r="L84" s="30">
        <v>10</v>
      </c>
      <c r="M84" s="30">
        <v>1.9</v>
      </c>
    </row>
    <row r="85" spans="1:13" ht="39.799999999999997" customHeight="1">
      <c r="A85" s="28">
        <v>4</v>
      </c>
      <c r="B85" s="97" t="s">
        <v>71</v>
      </c>
      <c r="C85" s="98"/>
      <c r="D85" s="99" t="s">
        <v>136</v>
      </c>
      <c r="E85" s="100"/>
      <c r="F85" s="101" t="s">
        <v>88</v>
      </c>
      <c r="G85" s="103"/>
      <c r="H85" s="61"/>
      <c r="I85" s="101" t="s">
        <v>55</v>
      </c>
      <c r="J85" s="98"/>
      <c r="K85" s="44">
        <v>0.41199999999999998</v>
      </c>
      <c r="L85" s="30">
        <v>40</v>
      </c>
      <c r="M85" s="30">
        <v>16.5</v>
      </c>
    </row>
    <row r="86" spans="1:13" ht="39.799999999999997" customHeight="1">
      <c r="A86" s="28">
        <v>5</v>
      </c>
      <c r="B86" s="97" t="s">
        <v>72</v>
      </c>
      <c r="C86" s="98"/>
      <c r="D86" s="99" t="s">
        <v>136</v>
      </c>
      <c r="E86" s="100"/>
      <c r="F86" s="101" t="s">
        <v>88</v>
      </c>
      <c r="G86" s="103"/>
      <c r="H86" s="61"/>
      <c r="I86" s="101" t="s">
        <v>55</v>
      </c>
      <c r="J86" s="98"/>
      <c r="K86" s="30">
        <v>0.55000000000000004</v>
      </c>
      <c r="L86" s="30">
        <v>19</v>
      </c>
      <c r="M86" s="30">
        <v>10.5</v>
      </c>
    </row>
    <row r="87" spans="1:13" ht="39.799999999999997" customHeight="1">
      <c r="A87" s="28">
        <v>6</v>
      </c>
      <c r="B87" s="97" t="s">
        <v>73</v>
      </c>
      <c r="C87" s="98"/>
      <c r="D87" s="99" t="s">
        <v>136</v>
      </c>
      <c r="E87" s="100"/>
      <c r="F87" s="101" t="s">
        <v>88</v>
      </c>
      <c r="G87" s="103"/>
      <c r="H87" s="61"/>
      <c r="I87" s="101" t="s">
        <v>55</v>
      </c>
      <c r="J87" s="98"/>
      <c r="K87" s="30">
        <v>0.41</v>
      </c>
      <c r="L87" s="30">
        <v>40</v>
      </c>
      <c r="M87" s="30">
        <v>16.5</v>
      </c>
    </row>
    <row r="88" spans="1:13" ht="39.799999999999997" customHeight="1">
      <c r="A88" s="28">
        <v>7</v>
      </c>
      <c r="B88" s="97" t="s">
        <v>74</v>
      </c>
      <c r="C88" s="98"/>
      <c r="D88" s="99" t="s">
        <v>136</v>
      </c>
      <c r="E88" s="100"/>
      <c r="F88" s="101" t="s">
        <v>88</v>
      </c>
      <c r="G88" s="103"/>
      <c r="H88" s="61"/>
      <c r="I88" s="101" t="s">
        <v>55</v>
      </c>
      <c r="J88" s="98"/>
      <c r="K88" s="30">
        <v>0.55000000000000004</v>
      </c>
      <c r="L88" s="30">
        <v>21</v>
      </c>
      <c r="M88" s="30">
        <v>11.6</v>
      </c>
    </row>
    <row r="89" spans="1:13" ht="39.799999999999997" customHeight="1">
      <c r="A89" s="28">
        <v>8</v>
      </c>
      <c r="B89" s="97" t="s">
        <v>75</v>
      </c>
      <c r="C89" s="98"/>
      <c r="D89" s="99" t="s">
        <v>136</v>
      </c>
      <c r="E89" s="100"/>
      <c r="F89" s="101" t="s">
        <v>88</v>
      </c>
      <c r="G89" s="103"/>
      <c r="H89" s="61"/>
      <c r="I89" s="101" t="s">
        <v>55</v>
      </c>
      <c r="J89" s="98"/>
      <c r="K89" s="30">
        <v>0.41</v>
      </c>
      <c r="L89" s="30">
        <v>40</v>
      </c>
      <c r="M89" s="30">
        <v>16.5</v>
      </c>
    </row>
    <row r="90" spans="1:13" ht="39.799999999999997" customHeight="1">
      <c r="A90" s="28">
        <v>9</v>
      </c>
      <c r="B90" s="97" t="s">
        <v>76</v>
      </c>
      <c r="C90" s="98"/>
      <c r="D90" s="99" t="s">
        <v>136</v>
      </c>
      <c r="E90" s="100"/>
      <c r="F90" s="101" t="s">
        <v>88</v>
      </c>
      <c r="G90" s="103"/>
      <c r="H90" s="61"/>
      <c r="I90" s="101" t="s">
        <v>55</v>
      </c>
      <c r="J90" s="98"/>
      <c r="K90" s="44">
        <v>0.372</v>
      </c>
      <c r="L90" s="30">
        <v>50</v>
      </c>
      <c r="M90" s="30">
        <v>18.600000000000001</v>
      </c>
    </row>
    <row r="91" spans="1:13" ht="39.799999999999997" customHeight="1">
      <c r="A91" s="28">
        <v>10</v>
      </c>
      <c r="B91" s="97" t="s">
        <v>77</v>
      </c>
      <c r="C91" s="98"/>
      <c r="D91" s="99" t="s">
        <v>136</v>
      </c>
      <c r="E91" s="100"/>
      <c r="F91" s="101" t="s">
        <v>88</v>
      </c>
      <c r="G91" s="103"/>
      <c r="H91" s="61"/>
      <c r="I91" s="101" t="s">
        <v>55</v>
      </c>
      <c r="J91" s="98"/>
      <c r="K91" s="44">
        <v>0.41199999999999998</v>
      </c>
      <c r="L91" s="30">
        <v>50</v>
      </c>
      <c r="M91" s="30">
        <v>20.59</v>
      </c>
    </row>
    <row r="92" spans="1:13" ht="39.799999999999997" customHeight="1">
      <c r="A92" s="28">
        <v>11</v>
      </c>
      <c r="B92" s="97" t="s">
        <v>78</v>
      </c>
      <c r="C92" s="98"/>
      <c r="D92" s="99" t="s">
        <v>136</v>
      </c>
      <c r="E92" s="100"/>
      <c r="F92" s="101" t="s">
        <v>88</v>
      </c>
      <c r="G92" s="103"/>
      <c r="H92" s="61"/>
      <c r="I92" s="101" t="s">
        <v>55</v>
      </c>
      <c r="J92" s="98"/>
      <c r="K92" s="30">
        <v>0.41</v>
      </c>
      <c r="L92" s="30">
        <v>50</v>
      </c>
      <c r="M92" s="30">
        <v>20.59</v>
      </c>
    </row>
    <row r="93" spans="1:13" ht="39.799999999999997" customHeight="1">
      <c r="A93" s="28">
        <v>12</v>
      </c>
      <c r="B93" s="97" t="s">
        <v>79</v>
      </c>
      <c r="C93" s="98"/>
      <c r="D93" s="99" t="s">
        <v>136</v>
      </c>
      <c r="E93" s="100"/>
      <c r="F93" s="101" t="s">
        <v>88</v>
      </c>
      <c r="G93" s="103"/>
      <c r="H93" s="61"/>
      <c r="I93" s="101" t="s">
        <v>55</v>
      </c>
      <c r="J93" s="98"/>
      <c r="K93" s="44">
        <v>0.61899999999999999</v>
      </c>
      <c r="L93" s="30">
        <v>50</v>
      </c>
      <c r="M93" s="44">
        <v>30.989000000000001</v>
      </c>
    </row>
    <row r="94" spans="1:13" ht="39.799999999999997" customHeight="1">
      <c r="A94" s="28">
        <v>13</v>
      </c>
      <c r="B94" s="97" t="s">
        <v>80</v>
      </c>
      <c r="C94" s="98"/>
      <c r="D94" s="99" t="s">
        <v>136</v>
      </c>
      <c r="E94" s="100"/>
      <c r="F94" s="101" t="s">
        <v>88</v>
      </c>
      <c r="G94" s="103"/>
      <c r="H94" s="61"/>
      <c r="I94" s="101" t="s">
        <v>55</v>
      </c>
      <c r="J94" s="98"/>
      <c r="K94" s="44">
        <v>0.41399999999999998</v>
      </c>
      <c r="L94" s="30">
        <v>40</v>
      </c>
      <c r="M94" s="30">
        <v>16.59</v>
      </c>
    </row>
    <row r="95" spans="1:13" ht="39.799999999999997" customHeight="1">
      <c r="A95" s="28">
        <v>14</v>
      </c>
      <c r="B95" s="97" t="s">
        <v>81</v>
      </c>
      <c r="C95" s="98"/>
      <c r="D95" s="99" t="s">
        <v>136</v>
      </c>
      <c r="E95" s="100"/>
      <c r="F95" s="101" t="s">
        <v>88</v>
      </c>
      <c r="G95" s="103"/>
      <c r="H95" s="61"/>
      <c r="I95" s="101" t="s">
        <v>55</v>
      </c>
      <c r="J95" s="98"/>
      <c r="K95" s="44">
        <v>0.25700000000000001</v>
      </c>
      <c r="L95" s="30">
        <v>10</v>
      </c>
      <c r="M95" s="30">
        <v>2.56</v>
      </c>
    </row>
    <row r="96" spans="1:13" ht="39.799999999999997" customHeight="1">
      <c r="A96" s="28">
        <v>15</v>
      </c>
      <c r="B96" s="97" t="s">
        <v>82</v>
      </c>
      <c r="C96" s="98"/>
      <c r="D96" s="99" t="s">
        <v>136</v>
      </c>
      <c r="E96" s="100"/>
      <c r="F96" s="101" t="s">
        <v>88</v>
      </c>
      <c r="G96" s="103"/>
      <c r="H96" s="61"/>
      <c r="I96" s="101" t="s">
        <v>55</v>
      </c>
      <c r="J96" s="98"/>
      <c r="K96" s="44">
        <v>0.24399999999999999</v>
      </c>
      <c r="L96" s="30">
        <v>10</v>
      </c>
      <c r="M96" s="30">
        <v>2.4300000000000002</v>
      </c>
    </row>
    <row r="97" spans="1:13" ht="75.8" customHeight="1">
      <c r="A97" s="28">
        <v>16</v>
      </c>
      <c r="B97" s="97" t="s">
        <v>83</v>
      </c>
      <c r="C97" s="98"/>
      <c r="D97" s="99" t="s">
        <v>136</v>
      </c>
      <c r="E97" s="100"/>
      <c r="F97" s="101" t="s">
        <v>89</v>
      </c>
      <c r="G97" s="103"/>
      <c r="H97" s="61"/>
      <c r="I97" s="101" t="s">
        <v>66</v>
      </c>
      <c r="J97" s="98"/>
      <c r="K97" s="30">
        <v>1.7</v>
      </c>
      <c r="L97" s="30">
        <v>1</v>
      </c>
      <c r="M97" s="30">
        <v>1.7</v>
      </c>
    </row>
    <row r="98" spans="1:13" ht="80.3" customHeight="1">
      <c r="A98" s="28">
        <v>17</v>
      </c>
      <c r="B98" s="97" t="s">
        <v>84</v>
      </c>
      <c r="C98" s="98"/>
      <c r="D98" s="99" t="s">
        <v>136</v>
      </c>
      <c r="E98" s="100"/>
      <c r="F98" s="101" t="s">
        <v>89</v>
      </c>
      <c r="G98" s="103"/>
      <c r="H98" s="61"/>
      <c r="I98" s="101" t="s">
        <v>66</v>
      </c>
      <c r="J98" s="98"/>
      <c r="K98" s="30">
        <v>1.7</v>
      </c>
      <c r="L98" s="30">
        <v>1</v>
      </c>
      <c r="M98" s="30">
        <v>1.7</v>
      </c>
    </row>
    <row r="99" spans="1:13" ht="72.8" customHeight="1">
      <c r="A99" s="28">
        <v>18</v>
      </c>
      <c r="B99" s="97" t="s">
        <v>85</v>
      </c>
      <c r="C99" s="98"/>
      <c r="D99" s="99" t="s">
        <v>136</v>
      </c>
      <c r="E99" s="100"/>
      <c r="F99" s="101" t="s">
        <v>89</v>
      </c>
      <c r="G99" s="103"/>
      <c r="H99" s="61"/>
      <c r="I99" s="101" t="s">
        <v>66</v>
      </c>
      <c r="J99" s="98"/>
      <c r="K99" s="30">
        <v>1.7</v>
      </c>
      <c r="L99" s="30">
        <v>1</v>
      </c>
      <c r="M99" s="30">
        <v>1.7</v>
      </c>
    </row>
    <row r="100" spans="1:13" ht="81.099999999999994" customHeight="1">
      <c r="A100" s="28">
        <v>19</v>
      </c>
      <c r="B100" s="97" t="s">
        <v>86</v>
      </c>
      <c r="C100" s="98"/>
      <c r="D100" s="99" t="s">
        <v>136</v>
      </c>
      <c r="E100" s="100"/>
      <c r="F100" s="101" t="s">
        <v>89</v>
      </c>
      <c r="G100" s="103"/>
      <c r="H100" s="61"/>
      <c r="I100" s="101" t="s">
        <v>66</v>
      </c>
      <c r="J100" s="98"/>
      <c r="K100" s="30">
        <v>1.7</v>
      </c>
      <c r="L100" s="30">
        <v>1</v>
      </c>
      <c r="M100" s="30">
        <v>1.7</v>
      </c>
    </row>
    <row r="101" spans="1:13" ht="81.7" customHeight="1">
      <c r="A101" s="28">
        <v>20</v>
      </c>
      <c r="B101" s="97" t="s">
        <v>87</v>
      </c>
      <c r="C101" s="98"/>
      <c r="D101" s="99" t="s">
        <v>136</v>
      </c>
      <c r="E101" s="100"/>
      <c r="F101" s="101" t="s">
        <v>89</v>
      </c>
      <c r="G101" s="103"/>
      <c r="H101" s="61"/>
      <c r="I101" s="101" t="s">
        <v>66</v>
      </c>
      <c r="J101" s="98"/>
      <c r="K101" s="30">
        <v>1.7</v>
      </c>
      <c r="L101" s="30">
        <v>1</v>
      </c>
      <c r="M101" s="30">
        <v>1.7</v>
      </c>
    </row>
    <row r="102" spans="1:13" ht="16.45" customHeight="1">
      <c r="A102" s="75"/>
      <c r="B102" s="76"/>
      <c r="C102" s="76"/>
      <c r="D102" s="76"/>
      <c r="E102" s="76"/>
      <c r="F102" s="76"/>
      <c r="G102" s="76"/>
      <c r="H102" s="76"/>
      <c r="I102" s="76"/>
      <c r="J102" s="76"/>
      <c r="K102" s="77"/>
      <c r="L102" s="13" t="s">
        <v>21</v>
      </c>
      <c r="M102" s="52">
        <f>SUM(M82:M101)</f>
        <v>199.99999999999997</v>
      </c>
    </row>
    <row r="103" spans="1:13" ht="20.2" customHeight="1">
      <c r="A103" s="70" t="s">
        <v>25</v>
      </c>
      <c r="B103" s="70"/>
      <c r="C103" s="70"/>
      <c r="D103" s="70"/>
      <c r="E103" s="70"/>
      <c r="F103" s="70"/>
      <c r="G103" s="70"/>
      <c r="H103" s="70"/>
      <c r="I103" s="70"/>
      <c r="J103" s="70"/>
    </row>
    <row r="104" spans="1:13" ht="18" customHeight="1">
      <c r="A104" s="57" t="s">
        <v>41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9"/>
      <c r="L104" s="59"/>
      <c r="M104" s="59"/>
    </row>
  </sheetData>
  <sheetProtection password="CA50" sheet="1" objects="1" scenarios="1" selectLockedCells="1" selectUnlockedCells="1"/>
  <mergeCells count="378">
    <mergeCell ref="D98:E98"/>
    <mergeCell ref="D99:E99"/>
    <mergeCell ref="D100:E100"/>
    <mergeCell ref="D101:E101"/>
    <mergeCell ref="K72:L72"/>
    <mergeCell ref="D94:E94"/>
    <mergeCell ref="D95:E95"/>
    <mergeCell ref="D96:E96"/>
    <mergeCell ref="D97:E97"/>
    <mergeCell ref="F97:H97"/>
    <mergeCell ref="F98:H98"/>
    <mergeCell ref="F99:H99"/>
    <mergeCell ref="F100:H100"/>
    <mergeCell ref="F101:H101"/>
    <mergeCell ref="I99:J99"/>
    <mergeCell ref="I100:J100"/>
    <mergeCell ref="I101:J101"/>
    <mergeCell ref="I97:J97"/>
    <mergeCell ref="I98:J98"/>
    <mergeCell ref="I84:J84"/>
    <mergeCell ref="I85:J85"/>
    <mergeCell ref="I86:J86"/>
    <mergeCell ref="I87:J87"/>
    <mergeCell ref="I88:J88"/>
    <mergeCell ref="K69:L69"/>
    <mergeCell ref="B70:C70"/>
    <mergeCell ref="B71:C71"/>
    <mergeCell ref="D70:E70"/>
    <mergeCell ref="D71:E71"/>
    <mergeCell ref="F70:H70"/>
    <mergeCell ref="F71:H71"/>
    <mergeCell ref="I70:J70"/>
    <mergeCell ref="I71:J71"/>
    <mergeCell ref="K70:L70"/>
    <mergeCell ref="K71:L71"/>
    <mergeCell ref="D69:E69"/>
    <mergeCell ref="B69:C69"/>
    <mergeCell ref="K64:L64"/>
    <mergeCell ref="K65:L65"/>
    <mergeCell ref="K66:L66"/>
    <mergeCell ref="K67:L67"/>
    <mergeCell ref="K68:L68"/>
    <mergeCell ref="K59:L59"/>
    <mergeCell ref="K60:L60"/>
    <mergeCell ref="K61:L61"/>
    <mergeCell ref="K62:L62"/>
    <mergeCell ref="K63:L63"/>
    <mergeCell ref="D59:E59"/>
    <mergeCell ref="D60:E60"/>
    <mergeCell ref="D61:E61"/>
    <mergeCell ref="D62:E62"/>
    <mergeCell ref="D63:E63"/>
    <mergeCell ref="F59:H59"/>
    <mergeCell ref="F60:H60"/>
    <mergeCell ref="F61:H61"/>
    <mergeCell ref="F62:H62"/>
    <mergeCell ref="F63:H63"/>
    <mergeCell ref="B60:C60"/>
    <mergeCell ref="B61:C61"/>
    <mergeCell ref="B62:C62"/>
    <mergeCell ref="B63:C63"/>
    <mergeCell ref="B64:C64"/>
    <mergeCell ref="F68:H68"/>
    <mergeCell ref="F69:H69"/>
    <mergeCell ref="D64:E64"/>
    <mergeCell ref="D65:E65"/>
    <mergeCell ref="D66:E66"/>
    <mergeCell ref="D67:E67"/>
    <mergeCell ref="D68:E68"/>
    <mergeCell ref="F64:H64"/>
    <mergeCell ref="F65:H65"/>
    <mergeCell ref="F66:H66"/>
    <mergeCell ref="F67:H67"/>
    <mergeCell ref="K56:L56"/>
    <mergeCell ref="K57:L57"/>
    <mergeCell ref="F94:H94"/>
    <mergeCell ref="F95:H95"/>
    <mergeCell ref="F96:H96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F56:H56"/>
    <mergeCell ref="F57:H57"/>
    <mergeCell ref="K58:L58"/>
    <mergeCell ref="I94:J94"/>
    <mergeCell ref="I95:J95"/>
    <mergeCell ref="I96:J96"/>
    <mergeCell ref="F93:H93"/>
    <mergeCell ref="I83:J83"/>
    <mergeCell ref="I52:J52"/>
    <mergeCell ref="I53:J53"/>
    <mergeCell ref="I54:J54"/>
    <mergeCell ref="K51:L51"/>
    <mergeCell ref="K52:L52"/>
    <mergeCell ref="K53:L53"/>
    <mergeCell ref="K54:L54"/>
    <mergeCell ref="K55:L55"/>
    <mergeCell ref="K46:L46"/>
    <mergeCell ref="K47:L47"/>
    <mergeCell ref="K48:L48"/>
    <mergeCell ref="K49:L49"/>
    <mergeCell ref="K50:L50"/>
    <mergeCell ref="F48:H48"/>
    <mergeCell ref="F49:H49"/>
    <mergeCell ref="F50:H50"/>
    <mergeCell ref="I46:J46"/>
    <mergeCell ref="I47:J47"/>
    <mergeCell ref="I48:J48"/>
    <mergeCell ref="I49:J49"/>
    <mergeCell ref="I50:J50"/>
    <mergeCell ref="I51:J51"/>
    <mergeCell ref="D88:E88"/>
    <mergeCell ref="D89:E89"/>
    <mergeCell ref="D90:E90"/>
    <mergeCell ref="D46:E46"/>
    <mergeCell ref="D47:E47"/>
    <mergeCell ref="D48:E48"/>
    <mergeCell ref="B45:C45"/>
    <mergeCell ref="B58:C58"/>
    <mergeCell ref="D45:E45"/>
    <mergeCell ref="D58:E58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D49:E49"/>
    <mergeCell ref="D50:E50"/>
    <mergeCell ref="D51:E51"/>
    <mergeCell ref="D52:E52"/>
    <mergeCell ref="D53:E53"/>
    <mergeCell ref="F83:H83"/>
    <mergeCell ref="F84:H84"/>
    <mergeCell ref="F85:H85"/>
    <mergeCell ref="F86:H86"/>
    <mergeCell ref="F87:H87"/>
    <mergeCell ref="D83:E83"/>
    <mergeCell ref="D84:E84"/>
    <mergeCell ref="D85:E85"/>
    <mergeCell ref="D86:E86"/>
    <mergeCell ref="D87:E87"/>
    <mergeCell ref="I89:J89"/>
    <mergeCell ref="I90:J90"/>
    <mergeCell ref="I91:J91"/>
    <mergeCell ref="I92:J92"/>
    <mergeCell ref="I93:J93"/>
    <mergeCell ref="F88:H88"/>
    <mergeCell ref="F89:H89"/>
    <mergeCell ref="F90:H90"/>
    <mergeCell ref="F91:H91"/>
    <mergeCell ref="F92:H92"/>
    <mergeCell ref="D91:E91"/>
    <mergeCell ref="D92:E92"/>
    <mergeCell ref="D93:E93"/>
    <mergeCell ref="D56:E56"/>
    <mergeCell ref="D57:E57"/>
    <mergeCell ref="B59:C59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57:C57"/>
    <mergeCell ref="B65:C65"/>
    <mergeCell ref="B66:C66"/>
    <mergeCell ref="B67:C67"/>
    <mergeCell ref="B68:C68"/>
    <mergeCell ref="A74:M74"/>
    <mergeCell ref="A75:J75"/>
    <mergeCell ref="B56:C56"/>
    <mergeCell ref="B98:C98"/>
    <mergeCell ref="B99:C99"/>
    <mergeCell ref="B100:C100"/>
    <mergeCell ref="B101:C101"/>
    <mergeCell ref="B93:C93"/>
    <mergeCell ref="B94:C94"/>
    <mergeCell ref="B95:C95"/>
    <mergeCell ref="B96:C96"/>
    <mergeCell ref="B97:C97"/>
    <mergeCell ref="B30:C30"/>
    <mergeCell ref="D30:E30"/>
    <mergeCell ref="F30:H30"/>
    <mergeCell ref="I30:J30"/>
    <mergeCell ref="K30:L30"/>
    <mergeCell ref="B43:C43"/>
    <mergeCell ref="K31:L31"/>
    <mergeCell ref="K32:L32"/>
    <mergeCell ref="K33:L33"/>
    <mergeCell ref="K34:L34"/>
    <mergeCell ref="K35:L35"/>
    <mergeCell ref="I31:J31"/>
    <mergeCell ref="I32:J32"/>
    <mergeCell ref="I33:J33"/>
    <mergeCell ref="I34:J34"/>
    <mergeCell ref="I35:J35"/>
    <mergeCell ref="F31:H31"/>
    <mergeCell ref="F32:H32"/>
    <mergeCell ref="F33:H33"/>
    <mergeCell ref="F34:H34"/>
    <mergeCell ref="F35:H35"/>
    <mergeCell ref="D31:E31"/>
    <mergeCell ref="D32:E32"/>
    <mergeCell ref="D33:E33"/>
    <mergeCell ref="D34:E34"/>
    <mergeCell ref="D35:E35"/>
    <mergeCell ref="D44:E44"/>
    <mergeCell ref="B31:C31"/>
    <mergeCell ref="B32:C32"/>
    <mergeCell ref="B33:C33"/>
    <mergeCell ref="B34:C34"/>
    <mergeCell ref="B35:C35"/>
    <mergeCell ref="K24:L24"/>
    <mergeCell ref="K25:L25"/>
    <mergeCell ref="K26:L26"/>
    <mergeCell ref="K29:L29"/>
    <mergeCell ref="B27:C27"/>
    <mergeCell ref="B28:C28"/>
    <mergeCell ref="D27:E27"/>
    <mergeCell ref="D28:E28"/>
    <mergeCell ref="F27:H27"/>
    <mergeCell ref="F28:H28"/>
    <mergeCell ref="I27:J27"/>
    <mergeCell ref="I28:J28"/>
    <mergeCell ref="K27:L27"/>
    <mergeCell ref="K28:L28"/>
    <mergeCell ref="F24:H24"/>
    <mergeCell ref="F25:H25"/>
    <mergeCell ref="F26:H26"/>
    <mergeCell ref="F29:H29"/>
    <mergeCell ref="I24:J24"/>
    <mergeCell ref="I25:J25"/>
    <mergeCell ref="I26:J26"/>
    <mergeCell ref="I29:J29"/>
    <mergeCell ref="B24:C24"/>
    <mergeCell ref="B25:C25"/>
    <mergeCell ref="B26:C26"/>
    <mergeCell ref="B29:C29"/>
    <mergeCell ref="D24:E24"/>
    <mergeCell ref="D25:E25"/>
    <mergeCell ref="D26:E26"/>
    <mergeCell ref="D29:E29"/>
    <mergeCell ref="A16:O16"/>
    <mergeCell ref="A7:O7"/>
    <mergeCell ref="E10:E12"/>
    <mergeCell ref="F10:G12"/>
    <mergeCell ref="H10:H12"/>
    <mergeCell ref="F13:G13"/>
    <mergeCell ref="F14:G14"/>
    <mergeCell ref="A15:M15"/>
    <mergeCell ref="L8:L12"/>
    <mergeCell ref="B22:C22"/>
    <mergeCell ref="D22:E22"/>
    <mergeCell ref="I22:J22"/>
    <mergeCell ref="B23:C23"/>
    <mergeCell ref="D23:E23"/>
    <mergeCell ref="I23:J23"/>
    <mergeCell ref="F22:H22"/>
    <mergeCell ref="F23:H23"/>
    <mergeCell ref="A19:P19"/>
    <mergeCell ref="A20:A21"/>
    <mergeCell ref="B20:C21"/>
    <mergeCell ref="D20:E21"/>
    <mergeCell ref="I20:J21"/>
    <mergeCell ref="M20:M21"/>
    <mergeCell ref="N20:N21"/>
    <mergeCell ref="O20:O21"/>
    <mergeCell ref="F20:H21"/>
    <mergeCell ref="K20:L21"/>
    <mergeCell ref="K22:L22"/>
    <mergeCell ref="K23:L23"/>
    <mergeCell ref="A1:B2"/>
    <mergeCell ref="C1:M2"/>
    <mergeCell ref="N1:O2"/>
    <mergeCell ref="A3:O3"/>
    <mergeCell ref="A4:O4"/>
    <mergeCell ref="A5:O5"/>
    <mergeCell ref="A8:C9"/>
    <mergeCell ref="D8:G9"/>
    <mergeCell ref="M8:M12"/>
    <mergeCell ref="N8:N12"/>
    <mergeCell ref="O8:O12"/>
    <mergeCell ref="A10:A12"/>
    <mergeCell ref="B10:C10"/>
    <mergeCell ref="D10:D12"/>
    <mergeCell ref="B11:B12"/>
    <mergeCell ref="C11:C12"/>
    <mergeCell ref="H8:K9"/>
    <mergeCell ref="I10:K10"/>
    <mergeCell ref="I11:I12"/>
    <mergeCell ref="J11:J12"/>
    <mergeCell ref="K11:K12"/>
    <mergeCell ref="A36:M36"/>
    <mergeCell ref="A37:N37"/>
    <mergeCell ref="A39:P39"/>
    <mergeCell ref="A40:A41"/>
    <mergeCell ref="B40:C41"/>
    <mergeCell ref="D40:E41"/>
    <mergeCell ref="I40:J41"/>
    <mergeCell ref="M40:M41"/>
    <mergeCell ref="N40:N41"/>
    <mergeCell ref="O40:O41"/>
    <mergeCell ref="F40:H41"/>
    <mergeCell ref="K40:L41"/>
    <mergeCell ref="A38:N38"/>
    <mergeCell ref="K79:K80"/>
    <mergeCell ref="K45:L45"/>
    <mergeCell ref="F72:H72"/>
    <mergeCell ref="B44:C44"/>
    <mergeCell ref="K44:L44"/>
    <mergeCell ref="F44:H44"/>
    <mergeCell ref="I44:J44"/>
    <mergeCell ref="F45:H45"/>
    <mergeCell ref="F58:H58"/>
    <mergeCell ref="I45:J45"/>
    <mergeCell ref="I58:J58"/>
    <mergeCell ref="D54:E54"/>
    <mergeCell ref="D55:E55"/>
    <mergeCell ref="B55:C55"/>
    <mergeCell ref="I55:J55"/>
    <mergeCell ref="I56:J56"/>
    <mergeCell ref="I57:J57"/>
    <mergeCell ref="F51:H51"/>
    <mergeCell ref="F52:H52"/>
    <mergeCell ref="F53:H53"/>
    <mergeCell ref="F54:H54"/>
    <mergeCell ref="F55:H55"/>
    <mergeCell ref="F46:H46"/>
    <mergeCell ref="F47:H47"/>
    <mergeCell ref="A79:A80"/>
    <mergeCell ref="B79:C80"/>
    <mergeCell ref="D79:E80"/>
    <mergeCell ref="B82:C82"/>
    <mergeCell ref="D82:E82"/>
    <mergeCell ref="I82:J82"/>
    <mergeCell ref="F81:H81"/>
    <mergeCell ref="F82:H82"/>
    <mergeCell ref="I79:J80"/>
    <mergeCell ref="A104:M104"/>
    <mergeCell ref="K42:L42"/>
    <mergeCell ref="K73:L73"/>
    <mergeCell ref="L79:L80"/>
    <mergeCell ref="A78:M78"/>
    <mergeCell ref="B72:C72"/>
    <mergeCell ref="D72:E72"/>
    <mergeCell ref="I72:J72"/>
    <mergeCell ref="A103:J103"/>
    <mergeCell ref="B81:C81"/>
    <mergeCell ref="D81:E81"/>
    <mergeCell ref="I81:J81"/>
    <mergeCell ref="A102:K102"/>
    <mergeCell ref="M79:M80"/>
    <mergeCell ref="F79:H80"/>
    <mergeCell ref="B42:C42"/>
    <mergeCell ref="D42:E42"/>
    <mergeCell ref="I42:J42"/>
    <mergeCell ref="B73:C73"/>
    <mergeCell ref="D73:E73"/>
    <mergeCell ref="I73:J73"/>
    <mergeCell ref="F42:H42"/>
    <mergeCell ref="F73:H73"/>
    <mergeCell ref="A76:O76"/>
  </mergeCells>
  <hyperlinks>
    <hyperlink ref="N14" r:id="rId1"/>
    <hyperlink ref="O14" r:id="rId2"/>
  </hyperlinks>
  <pageMargins left="0.25" right="0.25" top="0.75" bottom="0.75" header="0.3" footer="0.3"/>
  <pageSetup paperSize="8" scale="83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Информация_2019 г.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FirstUser</cp:lastModifiedBy>
  <cp:lastPrinted>2019-12-19T12:02:20Z</cp:lastPrinted>
  <dcterms:created xsi:type="dcterms:W3CDTF">2019-10-11T13:05:15Z</dcterms:created>
  <dcterms:modified xsi:type="dcterms:W3CDTF">2020-04-05T15:30:22Z</dcterms:modified>
</cp:coreProperties>
</file>