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mi\Desktop\Трудоустройство\Мониторинг 2023\"/>
    </mc:Choice>
  </mc:AlternateContent>
  <bookViews>
    <workbookView xWindow="0" yWindow="0" windowWidth="24975" windowHeight="10155" activeTab="1"/>
  </bookViews>
  <sheets>
    <sheet name="ОПТ-2022" sheetId="2" r:id="rId1"/>
    <sheet name="  ОПТ-2023" sheetId="3" r:id="rId2"/>
  </sheets>
  <definedNames>
    <definedName name="_xlnm._FilterDatabase" localSheetId="1" hidden="1">'  ОПТ-2023'!$A$4:$CM$29</definedName>
    <definedName name="_xlnm._FilterDatabase" localSheetId="0" hidden="1">'ОПТ-2022'!$A$4:$AK$34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29" i="3" l="1"/>
  <c r="CJ29" i="3"/>
  <c r="CK28" i="3"/>
  <c r="CJ28" i="3"/>
  <c r="CK27" i="3"/>
  <c r="CJ27" i="3"/>
  <c r="CK26" i="3"/>
  <c r="CJ26" i="3"/>
  <c r="CK25" i="3"/>
  <c r="CJ25" i="3"/>
  <c r="CK24" i="3"/>
  <c r="CJ24" i="3"/>
  <c r="CK23" i="3"/>
  <c r="CJ23" i="3"/>
  <c r="CK22" i="3"/>
  <c r="CJ22" i="3"/>
  <c r="CK21" i="3"/>
  <c r="CJ21" i="3"/>
  <c r="CK20" i="3"/>
  <c r="CJ20" i="3"/>
  <c r="CK19" i="3"/>
  <c r="CJ19" i="3"/>
  <c r="CK18" i="3"/>
  <c r="CJ18" i="3"/>
  <c r="CK17" i="3"/>
  <c r="CJ17" i="3"/>
  <c r="CK16" i="3"/>
  <c r="CJ16" i="3"/>
  <c r="CK15" i="3"/>
  <c r="CJ15" i="3"/>
  <c r="CK14" i="3"/>
  <c r="CJ14" i="3"/>
  <c r="CK13" i="3"/>
  <c r="CJ13" i="3"/>
  <c r="CK12" i="3"/>
  <c r="CJ12" i="3"/>
  <c r="CK11" i="3"/>
  <c r="CJ11" i="3"/>
  <c r="CK10" i="3"/>
  <c r="CJ10" i="3"/>
  <c r="CK9" i="3"/>
  <c r="CJ9" i="3"/>
  <c r="CK8" i="3"/>
  <c r="CJ8" i="3"/>
  <c r="CK7" i="3"/>
  <c r="CJ7" i="3"/>
  <c r="CK6" i="3"/>
  <c r="CJ6" i="3"/>
  <c r="CK5" i="3"/>
  <c r="CJ5" i="3"/>
  <c r="AI34" i="2" l="1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</calcChain>
</file>

<file path=xl/sharedStrings.xml><?xml version="1.0" encoding="utf-8"?>
<sst xmlns="http://schemas.openxmlformats.org/spreadsheetml/2006/main" count="578" uniqueCount="217">
  <si>
    <t>НАВИГАЦИЯ</t>
  </si>
  <si>
    <t>Тип:
ПОО, 
ОО ВО</t>
  </si>
  <si>
    <t>Код профессии, специальности</t>
  </si>
  <si>
    <t>Номер строки</t>
  </si>
  <si>
    <t xml:space="preserve">Наименование показателей 
(категория выпускников)
(редактирование наименования 
не допускается)
</t>
  </si>
  <si>
    <t xml:space="preserve">Выпуск 
в      2022 году                                           </t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</si>
  <si>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</si>
  <si>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</rPr>
      <t xml:space="preserve">
(тезисно - вид меры, охват выпускников мерой)</t>
    </r>
  </si>
  <si>
    <r>
      <rPr>
        <b/>
        <sz val="14"/>
        <color theme="1"/>
        <rFont val="Times New Roman"/>
      </rPr>
      <t>ПРОВЕРКА</t>
    </r>
    <r>
      <rPr>
        <b/>
        <sz val="12"/>
        <color theme="1"/>
        <rFont val="Times New Roman"/>
      </rPr>
      <t xml:space="preserve"> </t>
    </r>
    <r>
      <rPr>
        <sz val="12"/>
        <color theme="1"/>
        <rFont val="Times New Roman"/>
      </rPr>
      <t xml:space="preserve">
</t>
    </r>
    <r>
      <rPr>
        <b/>
        <i/>
        <sz val="12"/>
        <color theme="1"/>
        <rFont val="Times New Roman"/>
      </rPr>
      <t>(сумма по всем категориям выпускников, распределенных по видам занятости, должна равняться сумме выпускников всего)</t>
    </r>
  </si>
  <si>
    <t>Ф.И.О. отвественного (полностью),                               контактный телефон</t>
  </si>
  <si>
    <t>Примечания</t>
  </si>
  <si>
    <t>Занятые выпускники</t>
  </si>
  <si>
    <t>Потенциальная занятость (не относится к занятости по итогам обучения, требует дополнительных мер)</t>
  </si>
  <si>
    <t>Зона риска (требует оперативных мер и адресной работы)</t>
  </si>
  <si>
    <t>Прочее, редкие жизненные обстоятельства</t>
  </si>
  <si>
    <t>Профессиональные намерения выпускников, ожидаемый эффект от работы по содействию занятости                                                                  (на ближайшую перспективу - порядка 3-х месяцев)</t>
  </si>
  <si>
    <t>Наименование    образовательной организации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</si>
  <si>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</si>
  <si>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</si>
  <si>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 xml:space="preserve">
В том числе (из трудоустроенных): работают на протяжении не менее 4-х месяцев на последнем месте работы</t>
  </si>
  <si>
    <t>В том числе          (из трудоустроен-ных):                трудоустроены за пределами Кемеровской области</t>
  </si>
  <si>
    <t xml:space="preserve">Индивидуальные предприниматели </t>
  </si>
  <si>
    <t>Самозанятые (перешедшие на специальный налоговый режим  - налог на профессиональный доход)</t>
  </si>
  <si>
    <t>Продолжили обучение</t>
  </si>
  <si>
    <t>В том числе         (из продолживших обучение):                продолжили обучение за пределами Кемеровской области</t>
  </si>
  <si>
    <t xml:space="preserve">Проходят службу в армии по призыву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</si>
  <si>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</si>
  <si>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Находятся в отпуске по уходу 
за ребенком</t>
  </si>
  <si>
    <t>Неформальная занятость (нелегальная)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</si>
  <si>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</si>
  <si>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</si>
  <si>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rPr>
        <sz val="14"/>
        <color theme="1"/>
        <rFont val="Times New Roman"/>
      </rPr>
      <t xml:space="preserve">Иные причины </t>
    </r>
    <r>
      <rPr>
        <sz val="12"/>
        <color theme="1"/>
        <rFont val="Times New Roman"/>
      </rPr>
      <t>нахождения под риском нетрудоустройства</t>
    </r>
  </si>
  <si>
    <t>Смерть, тяжелое состояние здоровья</t>
  </si>
  <si>
    <t xml:space="preserve">Находятся под следствием, отбывают наказание </t>
  </si>
  <si>
    <r>
      <rPr>
        <sz val="14"/>
        <color theme="1"/>
        <rFont val="Times New Roman"/>
      </rPr>
      <t>Переезд за пределы Российской Федерации</t>
    </r>
    <r>
      <rPr>
        <sz val="12"/>
        <color theme="1"/>
        <rFont val="Times New Roman"/>
      </rPr>
      <t xml:space="preserve">
</t>
    </r>
    <r>
      <rPr>
        <b/>
        <i/>
        <sz val="12"/>
        <color theme="1"/>
        <rFont val="Times New Roman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</si>
  <si>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</si>
  <si>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rPr>
        <sz val="12"/>
        <color theme="1"/>
        <rFont val="Times New Roman"/>
      </rPr>
      <t xml:space="preserve">Выпускники из числа иностранных граждан, которые </t>
    </r>
    <r>
      <rPr>
        <b/>
        <sz val="12"/>
        <color theme="1"/>
        <rFont val="Times New Roman"/>
      </rPr>
      <t>не имеют</t>
    </r>
    <r>
      <rPr>
        <sz val="12"/>
        <color theme="1"/>
        <rFont val="Times New Roman"/>
      </rPr>
      <t xml:space="preserve"> СНИЛС</t>
    </r>
  </si>
  <si>
    <r>
      <rPr>
        <sz val="14"/>
        <color theme="1"/>
        <rFont val="Times New Roman"/>
      </rPr>
      <t xml:space="preserve">Иное </t>
    </r>
    <r>
      <rPr>
        <sz val="12"/>
        <color theme="1"/>
        <rFont val="Times New Roman"/>
      </rPr>
      <t xml:space="preserve">
</t>
    </r>
    <r>
      <rPr>
        <b/>
        <i/>
        <sz val="12"/>
        <color theme="1"/>
        <rFont val="Times New Roman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</si>
  <si>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будут трудоустроены</t>
  </si>
  <si>
    <t>будут осуществлять предприни-мательскую деятельность</t>
  </si>
  <si>
    <t>будут самозанятыми</t>
  </si>
  <si>
    <t>будут призваны в армию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</si>
  <si>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</si>
  <si>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будут продолжать обучение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</si>
  <si>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</si>
  <si>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</si>
  <si>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</si>
  <si>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</si>
  <si>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</si>
  <si>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</si>
  <si>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</si>
  <si>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</si>
  <si>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</si>
  <si>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</si>
  <si>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</si>
  <si>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</si>
  <si>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</si>
  <si>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</si>
  <si>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</si>
  <si>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</si>
  <si>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</si>
  <si>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</si>
  <si>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</si>
  <si>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</si>
  <si>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</si>
  <si>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</si>
  <si>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</si>
  <si>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</si>
  <si>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</si>
  <si>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</si>
  <si>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</si>
  <si>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</si>
  <si>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</si>
  <si>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</si>
  <si>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</si>
  <si>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</si>
  <si>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</si>
  <si>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</si>
  <si>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</si>
  <si>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</si>
  <si>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</si>
  <si>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ГПОУ "Осинниковский политехнический техникум"</t>
  </si>
  <si>
    <t>ПОО</t>
  </si>
  <si>
    <t>43.01.09</t>
  </si>
  <si>
    <t xml:space="preserve">Всего </t>
  </si>
  <si>
    <t>Кузина Марина Владимировна
8-906-934-0947</t>
  </si>
  <si>
    <t>Лица с ограниченными возможностями здоровья</t>
  </si>
  <si>
    <t xml:space="preserve">           из них (из строки 02): инвалиды и дети-инвалиды</t>
  </si>
  <si>
    <t>Инвалиды и дети-инвалиды (кроме учтенных в строке 03)</t>
  </si>
  <si>
    <t>Имеют договор о целевом обучении</t>
  </si>
  <si>
    <t>21.01.15</t>
  </si>
  <si>
    <t>23.01.08</t>
  </si>
  <si>
    <t>19.02.10</t>
  </si>
  <si>
    <t>38.01.02</t>
  </si>
  <si>
    <t>Из категории "Иное": 1 - болезнь, оформление инвалидности</t>
  </si>
  <si>
    <t>38.02.04</t>
  </si>
  <si>
    <t>Предоставление данных о вакансиях</t>
  </si>
  <si>
    <t>Из категории "Иное": 1 - восстановление после сложной операции, сахарный диабет</t>
  </si>
  <si>
    <t>НАВИГАЦИЯ!</t>
  </si>
  <si>
    <t>Наименование ПОО</t>
  </si>
  <si>
    <t>Тип         (ОО ВО или   ПОО)</t>
  </si>
  <si>
    <t xml:space="preserve">Код профессии, специальности 
</t>
  </si>
  <si>
    <t xml:space="preserve">Наименование профессии, специальности 
</t>
  </si>
  <si>
    <t>Наименование показателя (категория выпускников)</t>
  </si>
  <si>
    <t>Суммарный выпуск                 СПО                 2023 г.
(человек)</t>
  </si>
  <si>
    <t>Трудоустроены 
(по трудовому договору, договору ГПХ в соответствии с трудовым законодательством)</t>
  </si>
  <si>
    <r>
      <t xml:space="preserve">
В том числе (из трудоустроенных): </t>
    </r>
    <r>
      <rPr>
        <b/>
        <i/>
        <sz val="12"/>
        <color theme="1"/>
        <rFont val="Times New Roman"/>
      </rPr>
      <t xml:space="preserve">в соответствии с освоенной профессией, специальностью </t>
    </r>
    <r>
      <rPr>
        <i/>
        <sz val="12"/>
        <color theme="1"/>
        <rFont val="Times New Roman"/>
      </rPr>
      <t>(исходя из осуществляемой трудовой функции)</t>
    </r>
  </si>
  <si>
    <r>
      <t xml:space="preserve">
В том числе (из трудоустроенных): </t>
    </r>
    <r>
      <rPr>
        <b/>
        <i/>
        <sz val="12"/>
        <color theme="1"/>
        <rFont val="Times New Roman"/>
      </rPr>
      <t>работают на протяжении не менее 4-х месяцев на последнем месте работы</t>
    </r>
  </si>
  <si>
    <t>В том числе            (из "Трудоустроен-ных" -        столбец 08) трудоустроены за пределами Кемеровской области</t>
  </si>
  <si>
    <t>В том числе       (из "Продолживших обучение" - столбец 37 продолжили обучение за пределами Кемеровской области</t>
  </si>
  <si>
    <t>Проходят службу в армии по призыву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</si>
  <si>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
</t>
  </si>
  <si>
    <t>Будут трудоустроены
(по трудовому договору, договору ГПХ в соответствии с трудовым законодательством</t>
  </si>
  <si>
    <t>В том числе     (из "Будут трудоустроены" - столбец 42)          будут трудоустроены за пределами Кемеровской области</t>
  </si>
  <si>
    <t>будут индивидуальными предпринимателями</t>
  </si>
  <si>
    <t>В том числе       (из "будут продолжать обучение" - столбец 71) будут продолжать обучение за пределами Кемеровской области</t>
  </si>
  <si>
    <t>подлежат призыву в армию</t>
  </si>
  <si>
    <t>из них (из подлежащих призыву в армию): выпускник готов трудоустроиться на предприятие оборонно-промышленного комплекса, но подлежит призыву в армию (предприятием отказано в предоставлении отсрочки)</t>
  </si>
  <si>
    <t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</t>
  </si>
  <si>
    <t>будут находиться в отпуске по уходу за ребенком</t>
  </si>
  <si>
    <t>Неформальная занятость (теневой сектор экономики)</t>
  </si>
  <si>
    <t>Иные причины нахождения под риском нетрудоустройства</t>
  </si>
  <si>
    <t>Переезд за пределы Российской Федерации</t>
  </si>
  <si>
    <r>
      <t>Принимаемые меры по содействию занятости, в том числе</t>
    </r>
    <r>
      <rPr>
        <b/>
        <sz val="14"/>
        <color theme="1"/>
        <rFont val="Times New Roman"/>
      </rPr>
      <t xml:space="preserve"> по трудоустройству </t>
    </r>
    <r>
      <rPr>
        <sz val="14"/>
        <color theme="1"/>
        <rFont val="Times New Roman"/>
      </rPr>
      <t xml:space="preserve">выпускников на предприятия </t>
    </r>
    <r>
      <rPr>
        <b/>
        <sz val="14"/>
        <color theme="1"/>
        <rFont val="Times New Roman"/>
      </rPr>
      <t xml:space="preserve">оборонно-промышленного комплекса
</t>
    </r>
    <r>
      <rPr>
        <b/>
        <i/>
        <sz val="14"/>
        <color theme="1"/>
        <rFont val="Times New Roman"/>
      </rPr>
      <t xml:space="preserve">
</t>
    </r>
    <r>
      <rPr>
        <i/>
        <sz val="14"/>
        <color theme="1"/>
        <rFont val="Times New Roman"/>
      </rPr>
      <t>тезисно - вид меры, охват выпускников мерой</t>
    </r>
  </si>
  <si>
    <r>
      <t xml:space="preserve">ПРОВЕРКА 
</t>
    </r>
    <r>
      <rPr>
        <i/>
        <sz val="12"/>
        <color theme="1"/>
        <rFont val="Times New Roman"/>
      </rPr>
      <t>сумма по всем категориям выпускников, распределенных по видам занятости, должна равняться сумме выпускников всего</t>
    </r>
  </si>
  <si>
    <r>
      <t xml:space="preserve">ПРОВЕРКА 
</t>
    </r>
    <r>
      <rPr>
        <i/>
        <sz val="12"/>
        <color theme="1"/>
        <rFont val="Times New Roman"/>
      </rPr>
      <t>число трудоустроеных должно быть распределено по отраслям и число тех, кто будет трудоустроен должно быть распределено по отраслям</t>
    </r>
  </si>
  <si>
    <r>
      <rPr>
        <b/>
        <sz val="14"/>
        <rFont val="Times New Roman"/>
      </rPr>
      <t xml:space="preserve">Ответственный за внесение данных в таблицу                    </t>
    </r>
    <r>
      <rPr>
        <i/>
        <sz val="14"/>
        <rFont val="Times New Roman"/>
      </rPr>
      <t>(Ф.И.О. полностью, контактный телефон)</t>
    </r>
  </si>
  <si>
    <t>Примечание</t>
  </si>
  <si>
    <t>на предприятия оборонно-промышленного комплекса</t>
  </si>
  <si>
    <t>машиностроения</t>
  </si>
  <si>
    <t>сельского хозяйства</t>
  </si>
  <si>
    <t xml:space="preserve">металлургии </t>
  </si>
  <si>
    <t>железнодорожного транспорта</t>
  </si>
  <si>
    <t>легкой промышленности</t>
  </si>
  <si>
    <t>химической отрасли</t>
  </si>
  <si>
    <t xml:space="preserve">атомной отрасли </t>
  </si>
  <si>
    <t>фармацевтической отрасли</t>
  </si>
  <si>
    <t>отрасли информационных технологий</t>
  </si>
  <si>
    <t xml:space="preserve">радиоэлектроники </t>
  </si>
  <si>
    <t xml:space="preserve">топливно-энергетического комплекса </t>
  </si>
  <si>
    <t>транспортной отрасли</t>
  </si>
  <si>
    <t>горнодобывающей отрасли</t>
  </si>
  <si>
    <t xml:space="preserve">отрасли электротехнической промышленности </t>
  </si>
  <si>
    <t>лесной промышленности</t>
  </si>
  <si>
    <t>строительной отрасли</t>
  </si>
  <si>
    <t xml:space="preserve">отрасли электронной промышленности </t>
  </si>
  <si>
    <t>индустрии робототехники</t>
  </si>
  <si>
    <t>в отрасли образования</t>
  </si>
  <si>
    <t>в медицинской отрасли</t>
  </si>
  <si>
    <t>в отрасли сферы услуг, туризма, торговли, организациях финансового сектора, правоохранительной сферы и управления, средств массовой информации</t>
  </si>
  <si>
    <t>в отрасли искусства</t>
  </si>
  <si>
    <t xml:space="preserve"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
</t>
  </si>
  <si>
    <t>в отрасли спорта</t>
  </si>
  <si>
    <t xml:space="preserve">машиностроения </t>
  </si>
  <si>
    <t>пищевая промышленность, производство бумажных изделий, полиграфическая деятельность, государственное и муниципальное управление, производство резины и пластика, водоснабжение, экология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</si>
  <si>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</si>
  <si>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</si>
  <si>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</si>
  <si>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</si>
  <si>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</si>
  <si>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</si>
  <si>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</si>
  <si>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</si>
  <si>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</si>
  <si>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</si>
  <si>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</si>
  <si>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</si>
  <si>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</si>
  <si>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</si>
  <si>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</si>
  <si>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</si>
  <si>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</si>
  <si>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</si>
  <si>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</si>
  <si>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</si>
  <si>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</si>
  <si>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</si>
  <si>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</si>
  <si>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</si>
  <si>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</si>
  <si>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</si>
  <si>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</si>
  <si>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</si>
  <si>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</si>
  <si>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</si>
  <si>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</si>
  <si>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</si>
  <si>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</si>
  <si>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</si>
  <si>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</si>
  <si>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</si>
  <si>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</si>
  <si>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</si>
  <si>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</si>
  <si>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</si>
  <si>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</si>
  <si>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</si>
  <si>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</si>
  <si>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</si>
  <si>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</si>
  <si>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</si>
  <si>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</si>
  <si>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</si>
  <si>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</si>
  <si>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</si>
  <si>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</si>
  <si>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</si>
  <si>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</si>
  <si>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</si>
  <si>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Электрослесарь подземный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</si>
  <si>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</si>
  <si>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</si>
  <si>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</si>
  <si>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>Слесарь по ремонту строительных машин</t>
  </si>
  <si>
    <t>Продавец, контролер-кассир</t>
  </si>
  <si>
    <t>Коммерция (по отраслям)</t>
  </si>
  <si>
    <t>Повар, 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</si>
</sst>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scheme val="minor"/>
    </font>
    <font>
      <b/>
      <sz val="26"/>
      <color theme="0"/>
      <name val="Calibri"/>
      <scheme val="minor"/>
    </font>
    <font>
      <sz val="11"/>
      <color theme="1"/>
      <name val="Calibri"/>
      <scheme val="minor"/>
    </font>
    <font>
      <sz val="12"/>
      <color theme="1"/>
      <name val="Times New Roman"/>
    </font>
    <font>
      <sz val="14"/>
      <color theme="1"/>
      <name val="Times New Roman"/>
    </font>
    <font>
      <b/>
      <sz val="16"/>
      <color theme="1"/>
      <name val="Times New Roman"/>
    </font>
    <font>
      <b/>
      <i/>
      <sz val="14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b/>
      <sz val="14"/>
      <name val="Times New Roman"/>
    </font>
    <font>
      <sz val="12"/>
      <name val="Calibri"/>
    </font>
    <font>
      <sz val="14"/>
      <name val="Calibri"/>
    </font>
    <font>
      <i/>
      <sz val="12"/>
      <color theme="1"/>
      <name val="Times New Roman"/>
    </font>
    <font>
      <i/>
      <sz val="12"/>
      <name val="Times New Roman"/>
    </font>
    <font>
      <sz val="10"/>
      <color theme="1"/>
      <name val="Times New Roman"/>
    </font>
    <font>
      <sz val="12"/>
      <name val="Times New Roman"/>
    </font>
    <font>
      <sz val="11"/>
      <color theme="1"/>
      <name val="Calibri"/>
    </font>
    <font>
      <sz val="11"/>
      <name val="Times New Roman"/>
    </font>
    <font>
      <sz val="14"/>
      <name val="Times New Roman"/>
    </font>
    <font>
      <i/>
      <sz val="14"/>
      <color theme="1"/>
      <name val="Times New Roman"/>
    </font>
    <font>
      <i/>
      <sz val="14"/>
      <name val="Times New Roman"/>
    </font>
  </fonts>
  <fills count="21">
    <fill>
      <patternFill patternType="none"/>
    </fill>
    <fill>
      <patternFill patternType="gray125"/>
    </fill>
    <fill>
      <patternFill patternType="solid">
        <fgColor indexed="2"/>
        <bgColor theme="6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4" tint="0.59999389629810485"/>
        <bgColor theme="6" tint="0.79998168889431442"/>
      </patternFill>
    </fill>
    <fill>
      <patternFill patternType="solid">
        <fgColor theme="4" tint="0.59999389629810485"/>
        <bgColor theme="0" tint="-4.9989318521683403E-2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theme="0" tint="-4.9989318521683403E-2"/>
      </patternFill>
    </fill>
    <fill>
      <patternFill patternType="solid">
        <fgColor indexed="2"/>
        <bgColor indexed="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59999389629810485"/>
        <bgColor theme="8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 applyNumberFormat="0" applyFill="0" applyBorder="0" applyProtection="0"/>
    <xf numFmtId="0" fontId="3" fillId="0" borderId="0"/>
    <xf numFmtId="0" fontId="3" fillId="0" borderId="0"/>
    <xf numFmtId="0" fontId="18" fillId="0" borderId="0" applyNumberFormat="0" applyFont="0" applyBorder="0" applyProtection="0"/>
  </cellStyleXfs>
  <cellXfs count="90">
    <xf numFmtId="0" fontId="0" fillId="0" borderId="0" xfId="0"/>
    <xf numFmtId="0" fontId="3" fillId="0" borderId="0" xfId="2"/>
    <xf numFmtId="0" fontId="8" fillId="3" borderId="11" xfId="2" applyFont="1" applyFill="1" applyBorder="1" applyAlignment="1" applyProtection="1">
      <alignment horizontal="center" vertical="center" wrapText="1"/>
    </xf>
    <xf numFmtId="49" fontId="4" fillId="3" borderId="2" xfId="2" applyNumberFormat="1" applyFont="1" applyFill="1" applyBorder="1" applyAlignment="1" applyProtection="1">
      <alignment horizontal="center" vertical="center" wrapText="1"/>
    </xf>
    <xf numFmtId="49" fontId="14" fillId="3" borderId="2" xfId="2" applyNumberFormat="1" applyFont="1" applyFill="1" applyBorder="1" applyAlignment="1" applyProtection="1">
      <alignment horizontal="center" vertical="center" wrapText="1"/>
    </xf>
    <xf numFmtId="49" fontId="14" fillId="9" borderId="2" xfId="2" applyNumberFormat="1" applyFont="1" applyFill="1" applyBorder="1" applyAlignment="1" applyProtection="1">
      <alignment horizontal="center" vertical="center" wrapText="1"/>
    </xf>
    <xf numFmtId="49" fontId="15" fillId="6" borderId="2" xfId="2" applyNumberFormat="1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49" fontId="5" fillId="9" borderId="2" xfId="2" applyNumberFormat="1" applyFont="1" applyFill="1" applyBorder="1" applyAlignment="1" applyProtection="1">
      <alignment horizontal="center" vertical="center" wrapText="1"/>
    </xf>
    <xf numFmtId="0" fontId="16" fillId="9" borderId="2" xfId="2" applyFont="1" applyFill="1" applyBorder="1" applyAlignment="1" applyProtection="1">
      <alignment horizontal="center" vertical="top" wrapText="1"/>
    </xf>
    <xf numFmtId="49" fontId="5" fillId="3" borderId="2" xfId="2" applyNumberFormat="1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/>
    </xf>
    <xf numFmtId="49" fontId="4" fillId="3" borderId="2" xfId="2" applyNumberFormat="1" applyFont="1" applyFill="1" applyBorder="1" applyAlignment="1" applyProtection="1">
      <alignment horizontal="center" vertical="top" wrapText="1"/>
    </xf>
    <xf numFmtId="49" fontId="5" fillId="10" borderId="2" xfId="2" applyNumberFormat="1" applyFont="1" applyFill="1" applyBorder="1" applyAlignment="1" applyProtection="1">
      <alignment horizontal="center" vertical="center" wrapText="1"/>
    </xf>
    <xf numFmtId="0" fontId="16" fillId="3" borderId="2" xfId="2" applyFont="1" applyFill="1" applyBorder="1" applyAlignment="1" applyProtection="1">
      <alignment horizontal="center" vertical="top" wrapText="1"/>
    </xf>
    <xf numFmtId="49" fontId="11" fillId="11" borderId="7" xfId="2" applyNumberFormat="1" applyFont="1" applyFill="1" applyBorder="1" applyAlignment="1" applyProtection="1">
      <alignment horizontal="center" vertical="center" wrapText="1"/>
    </xf>
    <xf numFmtId="0" fontId="4" fillId="8" borderId="7" xfId="2" applyFont="1" applyFill="1" applyBorder="1" applyAlignment="1" applyProtection="1">
      <alignment horizontal="left" vertical="top" wrapText="1"/>
    </xf>
    <xf numFmtId="0" fontId="4" fillId="8" borderId="7" xfId="2" applyFont="1" applyFill="1" applyBorder="1" applyAlignment="1" applyProtection="1">
      <alignment horizontal="center" vertical="center" wrapText="1"/>
    </xf>
    <xf numFmtId="0" fontId="4" fillId="8" borderId="7" xfId="2" applyFont="1" applyFill="1" applyBorder="1" applyAlignment="1" applyProtection="1">
      <alignment horizontal="left" vertical="center" wrapText="1"/>
    </xf>
    <xf numFmtId="0" fontId="4" fillId="4" borderId="7" xfId="2" applyFont="1" applyFill="1" applyBorder="1" applyAlignment="1" applyProtection="1">
      <alignment horizontal="center" vertical="center" wrapText="1"/>
    </xf>
    <xf numFmtId="1" fontId="4" fillId="12" borderId="7" xfId="2" applyNumberFormat="1" applyFont="1" applyFill="1" applyBorder="1" applyAlignment="1" applyProtection="1">
      <alignment horizontal="center" vertical="center" wrapText="1"/>
      <protection locked="0"/>
    </xf>
    <xf numFmtId="1" fontId="17" fillId="12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12" borderId="7" xfId="2" applyFont="1" applyFill="1" applyBorder="1" applyAlignment="1" applyProtection="1">
      <alignment horizontal="center" vertical="top" wrapText="1"/>
      <protection locked="0"/>
    </xf>
    <xf numFmtId="49" fontId="17" fillId="13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13" borderId="7" xfId="2" applyFont="1" applyFill="1" applyBorder="1" applyAlignment="1" applyProtection="1">
      <alignment horizontal="center"/>
      <protection locked="0"/>
    </xf>
    <xf numFmtId="0" fontId="4" fillId="8" borderId="7" xfId="2" applyFont="1" applyFill="1" applyBorder="1" applyAlignment="1" applyProtection="1">
      <alignment vertical="top" wrapText="1"/>
    </xf>
    <xf numFmtId="0" fontId="4" fillId="13" borderId="7" xfId="2" applyFont="1" applyFill="1" applyBorder="1" applyAlignment="1" applyProtection="1">
      <alignment horizontal="center" vertical="top" wrapText="1"/>
      <protection locked="0"/>
    </xf>
    <xf numFmtId="49" fontId="6" fillId="5" borderId="3" xfId="2" applyNumberFormat="1" applyFont="1" applyFill="1" applyBorder="1" applyAlignment="1" applyProtection="1">
      <alignment horizontal="center" vertical="center" wrapText="1"/>
    </xf>
    <xf numFmtId="49" fontId="6" fillId="5" borderId="4" xfId="2" applyNumberFormat="1" applyFont="1" applyFill="1" applyBorder="1" applyAlignment="1" applyProtection="1">
      <alignment horizontal="center" vertical="center" wrapText="1"/>
    </xf>
    <xf numFmtId="49" fontId="6" fillId="5" borderId="5" xfId="2" applyNumberFormat="1" applyFont="1" applyFill="1" applyBorder="1" applyAlignment="1" applyProtection="1">
      <alignment horizontal="center" vertical="center" wrapText="1"/>
    </xf>
    <xf numFmtId="49" fontId="5" fillId="3" borderId="6" xfId="2" applyNumberFormat="1" applyFont="1" applyFill="1" applyBorder="1" applyAlignment="1" applyProtection="1">
      <alignment horizontal="center" vertical="center" wrapText="1"/>
    </xf>
    <xf numFmtId="0" fontId="13" fillId="3" borderId="10" xfId="2" applyFont="1" applyFill="1" applyBorder="1" applyAlignment="1" applyProtection="1">
      <alignment vertical="center"/>
    </xf>
    <xf numFmtId="49" fontId="4" fillId="4" borderId="7" xfId="3" applyNumberFormat="1" applyFont="1" applyFill="1" applyBorder="1" applyAlignment="1" applyProtection="1">
      <alignment horizontal="center" vertical="center" wrapText="1"/>
    </xf>
    <xf numFmtId="49" fontId="4" fillId="4" borderId="12" xfId="3" applyNumberFormat="1" applyFont="1" applyFill="1" applyBorder="1" applyAlignment="1" applyProtection="1">
      <alignment horizontal="center" vertical="center" wrapText="1"/>
    </xf>
    <xf numFmtId="49" fontId="11" fillId="6" borderId="7" xfId="2" applyNumberFormat="1" applyFont="1" applyFill="1" applyBorder="1" applyAlignment="1" applyProtection="1">
      <alignment horizontal="center" vertical="center" wrapText="1"/>
    </xf>
    <xf numFmtId="49" fontId="11" fillId="6" borderId="7" xfId="2" applyNumberFormat="1" applyFont="1" applyFill="1" applyBorder="1" applyAlignment="1" applyProtection="1">
      <alignment horizontal="center" vertical="center"/>
    </xf>
    <xf numFmtId="49" fontId="11" fillId="6" borderId="12" xfId="2" applyNumberFormat="1" applyFont="1" applyFill="1" applyBorder="1" applyAlignment="1" applyProtection="1">
      <alignment horizontal="center" vertical="center"/>
    </xf>
    <xf numFmtId="49" fontId="8" fillId="7" borderId="7" xfId="2" applyNumberFormat="1" applyFont="1" applyFill="1" applyBorder="1" applyAlignment="1" applyProtection="1">
      <alignment horizontal="center" vertical="center" wrapText="1"/>
    </xf>
    <xf numFmtId="49" fontId="11" fillId="7" borderId="7" xfId="2" applyNumberFormat="1" applyFont="1" applyFill="1" applyBorder="1" applyAlignment="1" applyProtection="1">
      <alignment horizontal="center" vertical="center"/>
    </xf>
    <xf numFmtId="49" fontId="11" fillId="7" borderId="12" xfId="2" applyNumberFormat="1" applyFont="1" applyFill="1" applyBorder="1" applyAlignment="1" applyProtection="1">
      <alignment horizontal="center" vertical="center"/>
    </xf>
    <xf numFmtId="0" fontId="8" fillId="8" borderId="3" xfId="2" applyFont="1" applyFill="1" applyBorder="1" applyAlignment="1" applyProtection="1">
      <alignment horizontal="center" vertical="center" wrapText="1"/>
    </xf>
    <xf numFmtId="0" fontId="8" fillId="8" borderId="4" xfId="2" applyFont="1" applyFill="1" applyBorder="1" applyAlignment="1" applyProtection="1">
      <alignment horizontal="center" vertical="center" wrapText="1"/>
    </xf>
    <xf numFmtId="0" fontId="8" fillId="8" borderId="5" xfId="2" applyFont="1" applyFill="1" applyBorder="1" applyAlignment="1" applyProtection="1">
      <alignment horizontal="center" vertical="center" wrapText="1"/>
    </xf>
    <xf numFmtId="0" fontId="9" fillId="8" borderId="3" xfId="2" applyFont="1" applyFill="1" applyBorder="1" applyAlignment="1" applyProtection="1">
      <alignment horizontal="center" vertical="center" wrapText="1"/>
    </xf>
    <xf numFmtId="0" fontId="12" fillId="8" borderId="4" xfId="2" applyFont="1" applyFill="1" applyBorder="1" applyAlignment="1" applyProtection="1">
      <alignment vertical="center"/>
    </xf>
    <xf numFmtId="0" fontId="12" fillId="8" borderId="5" xfId="2" applyFont="1" applyFill="1" applyBorder="1" applyAlignment="1" applyProtection="1">
      <alignment vertical="center"/>
    </xf>
    <xf numFmtId="0" fontId="13" fillId="8" borderId="4" xfId="2" applyFont="1" applyFill="1" applyBorder="1" applyAlignment="1" applyProtection="1">
      <alignment vertical="center"/>
    </xf>
    <xf numFmtId="0" fontId="13" fillId="8" borderId="5" xfId="2" applyFont="1" applyFill="1" applyBorder="1" applyAlignment="1" applyProtection="1">
      <alignment vertical="center"/>
    </xf>
    <xf numFmtId="0" fontId="8" fillId="8" borderId="3" xfId="2" applyFont="1" applyFill="1" applyBorder="1" applyAlignment="1" applyProtection="1">
      <alignment horizontal="center" vertical="center"/>
    </xf>
    <xf numFmtId="49" fontId="8" fillId="8" borderId="3" xfId="2" applyNumberFormat="1" applyFont="1" applyFill="1" applyBorder="1" applyAlignment="1" applyProtection="1">
      <alignment horizontal="center" vertical="center" wrapText="1"/>
    </xf>
    <xf numFmtId="0" fontId="13" fillId="8" borderId="4" xfId="2" applyFont="1" applyFill="1" applyBorder="1" applyAlignment="1" applyProtection="1">
      <alignment horizontal="center" vertical="center"/>
    </xf>
    <xf numFmtId="0" fontId="13" fillId="8" borderId="5" xfId="2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9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49" fontId="6" fillId="4" borderId="2" xfId="2" applyNumberFormat="1" applyFont="1" applyFill="1" applyBorder="1" applyAlignment="1" applyProtection="1">
      <alignment horizontal="center" vertical="center" wrapText="1"/>
    </xf>
    <xf numFmtId="49" fontId="6" fillId="4" borderId="9" xfId="2" applyNumberFormat="1" applyFont="1" applyFill="1" applyBorder="1" applyAlignment="1" applyProtection="1">
      <alignment horizontal="center" vertical="center" wrapText="1"/>
    </xf>
    <xf numFmtId="0" fontId="2" fillId="14" borderId="0" xfId="1" applyFont="1" applyFill="1" applyAlignment="1">
      <alignment horizontal="center" vertical="center"/>
    </xf>
    <xf numFmtId="0" fontId="3" fillId="0" borderId="0" xfId="2" applyProtection="1"/>
    <xf numFmtId="0" fontId="4" fillId="0" borderId="7" xfId="4" applyFont="1" applyBorder="1" applyAlignment="1" applyProtection="1">
      <alignment horizontal="center" vertical="center" wrapText="1"/>
    </xf>
    <xf numFmtId="0" fontId="19" fillId="8" borderId="7" xfId="4" applyFont="1" applyFill="1" applyBorder="1" applyAlignment="1" applyProtection="1">
      <alignment horizontal="center" vertical="center" wrapText="1"/>
    </xf>
    <xf numFmtId="49" fontId="4" fillId="15" borderId="7" xfId="4" applyNumberFormat="1" applyFont="1" applyFill="1" applyBorder="1" applyAlignment="1" applyProtection="1">
      <alignment horizontal="center" vertical="center" wrapText="1"/>
    </xf>
    <xf numFmtId="49" fontId="4" fillId="16" borderId="7" xfId="4" applyNumberFormat="1" applyFont="1" applyFill="1" applyBorder="1" applyAlignment="1" applyProtection="1">
      <alignment horizontal="center" vertical="center" wrapText="1"/>
    </xf>
    <xf numFmtId="0" fontId="14" fillId="17" borderId="7" xfId="2" applyFont="1" applyFill="1" applyBorder="1" applyAlignment="1" applyProtection="1">
      <alignment horizontal="center" vertical="center" wrapText="1"/>
    </xf>
    <xf numFmtId="0" fontId="20" fillId="8" borderId="7" xfId="4" applyFont="1" applyFill="1" applyBorder="1" applyAlignment="1" applyProtection="1">
      <alignment horizontal="center" vertical="center"/>
    </xf>
    <xf numFmtId="0" fontId="4" fillId="16" borderId="7" xfId="4" applyFont="1" applyFill="1" applyBorder="1" applyAlignment="1" applyProtection="1">
      <alignment horizontal="center" vertical="center" wrapText="1"/>
    </xf>
    <xf numFmtId="49" fontId="4" fillId="18" borderId="7" xfId="4" applyNumberFormat="1" applyFont="1" applyFill="1" applyBorder="1" applyAlignment="1" applyProtection="1">
      <alignment horizontal="center" vertical="center" wrapText="1"/>
    </xf>
    <xf numFmtId="0" fontId="20" fillId="3" borderId="7" xfId="4" applyFont="1" applyFill="1" applyBorder="1" applyAlignment="1" applyProtection="1">
      <alignment horizontal="center" vertical="center"/>
    </xf>
    <xf numFmtId="49" fontId="5" fillId="0" borderId="7" xfId="4" applyNumberFormat="1" applyFont="1" applyBorder="1" applyAlignment="1" applyProtection="1">
      <alignment horizontal="center" vertical="center" wrapText="1"/>
    </xf>
    <xf numFmtId="0" fontId="4" fillId="4" borderId="7" xfId="4" applyFont="1" applyFill="1" applyBorder="1" applyAlignment="1" applyProtection="1">
      <alignment horizontal="center" vertical="center" wrapText="1"/>
    </xf>
    <xf numFmtId="1" fontId="20" fillId="19" borderId="7" xfId="4" applyNumberFormat="1" applyFont="1" applyFill="1" applyBorder="1" applyAlignment="1" applyProtection="1">
      <alignment horizontal="center" vertical="center" wrapText="1"/>
    </xf>
    <xf numFmtId="0" fontId="20" fillId="0" borderId="0" xfId="4" applyFont="1" applyProtection="1"/>
    <xf numFmtId="49" fontId="4" fillId="3" borderId="7" xfId="4" applyNumberFormat="1" applyFont="1" applyFill="1" applyBorder="1" applyAlignment="1" applyProtection="1">
      <alignment horizontal="center" vertical="center" wrapText="1"/>
    </xf>
    <xf numFmtId="0" fontId="4" fillId="0" borderId="0" xfId="4" applyFont="1" applyAlignment="1" applyProtection="1">
      <alignment horizontal="center" vertical="center"/>
    </xf>
    <xf numFmtId="49" fontId="4" fillId="8" borderId="7" xfId="4" applyNumberFormat="1" applyFont="1" applyFill="1" applyBorder="1" applyAlignment="1">
      <alignment horizontal="center" vertical="top" wrapText="1"/>
    </xf>
    <xf numFmtId="49" fontId="4" fillId="0" borderId="7" xfId="4" applyNumberFormat="1" applyFont="1" applyBorder="1" applyAlignment="1">
      <alignment horizontal="center" vertical="top" wrapText="1"/>
    </xf>
    <xf numFmtId="49" fontId="4" fillId="0" borderId="0" xfId="4" applyNumberFormat="1" applyFont="1" applyAlignment="1">
      <alignment horizontal="center" vertical="center"/>
    </xf>
    <xf numFmtId="1" fontId="17" fillId="8" borderId="7" xfId="4" applyNumberFormat="1" applyFont="1" applyFill="1" applyBorder="1" applyAlignment="1" applyProtection="1">
      <alignment horizontal="left" vertical="center" wrapText="1"/>
    </xf>
    <xf numFmtId="1" fontId="17" fillId="8" borderId="7" xfId="4" applyNumberFormat="1" applyFont="1" applyFill="1" applyBorder="1" applyAlignment="1" applyProtection="1">
      <alignment horizontal="center" vertical="center" wrapText="1"/>
    </xf>
    <xf numFmtId="1" fontId="17" fillId="8" borderId="7" xfId="4" applyNumberFormat="1" applyFont="1" applyFill="1" applyBorder="1" applyAlignment="1" applyProtection="1">
      <alignment horizontal="center" vertical="center"/>
    </xf>
    <xf numFmtId="1" fontId="17" fillId="15" borderId="7" xfId="4" applyNumberFormat="1" applyFont="1" applyFill="1" applyBorder="1" applyAlignment="1" applyProtection="1">
      <alignment horizontal="center" vertical="center"/>
    </xf>
    <xf numFmtId="1" fontId="17" fillId="12" borderId="7" xfId="4" applyNumberFormat="1" applyFont="1" applyFill="1" applyBorder="1" applyAlignment="1" applyProtection="1">
      <alignment horizontal="center" vertical="center"/>
      <protection locked="0"/>
    </xf>
    <xf numFmtId="1" fontId="17" fillId="8" borderId="7" xfId="4" applyNumberFormat="1" applyFont="1" applyFill="1" applyBorder="1" applyAlignment="1" applyProtection="1">
      <alignment horizontal="center" vertical="center"/>
      <protection locked="0"/>
    </xf>
    <xf numFmtId="49" fontId="17" fillId="8" borderId="7" xfId="4" applyNumberFormat="1" applyFont="1" applyFill="1" applyBorder="1" applyAlignment="1" applyProtection="1">
      <alignment horizontal="center" vertical="top"/>
      <protection locked="0"/>
    </xf>
    <xf numFmtId="0" fontId="17" fillId="20" borderId="7" xfId="4" applyFont="1" applyFill="1" applyBorder="1" applyAlignment="1">
      <alignment horizontal="center" vertical="center" wrapText="1"/>
    </xf>
    <xf numFmtId="0" fontId="17" fillId="8" borderId="7" xfId="4" applyFont="1" applyFill="1" applyBorder="1" applyAlignment="1" applyProtection="1">
      <alignment horizontal="center" vertical="center" wrapText="1"/>
      <protection locked="0"/>
    </xf>
    <xf numFmtId="0" fontId="17" fillId="8" borderId="7" xfId="4" applyFont="1" applyFill="1" applyBorder="1" applyAlignment="1" applyProtection="1">
      <alignment horizontal="center" vertical="center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</cellStyles>
  <dxfs count="3">
    <dxf>
      <fill>
        <patternFill patternType="solid">
          <fgColor theme="5" tint="0.59996337778862885"/>
          <bgColor theme="5" tint="0.5999633777886288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6B8B7"/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zoomScale="60" workbookViewId="0">
      <pane xSplit="6" ySplit="4" topLeftCell="G11" activePane="bottomRight" state="frozen"/>
      <selection activeCell="AK30" sqref="AK30"/>
      <selection pane="topRight"/>
      <selection pane="bottomLeft"/>
      <selection pane="bottomRight" sqref="A1:A2"/>
    </sheetView>
  </sheetViews>
  <sheetFormatPr defaultRowHeight="15" x14ac:dyDescent="0.25"/>
  <cols>
    <col min="1" max="1" width="37.7109375" style="1" customWidth="1"/>
    <col min="2" max="2" width="8.7109375" style="1" customWidth="1"/>
    <col min="3" max="3" width="15.7109375" style="1" customWidth="1"/>
    <col min="4" max="4" width="8.7109375" style="1" customWidth="1"/>
    <col min="5" max="5" width="23.7109375" style="1" customWidth="1"/>
    <col min="6" max="6" width="12.7109375" style="1" customWidth="1"/>
    <col min="7" max="33" width="21.7109375" style="1" customWidth="1"/>
    <col min="34" max="34" width="25.7109375" style="1" customWidth="1"/>
    <col min="35" max="35" width="21.7109375" style="1" customWidth="1"/>
    <col min="36" max="37" width="40.7109375" style="1" customWidth="1"/>
    <col min="38" max="16384" width="9.140625" style="1"/>
  </cols>
  <sheetData>
    <row r="1" spans="1:37" ht="30" customHeight="1" x14ac:dyDescent="0.25">
      <c r="A1" s="52" t="s">
        <v>0</v>
      </c>
      <c r="B1" s="54" t="s">
        <v>1</v>
      </c>
      <c r="C1" s="54" t="s">
        <v>2</v>
      </c>
      <c r="D1" s="54" t="s">
        <v>3</v>
      </c>
      <c r="E1" s="56" t="s">
        <v>4</v>
      </c>
      <c r="F1" s="58" t="s">
        <v>5</v>
      </c>
      <c r="G1" s="27" t="s">
        <v>6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9"/>
      <c r="AH1" s="30" t="s">
        <v>7</v>
      </c>
      <c r="AI1" s="32" t="s">
        <v>8</v>
      </c>
      <c r="AJ1" s="34" t="s">
        <v>9</v>
      </c>
      <c r="AK1" s="37" t="s">
        <v>10</v>
      </c>
    </row>
    <row r="2" spans="1:37" ht="35.1" customHeight="1" x14ac:dyDescent="0.25">
      <c r="A2" s="53"/>
      <c r="B2" s="55"/>
      <c r="C2" s="55"/>
      <c r="D2" s="55"/>
      <c r="E2" s="57"/>
      <c r="F2" s="59"/>
      <c r="G2" s="40" t="s">
        <v>11</v>
      </c>
      <c r="H2" s="41"/>
      <c r="I2" s="41"/>
      <c r="J2" s="41"/>
      <c r="K2" s="41"/>
      <c r="L2" s="41"/>
      <c r="M2" s="41"/>
      <c r="N2" s="42"/>
      <c r="O2" s="43" t="s">
        <v>12</v>
      </c>
      <c r="P2" s="44"/>
      <c r="Q2" s="45"/>
      <c r="R2" s="40" t="s">
        <v>13</v>
      </c>
      <c r="S2" s="46"/>
      <c r="T2" s="46"/>
      <c r="U2" s="47"/>
      <c r="V2" s="48" t="s">
        <v>14</v>
      </c>
      <c r="W2" s="46"/>
      <c r="X2" s="46"/>
      <c r="Y2" s="46"/>
      <c r="Z2" s="46"/>
      <c r="AA2" s="47"/>
      <c r="AB2" s="49" t="s">
        <v>15</v>
      </c>
      <c r="AC2" s="50"/>
      <c r="AD2" s="50"/>
      <c r="AE2" s="50"/>
      <c r="AF2" s="50"/>
      <c r="AG2" s="51"/>
      <c r="AH2" s="31"/>
      <c r="AI2" s="32"/>
      <c r="AJ2" s="35"/>
      <c r="AK2" s="38"/>
    </row>
    <row r="3" spans="1:37" ht="200.25" customHeight="1" x14ac:dyDescent="0.25">
      <c r="A3" s="2" t="s">
        <v>16</v>
      </c>
      <c r="B3" s="55"/>
      <c r="C3" s="55"/>
      <c r="D3" s="55"/>
      <c r="E3" s="57"/>
      <c r="F3" s="59"/>
      <c r="G3" s="3" t="s">
        <v>17</v>
      </c>
      <c r="H3" s="4" t="s">
        <v>18</v>
      </c>
      <c r="I3" s="5" t="s">
        <v>19</v>
      </c>
      <c r="J3" s="6" t="s">
        <v>20</v>
      </c>
      <c r="K3" s="3" t="s">
        <v>21</v>
      </c>
      <c r="L3" s="7" t="s">
        <v>22</v>
      </c>
      <c r="M3" s="3" t="s">
        <v>23</v>
      </c>
      <c r="N3" s="6" t="s">
        <v>24</v>
      </c>
      <c r="O3" s="8" t="s">
        <v>25</v>
      </c>
      <c r="P3" s="9" t="s">
        <v>26</v>
      </c>
      <c r="Q3" s="10" t="s">
        <v>27</v>
      </c>
      <c r="R3" s="10" t="s">
        <v>28</v>
      </c>
      <c r="S3" s="7" t="s">
        <v>29</v>
      </c>
      <c r="T3" s="11" t="s">
        <v>30</v>
      </c>
      <c r="U3" s="7" t="s">
        <v>31</v>
      </c>
      <c r="V3" s="10" t="s">
        <v>32</v>
      </c>
      <c r="W3" s="10" t="s">
        <v>33</v>
      </c>
      <c r="X3" s="3" t="s">
        <v>34</v>
      </c>
      <c r="Y3" s="3" t="s">
        <v>35</v>
      </c>
      <c r="Z3" s="3" t="s">
        <v>36</v>
      </c>
      <c r="AA3" s="12" t="s">
        <v>37</v>
      </c>
      <c r="AB3" s="13" t="s">
        <v>38</v>
      </c>
      <c r="AC3" s="10" t="s">
        <v>39</v>
      </c>
      <c r="AD3" s="10" t="s">
        <v>40</v>
      </c>
      <c r="AE3" s="10" t="s">
        <v>41</v>
      </c>
      <c r="AF3" s="14" t="s">
        <v>42</v>
      </c>
      <c r="AG3" s="10" t="s">
        <v>43</v>
      </c>
      <c r="AH3" s="31"/>
      <c r="AI3" s="33"/>
      <c r="AJ3" s="36"/>
      <c r="AK3" s="39"/>
    </row>
    <row r="4" spans="1:37" ht="15" customHeight="1" x14ac:dyDescent="0.25">
      <c r="A4" s="15" t="s">
        <v>44</v>
      </c>
      <c r="B4" s="15" t="s">
        <v>45</v>
      </c>
      <c r="C4" s="15" t="s">
        <v>46</v>
      </c>
      <c r="D4" s="15" t="s">
        <v>47</v>
      </c>
      <c r="E4" s="15" t="s">
        <v>48</v>
      </c>
      <c r="F4" s="15" t="s">
        <v>49</v>
      </c>
      <c r="G4" s="15" t="s">
        <v>50</v>
      </c>
      <c r="H4" s="15" t="s">
        <v>51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 t="s">
        <v>63</v>
      </c>
      <c r="U4" s="15" t="s">
        <v>64</v>
      </c>
      <c r="V4" s="15" t="s">
        <v>65</v>
      </c>
      <c r="W4" s="15" t="s">
        <v>66</v>
      </c>
      <c r="X4" s="15" t="s">
        <v>67</v>
      </c>
      <c r="Y4" s="15" t="s">
        <v>68</v>
      </c>
      <c r="Z4" s="15" t="s">
        <v>69</v>
      </c>
      <c r="AA4" s="15" t="s">
        <v>70</v>
      </c>
      <c r="AB4" s="15" t="s">
        <v>71</v>
      </c>
      <c r="AC4" s="15" t="s">
        <v>72</v>
      </c>
      <c r="AD4" s="15" t="s">
        <v>73</v>
      </c>
      <c r="AE4" s="15" t="s">
        <v>74</v>
      </c>
      <c r="AF4" s="15" t="s">
        <v>75</v>
      </c>
      <c r="AG4" s="15" t="s">
        <v>76</v>
      </c>
      <c r="AH4" s="15" t="s">
        <v>77</v>
      </c>
      <c r="AI4" s="15" t="s">
        <v>78</v>
      </c>
      <c r="AJ4" s="15" t="s">
        <v>79</v>
      </c>
      <c r="AK4" s="15" t="s">
        <v>80</v>
      </c>
    </row>
    <row r="5" spans="1:37" ht="35.1" customHeight="1" x14ac:dyDescent="0.25">
      <c r="A5" s="16" t="s">
        <v>81</v>
      </c>
      <c r="B5" s="17" t="s">
        <v>82</v>
      </c>
      <c r="C5" s="17" t="s">
        <v>83</v>
      </c>
      <c r="D5" s="17" t="s">
        <v>44</v>
      </c>
      <c r="E5" s="18" t="s">
        <v>84</v>
      </c>
      <c r="F5" s="19">
        <v>12</v>
      </c>
      <c r="G5" s="20">
        <v>4</v>
      </c>
      <c r="H5" s="20">
        <v>4</v>
      </c>
      <c r="I5" s="20">
        <v>4</v>
      </c>
      <c r="J5" s="20"/>
      <c r="K5" s="20"/>
      <c r="L5" s="20"/>
      <c r="M5" s="20">
        <v>4</v>
      </c>
      <c r="N5" s="21"/>
      <c r="O5" s="20">
        <v>1</v>
      </c>
      <c r="P5" s="20"/>
      <c r="Q5" s="20">
        <v>3</v>
      </c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2"/>
      <c r="AI5" s="19" t="str">
        <f t="shared" ref="AI5:AI34" si="0">IF(F5=G5+K5+L5+M5+O5+P5+Q5+R5+S5+T5+U5+V5+W5+X5+Y5+Z5+AA5+AB5+AC5+AD5+AE5+AF5+AG5,"проверка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J5" s="23" t="s">
        <v>85</v>
      </c>
      <c r="AK5" s="24"/>
    </row>
    <row r="6" spans="1:37" ht="65.099999999999994" customHeight="1" x14ac:dyDescent="0.25">
      <c r="A6" s="18" t="s">
        <v>81</v>
      </c>
      <c r="B6" s="17" t="s">
        <v>82</v>
      </c>
      <c r="C6" s="17" t="s">
        <v>83</v>
      </c>
      <c r="D6" s="17" t="s">
        <v>45</v>
      </c>
      <c r="E6" s="18" t="s">
        <v>86</v>
      </c>
      <c r="F6" s="19">
        <v>0</v>
      </c>
      <c r="G6" s="20"/>
      <c r="H6" s="20"/>
      <c r="I6" s="20"/>
      <c r="J6" s="20"/>
      <c r="K6" s="20"/>
      <c r="L6" s="20"/>
      <c r="M6" s="20"/>
      <c r="N6" s="21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2"/>
      <c r="AI6" s="19" t="str">
        <f t="shared" si="0"/>
        <v>проверка пройдена</v>
      </c>
      <c r="AJ6" s="23"/>
      <c r="AK6" s="24"/>
    </row>
    <row r="7" spans="1:37" ht="50.1" customHeight="1" x14ac:dyDescent="0.25">
      <c r="A7" s="18" t="s">
        <v>81</v>
      </c>
      <c r="B7" s="17" t="s">
        <v>82</v>
      </c>
      <c r="C7" s="17" t="s">
        <v>83</v>
      </c>
      <c r="D7" s="17" t="s">
        <v>46</v>
      </c>
      <c r="E7" s="18" t="s">
        <v>87</v>
      </c>
      <c r="F7" s="19">
        <v>0</v>
      </c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2"/>
      <c r="AI7" s="19" t="str">
        <f t="shared" si="0"/>
        <v>проверка пройдена</v>
      </c>
      <c r="AJ7" s="23"/>
      <c r="AK7" s="24"/>
    </row>
    <row r="8" spans="1:37" ht="50.1" customHeight="1" x14ac:dyDescent="0.25">
      <c r="A8" s="18" t="s">
        <v>81</v>
      </c>
      <c r="B8" s="17" t="s">
        <v>82</v>
      </c>
      <c r="C8" s="17" t="s">
        <v>83</v>
      </c>
      <c r="D8" s="17" t="s">
        <v>47</v>
      </c>
      <c r="E8" s="18" t="s">
        <v>88</v>
      </c>
      <c r="F8" s="19">
        <v>0</v>
      </c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2"/>
      <c r="AI8" s="19" t="str">
        <f t="shared" si="0"/>
        <v>проверка пройдена</v>
      </c>
      <c r="AJ8" s="23"/>
      <c r="AK8" s="24"/>
    </row>
    <row r="9" spans="1:37" ht="35.1" customHeight="1" x14ac:dyDescent="0.25">
      <c r="A9" s="25" t="s">
        <v>81</v>
      </c>
      <c r="B9" s="17" t="s">
        <v>82</v>
      </c>
      <c r="C9" s="17" t="s">
        <v>83</v>
      </c>
      <c r="D9" s="17" t="s">
        <v>48</v>
      </c>
      <c r="E9" s="18" t="s">
        <v>89</v>
      </c>
      <c r="F9" s="19">
        <v>0</v>
      </c>
      <c r="G9" s="20"/>
      <c r="H9" s="20"/>
      <c r="I9" s="20"/>
      <c r="J9" s="20"/>
      <c r="K9" s="20"/>
      <c r="L9" s="20"/>
      <c r="M9" s="20"/>
      <c r="N9" s="21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2"/>
      <c r="AI9" s="19" t="str">
        <f t="shared" si="0"/>
        <v>проверка пройдена</v>
      </c>
      <c r="AJ9" s="23"/>
      <c r="AK9" s="24"/>
    </row>
    <row r="10" spans="1:37" ht="35.1" customHeight="1" x14ac:dyDescent="0.25">
      <c r="A10" s="16" t="s">
        <v>81</v>
      </c>
      <c r="B10" s="17" t="s">
        <v>82</v>
      </c>
      <c r="C10" s="17" t="s">
        <v>90</v>
      </c>
      <c r="D10" s="17" t="s">
        <v>44</v>
      </c>
      <c r="E10" s="18" t="s">
        <v>84</v>
      </c>
      <c r="F10" s="19">
        <v>17</v>
      </c>
      <c r="G10" s="20">
        <v>16</v>
      </c>
      <c r="H10" s="20">
        <v>14</v>
      </c>
      <c r="I10" s="20">
        <v>7</v>
      </c>
      <c r="J10" s="20"/>
      <c r="K10" s="20"/>
      <c r="L10" s="20"/>
      <c r="M10" s="20"/>
      <c r="N10" s="21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>
        <v>1</v>
      </c>
      <c r="AF10" s="20"/>
      <c r="AG10" s="20"/>
      <c r="AH10" s="22"/>
      <c r="AI10" s="19" t="str">
        <f t="shared" si="0"/>
        <v>проверка пройдена</v>
      </c>
      <c r="AJ10" s="23" t="s">
        <v>85</v>
      </c>
      <c r="AK10" s="24"/>
    </row>
    <row r="11" spans="1:37" ht="65.099999999999994" customHeight="1" x14ac:dyDescent="0.25">
      <c r="A11" s="18" t="s">
        <v>81</v>
      </c>
      <c r="B11" s="17" t="s">
        <v>82</v>
      </c>
      <c r="C11" s="17" t="s">
        <v>90</v>
      </c>
      <c r="D11" s="17" t="s">
        <v>45</v>
      </c>
      <c r="E11" s="18" t="s">
        <v>86</v>
      </c>
      <c r="F11" s="19">
        <v>0</v>
      </c>
      <c r="G11" s="20"/>
      <c r="H11" s="20"/>
      <c r="I11" s="20"/>
      <c r="J11" s="20"/>
      <c r="K11" s="20"/>
      <c r="L11" s="20"/>
      <c r="M11" s="20"/>
      <c r="N11" s="21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2"/>
      <c r="AI11" s="19" t="str">
        <f t="shared" si="0"/>
        <v>проверка пройдена</v>
      </c>
      <c r="AJ11" s="23"/>
      <c r="AK11" s="24"/>
    </row>
    <row r="12" spans="1:37" ht="50.1" customHeight="1" x14ac:dyDescent="0.25">
      <c r="A12" s="18" t="s">
        <v>81</v>
      </c>
      <c r="B12" s="17" t="s">
        <v>82</v>
      </c>
      <c r="C12" s="17" t="s">
        <v>90</v>
      </c>
      <c r="D12" s="17" t="s">
        <v>46</v>
      </c>
      <c r="E12" s="18" t="s">
        <v>87</v>
      </c>
      <c r="F12" s="19">
        <v>0</v>
      </c>
      <c r="G12" s="20"/>
      <c r="H12" s="20"/>
      <c r="I12" s="20"/>
      <c r="J12" s="20"/>
      <c r="K12" s="20"/>
      <c r="L12" s="20"/>
      <c r="M12" s="20"/>
      <c r="N12" s="21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2"/>
      <c r="AI12" s="19" t="str">
        <f t="shared" si="0"/>
        <v>проверка пройдена</v>
      </c>
      <c r="AJ12" s="23"/>
      <c r="AK12" s="24"/>
    </row>
    <row r="13" spans="1:37" ht="50.1" customHeight="1" x14ac:dyDescent="0.25">
      <c r="A13" s="18" t="s">
        <v>81</v>
      </c>
      <c r="B13" s="17" t="s">
        <v>82</v>
      </c>
      <c r="C13" s="17" t="s">
        <v>90</v>
      </c>
      <c r="D13" s="17" t="s">
        <v>47</v>
      </c>
      <c r="E13" s="18" t="s">
        <v>88</v>
      </c>
      <c r="F13" s="19">
        <v>0</v>
      </c>
      <c r="G13" s="20"/>
      <c r="H13" s="20"/>
      <c r="I13" s="20"/>
      <c r="J13" s="20"/>
      <c r="K13" s="20"/>
      <c r="L13" s="20"/>
      <c r="M13" s="20"/>
      <c r="N13" s="21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2"/>
      <c r="AI13" s="19" t="str">
        <f t="shared" si="0"/>
        <v>проверка пройдена</v>
      </c>
      <c r="AJ13" s="23"/>
      <c r="AK13" s="24"/>
    </row>
    <row r="14" spans="1:37" ht="35.1" customHeight="1" x14ac:dyDescent="0.25">
      <c r="A14" s="25" t="s">
        <v>81</v>
      </c>
      <c r="B14" s="17" t="s">
        <v>82</v>
      </c>
      <c r="C14" s="17" t="s">
        <v>90</v>
      </c>
      <c r="D14" s="17" t="s">
        <v>48</v>
      </c>
      <c r="E14" s="18" t="s">
        <v>89</v>
      </c>
      <c r="F14" s="19">
        <v>0</v>
      </c>
      <c r="G14" s="20"/>
      <c r="H14" s="20"/>
      <c r="I14" s="20"/>
      <c r="J14" s="20"/>
      <c r="K14" s="20"/>
      <c r="L14" s="20"/>
      <c r="M14" s="20"/>
      <c r="N14" s="21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2"/>
      <c r="AI14" s="19" t="str">
        <f t="shared" si="0"/>
        <v>проверка пройдена</v>
      </c>
      <c r="AJ14" s="23"/>
      <c r="AK14" s="24"/>
    </row>
    <row r="15" spans="1:37" ht="35.1" customHeight="1" x14ac:dyDescent="0.25">
      <c r="A15" s="16" t="s">
        <v>81</v>
      </c>
      <c r="B15" s="17" t="s">
        <v>82</v>
      </c>
      <c r="C15" s="17" t="s">
        <v>91</v>
      </c>
      <c r="D15" s="17" t="s">
        <v>44</v>
      </c>
      <c r="E15" s="18" t="s">
        <v>84</v>
      </c>
      <c r="F15" s="19">
        <v>22</v>
      </c>
      <c r="G15" s="20">
        <v>10</v>
      </c>
      <c r="H15" s="20">
        <v>5</v>
      </c>
      <c r="I15" s="20">
        <v>5</v>
      </c>
      <c r="J15" s="20"/>
      <c r="K15" s="20"/>
      <c r="L15" s="20"/>
      <c r="M15" s="20"/>
      <c r="N15" s="21"/>
      <c r="O15" s="20">
        <v>1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>
        <v>10</v>
      </c>
      <c r="AC15" s="20"/>
      <c r="AD15" s="20"/>
      <c r="AE15" s="20">
        <v>1</v>
      </c>
      <c r="AF15" s="20"/>
      <c r="AG15" s="20"/>
      <c r="AH15" s="22"/>
      <c r="AI15" s="19" t="str">
        <f t="shared" si="0"/>
        <v>проверка пройдена</v>
      </c>
      <c r="AJ15" s="23" t="s">
        <v>85</v>
      </c>
      <c r="AK15" s="24"/>
    </row>
    <row r="16" spans="1:37" ht="65.099999999999994" customHeight="1" x14ac:dyDescent="0.25">
      <c r="A16" s="18" t="s">
        <v>81</v>
      </c>
      <c r="B16" s="17" t="s">
        <v>82</v>
      </c>
      <c r="C16" s="17" t="s">
        <v>91</v>
      </c>
      <c r="D16" s="17" t="s">
        <v>45</v>
      </c>
      <c r="E16" s="18" t="s">
        <v>86</v>
      </c>
      <c r="F16" s="19">
        <v>0</v>
      </c>
      <c r="G16" s="20"/>
      <c r="H16" s="20"/>
      <c r="I16" s="20"/>
      <c r="J16" s="20"/>
      <c r="K16" s="20"/>
      <c r="L16" s="20"/>
      <c r="M16" s="20"/>
      <c r="N16" s="21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2"/>
      <c r="AI16" s="19" t="str">
        <f t="shared" si="0"/>
        <v>проверка пройдена</v>
      </c>
      <c r="AJ16" s="23"/>
      <c r="AK16" s="24"/>
    </row>
    <row r="17" spans="1:37" ht="50.1" customHeight="1" x14ac:dyDescent="0.25">
      <c r="A17" s="18" t="s">
        <v>81</v>
      </c>
      <c r="B17" s="17" t="s">
        <v>82</v>
      </c>
      <c r="C17" s="17" t="s">
        <v>91</v>
      </c>
      <c r="D17" s="17" t="s">
        <v>46</v>
      </c>
      <c r="E17" s="18" t="s">
        <v>87</v>
      </c>
      <c r="F17" s="19">
        <v>0</v>
      </c>
      <c r="G17" s="20"/>
      <c r="H17" s="20"/>
      <c r="I17" s="20"/>
      <c r="J17" s="20"/>
      <c r="K17" s="20"/>
      <c r="L17" s="20"/>
      <c r="M17" s="20"/>
      <c r="N17" s="21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2"/>
      <c r="AI17" s="19" t="str">
        <f t="shared" si="0"/>
        <v>проверка пройдена</v>
      </c>
      <c r="AJ17" s="23"/>
      <c r="AK17" s="24"/>
    </row>
    <row r="18" spans="1:37" ht="50.1" customHeight="1" x14ac:dyDescent="0.25">
      <c r="A18" s="18" t="s">
        <v>81</v>
      </c>
      <c r="B18" s="17" t="s">
        <v>82</v>
      </c>
      <c r="C18" s="17" t="s">
        <v>91</v>
      </c>
      <c r="D18" s="17" t="s">
        <v>47</v>
      </c>
      <c r="E18" s="18" t="s">
        <v>88</v>
      </c>
      <c r="F18" s="19">
        <v>0</v>
      </c>
      <c r="G18" s="20"/>
      <c r="H18" s="20"/>
      <c r="I18" s="20"/>
      <c r="J18" s="20"/>
      <c r="K18" s="20"/>
      <c r="L18" s="20"/>
      <c r="M18" s="20"/>
      <c r="N18" s="21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2"/>
      <c r="AI18" s="19" t="str">
        <f t="shared" si="0"/>
        <v>проверка пройдена</v>
      </c>
      <c r="AJ18" s="23"/>
      <c r="AK18" s="24"/>
    </row>
    <row r="19" spans="1:37" ht="35.1" customHeight="1" x14ac:dyDescent="0.25">
      <c r="A19" s="25" t="s">
        <v>81</v>
      </c>
      <c r="B19" s="17" t="s">
        <v>82</v>
      </c>
      <c r="C19" s="17" t="s">
        <v>91</v>
      </c>
      <c r="D19" s="17" t="s">
        <v>48</v>
      </c>
      <c r="E19" s="18" t="s">
        <v>89</v>
      </c>
      <c r="F19" s="19">
        <v>0</v>
      </c>
      <c r="G19" s="20"/>
      <c r="H19" s="20"/>
      <c r="I19" s="20"/>
      <c r="J19" s="20"/>
      <c r="K19" s="20"/>
      <c r="L19" s="20"/>
      <c r="M19" s="20"/>
      <c r="N19" s="21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2"/>
      <c r="AI19" s="19" t="str">
        <f t="shared" si="0"/>
        <v>проверка пройдена</v>
      </c>
      <c r="AJ19" s="23"/>
      <c r="AK19" s="24"/>
    </row>
    <row r="20" spans="1:37" ht="35.1" customHeight="1" x14ac:dyDescent="0.25">
      <c r="A20" s="16" t="s">
        <v>81</v>
      </c>
      <c r="B20" s="17" t="s">
        <v>82</v>
      </c>
      <c r="C20" s="17" t="s">
        <v>92</v>
      </c>
      <c r="D20" s="17" t="s">
        <v>44</v>
      </c>
      <c r="E20" s="18" t="s">
        <v>84</v>
      </c>
      <c r="F20" s="19">
        <v>17</v>
      </c>
      <c r="G20" s="20">
        <v>9</v>
      </c>
      <c r="H20" s="20">
        <v>5</v>
      </c>
      <c r="I20" s="20">
        <v>7</v>
      </c>
      <c r="J20" s="20">
        <v>1</v>
      </c>
      <c r="K20" s="20">
        <v>2</v>
      </c>
      <c r="L20" s="20">
        <v>1</v>
      </c>
      <c r="M20" s="20">
        <v>3</v>
      </c>
      <c r="N20" s="21"/>
      <c r="O20" s="20"/>
      <c r="P20" s="20"/>
      <c r="Q20" s="20">
        <v>2</v>
      </c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2"/>
      <c r="AI20" s="19" t="str">
        <f t="shared" si="0"/>
        <v>проверка пройдена</v>
      </c>
      <c r="AJ20" s="23" t="s">
        <v>85</v>
      </c>
      <c r="AK20" s="24"/>
    </row>
    <row r="21" spans="1:37" ht="65.099999999999994" customHeight="1" x14ac:dyDescent="0.25">
      <c r="A21" s="18" t="s">
        <v>81</v>
      </c>
      <c r="B21" s="17" t="s">
        <v>82</v>
      </c>
      <c r="C21" s="17" t="s">
        <v>92</v>
      </c>
      <c r="D21" s="17" t="s">
        <v>45</v>
      </c>
      <c r="E21" s="18" t="s">
        <v>86</v>
      </c>
      <c r="F21" s="19">
        <v>0</v>
      </c>
      <c r="G21" s="20"/>
      <c r="H21" s="20"/>
      <c r="I21" s="20"/>
      <c r="J21" s="20"/>
      <c r="K21" s="20"/>
      <c r="L21" s="20"/>
      <c r="M21" s="20"/>
      <c r="N21" s="21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2"/>
      <c r="AI21" s="19" t="str">
        <f t="shared" si="0"/>
        <v>проверка пройдена</v>
      </c>
      <c r="AJ21" s="23"/>
      <c r="AK21" s="24"/>
    </row>
    <row r="22" spans="1:37" ht="50.1" customHeight="1" x14ac:dyDescent="0.25">
      <c r="A22" s="18" t="s">
        <v>81</v>
      </c>
      <c r="B22" s="17" t="s">
        <v>82</v>
      </c>
      <c r="C22" s="17" t="s">
        <v>92</v>
      </c>
      <c r="D22" s="17" t="s">
        <v>46</v>
      </c>
      <c r="E22" s="18" t="s">
        <v>87</v>
      </c>
      <c r="F22" s="19">
        <v>0</v>
      </c>
      <c r="G22" s="20"/>
      <c r="H22" s="20"/>
      <c r="I22" s="20"/>
      <c r="J22" s="20"/>
      <c r="K22" s="20"/>
      <c r="L22" s="20"/>
      <c r="M22" s="20"/>
      <c r="N22" s="21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2"/>
      <c r="AI22" s="19" t="str">
        <f t="shared" si="0"/>
        <v>проверка пройдена</v>
      </c>
      <c r="AJ22" s="23"/>
      <c r="AK22" s="24"/>
    </row>
    <row r="23" spans="1:37" ht="50.1" customHeight="1" x14ac:dyDescent="0.25">
      <c r="A23" s="18" t="s">
        <v>81</v>
      </c>
      <c r="B23" s="17" t="s">
        <v>82</v>
      </c>
      <c r="C23" s="17" t="s">
        <v>92</v>
      </c>
      <c r="D23" s="17" t="s">
        <v>47</v>
      </c>
      <c r="E23" s="18" t="s">
        <v>88</v>
      </c>
      <c r="F23" s="19">
        <v>0</v>
      </c>
      <c r="G23" s="20"/>
      <c r="H23" s="20"/>
      <c r="I23" s="20"/>
      <c r="J23" s="20"/>
      <c r="K23" s="20"/>
      <c r="L23" s="20"/>
      <c r="M23" s="20"/>
      <c r="N23" s="21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2"/>
      <c r="AI23" s="19" t="str">
        <f t="shared" si="0"/>
        <v>проверка пройдена</v>
      </c>
      <c r="AJ23" s="23"/>
      <c r="AK23" s="24"/>
    </row>
    <row r="24" spans="1:37" ht="35.1" customHeight="1" x14ac:dyDescent="0.25">
      <c r="A24" s="25" t="s">
        <v>81</v>
      </c>
      <c r="B24" s="17" t="s">
        <v>82</v>
      </c>
      <c r="C24" s="17" t="s">
        <v>92</v>
      </c>
      <c r="D24" s="17" t="s">
        <v>48</v>
      </c>
      <c r="E24" s="18" t="s">
        <v>89</v>
      </c>
      <c r="F24" s="19">
        <v>0</v>
      </c>
      <c r="G24" s="20"/>
      <c r="H24" s="20"/>
      <c r="I24" s="20"/>
      <c r="J24" s="20"/>
      <c r="K24" s="20"/>
      <c r="L24" s="20"/>
      <c r="M24" s="20"/>
      <c r="N24" s="21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2"/>
      <c r="AI24" s="19" t="str">
        <f t="shared" si="0"/>
        <v>проверка пройдена</v>
      </c>
      <c r="AJ24" s="23"/>
      <c r="AK24" s="24"/>
    </row>
    <row r="25" spans="1:37" ht="35.1" customHeight="1" x14ac:dyDescent="0.25">
      <c r="A25" s="16" t="s">
        <v>81</v>
      </c>
      <c r="B25" s="17" t="s">
        <v>82</v>
      </c>
      <c r="C25" s="17" t="s">
        <v>93</v>
      </c>
      <c r="D25" s="17" t="s">
        <v>44</v>
      </c>
      <c r="E25" s="18" t="s">
        <v>84</v>
      </c>
      <c r="F25" s="19">
        <v>14</v>
      </c>
      <c r="G25" s="20">
        <v>6</v>
      </c>
      <c r="H25" s="20">
        <v>6</v>
      </c>
      <c r="I25" s="20">
        <v>5</v>
      </c>
      <c r="J25" s="20"/>
      <c r="K25" s="20"/>
      <c r="L25" s="20"/>
      <c r="M25" s="20">
        <v>2</v>
      </c>
      <c r="N25" s="21"/>
      <c r="O25" s="20"/>
      <c r="P25" s="20"/>
      <c r="Q25" s="20">
        <v>5</v>
      </c>
      <c r="R25" s="20"/>
      <c r="S25" s="20"/>
      <c r="T25" s="20"/>
      <c r="U25" s="20"/>
      <c r="V25" s="20"/>
      <c r="W25" s="20"/>
      <c r="X25" s="20"/>
      <c r="Y25" s="20"/>
      <c r="Z25" s="20"/>
      <c r="AA25" s="20">
        <v>1</v>
      </c>
      <c r="AB25" s="20"/>
      <c r="AC25" s="20"/>
      <c r="AD25" s="20"/>
      <c r="AE25" s="20"/>
      <c r="AF25" s="20"/>
      <c r="AG25" s="20"/>
      <c r="AH25" s="22"/>
      <c r="AI25" s="19" t="str">
        <f t="shared" si="0"/>
        <v>проверка пройдена</v>
      </c>
      <c r="AJ25" s="23" t="s">
        <v>85</v>
      </c>
      <c r="AK25" s="26" t="s">
        <v>94</v>
      </c>
    </row>
    <row r="26" spans="1:37" ht="65.099999999999994" customHeight="1" x14ac:dyDescent="0.25">
      <c r="A26" s="18" t="s">
        <v>81</v>
      </c>
      <c r="B26" s="17" t="s">
        <v>82</v>
      </c>
      <c r="C26" s="17" t="s">
        <v>93</v>
      </c>
      <c r="D26" s="17" t="s">
        <v>45</v>
      </c>
      <c r="E26" s="18" t="s">
        <v>86</v>
      </c>
      <c r="F26" s="19">
        <v>0</v>
      </c>
      <c r="G26" s="20"/>
      <c r="H26" s="20"/>
      <c r="I26" s="20"/>
      <c r="J26" s="20"/>
      <c r="K26" s="20"/>
      <c r="L26" s="20"/>
      <c r="M26" s="20"/>
      <c r="N26" s="21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2"/>
      <c r="AI26" s="19" t="str">
        <f t="shared" si="0"/>
        <v>проверка пройдена</v>
      </c>
      <c r="AJ26" s="23"/>
      <c r="AK26" s="24"/>
    </row>
    <row r="27" spans="1:37" ht="50.1" customHeight="1" x14ac:dyDescent="0.25">
      <c r="A27" s="18" t="s">
        <v>81</v>
      </c>
      <c r="B27" s="17" t="s">
        <v>82</v>
      </c>
      <c r="C27" s="17" t="s">
        <v>93</v>
      </c>
      <c r="D27" s="17" t="s">
        <v>46</v>
      </c>
      <c r="E27" s="18" t="s">
        <v>87</v>
      </c>
      <c r="F27" s="19">
        <v>0</v>
      </c>
      <c r="G27" s="20"/>
      <c r="H27" s="20"/>
      <c r="I27" s="20"/>
      <c r="J27" s="20"/>
      <c r="K27" s="20"/>
      <c r="L27" s="20"/>
      <c r="M27" s="20"/>
      <c r="N27" s="21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2"/>
      <c r="AI27" s="19" t="str">
        <f t="shared" si="0"/>
        <v>проверка пройдена</v>
      </c>
      <c r="AJ27" s="23"/>
      <c r="AK27" s="24"/>
    </row>
    <row r="28" spans="1:37" ht="50.1" customHeight="1" x14ac:dyDescent="0.25">
      <c r="A28" s="18" t="s">
        <v>81</v>
      </c>
      <c r="B28" s="17" t="s">
        <v>82</v>
      </c>
      <c r="C28" s="17" t="s">
        <v>93</v>
      </c>
      <c r="D28" s="17" t="s">
        <v>47</v>
      </c>
      <c r="E28" s="18" t="s">
        <v>88</v>
      </c>
      <c r="F28" s="19">
        <v>0</v>
      </c>
      <c r="G28" s="20"/>
      <c r="H28" s="20"/>
      <c r="I28" s="20"/>
      <c r="J28" s="20"/>
      <c r="K28" s="20"/>
      <c r="L28" s="20"/>
      <c r="M28" s="20"/>
      <c r="N28" s="21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2"/>
      <c r="AI28" s="19" t="str">
        <f t="shared" si="0"/>
        <v>проверка пройдена</v>
      </c>
      <c r="AJ28" s="23"/>
      <c r="AK28" s="24"/>
    </row>
    <row r="29" spans="1:37" ht="35.1" customHeight="1" x14ac:dyDescent="0.25">
      <c r="A29" s="25" t="s">
        <v>81</v>
      </c>
      <c r="B29" s="17" t="s">
        <v>82</v>
      </c>
      <c r="C29" s="17" t="s">
        <v>93</v>
      </c>
      <c r="D29" s="17" t="s">
        <v>48</v>
      </c>
      <c r="E29" s="18" t="s">
        <v>89</v>
      </c>
      <c r="F29" s="19">
        <v>0</v>
      </c>
      <c r="G29" s="20"/>
      <c r="H29" s="20"/>
      <c r="I29" s="20"/>
      <c r="J29" s="20"/>
      <c r="K29" s="20"/>
      <c r="L29" s="20"/>
      <c r="M29" s="20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2"/>
      <c r="AI29" s="19" t="str">
        <f t="shared" si="0"/>
        <v>проверка пройдена</v>
      </c>
      <c r="AJ29" s="23"/>
      <c r="AK29" s="24"/>
    </row>
    <row r="30" spans="1:37" ht="47.25" x14ac:dyDescent="0.25">
      <c r="A30" s="18" t="s">
        <v>81</v>
      </c>
      <c r="B30" s="17" t="s">
        <v>82</v>
      </c>
      <c r="C30" s="17" t="s">
        <v>95</v>
      </c>
      <c r="D30" s="17" t="s">
        <v>44</v>
      </c>
      <c r="E30" s="18" t="s">
        <v>84</v>
      </c>
      <c r="F30" s="19">
        <v>14</v>
      </c>
      <c r="G30" s="20">
        <v>9</v>
      </c>
      <c r="H30" s="20">
        <v>8</v>
      </c>
      <c r="I30" s="20">
        <v>7</v>
      </c>
      <c r="J30" s="20">
        <v>1</v>
      </c>
      <c r="K30" s="20"/>
      <c r="L30" s="20">
        <v>2</v>
      </c>
      <c r="M30" s="20"/>
      <c r="N30" s="21"/>
      <c r="O30" s="20">
        <v>1</v>
      </c>
      <c r="P30" s="20"/>
      <c r="Q30" s="20">
        <v>1</v>
      </c>
      <c r="R30" s="20"/>
      <c r="S30" s="20"/>
      <c r="T30" s="20"/>
      <c r="U30" s="20"/>
      <c r="V30" s="20"/>
      <c r="W30" s="20"/>
      <c r="X30" s="20"/>
      <c r="Y30" s="20"/>
      <c r="Z30" s="20"/>
      <c r="AA30" s="20">
        <v>1</v>
      </c>
      <c r="AB30" s="20"/>
      <c r="AC30" s="20"/>
      <c r="AD30" s="20"/>
      <c r="AE30" s="20"/>
      <c r="AF30" s="20"/>
      <c r="AG30" s="20"/>
      <c r="AH30" s="22" t="s">
        <v>96</v>
      </c>
      <c r="AI30" s="19" t="str">
        <f t="shared" si="0"/>
        <v>проверка пройдена</v>
      </c>
      <c r="AJ30" s="23" t="s">
        <v>85</v>
      </c>
      <c r="AK30" s="26" t="s">
        <v>97</v>
      </c>
    </row>
    <row r="31" spans="1:37" ht="65.099999999999994" customHeight="1" x14ac:dyDescent="0.25">
      <c r="A31" s="18" t="s">
        <v>81</v>
      </c>
      <c r="B31" s="17" t="s">
        <v>82</v>
      </c>
      <c r="C31" s="17" t="s">
        <v>95</v>
      </c>
      <c r="D31" s="17" t="s">
        <v>45</v>
      </c>
      <c r="E31" s="18" t="s">
        <v>86</v>
      </c>
      <c r="F31" s="19">
        <v>1</v>
      </c>
      <c r="G31" s="20"/>
      <c r="H31" s="20"/>
      <c r="I31" s="20"/>
      <c r="J31" s="20"/>
      <c r="K31" s="20"/>
      <c r="L31" s="20"/>
      <c r="M31" s="20"/>
      <c r="N31" s="21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>
        <v>1</v>
      </c>
      <c r="AB31" s="20"/>
      <c r="AC31" s="20"/>
      <c r="AD31" s="20"/>
      <c r="AE31" s="20"/>
      <c r="AF31" s="20"/>
      <c r="AG31" s="20"/>
      <c r="AH31" s="22"/>
      <c r="AI31" s="19" t="str">
        <f t="shared" si="0"/>
        <v>проверка пройдена</v>
      </c>
      <c r="AJ31" s="23"/>
      <c r="AK31" s="24"/>
    </row>
    <row r="32" spans="1:37" ht="50.1" customHeight="1" x14ac:dyDescent="0.25">
      <c r="A32" s="18" t="s">
        <v>81</v>
      </c>
      <c r="B32" s="17" t="s">
        <v>82</v>
      </c>
      <c r="C32" s="17" t="s">
        <v>95</v>
      </c>
      <c r="D32" s="17" t="s">
        <v>46</v>
      </c>
      <c r="E32" s="18" t="s">
        <v>87</v>
      </c>
      <c r="F32" s="19">
        <v>1</v>
      </c>
      <c r="G32" s="20"/>
      <c r="H32" s="20"/>
      <c r="I32" s="20"/>
      <c r="J32" s="20"/>
      <c r="K32" s="20"/>
      <c r="L32" s="20"/>
      <c r="M32" s="20"/>
      <c r="N32" s="21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>
        <v>1</v>
      </c>
      <c r="AB32" s="20"/>
      <c r="AC32" s="20"/>
      <c r="AD32" s="20"/>
      <c r="AE32" s="20"/>
      <c r="AF32" s="20"/>
      <c r="AG32" s="20"/>
      <c r="AH32" s="22"/>
      <c r="AI32" s="19" t="str">
        <f t="shared" si="0"/>
        <v>проверка пройдена</v>
      </c>
      <c r="AJ32" s="23"/>
      <c r="AK32" s="24"/>
    </row>
    <row r="33" spans="1:37" ht="50.1" customHeight="1" x14ac:dyDescent="0.25">
      <c r="A33" s="18" t="s">
        <v>81</v>
      </c>
      <c r="B33" s="17" t="s">
        <v>82</v>
      </c>
      <c r="C33" s="17" t="s">
        <v>95</v>
      </c>
      <c r="D33" s="17" t="s">
        <v>47</v>
      </c>
      <c r="E33" s="18" t="s">
        <v>88</v>
      </c>
      <c r="F33" s="19">
        <v>0</v>
      </c>
      <c r="G33" s="20"/>
      <c r="H33" s="20"/>
      <c r="I33" s="20"/>
      <c r="J33" s="20"/>
      <c r="K33" s="20"/>
      <c r="L33" s="20"/>
      <c r="M33" s="20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2"/>
      <c r="AI33" s="19" t="str">
        <f t="shared" si="0"/>
        <v>проверка пройдена</v>
      </c>
      <c r="AJ33" s="23"/>
      <c r="AK33" s="24"/>
    </row>
    <row r="34" spans="1:37" ht="35.1" customHeight="1" x14ac:dyDescent="0.25">
      <c r="A34" s="25" t="s">
        <v>81</v>
      </c>
      <c r="B34" s="17" t="s">
        <v>82</v>
      </c>
      <c r="C34" s="17" t="s">
        <v>95</v>
      </c>
      <c r="D34" s="17" t="s">
        <v>48</v>
      </c>
      <c r="E34" s="18" t="s">
        <v>89</v>
      </c>
      <c r="F34" s="19">
        <v>0</v>
      </c>
      <c r="G34" s="20"/>
      <c r="H34" s="20"/>
      <c r="I34" s="20"/>
      <c r="J34" s="20"/>
      <c r="K34" s="20"/>
      <c r="L34" s="20"/>
      <c r="M34" s="20"/>
      <c r="N34" s="21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2"/>
      <c r="AI34" s="19" t="str">
        <f t="shared" si="0"/>
        <v>проверка пройдена</v>
      </c>
      <c r="AJ34" s="23"/>
      <c r="AK34" s="24"/>
    </row>
  </sheetData>
  <sheetProtection password="CC4D" sheet="1" objects="1" scenarios="1"/>
  <autoFilter ref="A4:AK34"/>
  <mergeCells count="16">
    <mergeCell ref="F1:F3"/>
    <mergeCell ref="A1:A2"/>
    <mergeCell ref="B1:B3"/>
    <mergeCell ref="C1:C3"/>
    <mergeCell ref="D1:D3"/>
    <mergeCell ref="E1:E3"/>
    <mergeCell ref="G1:AG1"/>
    <mergeCell ref="AH1:AH3"/>
    <mergeCell ref="AI1:AI3"/>
    <mergeCell ref="AJ1:AJ3"/>
    <mergeCell ref="AK1:AK3"/>
    <mergeCell ref="G2:N2"/>
    <mergeCell ref="O2:Q2"/>
    <mergeCell ref="R2:U2"/>
    <mergeCell ref="V2:AA2"/>
    <mergeCell ref="AB2:AG2"/>
  </mergeCells>
  <hyperlinks>
    <hyperlink ref="A1:A2" location="'НАВИГАЦИЯ'!A1" display="НАВИГАЦИЯ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9"/>
  <sheetViews>
    <sheetView tabSelected="1" zoomScale="60" workbookViewId="0">
      <pane xSplit="7" ySplit="4" topLeftCell="CI5" activePane="bottomRight" state="frozen"/>
      <selection pane="topRight"/>
      <selection pane="bottomLeft"/>
      <selection pane="bottomRight" activeCell="D11" sqref="D11"/>
    </sheetView>
  </sheetViews>
  <sheetFormatPr defaultRowHeight="15" x14ac:dyDescent="0.25"/>
  <cols>
    <col min="1" max="1" width="40.28515625" style="1" customWidth="1"/>
    <col min="2" max="2" width="9.140625" style="1" customWidth="1"/>
    <col min="3" max="3" width="23" style="1" customWidth="1"/>
    <col min="4" max="4" width="30.85546875" style="1" customWidth="1"/>
    <col min="5" max="5" width="8.85546875" style="1" customWidth="1"/>
    <col min="6" max="6" width="27.85546875" style="1" customWidth="1"/>
    <col min="7" max="7" width="14.28515625" style="61" customWidth="1"/>
    <col min="8" max="10" width="21.140625" style="1" customWidth="1"/>
    <col min="11" max="12" width="18.28515625" style="1" customWidth="1"/>
    <col min="13" max="13" width="12.28515625" style="1" customWidth="1"/>
    <col min="14" max="14" width="13.7109375" style="1" customWidth="1"/>
    <col min="15" max="15" width="20.85546875" style="1" customWidth="1"/>
    <col min="16" max="16" width="18.7109375" style="1" customWidth="1"/>
    <col min="17" max="17" width="13.28515625" style="1" customWidth="1"/>
    <col min="18" max="18" width="10.42578125" style="1" customWidth="1"/>
    <col min="19" max="19" width="20" style="1" customWidth="1"/>
    <col min="20" max="20" width="18.5703125" style="1" customWidth="1"/>
    <col min="21" max="21" width="20.140625" style="1" customWidth="1"/>
    <col min="22" max="22" width="17.140625" style="1" customWidth="1"/>
    <col min="23" max="23" width="15.28515625" style="1" customWidth="1"/>
    <col min="24" max="24" width="20.7109375" style="1" customWidth="1"/>
    <col min="25" max="25" width="21.28515625" style="1" customWidth="1"/>
    <col min="26" max="26" width="19" style="1" customWidth="1"/>
    <col min="27" max="27" width="15" style="1" customWidth="1"/>
    <col min="28" max="28" width="19" style="1" customWidth="1"/>
    <col min="29" max="29" width="16.42578125" style="1" customWidth="1"/>
    <col min="30" max="30" width="14.140625" style="1" customWidth="1"/>
    <col min="31" max="31" width="15" style="1" customWidth="1"/>
    <col min="32" max="32" width="22.28515625" style="1" customWidth="1"/>
    <col min="33" max="33" width="12.28515625" style="1" customWidth="1"/>
    <col min="34" max="34" width="21.140625" style="1" customWidth="1"/>
    <col min="35" max="35" width="12.28515625" style="1" customWidth="1"/>
    <col min="36" max="36" width="18.7109375" style="1" customWidth="1"/>
    <col min="37" max="37" width="14.42578125" style="1" customWidth="1"/>
    <col min="38" max="38" width="18.140625" style="1" customWidth="1"/>
    <col min="39" max="39" width="14.85546875" style="1" customWidth="1"/>
    <col min="40" max="40" width="18.7109375" style="1" customWidth="1"/>
    <col min="41" max="41" width="13.7109375" style="1" customWidth="1"/>
    <col min="42" max="42" width="35.85546875" style="1" customWidth="1"/>
    <col min="43" max="43" width="18.28515625" style="1" customWidth="1"/>
    <col min="44" max="44" width="21.5703125" style="1" customWidth="1"/>
    <col min="45" max="45" width="18.28515625" style="1" customWidth="1"/>
    <col min="46" max="46" width="19.7109375" style="1" customWidth="1"/>
    <col min="47" max="47" width="13" style="1" customWidth="1"/>
    <col min="48" max="48" width="15.28515625" style="1" customWidth="1"/>
    <col min="49" max="49" width="20.42578125" style="1" customWidth="1"/>
    <col min="50" max="50" width="18.5703125" style="1" customWidth="1"/>
    <col min="51" max="51" width="14.42578125" style="1" customWidth="1"/>
    <col min="52" max="52" width="11.7109375" style="1" customWidth="1"/>
    <col min="53" max="53" width="20.85546875" style="1" customWidth="1"/>
    <col min="54" max="54" width="18.85546875" style="1" customWidth="1"/>
    <col min="55" max="55" width="20.85546875" style="1" customWidth="1"/>
    <col min="56" max="56" width="18" style="1" customWidth="1"/>
    <col min="57" max="57" width="15.140625" style="1" customWidth="1"/>
    <col min="58" max="59" width="21.140625" style="1" customWidth="1"/>
    <col min="60" max="60" width="20.28515625" style="1" customWidth="1"/>
    <col min="61" max="61" width="16.140625" style="1" customWidth="1"/>
    <col min="62" max="62" width="19.7109375" style="1" customWidth="1"/>
    <col min="63" max="63" width="17.140625" style="1" customWidth="1"/>
    <col min="64" max="64" width="15.140625" style="1" customWidth="1"/>
    <col min="65" max="65" width="16.140625" style="1" customWidth="1"/>
    <col min="66" max="66" width="22.42578125" style="1" customWidth="1"/>
    <col min="67" max="67" width="12.28515625" style="1" customWidth="1"/>
    <col min="68" max="68" width="21.85546875" style="1" customWidth="1"/>
    <col min="69" max="69" width="12" style="1" customWidth="1"/>
    <col min="70" max="70" width="18.7109375" style="1" customWidth="1"/>
    <col min="71" max="71" width="20.85546875" style="1" customWidth="1"/>
    <col min="72" max="72" width="16.28515625" style="1" customWidth="1"/>
    <col min="73" max="73" width="13.28515625" style="1" customWidth="1"/>
    <col min="74" max="74" width="16.42578125" style="1" customWidth="1"/>
    <col min="75" max="75" width="13" style="1" customWidth="1"/>
    <col min="76" max="76" width="26.85546875" style="1" customWidth="1"/>
    <col min="77" max="77" width="33.5703125" style="1" customWidth="1"/>
    <col min="78" max="78" width="15.85546875" style="1" customWidth="1"/>
    <col min="79" max="79" width="16.85546875" style="1" customWidth="1"/>
    <col min="80" max="80" width="21" style="1" customWidth="1"/>
    <col min="81" max="81" width="20.28515625" style="1" customWidth="1"/>
    <col min="82" max="82" width="19.7109375" style="1" customWidth="1"/>
    <col min="83" max="83" width="14" style="1" customWidth="1"/>
    <col min="84" max="84" width="15.140625" style="1" customWidth="1"/>
    <col min="85" max="85" width="14.28515625" style="1" customWidth="1"/>
    <col min="86" max="86" width="20" style="1" customWidth="1"/>
    <col min="87" max="87" width="30.7109375" style="1" customWidth="1"/>
    <col min="88" max="89" width="21.7109375" style="1" customWidth="1"/>
    <col min="90" max="91" width="35.7109375" style="1" customWidth="1"/>
    <col min="92" max="16384" width="9.140625" style="1"/>
  </cols>
  <sheetData>
    <row r="1" spans="1:91" ht="28.5" customHeight="1" x14ac:dyDescent="0.25">
      <c r="A1" s="60" t="s">
        <v>98</v>
      </c>
    </row>
    <row r="2" spans="1:91" s="74" customFormat="1" ht="18.75" customHeight="1" x14ac:dyDescent="0.3">
      <c r="A2" s="62" t="s">
        <v>99</v>
      </c>
      <c r="B2" s="63" t="s">
        <v>100</v>
      </c>
      <c r="C2" s="62" t="s">
        <v>101</v>
      </c>
      <c r="D2" s="62" t="s">
        <v>102</v>
      </c>
      <c r="E2" s="62" t="s">
        <v>3</v>
      </c>
      <c r="F2" s="62" t="s">
        <v>103</v>
      </c>
      <c r="G2" s="64" t="s">
        <v>104</v>
      </c>
      <c r="H2" s="65" t="s">
        <v>105</v>
      </c>
      <c r="I2" s="66" t="s">
        <v>106</v>
      </c>
      <c r="J2" s="66" t="s">
        <v>107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6" t="s">
        <v>108</v>
      </c>
      <c r="AK2" s="65" t="s">
        <v>21</v>
      </c>
      <c r="AL2" s="68" t="s">
        <v>22</v>
      </c>
      <c r="AM2" s="65" t="s">
        <v>23</v>
      </c>
      <c r="AN2" s="66" t="s">
        <v>109</v>
      </c>
      <c r="AO2" s="65" t="s">
        <v>110</v>
      </c>
      <c r="AP2" s="65" t="s">
        <v>111</v>
      </c>
      <c r="AQ2" s="65" t="s">
        <v>27</v>
      </c>
      <c r="AR2" s="69" t="s">
        <v>112</v>
      </c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66" t="s">
        <v>113</v>
      </c>
      <c r="BS2" s="69" t="s">
        <v>114</v>
      </c>
      <c r="BT2" s="69" t="s">
        <v>40</v>
      </c>
      <c r="BU2" s="69" t="s">
        <v>43</v>
      </c>
      <c r="BV2" s="66" t="s">
        <v>115</v>
      </c>
      <c r="BW2" s="69" t="s">
        <v>116</v>
      </c>
      <c r="BX2" s="66" t="s">
        <v>117</v>
      </c>
      <c r="BY2" s="69" t="s">
        <v>118</v>
      </c>
      <c r="BZ2" s="69" t="s">
        <v>119</v>
      </c>
      <c r="CA2" s="65" t="s">
        <v>120</v>
      </c>
      <c r="CB2" s="68" t="s">
        <v>29</v>
      </c>
      <c r="CC2" s="68" t="s">
        <v>30</v>
      </c>
      <c r="CD2" s="68" t="s">
        <v>121</v>
      </c>
      <c r="CE2" s="65" t="s">
        <v>32</v>
      </c>
      <c r="CF2" s="65" t="s">
        <v>33</v>
      </c>
      <c r="CG2" s="65" t="s">
        <v>122</v>
      </c>
      <c r="CH2" s="65" t="s">
        <v>35</v>
      </c>
      <c r="CI2" s="71" t="s">
        <v>123</v>
      </c>
      <c r="CJ2" s="72" t="s">
        <v>124</v>
      </c>
      <c r="CK2" s="72" t="s">
        <v>125</v>
      </c>
      <c r="CL2" s="73" t="s">
        <v>126</v>
      </c>
      <c r="CM2" s="73" t="s">
        <v>127</v>
      </c>
    </row>
    <row r="3" spans="1:91" s="76" customFormat="1" ht="220.5" x14ac:dyDescent="0.25">
      <c r="A3" s="62"/>
      <c r="B3" s="63"/>
      <c r="C3" s="62"/>
      <c r="D3" s="62"/>
      <c r="E3" s="62"/>
      <c r="F3" s="62"/>
      <c r="G3" s="64"/>
      <c r="H3" s="65"/>
      <c r="I3" s="66"/>
      <c r="J3" s="66"/>
      <c r="K3" s="75" t="s">
        <v>128</v>
      </c>
      <c r="L3" s="75" t="s">
        <v>129</v>
      </c>
      <c r="M3" s="75" t="s">
        <v>130</v>
      </c>
      <c r="N3" s="75" t="s">
        <v>131</v>
      </c>
      <c r="O3" s="75" t="s">
        <v>132</v>
      </c>
      <c r="P3" s="75" t="s">
        <v>133</v>
      </c>
      <c r="Q3" s="75" t="s">
        <v>134</v>
      </c>
      <c r="R3" s="75" t="s">
        <v>135</v>
      </c>
      <c r="S3" s="75" t="s">
        <v>136</v>
      </c>
      <c r="T3" s="75" t="s">
        <v>137</v>
      </c>
      <c r="U3" s="75" t="s">
        <v>138</v>
      </c>
      <c r="V3" s="75" t="s">
        <v>139</v>
      </c>
      <c r="W3" s="75" t="s">
        <v>140</v>
      </c>
      <c r="X3" s="75" t="s">
        <v>141</v>
      </c>
      <c r="Y3" s="75" t="s">
        <v>142</v>
      </c>
      <c r="Z3" s="75" t="s">
        <v>143</v>
      </c>
      <c r="AA3" s="75" t="s">
        <v>144</v>
      </c>
      <c r="AB3" s="75" t="s">
        <v>145</v>
      </c>
      <c r="AC3" s="75" t="s">
        <v>146</v>
      </c>
      <c r="AD3" s="75" t="s">
        <v>147</v>
      </c>
      <c r="AE3" s="75" t="s">
        <v>148</v>
      </c>
      <c r="AF3" s="75" t="s">
        <v>149</v>
      </c>
      <c r="AG3" s="75" t="s">
        <v>150</v>
      </c>
      <c r="AH3" s="75" t="s">
        <v>151</v>
      </c>
      <c r="AI3" s="75" t="s">
        <v>152</v>
      </c>
      <c r="AJ3" s="66"/>
      <c r="AK3" s="65"/>
      <c r="AL3" s="68"/>
      <c r="AM3" s="65"/>
      <c r="AN3" s="66"/>
      <c r="AO3" s="65"/>
      <c r="AP3" s="65"/>
      <c r="AQ3" s="65"/>
      <c r="AR3" s="69"/>
      <c r="AS3" s="75" t="s">
        <v>128</v>
      </c>
      <c r="AT3" s="75" t="s">
        <v>153</v>
      </c>
      <c r="AU3" s="75" t="s">
        <v>130</v>
      </c>
      <c r="AV3" s="75" t="s">
        <v>131</v>
      </c>
      <c r="AW3" s="75" t="s">
        <v>132</v>
      </c>
      <c r="AX3" s="75" t="s">
        <v>133</v>
      </c>
      <c r="AY3" s="75" t="s">
        <v>134</v>
      </c>
      <c r="AZ3" s="75" t="s">
        <v>135</v>
      </c>
      <c r="BA3" s="75" t="s">
        <v>136</v>
      </c>
      <c r="BB3" s="75" t="s">
        <v>137</v>
      </c>
      <c r="BC3" s="75" t="s">
        <v>138</v>
      </c>
      <c r="BD3" s="75" t="s">
        <v>139</v>
      </c>
      <c r="BE3" s="75" t="s">
        <v>140</v>
      </c>
      <c r="BF3" s="75" t="s">
        <v>141</v>
      </c>
      <c r="BG3" s="75" t="s">
        <v>142</v>
      </c>
      <c r="BH3" s="75" t="s">
        <v>143</v>
      </c>
      <c r="BI3" s="75" t="s">
        <v>144</v>
      </c>
      <c r="BJ3" s="75" t="s">
        <v>145</v>
      </c>
      <c r="BK3" s="75" t="s">
        <v>146</v>
      </c>
      <c r="BL3" s="75" t="s">
        <v>147</v>
      </c>
      <c r="BM3" s="75" t="s">
        <v>148</v>
      </c>
      <c r="BN3" s="75" t="s">
        <v>149</v>
      </c>
      <c r="BO3" s="75" t="s">
        <v>150</v>
      </c>
      <c r="BP3" s="75" t="s">
        <v>154</v>
      </c>
      <c r="BQ3" s="75" t="s">
        <v>152</v>
      </c>
      <c r="BR3" s="66"/>
      <c r="BS3" s="69"/>
      <c r="BT3" s="69"/>
      <c r="BU3" s="69"/>
      <c r="BV3" s="66"/>
      <c r="BW3" s="69"/>
      <c r="BX3" s="66"/>
      <c r="BY3" s="69"/>
      <c r="BZ3" s="69"/>
      <c r="CA3" s="65"/>
      <c r="CB3" s="68"/>
      <c r="CC3" s="68"/>
      <c r="CD3" s="68"/>
      <c r="CE3" s="65"/>
      <c r="CF3" s="65"/>
      <c r="CG3" s="65"/>
      <c r="CH3" s="65"/>
      <c r="CI3" s="71"/>
      <c r="CJ3" s="72"/>
      <c r="CK3" s="72"/>
      <c r="CL3" s="73"/>
      <c r="CM3" s="73"/>
    </row>
    <row r="4" spans="1:91" s="79" customFormat="1" ht="15.75" customHeight="1" x14ac:dyDescent="0.25">
      <c r="A4" s="77" t="s">
        <v>44</v>
      </c>
      <c r="B4" s="78" t="s">
        <v>45</v>
      </c>
      <c r="C4" s="78" t="s">
        <v>46</v>
      </c>
      <c r="D4" s="78" t="s">
        <v>47</v>
      </c>
      <c r="E4" s="78" t="s">
        <v>48</v>
      </c>
      <c r="F4" s="78" t="s">
        <v>49</v>
      </c>
      <c r="G4" s="78" t="s">
        <v>50</v>
      </c>
      <c r="H4" s="78" t="s">
        <v>51</v>
      </c>
      <c r="I4" s="78" t="s">
        <v>52</v>
      </c>
      <c r="J4" s="78" t="s">
        <v>53</v>
      </c>
      <c r="K4" s="78" t="s">
        <v>54</v>
      </c>
      <c r="L4" s="78" t="s">
        <v>55</v>
      </c>
      <c r="M4" s="78" t="s">
        <v>56</v>
      </c>
      <c r="N4" s="78" t="s">
        <v>57</v>
      </c>
      <c r="O4" s="78" t="s">
        <v>58</v>
      </c>
      <c r="P4" s="78" t="s">
        <v>59</v>
      </c>
      <c r="Q4" s="78" t="s">
        <v>60</v>
      </c>
      <c r="R4" s="78" t="s">
        <v>61</v>
      </c>
      <c r="S4" s="78" t="s">
        <v>62</v>
      </c>
      <c r="T4" s="78" t="s">
        <v>63</v>
      </c>
      <c r="U4" s="78" t="s">
        <v>64</v>
      </c>
      <c r="V4" s="78" t="s">
        <v>65</v>
      </c>
      <c r="W4" s="78" t="s">
        <v>66</v>
      </c>
      <c r="X4" s="78" t="s">
        <v>67</v>
      </c>
      <c r="Y4" s="78" t="s">
        <v>68</v>
      </c>
      <c r="Z4" s="78" t="s">
        <v>69</v>
      </c>
      <c r="AA4" s="78" t="s">
        <v>70</v>
      </c>
      <c r="AB4" s="78" t="s">
        <v>71</v>
      </c>
      <c r="AC4" s="78" t="s">
        <v>72</v>
      </c>
      <c r="AD4" s="78" t="s">
        <v>73</v>
      </c>
      <c r="AE4" s="78" t="s">
        <v>74</v>
      </c>
      <c r="AF4" s="78" t="s">
        <v>75</v>
      </c>
      <c r="AG4" s="78" t="s">
        <v>76</v>
      </c>
      <c r="AH4" s="78" t="s">
        <v>77</v>
      </c>
      <c r="AI4" s="78" t="s">
        <v>78</v>
      </c>
      <c r="AJ4" s="78" t="s">
        <v>79</v>
      </c>
      <c r="AK4" s="78" t="s">
        <v>80</v>
      </c>
      <c r="AL4" s="78" t="s">
        <v>155</v>
      </c>
      <c r="AM4" s="78" t="s">
        <v>156</v>
      </c>
      <c r="AN4" s="78" t="s">
        <v>157</v>
      </c>
      <c r="AO4" s="78" t="s">
        <v>158</v>
      </c>
      <c r="AP4" s="78" t="s">
        <v>159</v>
      </c>
      <c r="AQ4" s="78" t="s">
        <v>160</v>
      </c>
      <c r="AR4" s="78" t="s">
        <v>161</v>
      </c>
      <c r="AS4" s="78" t="s">
        <v>162</v>
      </c>
      <c r="AT4" s="78" t="s">
        <v>163</v>
      </c>
      <c r="AU4" s="78" t="s">
        <v>164</v>
      </c>
      <c r="AV4" s="78" t="s">
        <v>165</v>
      </c>
      <c r="AW4" s="78" t="s">
        <v>166</v>
      </c>
      <c r="AX4" s="78" t="s">
        <v>167</v>
      </c>
      <c r="AY4" s="78" t="s">
        <v>168</v>
      </c>
      <c r="AZ4" s="78" t="s">
        <v>169</v>
      </c>
      <c r="BA4" s="78" t="s">
        <v>170</v>
      </c>
      <c r="BB4" s="78" t="s">
        <v>171</v>
      </c>
      <c r="BC4" s="78" t="s">
        <v>172</v>
      </c>
      <c r="BD4" s="78" t="s">
        <v>173</v>
      </c>
      <c r="BE4" s="78" t="s">
        <v>174</v>
      </c>
      <c r="BF4" s="78" t="s">
        <v>175</v>
      </c>
      <c r="BG4" s="78" t="s">
        <v>176</v>
      </c>
      <c r="BH4" s="78" t="s">
        <v>177</v>
      </c>
      <c r="BI4" s="78" t="s">
        <v>178</v>
      </c>
      <c r="BJ4" s="78" t="s">
        <v>179</v>
      </c>
      <c r="BK4" s="78" t="s">
        <v>180</v>
      </c>
      <c r="BL4" s="78" t="s">
        <v>181</v>
      </c>
      <c r="BM4" s="78" t="s">
        <v>182</v>
      </c>
      <c r="BN4" s="78" t="s">
        <v>183</v>
      </c>
      <c r="BO4" s="78" t="s">
        <v>184</v>
      </c>
      <c r="BP4" s="78" t="s">
        <v>185</v>
      </c>
      <c r="BQ4" s="78" t="s">
        <v>186</v>
      </c>
      <c r="BR4" s="78" t="s">
        <v>187</v>
      </c>
      <c r="BS4" s="78" t="s">
        <v>188</v>
      </c>
      <c r="BT4" s="78" t="s">
        <v>189</v>
      </c>
      <c r="BU4" s="78" t="s">
        <v>190</v>
      </c>
      <c r="BV4" s="78" t="s">
        <v>191</v>
      </c>
      <c r="BW4" s="78" t="s">
        <v>192</v>
      </c>
      <c r="BX4" s="78" t="s">
        <v>193</v>
      </c>
      <c r="BY4" s="78" t="s">
        <v>194</v>
      </c>
      <c r="BZ4" s="78" t="s">
        <v>195</v>
      </c>
      <c r="CA4" s="78" t="s">
        <v>196</v>
      </c>
      <c r="CB4" s="78" t="s">
        <v>197</v>
      </c>
      <c r="CC4" s="78" t="s">
        <v>198</v>
      </c>
      <c r="CD4" s="78" t="s">
        <v>199</v>
      </c>
      <c r="CE4" s="78" t="s">
        <v>200</v>
      </c>
      <c r="CF4" s="78" t="s">
        <v>201</v>
      </c>
      <c r="CG4" s="78" t="s">
        <v>202</v>
      </c>
      <c r="CH4" s="78" t="s">
        <v>203</v>
      </c>
      <c r="CI4" s="78" t="s">
        <v>204</v>
      </c>
      <c r="CJ4" s="78" t="s">
        <v>205</v>
      </c>
      <c r="CK4" s="78" t="s">
        <v>206</v>
      </c>
      <c r="CL4" s="78" t="s">
        <v>207</v>
      </c>
      <c r="CM4" s="78" t="s">
        <v>208</v>
      </c>
    </row>
    <row r="5" spans="1:91" ht="31.5" x14ac:dyDescent="0.25">
      <c r="A5" s="80" t="s">
        <v>81</v>
      </c>
      <c r="B5" s="81" t="s">
        <v>82</v>
      </c>
      <c r="C5" s="81" t="s">
        <v>90</v>
      </c>
      <c r="D5" s="80" t="s">
        <v>209</v>
      </c>
      <c r="E5" s="82" t="s">
        <v>44</v>
      </c>
      <c r="F5" s="80" t="s">
        <v>210</v>
      </c>
      <c r="G5" s="83">
        <v>20</v>
      </c>
      <c r="H5" s="84">
        <v>12</v>
      </c>
      <c r="I5" s="84">
        <v>10</v>
      </c>
      <c r="J5" s="84">
        <v>10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>
        <v>12</v>
      </c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>
        <v>1</v>
      </c>
      <c r="AN5" s="84"/>
      <c r="AO5" s="84">
        <v>7</v>
      </c>
      <c r="AP5" s="84"/>
      <c r="AQ5" s="84"/>
      <c r="AR5" s="85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6"/>
      <c r="CJ5" s="87" t="str">
        <f t="shared" ref="CJ5:CJ29" si="0">IF(G5=H5+AK5+AL5+AM5+AO5+AP5+AQ5+AR5+BS5+BT5+BU5+BW5+BY5+BZ5+CA5+CB5+CC5+CD5+CE5+CF5+CG5+CH5,"проверка пройдена","ВНИМАНИЕ! Суммарный выпуск не совпадает с суммой по всем графам. Скорректируйте введенные данные!")</f>
        <v>проверка пройдена</v>
      </c>
      <c r="CK5" s="87" t="str">
        <f t="shared" ref="CK5:CK29" si="1">IF(OR(SUM(K5:AI5)&lt;&gt;H5,SUM(AS5:BQ5)&lt;&gt;AR5),"ВНИМАНИЕ! Число трудоустроенных и планирующих трудоустройство не совпадает с распределением по отраслям","проверка пройдена")</f>
        <v>проверка пройдена</v>
      </c>
      <c r="CL5" s="88" t="s">
        <v>85</v>
      </c>
      <c r="CM5" s="89"/>
    </row>
    <row r="6" spans="1:91" ht="47.25" x14ac:dyDescent="0.25">
      <c r="A6" s="80" t="s">
        <v>81</v>
      </c>
      <c r="B6" s="81" t="s">
        <v>82</v>
      </c>
      <c r="C6" s="81" t="s">
        <v>90</v>
      </c>
      <c r="D6" s="80" t="s">
        <v>209</v>
      </c>
      <c r="E6" s="82" t="s">
        <v>45</v>
      </c>
      <c r="F6" s="80" t="s">
        <v>211</v>
      </c>
      <c r="G6" s="82">
        <v>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5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6"/>
      <c r="CJ6" s="87" t="str">
        <f t="shared" si="0"/>
        <v>проверка пройдена</v>
      </c>
      <c r="CK6" s="87" t="str">
        <f t="shared" si="1"/>
        <v>проверка пройдена</v>
      </c>
      <c r="CL6" s="89"/>
      <c r="CM6" s="89"/>
    </row>
    <row r="7" spans="1:91" ht="47.25" x14ac:dyDescent="0.25">
      <c r="A7" s="80" t="s">
        <v>81</v>
      </c>
      <c r="B7" s="81" t="s">
        <v>82</v>
      </c>
      <c r="C7" s="81" t="s">
        <v>90</v>
      </c>
      <c r="D7" s="80" t="s">
        <v>209</v>
      </c>
      <c r="E7" s="82" t="s">
        <v>46</v>
      </c>
      <c r="F7" s="80" t="s">
        <v>212</v>
      </c>
      <c r="G7" s="82">
        <v>0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5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6"/>
      <c r="CJ7" s="87" t="str">
        <f t="shared" si="0"/>
        <v>проверка пройдена</v>
      </c>
      <c r="CK7" s="87" t="str">
        <f t="shared" si="1"/>
        <v>проверка пройдена</v>
      </c>
      <c r="CL7" s="89"/>
      <c r="CM7" s="89"/>
    </row>
    <row r="8" spans="1:91" ht="47.25" x14ac:dyDescent="0.25">
      <c r="A8" s="80" t="s">
        <v>81</v>
      </c>
      <c r="B8" s="81" t="s">
        <v>82</v>
      </c>
      <c r="C8" s="81" t="s">
        <v>90</v>
      </c>
      <c r="D8" s="80" t="s">
        <v>209</v>
      </c>
      <c r="E8" s="82" t="s">
        <v>47</v>
      </c>
      <c r="F8" s="80" t="s">
        <v>88</v>
      </c>
      <c r="G8" s="82">
        <v>0</v>
      </c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5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6"/>
      <c r="CJ8" s="87" t="str">
        <f t="shared" si="0"/>
        <v>проверка пройдена</v>
      </c>
      <c r="CK8" s="87" t="str">
        <f t="shared" si="1"/>
        <v>проверка пройдена</v>
      </c>
      <c r="CL8" s="89"/>
      <c r="CM8" s="89"/>
    </row>
    <row r="9" spans="1:91" ht="31.5" x14ac:dyDescent="0.25">
      <c r="A9" s="80" t="s">
        <v>81</v>
      </c>
      <c r="B9" s="81" t="s">
        <v>82</v>
      </c>
      <c r="C9" s="81" t="s">
        <v>90</v>
      </c>
      <c r="D9" s="80" t="s">
        <v>209</v>
      </c>
      <c r="E9" s="82" t="s">
        <v>48</v>
      </c>
      <c r="F9" s="80" t="s">
        <v>89</v>
      </c>
      <c r="G9" s="82">
        <v>0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5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6"/>
      <c r="CJ9" s="87" t="str">
        <f t="shared" si="0"/>
        <v>проверка пройдена</v>
      </c>
      <c r="CK9" s="87" t="str">
        <f t="shared" si="1"/>
        <v>проверка пройдена</v>
      </c>
      <c r="CL9" s="89"/>
      <c r="CM9" s="89"/>
    </row>
    <row r="10" spans="1:91" ht="31.5" x14ac:dyDescent="0.25">
      <c r="A10" s="80" t="s">
        <v>81</v>
      </c>
      <c r="B10" s="81" t="s">
        <v>82</v>
      </c>
      <c r="C10" s="81" t="s">
        <v>91</v>
      </c>
      <c r="D10" s="80" t="s">
        <v>213</v>
      </c>
      <c r="E10" s="82" t="s">
        <v>44</v>
      </c>
      <c r="F10" s="80" t="s">
        <v>210</v>
      </c>
      <c r="G10" s="83">
        <v>17</v>
      </c>
      <c r="H10" s="84">
        <v>6</v>
      </c>
      <c r="I10" s="84"/>
      <c r="J10" s="84">
        <v>6</v>
      </c>
      <c r="K10" s="84"/>
      <c r="L10" s="84"/>
      <c r="M10" s="84"/>
      <c r="N10" s="84"/>
      <c r="O10" s="84"/>
      <c r="P10" s="84">
        <v>2</v>
      </c>
      <c r="Q10" s="84"/>
      <c r="R10" s="84"/>
      <c r="S10" s="84"/>
      <c r="T10" s="84"/>
      <c r="U10" s="84"/>
      <c r="V10" s="84"/>
      <c r="W10" s="84">
        <v>2</v>
      </c>
      <c r="X10" s="84">
        <v>2</v>
      </c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>
        <v>6</v>
      </c>
      <c r="AP10" s="84"/>
      <c r="AQ10" s="84"/>
      <c r="AR10" s="85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>
        <v>5</v>
      </c>
      <c r="CB10" s="84"/>
      <c r="CC10" s="84"/>
      <c r="CD10" s="84"/>
      <c r="CE10" s="84"/>
      <c r="CF10" s="84"/>
      <c r="CG10" s="84"/>
      <c r="CH10" s="84"/>
      <c r="CI10" s="86"/>
      <c r="CJ10" s="87" t="str">
        <f t="shared" si="0"/>
        <v>проверка пройдена</v>
      </c>
      <c r="CK10" s="87" t="str">
        <f t="shared" si="1"/>
        <v>проверка пройдена</v>
      </c>
      <c r="CL10" s="88" t="s">
        <v>85</v>
      </c>
      <c r="CM10" s="89"/>
    </row>
    <row r="11" spans="1:91" ht="47.25" x14ac:dyDescent="0.25">
      <c r="A11" s="80" t="s">
        <v>81</v>
      </c>
      <c r="B11" s="81" t="s">
        <v>82</v>
      </c>
      <c r="C11" s="81" t="s">
        <v>91</v>
      </c>
      <c r="D11" s="80" t="s">
        <v>213</v>
      </c>
      <c r="E11" s="82" t="s">
        <v>45</v>
      </c>
      <c r="F11" s="80" t="s">
        <v>211</v>
      </c>
      <c r="G11" s="82">
        <v>0</v>
      </c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5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6"/>
      <c r="CJ11" s="87" t="str">
        <f t="shared" si="0"/>
        <v>проверка пройдена</v>
      </c>
      <c r="CK11" s="87" t="str">
        <f t="shared" si="1"/>
        <v>проверка пройдена</v>
      </c>
      <c r="CL11" s="89"/>
      <c r="CM11" s="89"/>
    </row>
    <row r="12" spans="1:91" ht="47.25" x14ac:dyDescent="0.25">
      <c r="A12" s="80" t="s">
        <v>81</v>
      </c>
      <c r="B12" s="81" t="s">
        <v>82</v>
      </c>
      <c r="C12" s="81" t="s">
        <v>91</v>
      </c>
      <c r="D12" s="80" t="s">
        <v>213</v>
      </c>
      <c r="E12" s="82" t="s">
        <v>46</v>
      </c>
      <c r="F12" s="80" t="s">
        <v>212</v>
      </c>
      <c r="G12" s="82">
        <v>0</v>
      </c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5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6"/>
      <c r="CJ12" s="87" t="str">
        <f t="shared" si="0"/>
        <v>проверка пройдена</v>
      </c>
      <c r="CK12" s="87" t="str">
        <f t="shared" si="1"/>
        <v>проверка пройдена</v>
      </c>
      <c r="CL12" s="89"/>
      <c r="CM12" s="89"/>
    </row>
    <row r="13" spans="1:91" ht="47.25" x14ac:dyDescent="0.25">
      <c r="A13" s="80" t="s">
        <v>81</v>
      </c>
      <c r="B13" s="81" t="s">
        <v>82</v>
      </c>
      <c r="C13" s="81" t="s">
        <v>91</v>
      </c>
      <c r="D13" s="80" t="s">
        <v>213</v>
      </c>
      <c r="E13" s="82" t="s">
        <v>47</v>
      </c>
      <c r="F13" s="80" t="s">
        <v>88</v>
      </c>
      <c r="G13" s="82">
        <v>1</v>
      </c>
      <c r="H13" s="84">
        <v>1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>
        <v>1</v>
      </c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5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6"/>
      <c r="CJ13" s="87" t="str">
        <f t="shared" si="0"/>
        <v>проверка пройдена</v>
      </c>
      <c r="CK13" s="87" t="str">
        <f t="shared" si="1"/>
        <v>проверка пройдена</v>
      </c>
      <c r="CL13" s="89"/>
      <c r="CM13" s="89"/>
    </row>
    <row r="14" spans="1:91" ht="31.5" x14ac:dyDescent="0.25">
      <c r="A14" s="80" t="s">
        <v>81</v>
      </c>
      <c r="B14" s="81" t="s">
        <v>82</v>
      </c>
      <c r="C14" s="81" t="s">
        <v>91</v>
      </c>
      <c r="D14" s="80" t="s">
        <v>213</v>
      </c>
      <c r="E14" s="82" t="s">
        <v>48</v>
      </c>
      <c r="F14" s="80" t="s">
        <v>89</v>
      </c>
      <c r="G14" s="82">
        <v>0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5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6"/>
      <c r="CJ14" s="87" t="str">
        <f t="shared" si="0"/>
        <v>проверка пройдена</v>
      </c>
      <c r="CK14" s="87" t="str">
        <f t="shared" si="1"/>
        <v>проверка пройдена</v>
      </c>
      <c r="CL14" s="89"/>
      <c r="CM14" s="89"/>
    </row>
    <row r="15" spans="1:91" ht="31.5" x14ac:dyDescent="0.25">
      <c r="A15" s="80" t="s">
        <v>81</v>
      </c>
      <c r="B15" s="81" t="s">
        <v>82</v>
      </c>
      <c r="C15" s="81" t="s">
        <v>93</v>
      </c>
      <c r="D15" s="80" t="s">
        <v>214</v>
      </c>
      <c r="E15" s="82" t="s">
        <v>44</v>
      </c>
      <c r="F15" s="80" t="s">
        <v>210</v>
      </c>
      <c r="G15" s="83">
        <v>17</v>
      </c>
      <c r="H15" s="84">
        <v>12</v>
      </c>
      <c r="I15" s="84">
        <v>10</v>
      </c>
      <c r="J15" s="84">
        <v>10</v>
      </c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>
        <v>1</v>
      </c>
      <c r="AE15" s="84"/>
      <c r="AF15" s="84">
        <v>10</v>
      </c>
      <c r="AG15" s="84"/>
      <c r="AH15" s="84"/>
      <c r="AI15" s="84">
        <v>1</v>
      </c>
      <c r="AJ15" s="84"/>
      <c r="AK15" s="84"/>
      <c r="AL15" s="84"/>
      <c r="AM15" s="84">
        <v>1</v>
      </c>
      <c r="AN15" s="84"/>
      <c r="AO15" s="84"/>
      <c r="AP15" s="84"/>
      <c r="AQ15" s="84">
        <v>2</v>
      </c>
      <c r="AR15" s="85">
        <v>2</v>
      </c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>
        <v>2</v>
      </c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6"/>
      <c r="CJ15" s="87" t="str">
        <f t="shared" si="0"/>
        <v>проверка пройдена</v>
      </c>
      <c r="CK15" s="87" t="str">
        <f t="shared" si="1"/>
        <v>проверка пройдена</v>
      </c>
      <c r="CL15" s="88" t="s">
        <v>85</v>
      </c>
      <c r="CM15" s="89"/>
    </row>
    <row r="16" spans="1:91" ht="47.25" x14ac:dyDescent="0.25">
      <c r="A16" s="80" t="s">
        <v>81</v>
      </c>
      <c r="B16" s="81" t="s">
        <v>82</v>
      </c>
      <c r="C16" s="81" t="s">
        <v>93</v>
      </c>
      <c r="D16" s="80" t="s">
        <v>214</v>
      </c>
      <c r="E16" s="82" t="s">
        <v>45</v>
      </c>
      <c r="F16" s="80" t="s">
        <v>211</v>
      </c>
      <c r="G16" s="82">
        <v>0</v>
      </c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5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6"/>
      <c r="CJ16" s="87" t="str">
        <f t="shared" si="0"/>
        <v>проверка пройдена</v>
      </c>
      <c r="CK16" s="87" t="str">
        <f t="shared" si="1"/>
        <v>проверка пройдена</v>
      </c>
      <c r="CL16" s="89"/>
      <c r="CM16" s="89"/>
    </row>
    <row r="17" spans="1:91" ht="47.25" x14ac:dyDescent="0.25">
      <c r="A17" s="80" t="s">
        <v>81</v>
      </c>
      <c r="B17" s="81" t="s">
        <v>82</v>
      </c>
      <c r="C17" s="81" t="s">
        <v>93</v>
      </c>
      <c r="D17" s="80" t="s">
        <v>214</v>
      </c>
      <c r="E17" s="82" t="s">
        <v>46</v>
      </c>
      <c r="F17" s="80" t="s">
        <v>212</v>
      </c>
      <c r="G17" s="82">
        <v>0</v>
      </c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5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6"/>
      <c r="CJ17" s="87" t="str">
        <f t="shared" si="0"/>
        <v>проверка пройдена</v>
      </c>
      <c r="CK17" s="87" t="str">
        <f t="shared" si="1"/>
        <v>проверка пройдена</v>
      </c>
      <c r="CL17" s="89"/>
      <c r="CM17" s="89"/>
    </row>
    <row r="18" spans="1:91" ht="47.25" x14ac:dyDescent="0.25">
      <c r="A18" s="80" t="s">
        <v>81</v>
      </c>
      <c r="B18" s="81" t="s">
        <v>82</v>
      </c>
      <c r="C18" s="81" t="s">
        <v>93</v>
      </c>
      <c r="D18" s="80" t="s">
        <v>214</v>
      </c>
      <c r="E18" s="82" t="s">
        <v>47</v>
      </c>
      <c r="F18" s="80" t="s">
        <v>88</v>
      </c>
      <c r="G18" s="82">
        <v>0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5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6"/>
      <c r="CJ18" s="87" t="str">
        <f t="shared" si="0"/>
        <v>проверка пройдена</v>
      </c>
      <c r="CK18" s="87" t="str">
        <f t="shared" si="1"/>
        <v>проверка пройдена</v>
      </c>
      <c r="CL18" s="89"/>
      <c r="CM18" s="89"/>
    </row>
    <row r="19" spans="1:91" ht="31.5" x14ac:dyDescent="0.25">
      <c r="A19" s="80" t="s">
        <v>81</v>
      </c>
      <c r="B19" s="81" t="s">
        <v>82</v>
      </c>
      <c r="C19" s="81" t="s">
        <v>93</v>
      </c>
      <c r="D19" s="80" t="s">
        <v>214</v>
      </c>
      <c r="E19" s="82" t="s">
        <v>48</v>
      </c>
      <c r="F19" s="80" t="s">
        <v>89</v>
      </c>
      <c r="G19" s="82">
        <v>0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5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6"/>
      <c r="CJ19" s="87" t="str">
        <f t="shared" si="0"/>
        <v>проверка пройдена</v>
      </c>
      <c r="CK19" s="87" t="str">
        <f t="shared" si="1"/>
        <v>проверка пройдена</v>
      </c>
      <c r="CL19" s="89"/>
      <c r="CM19" s="89"/>
    </row>
    <row r="20" spans="1:91" ht="31.5" x14ac:dyDescent="0.25">
      <c r="A20" s="80" t="s">
        <v>81</v>
      </c>
      <c r="B20" s="81" t="s">
        <v>82</v>
      </c>
      <c r="C20" s="81" t="s">
        <v>95</v>
      </c>
      <c r="D20" s="80" t="s">
        <v>215</v>
      </c>
      <c r="E20" s="82" t="s">
        <v>44</v>
      </c>
      <c r="F20" s="80" t="s">
        <v>210</v>
      </c>
      <c r="G20" s="83">
        <v>16</v>
      </c>
      <c r="H20" s="84">
        <v>10</v>
      </c>
      <c r="I20" s="84">
        <v>8</v>
      </c>
      <c r="J20" s="84">
        <v>10</v>
      </c>
      <c r="K20" s="84"/>
      <c r="L20" s="84"/>
      <c r="M20" s="84"/>
      <c r="N20" s="84"/>
      <c r="O20" s="84"/>
      <c r="P20" s="84">
        <v>1</v>
      </c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>
        <v>9</v>
      </c>
      <c r="AG20" s="84"/>
      <c r="AH20" s="84"/>
      <c r="AI20" s="84"/>
      <c r="AJ20" s="84"/>
      <c r="AK20" s="84"/>
      <c r="AL20" s="84">
        <v>1</v>
      </c>
      <c r="AM20" s="84">
        <v>1</v>
      </c>
      <c r="AN20" s="84"/>
      <c r="AO20" s="84"/>
      <c r="AP20" s="84"/>
      <c r="AQ20" s="84">
        <v>3</v>
      </c>
      <c r="AR20" s="85">
        <v>1</v>
      </c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>
        <v>1</v>
      </c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6"/>
      <c r="CJ20" s="87" t="str">
        <f t="shared" si="0"/>
        <v>проверка пройдена</v>
      </c>
      <c r="CK20" s="87" t="str">
        <f t="shared" si="1"/>
        <v>проверка пройдена</v>
      </c>
      <c r="CL20" s="88" t="s">
        <v>85</v>
      </c>
      <c r="CM20" s="89"/>
    </row>
    <row r="21" spans="1:91" ht="47.25" x14ac:dyDescent="0.25">
      <c r="A21" s="80" t="s">
        <v>81</v>
      </c>
      <c r="B21" s="81" t="s">
        <v>82</v>
      </c>
      <c r="C21" s="81" t="s">
        <v>95</v>
      </c>
      <c r="D21" s="80" t="s">
        <v>215</v>
      </c>
      <c r="E21" s="82" t="s">
        <v>45</v>
      </c>
      <c r="F21" s="80" t="s">
        <v>211</v>
      </c>
      <c r="G21" s="82">
        <v>0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5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6"/>
      <c r="CJ21" s="87" t="str">
        <f t="shared" si="0"/>
        <v>проверка пройдена</v>
      </c>
      <c r="CK21" s="87" t="str">
        <f t="shared" si="1"/>
        <v>проверка пройдена</v>
      </c>
      <c r="CL21" s="89"/>
      <c r="CM21" s="89"/>
    </row>
    <row r="22" spans="1:91" ht="47.25" x14ac:dyDescent="0.25">
      <c r="A22" s="80" t="s">
        <v>81</v>
      </c>
      <c r="B22" s="81" t="s">
        <v>82</v>
      </c>
      <c r="C22" s="81" t="s">
        <v>95</v>
      </c>
      <c r="D22" s="80" t="s">
        <v>215</v>
      </c>
      <c r="E22" s="82" t="s">
        <v>46</v>
      </c>
      <c r="F22" s="80" t="s">
        <v>212</v>
      </c>
      <c r="G22" s="82">
        <v>0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5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6"/>
      <c r="CJ22" s="87" t="str">
        <f t="shared" si="0"/>
        <v>проверка пройдена</v>
      </c>
      <c r="CK22" s="87" t="str">
        <f t="shared" si="1"/>
        <v>проверка пройдена</v>
      </c>
      <c r="CL22" s="89"/>
      <c r="CM22" s="89"/>
    </row>
    <row r="23" spans="1:91" ht="47.25" x14ac:dyDescent="0.25">
      <c r="A23" s="80" t="s">
        <v>81</v>
      </c>
      <c r="B23" s="81" t="s">
        <v>82</v>
      </c>
      <c r="C23" s="81" t="s">
        <v>95</v>
      </c>
      <c r="D23" s="80" t="s">
        <v>215</v>
      </c>
      <c r="E23" s="82" t="s">
        <v>47</v>
      </c>
      <c r="F23" s="80" t="s">
        <v>88</v>
      </c>
      <c r="G23" s="82">
        <v>0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6"/>
      <c r="CJ23" s="87" t="str">
        <f t="shared" si="0"/>
        <v>проверка пройдена</v>
      </c>
      <c r="CK23" s="87" t="str">
        <f t="shared" si="1"/>
        <v>проверка пройдена</v>
      </c>
      <c r="CL23" s="89"/>
      <c r="CM23" s="89"/>
    </row>
    <row r="24" spans="1:91" ht="31.5" x14ac:dyDescent="0.25">
      <c r="A24" s="80" t="s">
        <v>81</v>
      </c>
      <c r="B24" s="81" t="s">
        <v>82</v>
      </c>
      <c r="C24" s="81" t="s">
        <v>95</v>
      </c>
      <c r="D24" s="80" t="s">
        <v>215</v>
      </c>
      <c r="E24" s="82" t="s">
        <v>48</v>
      </c>
      <c r="F24" s="80" t="s">
        <v>89</v>
      </c>
      <c r="G24" s="82">
        <v>0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6"/>
      <c r="CJ24" s="87" t="str">
        <f t="shared" si="0"/>
        <v>проверка пройдена</v>
      </c>
      <c r="CK24" s="87" t="str">
        <f t="shared" si="1"/>
        <v>проверка пройдена</v>
      </c>
      <c r="CL24" s="89"/>
      <c r="CM24" s="89"/>
    </row>
    <row r="25" spans="1:91" ht="31.5" x14ac:dyDescent="0.25">
      <c r="A25" s="80" t="s">
        <v>81</v>
      </c>
      <c r="B25" s="81" t="s">
        <v>82</v>
      </c>
      <c r="C25" s="81" t="s">
        <v>83</v>
      </c>
      <c r="D25" s="80" t="s">
        <v>216</v>
      </c>
      <c r="E25" s="82" t="s">
        <v>44</v>
      </c>
      <c r="F25" s="80" t="s">
        <v>210</v>
      </c>
      <c r="G25" s="83">
        <v>14</v>
      </c>
      <c r="H25" s="84">
        <v>10</v>
      </c>
      <c r="I25" s="84">
        <v>8</v>
      </c>
      <c r="J25" s="84">
        <v>10</v>
      </c>
      <c r="K25" s="84"/>
      <c r="L25" s="84"/>
      <c r="M25" s="84"/>
      <c r="N25" s="84"/>
      <c r="O25" s="84"/>
      <c r="P25" s="84">
        <v>1</v>
      </c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>
        <v>9</v>
      </c>
      <c r="AG25" s="84"/>
      <c r="AH25" s="84"/>
      <c r="AI25" s="84"/>
      <c r="AJ25" s="84"/>
      <c r="AK25" s="84"/>
      <c r="AL25" s="84"/>
      <c r="AM25" s="84">
        <v>3</v>
      </c>
      <c r="AN25" s="84"/>
      <c r="AO25" s="84"/>
      <c r="AP25" s="84"/>
      <c r="AQ25" s="84"/>
      <c r="AR25" s="85">
        <v>1</v>
      </c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>
        <v>1</v>
      </c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6"/>
      <c r="CJ25" s="87" t="str">
        <f t="shared" si="0"/>
        <v>проверка пройдена</v>
      </c>
      <c r="CK25" s="87" t="str">
        <f t="shared" si="1"/>
        <v>проверка пройдена</v>
      </c>
      <c r="CL25" s="88" t="s">
        <v>85</v>
      </c>
      <c r="CM25" s="89"/>
    </row>
    <row r="26" spans="1:91" ht="47.25" x14ac:dyDescent="0.25">
      <c r="A26" s="80" t="s">
        <v>81</v>
      </c>
      <c r="B26" s="81" t="s">
        <v>82</v>
      </c>
      <c r="C26" s="81" t="s">
        <v>83</v>
      </c>
      <c r="D26" s="80" t="s">
        <v>216</v>
      </c>
      <c r="E26" s="82" t="s">
        <v>45</v>
      </c>
      <c r="F26" s="80" t="s">
        <v>211</v>
      </c>
      <c r="G26" s="82">
        <v>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5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6"/>
      <c r="CJ26" s="87" t="str">
        <f t="shared" si="0"/>
        <v>проверка пройдена</v>
      </c>
      <c r="CK26" s="87" t="str">
        <f t="shared" si="1"/>
        <v>проверка пройдена</v>
      </c>
      <c r="CL26" s="89"/>
      <c r="CM26" s="89"/>
    </row>
    <row r="27" spans="1:91" ht="47.25" x14ac:dyDescent="0.25">
      <c r="A27" s="80" t="s">
        <v>81</v>
      </c>
      <c r="B27" s="81" t="s">
        <v>82</v>
      </c>
      <c r="C27" s="81" t="s">
        <v>83</v>
      </c>
      <c r="D27" s="80" t="s">
        <v>216</v>
      </c>
      <c r="E27" s="82" t="s">
        <v>46</v>
      </c>
      <c r="F27" s="80" t="s">
        <v>212</v>
      </c>
      <c r="G27" s="82">
        <v>0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5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6"/>
      <c r="CJ27" s="87" t="str">
        <f t="shared" si="0"/>
        <v>проверка пройдена</v>
      </c>
      <c r="CK27" s="87" t="str">
        <f t="shared" si="1"/>
        <v>проверка пройдена</v>
      </c>
      <c r="CL27" s="89"/>
      <c r="CM27" s="89"/>
    </row>
    <row r="28" spans="1:91" ht="47.25" x14ac:dyDescent="0.25">
      <c r="A28" s="80" t="s">
        <v>81</v>
      </c>
      <c r="B28" s="81" t="s">
        <v>82</v>
      </c>
      <c r="C28" s="81" t="s">
        <v>83</v>
      </c>
      <c r="D28" s="80" t="s">
        <v>216</v>
      </c>
      <c r="E28" s="82" t="s">
        <v>47</v>
      </c>
      <c r="F28" s="80" t="s">
        <v>88</v>
      </c>
      <c r="G28" s="82">
        <v>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5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6"/>
      <c r="CJ28" s="87" t="str">
        <f t="shared" si="0"/>
        <v>проверка пройдена</v>
      </c>
      <c r="CK28" s="87" t="str">
        <f t="shared" si="1"/>
        <v>проверка пройдена</v>
      </c>
      <c r="CL28" s="89"/>
      <c r="CM28" s="89"/>
    </row>
    <row r="29" spans="1:91" ht="31.5" x14ac:dyDescent="0.25">
      <c r="A29" s="80" t="s">
        <v>81</v>
      </c>
      <c r="B29" s="81" t="s">
        <v>82</v>
      </c>
      <c r="C29" s="81" t="s">
        <v>83</v>
      </c>
      <c r="D29" s="80" t="s">
        <v>216</v>
      </c>
      <c r="E29" s="82" t="s">
        <v>48</v>
      </c>
      <c r="F29" s="80" t="s">
        <v>89</v>
      </c>
      <c r="G29" s="82">
        <v>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5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6"/>
      <c r="CJ29" s="87" t="str">
        <f t="shared" si="0"/>
        <v>проверка пройдена</v>
      </c>
      <c r="CK29" s="87" t="str">
        <f t="shared" si="1"/>
        <v>проверка пройдена</v>
      </c>
      <c r="CL29" s="89"/>
      <c r="CM29" s="89"/>
    </row>
  </sheetData>
  <sheetProtection password="CC4D" sheet="1" objects="1" scenarios="1"/>
  <autoFilter ref="A4:CM29"/>
  <mergeCells count="43">
    <mergeCell ref="CM2:CM3"/>
    <mergeCell ref="CG2:CG3"/>
    <mergeCell ref="CH2:CH3"/>
    <mergeCell ref="CI2:CI3"/>
    <mergeCell ref="CJ2:CJ3"/>
    <mergeCell ref="CK2:CK3"/>
    <mergeCell ref="CL2:CL3"/>
    <mergeCell ref="CA2:CA3"/>
    <mergeCell ref="CB2:CB3"/>
    <mergeCell ref="CC2:CC3"/>
    <mergeCell ref="CD2:CD3"/>
    <mergeCell ref="CE2:CE3"/>
    <mergeCell ref="CF2:CF3"/>
    <mergeCell ref="BU2:BU3"/>
    <mergeCell ref="BV2:BV3"/>
    <mergeCell ref="BW2:BW3"/>
    <mergeCell ref="BX2:BX3"/>
    <mergeCell ref="BY2:BY3"/>
    <mergeCell ref="BZ2:BZ3"/>
    <mergeCell ref="AQ2:AQ3"/>
    <mergeCell ref="AR2:AR3"/>
    <mergeCell ref="AS2:BQ2"/>
    <mergeCell ref="BR2:BR3"/>
    <mergeCell ref="BS2:BS3"/>
    <mergeCell ref="BT2:BT3"/>
    <mergeCell ref="AK2:AK3"/>
    <mergeCell ref="AL2:AL3"/>
    <mergeCell ref="AM2:AM3"/>
    <mergeCell ref="AN2:AN3"/>
    <mergeCell ref="AO2:AO3"/>
    <mergeCell ref="AP2:AP3"/>
    <mergeCell ref="G2:G3"/>
    <mergeCell ref="H2:H3"/>
    <mergeCell ref="I2:I3"/>
    <mergeCell ref="J2:J3"/>
    <mergeCell ref="K2:AI2"/>
    <mergeCell ref="AJ2:AJ3"/>
    <mergeCell ref="A2:A3"/>
    <mergeCell ref="B2:B3"/>
    <mergeCell ref="C2:C3"/>
    <mergeCell ref="D2:D3"/>
    <mergeCell ref="E2:E3"/>
    <mergeCell ref="F2:F3"/>
  </mergeCells>
  <conditionalFormatting sqref="CK5:CK29">
    <cfRule type="expression" dxfId="2" priority="3" stopIfTrue="1">
      <formula>NOT(ISERROR(SEARCH("ВНИМАНИЕ!",CK5)))</formula>
    </cfRule>
  </conditionalFormatting>
  <conditionalFormatting sqref="CK2">
    <cfRule type="containsText" dxfId="1" priority="2" operator="containsText" text="ложь">
      <formula>NOT(ISERROR(SEARCH("ложь",CK2)))</formula>
    </cfRule>
  </conditionalFormatting>
  <conditionalFormatting sqref="CJ2:CK2">
    <cfRule type="containsText" dxfId="0" priority="1" operator="containsText" text="ВНИМАНИЕ">
      <formula>NOT(ISERROR(SEARCH("ВНИМАНИЕ",CJ2)))</formula>
    </cfRule>
  </conditionalFormatting>
  <hyperlinks>
    <hyperlink ref="A1" location="'НАВИГАЦИЯ'!A1" display="НАВИГАЦИЯ!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ОПТ-2022</vt:lpstr>
      <vt:lpstr>  ОПТ-2023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</dc:creator>
  <cp:lastModifiedBy>perminov.igr@gmail.com</cp:lastModifiedBy>
  <dcterms:created xsi:type="dcterms:W3CDTF">2023-12-06T06:14:31Z</dcterms:created>
  <dcterms:modified xsi:type="dcterms:W3CDTF">2023-12-14T04:04:43Z</dcterms:modified>
</cp:coreProperties>
</file>