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30" windowHeight="7380" tabRatio="444" firstSheet="2" activeTab="2"/>
  </bookViews>
  <sheets>
    <sheet name="Контингент" sheetId="1" r:id="rId1"/>
    <sheet name="Численность 01.02" sheetId="2" r:id="rId2"/>
    <sheet name="Численность 01.07.23" sheetId="3" r:id="rId3"/>
  </sheets>
  <definedNames>
    <definedName name="_xlnm._FilterDatabase" localSheetId="0" hidden="1">'Контингент'!$B$3:$B$27</definedName>
    <definedName name="_xlnm._FilterDatabase" localSheetId="1" hidden="1">'Численность 01.02'!$B$3:$B$28</definedName>
    <definedName name="_xlnm._FilterDatabase" localSheetId="2" hidden="1">'Численность 01.07.23'!$B$3:$B$23</definedName>
  </definedNames>
  <calcPr fullCalcOnLoad="1" refMode="R1C1"/>
</workbook>
</file>

<file path=xl/sharedStrings.xml><?xml version="1.0" encoding="utf-8"?>
<sst xmlns="http://schemas.openxmlformats.org/spreadsheetml/2006/main" count="184" uniqueCount="66">
  <si>
    <t xml:space="preserve">Код </t>
  </si>
  <si>
    <t>Наименование специальности, профессии</t>
  </si>
  <si>
    <t>Бюджет, в т.ч. по курсам</t>
  </si>
  <si>
    <t>Уровень образования (основное общее/среднее общее)</t>
  </si>
  <si>
    <t>заочная форма обучения, в т.ч. по курсам</t>
  </si>
  <si>
    <t>Всего очно</t>
  </si>
  <si>
    <t>Всего заочно</t>
  </si>
  <si>
    <t>Наименование программы подготовки</t>
  </si>
  <si>
    <t>(подпись)</t>
  </si>
  <si>
    <t>Программы подготовки квалифицированных рабочих, служащих – всего, в т.ч.</t>
  </si>
  <si>
    <t>очная форма обучения, в т.ч. по курсам</t>
  </si>
  <si>
    <t>Программы подготовки специалистов среднего звена – всего, в т.ч.</t>
  </si>
  <si>
    <t xml:space="preserve">основное общее </t>
  </si>
  <si>
    <t>Прогноз выпуска 2022 года (очно)</t>
  </si>
  <si>
    <t>Прогноз выпуска 2022 года (заочнно)</t>
  </si>
  <si>
    <t>заочная форма</t>
  </si>
  <si>
    <t>Образовательные программамы основного и среднего общего образования (вечерняя школа)</t>
  </si>
  <si>
    <t>очная форма</t>
  </si>
  <si>
    <t>очно-заочная форма</t>
  </si>
  <si>
    <t>8 кл.</t>
  </si>
  <si>
    <t>9 кл.</t>
  </si>
  <si>
    <t>10 кл.</t>
  </si>
  <si>
    <t>11 кл.</t>
  </si>
  <si>
    <t>12 кл.</t>
  </si>
  <si>
    <t>ИТОГО</t>
  </si>
  <si>
    <t>Итого общий контингентконтингент:</t>
  </si>
  <si>
    <t>Контингент обучающихся за счет средств областного бюджета на 01.12.2021 учебного года ГПОУ "Осинниковский политехнический техникум"</t>
  </si>
  <si>
    <t>Поварское и кондитерское дело</t>
  </si>
  <si>
    <t>43.02.15</t>
  </si>
  <si>
    <t>Коммерция (по отраслям)</t>
  </si>
  <si>
    <t>Сварочное производство</t>
  </si>
  <si>
    <t>Технология продукции общественного питания</t>
  </si>
  <si>
    <t>38.02.04</t>
  </si>
  <si>
    <t>22.02.06</t>
  </si>
  <si>
    <t>19.02.10</t>
  </si>
  <si>
    <t>Электрослесарь подземный</t>
  </si>
  <si>
    <t>Мастер по ремонту и обслуживанию автомобилей</t>
  </si>
  <si>
    <t>Продавец, контролер-кассир</t>
  </si>
  <si>
    <t>Повар, кондитер</t>
  </si>
  <si>
    <t>Сварщик (ручной и частично механизированной сварки (наплавки)</t>
  </si>
  <si>
    <t>Электромонтер по ремонту и обслуживанию электрооборудования (по отраслям)</t>
  </si>
  <si>
    <t>Слесарь по ремонту строительных машин</t>
  </si>
  <si>
    <t>21.01.15</t>
  </si>
  <si>
    <t>13.01.17</t>
  </si>
  <si>
    <t>23.01.08</t>
  </si>
  <si>
    <t>38.01.02</t>
  </si>
  <si>
    <t>43.01.09</t>
  </si>
  <si>
    <t>Главный бухгалтер ГПОУ ОПТ</t>
  </si>
  <si>
    <t>Г.Ю. Глаас</t>
  </si>
  <si>
    <t>Руководитель ГПОУ ОПТ</t>
  </si>
  <si>
    <t>Л.А. Рылова</t>
  </si>
  <si>
    <t xml:space="preserve">Исполнитель: Зрайченко Светлана Владимировна </t>
  </si>
  <si>
    <t>контактный телефон 8(38471)555-90</t>
  </si>
  <si>
    <t xml:space="preserve"> Государственное профессиональное образовательное образовательное учреждение "Осинниковский политехнический техникум"</t>
  </si>
  <si>
    <t>Правоохранительная деятельность</t>
  </si>
  <si>
    <t>40.02.02</t>
  </si>
  <si>
    <t xml:space="preserve">Численность обучающихся ГПОУ "Осинниковский политехнический техникум" на 01.02.2022 учебного года </t>
  </si>
  <si>
    <t>за счет средств физических и (или)или юридических лиц, в т.ч. по курсам</t>
  </si>
  <si>
    <t>Итого общий контингент:</t>
  </si>
  <si>
    <t>из них иностранных граждан</t>
  </si>
  <si>
    <t>за счет областного бюджета, в т.ч. по курсам</t>
  </si>
  <si>
    <t>за счет средств федерального бюджета, в т.ч. по курсам</t>
  </si>
  <si>
    <t>Товароведение и экспертиза качества потребительских товаров</t>
  </si>
  <si>
    <t>38.02.05</t>
  </si>
  <si>
    <t>23.01.17</t>
  </si>
  <si>
    <t xml:space="preserve">Численность обучающихся ГПОУ "Осинниковский политехнический техникум" на 01.05.2024 учебного года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</si>
</sst>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[$-FC19]d\ mmmm\ yyyy\ &quot;г.&quot;"/>
    <numFmt numFmtId="177" formatCode="00"/>
    <numFmt numFmtId="178" formatCode="0.000000"/>
    <numFmt numFmtId="179" formatCode="0.00000"/>
    <numFmt numFmtId="180" formatCode="0.0000"/>
    <numFmt numFmtId="181" formatCode="0.000"/>
    <numFmt numFmtId="182" formatCode="_-* #,##0.000&quot;р.&quot;_-;\-* #,##0.000&quot;р.&quot;_-;_-* &quot;-&quot;??&quot;р.&quot;_-;_-@_-"/>
    <numFmt numFmtId="183" formatCode="0_ ;[Red]\-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0000"/>
    <numFmt numFmtId="190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3" tint="-0.24997000396251678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10" xfId="0" applyNumberFormat="1" applyFont="1" applyFill="1" applyBorder="1" applyAlignment="1">
      <alignment vertical="top" wrapText="1"/>
    </xf>
    <xf numFmtId="0" fontId="45" fillId="0" borderId="0" xfId="0" applyNumberFormat="1" applyFont="1" applyFill="1" applyAlignment="1">
      <alignment vertical="top"/>
    </xf>
    <xf numFmtId="0" fontId="45" fillId="0" borderId="0" xfId="0" applyNumberFormat="1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vertical="top"/>
    </xf>
    <xf numFmtId="0" fontId="45" fillId="0" borderId="0" xfId="0" applyNumberFormat="1" applyFont="1" applyFill="1" applyAlignment="1">
      <alignment horizontal="center" vertical="top"/>
    </xf>
    <xf numFmtId="0" fontId="47" fillId="0" borderId="0" xfId="0" applyNumberFormat="1" applyFont="1" applyFill="1" applyAlignment="1">
      <alignment vertical="top"/>
    </xf>
    <xf numFmtId="0" fontId="45" fillId="33" borderId="10" xfId="0" applyNumberFormat="1" applyFont="1" applyFill="1" applyBorder="1" applyAlignment="1">
      <alignment horizontal="center" vertical="top" wrapText="1"/>
    </xf>
    <xf numFmtId="0" fontId="47" fillId="34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vertical="top"/>
    </xf>
    <xf numFmtId="0" fontId="46" fillId="0" borderId="0" xfId="0" applyNumberFormat="1" applyFont="1" applyFill="1" applyAlignment="1">
      <alignment horizontal="center" vertical="top"/>
    </xf>
    <xf numFmtId="0" fontId="45" fillId="0" borderId="0" xfId="0" applyNumberFormat="1" applyFont="1" applyFill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wrapText="1"/>
    </xf>
    <xf numFmtId="0" fontId="45" fillId="0" borderId="13" xfId="0" applyNumberFormat="1" applyFont="1" applyFill="1" applyBorder="1" applyAlignment="1">
      <alignment wrapText="1"/>
    </xf>
    <xf numFmtId="0" fontId="47" fillId="0" borderId="0" xfId="0" applyNumberFormat="1" applyFont="1" applyFill="1" applyAlignment="1">
      <alignment horizontal="center" vertical="top"/>
    </xf>
    <xf numFmtId="49" fontId="47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top"/>
    </xf>
    <xf numFmtId="0" fontId="47" fillId="0" borderId="10" xfId="0" applyNumberFormat="1" applyFont="1" applyFill="1" applyBorder="1" applyAlignment="1">
      <alignment horizontal="center" vertical="top"/>
    </xf>
    <xf numFmtId="0" fontId="47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0" fontId="47" fillId="4" borderId="1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left" vertical="top" wrapText="1"/>
    </xf>
    <xf numFmtId="0" fontId="45" fillId="4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74" fontId="45" fillId="34" borderId="1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left"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>
      <alignment vertical="top"/>
    </xf>
    <xf numFmtId="49" fontId="46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wrapText="1"/>
    </xf>
    <xf numFmtId="0" fontId="47" fillId="0" borderId="10" xfId="0" applyNumberFormat="1" applyFont="1" applyFill="1" applyBorder="1" applyAlignment="1">
      <alignment vertical="top"/>
    </xf>
    <xf numFmtId="0" fontId="45" fillId="0" borderId="10" xfId="0" applyNumberFormat="1" applyFont="1" applyFill="1" applyBorder="1" applyAlignment="1">
      <alignment vertical="top"/>
    </xf>
    <xf numFmtId="0" fontId="47" fillId="35" borderId="10" xfId="0" applyNumberFormat="1" applyFont="1" applyFill="1" applyBorder="1" applyAlignment="1">
      <alignment horizontal="center" vertical="top" wrapText="1"/>
    </xf>
    <xf numFmtId="0" fontId="47" fillId="35" borderId="10" xfId="0" applyNumberFormat="1" applyFont="1" applyFill="1" applyBorder="1" applyAlignment="1">
      <alignment vertical="top"/>
    </xf>
    <xf numFmtId="0" fontId="47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174" fontId="4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0" fontId="47" fillId="0" borderId="15" xfId="0" applyNumberFormat="1" applyFont="1" applyFill="1" applyBorder="1" applyAlignment="1">
      <alignment horizontal="center" vertical="top" wrapText="1"/>
    </xf>
    <xf numFmtId="0" fontId="47" fillId="0" borderId="16" xfId="0" applyNumberFormat="1" applyFont="1" applyFill="1" applyBorder="1" applyAlignment="1">
      <alignment horizontal="center" vertical="top" wrapText="1"/>
    </xf>
    <xf numFmtId="0" fontId="47" fillId="0" borderId="17" xfId="0" applyNumberFormat="1" applyFont="1" applyFill="1" applyBorder="1" applyAlignment="1">
      <alignment horizontal="center" vertical="top" wrapText="1"/>
    </xf>
    <xf numFmtId="0" fontId="47" fillId="0" borderId="18" xfId="0" applyNumberFormat="1" applyFont="1" applyFill="1" applyBorder="1" applyAlignment="1">
      <alignment horizontal="center" vertical="top"/>
    </xf>
    <xf numFmtId="0" fontId="47" fillId="0" borderId="19" xfId="0" applyNumberFormat="1" applyFont="1" applyFill="1" applyBorder="1" applyAlignment="1">
      <alignment horizontal="center" vertical="top"/>
    </xf>
    <xf numFmtId="0" fontId="47" fillId="0" borderId="20" xfId="0" applyNumberFormat="1" applyFont="1" applyFill="1" applyBorder="1" applyAlignment="1">
      <alignment horizontal="center" vertical="top"/>
    </xf>
    <xf numFmtId="0" fontId="47" fillId="0" borderId="21" xfId="0" applyNumberFormat="1" applyFont="1" applyFill="1" applyBorder="1" applyAlignment="1">
      <alignment horizontal="center" vertical="top"/>
    </xf>
    <xf numFmtId="0" fontId="47" fillId="0" borderId="11" xfId="0" applyNumberFormat="1" applyFont="1" applyFill="1" applyBorder="1" applyAlignment="1">
      <alignment horizontal="center" vertical="top"/>
    </xf>
    <xf numFmtId="0" fontId="47" fillId="0" borderId="22" xfId="0" applyNumberFormat="1" applyFont="1" applyFill="1" applyBorder="1" applyAlignment="1">
      <alignment horizontal="center" vertical="top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4" borderId="14" xfId="0" applyNumberFormat="1" applyFont="1" applyFill="1" applyBorder="1" applyAlignment="1">
      <alignment horizontal="left" vertical="top" wrapText="1"/>
    </xf>
    <xf numFmtId="0" fontId="47" fillId="4" borderId="13" xfId="0" applyNumberFormat="1" applyFont="1" applyFill="1" applyBorder="1" applyAlignment="1">
      <alignment horizontal="left" vertical="top" wrapText="1"/>
    </xf>
    <xf numFmtId="0" fontId="47" fillId="4" borderId="12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47" fillId="34" borderId="14" xfId="0" applyNumberFormat="1" applyFont="1" applyFill="1" applyBorder="1" applyAlignment="1">
      <alignment horizontal="right" vertical="top" wrapText="1"/>
    </xf>
    <xf numFmtId="0" fontId="47" fillId="34" borderId="13" xfId="0" applyNumberFormat="1" applyFont="1" applyFill="1" applyBorder="1" applyAlignment="1">
      <alignment horizontal="right" vertical="top" wrapText="1"/>
    </xf>
    <xf numFmtId="0" fontId="47" fillId="34" borderId="12" xfId="0" applyNumberFormat="1" applyFont="1" applyFill="1" applyBorder="1" applyAlignment="1">
      <alignment horizontal="right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7" fillId="33" borderId="16" xfId="0" applyNumberFormat="1" applyFont="1" applyFill="1" applyBorder="1" applyAlignment="1">
      <alignment horizontal="center" vertical="top" wrapText="1"/>
    </xf>
    <xf numFmtId="0" fontId="47" fillId="33" borderId="17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4" borderId="10" xfId="0" applyNumberFormat="1" applyFont="1" applyFill="1" applyBorder="1" applyAlignment="1">
      <alignment horizontal="left" vertical="top" wrapText="1"/>
    </xf>
    <xf numFmtId="49" fontId="47" fillId="0" borderId="17" xfId="0" applyNumberFormat="1" applyFont="1" applyFill="1" applyBorder="1" applyAlignment="1">
      <alignment horizontal="center" vertical="top" wrapText="1"/>
    </xf>
    <xf numFmtId="0" fontId="47" fillId="35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6">
      <selection activeCell="C23" sqref="C23"/>
    </sheetView>
  </sheetViews>
  <sheetFormatPr defaultColWidth="9.140625" defaultRowHeight="15"/>
  <cols>
    <col min="1" max="1" width="36.8515625" style="3" customWidth="1"/>
    <col min="2" max="2" width="13.28125" style="4" customWidth="1"/>
    <col min="3" max="3" width="37.28125" style="5" customWidth="1"/>
    <col min="4" max="4" width="24.00390625" style="5" customWidth="1"/>
    <col min="5" max="5" width="14.8515625" style="20" customWidth="1"/>
    <col min="6" max="6" width="10.28125" style="6" customWidth="1"/>
    <col min="7" max="8" width="8.7109375" style="6" customWidth="1"/>
    <col min="9" max="9" width="8.57421875" style="6" customWidth="1"/>
    <col min="10" max="10" width="12.421875" style="6" customWidth="1"/>
    <col min="11" max="11" width="11.28125" style="6" customWidth="1"/>
    <col min="12" max="12" width="9.421875" style="6" customWidth="1"/>
    <col min="13" max="13" width="9.140625" style="6" customWidth="1"/>
    <col min="14" max="14" width="9.28125" style="6" customWidth="1"/>
    <col min="15" max="15" width="9.7109375" style="6" customWidth="1"/>
    <col min="16" max="16" width="12.140625" style="6" customWidth="1"/>
    <col min="17" max="16384" width="9.140625" style="2" customWidth="1"/>
  </cols>
  <sheetData>
    <row r="1" spans="1:15" ht="15.7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6:10" ht="15.75">
      <c r="F3" s="20"/>
      <c r="G3" s="20"/>
      <c r="H3" s="20"/>
      <c r="I3" s="20"/>
      <c r="J3" s="20"/>
    </row>
    <row r="4" spans="1:16" ht="15" customHeight="1">
      <c r="A4" s="70" t="s">
        <v>7</v>
      </c>
      <c r="B4" s="73" t="s">
        <v>26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1:16" ht="15.75">
      <c r="A5" s="71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6" ht="26.25" customHeight="1">
      <c r="A6" s="71"/>
      <c r="B6" s="83" t="s">
        <v>0</v>
      </c>
      <c r="C6" s="79" t="s">
        <v>1</v>
      </c>
      <c r="D6" s="79" t="s">
        <v>3</v>
      </c>
      <c r="E6" s="87" t="s">
        <v>10</v>
      </c>
      <c r="F6" s="87"/>
      <c r="G6" s="87"/>
      <c r="H6" s="87"/>
      <c r="I6" s="87"/>
      <c r="J6" s="70" t="s">
        <v>13</v>
      </c>
      <c r="K6" s="87" t="s">
        <v>4</v>
      </c>
      <c r="L6" s="87"/>
      <c r="M6" s="87"/>
      <c r="N6" s="87"/>
      <c r="O6" s="87"/>
      <c r="P6" s="79" t="s">
        <v>14</v>
      </c>
    </row>
    <row r="7" spans="1:16" ht="31.5" customHeight="1">
      <c r="A7" s="71"/>
      <c r="B7" s="83"/>
      <c r="C7" s="79"/>
      <c r="D7" s="79"/>
      <c r="E7" s="87" t="s">
        <v>5</v>
      </c>
      <c r="F7" s="87" t="s">
        <v>2</v>
      </c>
      <c r="G7" s="87"/>
      <c r="H7" s="87"/>
      <c r="I7" s="87"/>
      <c r="J7" s="71"/>
      <c r="K7" s="87" t="s">
        <v>6</v>
      </c>
      <c r="L7" s="87" t="s">
        <v>2</v>
      </c>
      <c r="M7" s="87"/>
      <c r="N7" s="87"/>
      <c r="O7" s="87"/>
      <c r="P7" s="79"/>
    </row>
    <row r="8" spans="1:16" ht="15.75">
      <c r="A8" s="72"/>
      <c r="B8" s="83"/>
      <c r="C8" s="79"/>
      <c r="D8" s="79"/>
      <c r="E8" s="87"/>
      <c r="F8" s="14">
        <v>1</v>
      </c>
      <c r="G8" s="14">
        <v>2</v>
      </c>
      <c r="H8" s="14">
        <v>3</v>
      </c>
      <c r="I8" s="14">
        <v>4</v>
      </c>
      <c r="J8" s="72"/>
      <c r="K8" s="87"/>
      <c r="L8" s="14">
        <v>1</v>
      </c>
      <c r="M8" s="14">
        <v>2</v>
      </c>
      <c r="N8" s="14">
        <v>3</v>
      </c>
      <c r="O8" s="14">
        <v>4</v>
      </c>
      <c r="P8" s="79"/>
    </row>
    <row r="9" spans="1:16" s="7" customFormat="1" ht="47.25" customHeight="1">
      <c r="A9" s="80" t="s">
        <v>11</v>
      </c>
      <c r="B9" s="81"/>
      <c r="C9" s="81"/>
      <c r="D9" s="82"/>
      <c r="E9" s="31">
        <f aca="true" t="shared" si="0" ref="E9:J9">SUM(E10:E13)</f>
        <v>130</v>
      </c>
      <c r="F9" s="31">
        <f t="shared" si="0"/>
        <v>50</v>
      </c>
      <c r="G9" s="31">
        <f t="shared" si="0"/>
        <v>44</v>
      </c>
      <c r="H9" s="31">
        <f t="shared" si="0"/>
        <v>18</v>
      </c>
      <c r="I9" s="31">
        <f t="shared" si="0"/>
        <v>18</v>
      </c>
      <c r="J9" s="31">
        <f t="shared" si="0"/>
        <v>36</v>
      </c>
      <c r="K9" s="31">
        <v>0</v>
      </c>
      <c r="L9" s="31"/>
      <c r="M9" s="31"/>
      <c r="N9" s="31"/>
      <c r="O9" s="31"/>
      <c r="P9" s="31"/>
    </row>
    <row r="10" spans="1:16" ht="31.5" customHeight="1">
      <c r="A10" s="1"/>
      <c r="B10" s="17" t="s">
        <v>28</v>
      </c>
      <c r="C10" s="34" t="s">
        <v>27</v>
      </c>
      <c r="D10" s="35" t="s">
        <v>12</v>
      </c>
      <c r="E10" s="14">
        <f>SUM(F10:I10)</f>
        <v>25</v>
      </c>
      <c r="F10" s="23">
        <v>25</v>
      </c>
      <c r="G10" s="23">
        <v>0</v>
      </c>
      <c r="H10" s="23">
        <v>0</v>
      </c>
      <c r="I10" s="23">
        <v>0</v>
      </c>
      <c r="J10" s="8"/>
      <c r="K10" s="14">
        <v>0</v>
      </c>
      <c r="L10" s="8"/>
      <c r="M10" s="8"/>
      <c r="N10" s="8"/>
      <c r="O10" s="8"/>
      <c r="P10" s="26"/>
    </row>
    <row r="11" spans="1:16" ht="15.75">
      <c r="A11" s="1"/>
      <c r="B11" s="17" t="s">
        <v>32</v>
      </c>
      <c r="C11" s="36" t="s">
        <v>29</v>
      </c>
      <c r="D11" s="35" t="s">
        <v>12</v>
      </c>
      <c r="E11" s="28">
        <f>SUM(F11:I11)</f>
        <v>63</v>
      </c>
      <c r="F11" s="23">
        <v>25</v>
      </c>
      <c r="G11" s="23">
        <v>20</v>
      </c>
      <c r="H11" s="23">
        <v>18</v>
      </c>
      <c r="I11" s="23"/>
      <c r="J11" s="8">
        <v>18</v>
      </c>
      <c r="K11" s="15">
        <v>0</v>
      </c>
      <c r="L11" s="8"/>
      <c r="M11" s="8"/>
      <c r="N11" s="8"/>
      <c r="O11" s="8"/>
      <c r="P11" s="26"/>
    </row>
    <row r="12" spans="1:16" ht="15.75">
      <c r="A12" s="1"/>
      <c r="B12" s="17" t="s">
        <v>33</v>
      </c>
      <c r="C12" s="36" t="s">
        <v>30</v>
      </c>
      <c r="D12" s="35" t="s">
        <v>12</v>
      </c>
      <c r="E12" s="28">
        <f>SUM(F12:I12)</f>
        <v>24</v>
      </c>
      <c r="F12" s="23">
        <v>0</v>
      </c>
      <c r="G12" s="23">
        <v>24</v>
      </c>
      <c r="H12" s="23">
        <v>0</v>
      </c>
      <c r="I12" s="23">
        <v>0</v>
      </c>
      <c r="J12" s="8"/>
      <c r="K12" s="28">
        <v>0</v>
      </c>
      <c r="L12" s="8"/>
      <c r="M12" s="8"/>
      <c r="N12" s="8"/>
      <c r="O12" s="8"/>
      <c r="P12" s="26"/>
    </row>
    <row r="13" spans="1:16" ht="31.5" customHeight="1">
      <c r="A13" s="1"/>
      <c r="B13" s="17" t="s">
        <v>34</v>
      </c>
      <c r="C13" s="34" t="s">
        <v>31</v>
      </c>
      <c r="D13" s="35" t="s">
        <v>12</v>
      </c>
      <c r="E13" s="28">
        <f>SUM(F13:I13)</f>
        <v>18</v>
      </c>
      <c r="F13" s="23">
        <v>0</v>
      </c>
      <c r="G13" s="23">
        <v>0</v>
      </c>
      <c r="H13" s="23">
        <v>0</v>
      </c>
      <c r="I13" s="23">
        <v>18</v>
      </c>
      <c r="J13" s="8">
        <v>18</v>
      </c>
      <c r="K13" s="15">
        <v>0</v>
      </c>
      <c r="L13" s="8"/>
      <c r="M13" s="8"/>
      <c r="N13" s="8"/>
      <c r="O13" s="8"/>
      <c r="P13" s="26"/>
    </row>
    <row r="14" spans="1:16" s="7" customFormat="1" ht="47.25" customHeight="1">
      <c r="A14" s="80" t="s">
        <v>9</v>
      </c>
      <c r="B14" s="81"/>
      <c r="C14" s="81"/>
      <c r="D14" s="82"/>
      <c r="E14" s="31">
        <f aca="true" t="shared" si="1" ref="E14:J14">SUM(E15:E21)</f>
        <v>327</v>
      </c>
      <c r="F14" s="31">
        <f t="shared" si="1"/>
        <v>135</v>
      </c>
      <c r="G14" s="31">
        <f t="shared" si="1"/>
        <v>87</v>
      </c>
      <c r="H14" s="31">
        <f t="shared" si="1"/>
        <v>86</v>
      </c>
      <c r="I14" s="31">
        <f t="shared" si="1"/>
        <v>19</v>
      </c>
      <c r="J14" s="31">
        <f t="shared" si="1"/>
        <v>89</v>
      </c>
      <c r="K14" s="31">
        <v>0</v>
      </c>
      <c r="L14" s="31"/>
      <c r="M14" s="31"/>
      <c r="N14" s="31"/>
      <c r="O14" s="31"/>
      <c r="P14" s="31"/>
    </row>
    <row r="15" spans="1:16" ht="15.75">
      <c r="A15" s="1"/>
      <c r="B15" s="17" t="s">
        <v>42</v>
      </c>
      <c r="C15" s="37" t="s">
        <v>35</v>
      </c>
      <c r="D15" s="35" t="s">
        <v>12</v>
      </c>
      <c r="E15" s="40">
        <f>SUM(F15:I15)</f>
        <v>72</v>
      </c>
      <c r="F15" s="23">
        <v>25</v>
      </c>
      <c r="G15" s="23">
        <v>24</v>
      </c>
      <c r="H15" s="23">
        <v>23</v>
      </c>
      <c r="I15" s="23"/>
      <c r="J15" s="8">
        <v>25</v>
      </c>
      <c r="K15" s="38">
        <v>0</v>
      </c>
      <c r="L15" s="8"/>
      <c r="M15" s="8"/>
      <c r="N15" s="8"/>
      <c r="O15" s="8"/>
      <c r="P15" s="26"/>
    </row>
    <row r="16" spans="1:16" ht="31.5">
      <c r="A16" s="1"/>
      <c r="B16" s="17" t="s">
        <v>43</v>
      </c>
      <c r="C16" s="37" t="s">
        <v>36</v>
      </c>
      <c r="D16" s="35" t="s">
        <v>12</v>
      </c>
      <c r="E16" s="39">
        <f aca="true" t="shared" si="2" ref="E16:E21">SUM(F16:I16)</f>
        <v>25</v>
      </c>
      <c r="F16" s="24">
        <v>25</v>
      </c>
      <c r="G16" s="24">
        <v>0</v>
      </c>
      <c r="H16" s="24">
        <v>0</v>
      </c>
      <c r="I16" s="24"/>
      <c r="J16" s="8">
        <v>0</v>
      </c>
      <c r="K16" s="38">
        <v>0</v>
      </c>
      <c r="L16" s="8"/>
      <c r="M16" s="8"/>
      <c r="N16" s="8"/>
      <c r="O16" s="8"/>
      <c r="P16" s="26"/>
    </row>
    <row r="17" spans="1:16" ht="31.5">
      <c r="A17" s="1"/>
      <c r="B17" s="17" t="s">
        <v>44</v>
      </c>
      <c r="C17" s="37" t="s">
        <v>41</v>
      </c>
      <c r="D17" s="35" t="s">
        <v>12</v>
      </c>
      <c r="E17" s="39">
        <f t="shared" si="2"/>
        <v>47</v>
      </c>
      <c r="F17" s="24">
        <v>0</v>
      </c>
      <c r="G17" s="24">
        <v>24</v>
      </c>
      <c r="H17" s="24">
        <v>23</v>
      </c>
      <c r="I17" s="24"/>
      <c r="J17" s="8">
        <v>24</v>
      </c>
      <c r="K17" s="38">
        <v>0</v>
      </c>
      <c r="L17" s="8"/>
      <c r="M17" s="8"/>
      <c r="N17" s="8"/>
      <c r="O17" s="8"/>
      <c r="P17" s="26"/>
    </row>
    <row r="18" spans="1:16" ht="15.75">
      <c r="A18" s="1"/>
      <c r="B18" s="17" t="s">
        <v>45</v>
      </c>
      <c r="C18" s="37" t="s">
        <v>37</v>
      </c>
      <c r="D18" s="35" t="s">
        <v>12</v>
      </c>
      <c r="E18" s="40">
        <f t="shared" si="2"/>
        <v>65</v>
      </c>
      <c r="F18" s="24">
        <v>25</v>
      </c>
      <c r="G18" s="24">
        <v>19</v>
      </c>
      <c r="H18" s="24">
        <v>21</v>
      </c>
      <c r="I18" s="24"/>
      <c r="J18" s="8">
        <v>21</v>
      </c>
      <c r="K18" s="14">
        <v>0</v>
      </c>
      <c r="L18" s="8"/>
      <c r="M18" s="8"/>
      <c r="N18" s="8"/>
      <c r="O18" s="8"/>
      <c r="P18" s="26"/>
    </row>
    <row r="19" spans="1:16" ht="15.75">
      <c r="A19" s="1"/>
      <c r="B19" s="42" t="s">
        <v>46</v>
      </c>
      <c r="C19" s="18" t="s">
        <v>38</v>
      </c>
      <c r="D19" s="35" t="s">
        <v>12</v>
      </c>
      <c r="E19" s="40">
        <f t="shared" si="2"/>
        <v>83</v>
      </c>
      <c r="F19" s="25">
        <v>25</v>
      </c>
      <c r="G19" s="25">
        <v>20</v>
      </c>
      <c r="H19" s="8">
        <v>19</v>
      </c>
      <c r="I19" s="8">
        <v>19</v>
      </c>
      <c r="J19" s="33">
        <v>19</v>
      </c>
      <c r="K19" s="38">
        <v>0</v>
      </c>
      <c r="L19" s="8"/>
      <c r="M19" s="8"/>
      <c r="N19" s="8"/>
      <c r="O19" s="8"/>
      <c r="P19" s="26"/>
    </row>
    <row r="20" spans="1:16" ht="47.25">
      <c r="A20" s="1"/>
      <c r="B20" s="43">
        <v>38367</v>
      </c>
      <c r="C20" s="18" t="s">
        <v>39</v>
      </c>
      <c r="D20" s="35" t="s">
        <v>12</v>
      </c>
      <c r="E20" s="39">
        <f t="shared" si="2"/>
        <v>10</v>
      </c>
      <c r="F20" s="25">
        <v>10</v>
      </c>
      <c r="G20" s="25">
        <v>0</v>
      </c>
      <c r="H20" s="38">
        <v>0</v>
      </c>
      <c r="I20" s="38">
        <v>0</v>
      </c>
      <c r="J20" s="41">
        <v>0</v>
      </c>
      <c r="K20" s="38">
        <v>0</v>
      </c>
      <c r="L20" s="8"/>
      <c r="M20" s="8"/>
      <c r="N20" s="8"/>
      <c r="O20" s="8"/>
      <c r="P20" s="26"/>
    </row>
    <row r="21" spans="1:16" ht="47.25">
      <c r="A21" s="1"/>
      <c r="B21" s="43">
        <v>40191</v>
      </c>
      <c r="C21" s="18" t="s">
        <v>40</v>
      </c>
      <c r="D21" s="35" t="s">
        <v>12</v>
      </c>
      <c r="E21" s="39">
        <f t="shared" si="2"/>
        <v>25</v>
      </c>
      <c r="F21" s="25">
        <v>25</v>
      </c>
      <c r="G21" s="25">
        <v>0</v>
      </c>
      <c r="H21" s="38">
        <v>0</v>
      </c>
      <c r="I21" s="38">
        <v>0</v>
      </c>
      <c r="J21" s="41">
        <v>0</v>
      </c>
      <c r="K21" s="38">
        <v>0</v>
      </c>
      <c r="L21" s="8"/>
      <c r="M21" s="8"/>
      <c r="N21" s="8"/>
      <c r="O21" s="8"/>
      <c r="P21" s="26"/>
    </row>
    <row r="22" spans="1:16" ht="30" customHeight="1">
      <c r="A22" s="80" t="s">
        <v>16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</row>
    <row r="23" spans="1:16" ht="72.75" customHeight="1">
      <c r="A23" s="32"/>
      <c r="B23" s="32"/>
      <c r="C23" s="32"/>
      <c r="D23" s="32"/>
      <c r="E23" s="32" t="s">
        <v>24</v>
      </c>
      <c r="F23" s="32" t="s">
        <v>19</v>
      </c>
      <c r="G23" s="32" t="s">
        <v>20</v>
      </c>
      <c r="H23" s="32" t="s">
        <v>21</v>
      </c>
      <c r="I23" s="32" t="s">
        <v>22</v>
      </c>
      <c r="J23" s="32" t="s">
        <v>23</v>
      </c>
      <c r="K23" s="16"/>
      <c r="L23" s="32"/>
      <c r="M23" s="32"/>
      <c r="N23" s="32"/>
      <c r="O23" s="32"/>
      <c r="P23" s="32"/>
    </row>
    <row r="24" spans="1:16" ht="15.75">
      <c r="A24" s="1"/>
      <c r="B24" s="29"/>
      <c r="C24" s="29"/>
      <c r="D24" s="19" t="s">
        <v>17</v>
      </c>
      <c r="E24" s="15">
        <f>F24+G24+H24+I24+J24</f>
        <v>0</v>
      </c>
      <c r="F24" s="25">
        <v>0</v>
      </c>
      <c r="G24" s="25">
        <v>0</v>
      </c>
      <c r="H24" s="8"/>
      <c r="I24" s="8"/>
      <c r="J24" s="8"/>
      <c r="K24" s="8"/>
      <c r="L24" s="8"/>
      <c r="M24" s="8"/>
      <c r="N24" s="8"/>
      <c r="O24" s="8"/>
      <c r="P24" s="26"/>
    </row>
    <row r="25" spans="1:16" ht="15.75">
      <c r="A25" s="30"/>
      <c r="B25" s="29"/>
      <c r="C25" s="29"/>
      <c r="D25" s="19" t="s">
        <v>15</v>
      </c>
      <c r="E25" s="15">
        <f>F25+G25+H25+I25+J25</f>
        <v>0</v>
      </c>
      <c r="F25" s="25">
        <v>0</v>
      </c>
      <c r="G25" s="25">
        <v>0</v>
      </c>
      <c r="H25" s="8"/>
      <c r="I25" s="8"/>
      <c r="J25" s="8"/>
      <c r="K25" s="8"/>
      <c r="L25" s="8"/>
      <c r="M25" s="8"/>
      <c r="N25" s="8"/>
      <c r="O25" s="8"/>
      <c r="P25" s="26"/>
    </row>
    <row r="26" spans="2:16" s="7" customFormat="1" ht="47.25" customHeight="1">
      <c r="B26" s="21"/>
      <c r="C26" s="22"/>
      <c r="D26" s="1" t="s">
        <v>18</v>
      </c>
      <c r="E26" s="15">
        <f>F26+G26+H26+I26+J26</f>
        <v>21</v>
      </c>
      <c r="F26" s="14">
        <v>0</v>
      </c>
      <c r="G26" s="14">
        <v>21</v>
      </c>
      <c r="H26" s="14"/>
      <c r="I26" s="14"/>
      <c r="J26" s="14"/>
      <c r="K26" s="14"/>
      <c r="L26" s="14"/>
      <c r="M26" s="14"/>
      <c r="N26" s="14"/>
      <c r="O26" s="14"/>
      <c r="P26" s="27"/>
    </row>
    <row r="27" spans="1:16" s="7" customFormat="1" ht="15.75">
      <c r="A27" s="84" t="s">
        <v>25</v>
      </c>
      <c r="B27" s="85"/>
      <c r="C27" s="85"/>
      <c r="D27" s="86"/>
      <c r="E27" s="9">
        <f>SUM(E9+E14+E26)</f>
        <v>478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5.75">
      <c r="A28" s="10"/>
    </row>
    <row r="29" ht="15.75">
      <c r="A29" s="10"/>
    </row>
    <row r="30" ht="15.75">
      <c r="A30" s="10"/>
    </row>
    <row r="31" spans="1:4" ht="15.75">
      <c r="A31" s="2" t="s">
        <v>47</v>
      </c>
      <c r="C31" s="11"/>
      <c r="D31" s="5" t="s">
        <v>48</v>
      </c>
    </row>
    <row r="32" ht="15.75">
      <c r="C32" s="12" t="s">
        <v>8</v>
      </c>
    </row>
    <row r="35" spans="1:4" ht="15.75">
      <c r="A35" s="10" t="s">
        <v>49</v>
      </c>
      <c r="C35" s="11"/>
      <c r="D35" s="5" t="s">
        <v>50</v>
      </c>
    </row>
    <row r="36" ht="15.75">
      <c r="C36" s="12" t="s">
        <v>8</v>
      </c>
    </row>
    <row r="39" ht="25.5">
      <c r="A39" s="44" t="s">
        <v>51</v>
      </c>
    </row>
    <row r="40" ht="15.75">
      <c r="A40" s="44" t="s">
        <v>52</v>
      </c>
    </row>
    <row r="41" ht="15.75">
      <c r="A41" s="13"/>
    </row>
  </sheetData>
  <sheetProtection/>
  <autoFilter ref="B3:B27"/>
  <mergeCells count="18">
    <mergeCell ref="A14:D14"/>
    <mergeCell ref="A22:P22"/>
    <mergeCell ref="A27:D27"/>
    <mergeCell ref="E6:I6"/>
    <mergeCell ref="K6:O6"/>
    <mergeCell ref="K7:K8"/>
    <mergeCell ref="E7:E8"/>
    <mergeCell ref="L7:O7"/>
    <mergeCell ref="F7:I7"/>
    <mergeCell ref="A1:O1"/>
    <mergeCell ref="J6:J8"/>
    <mergeCell ref="B4:P5"/>
    <mergeCell ref="P6:P8"/>
    <mergeCell ref="A9:D9"/>
    <mergeCell ref="A4:A8"/>
    <mergeCell ref="B6:B8"/>
    <mergeCell ref="C6:C8"/>
    <mergeCell ref="D6:D8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6.8515625" style="3" customWidth="1"/>
    <col min="2" max="2" width="13.28125" style="4" customWidth="1"/>
    <col min="3" max="3" width="37.28125" style="5" customWidth="1"/>
    <col min="4" max="4" width="24.00390625" style="5" customWidth="1"/>
    <col min="5" max="5" width="14.8515625" style="20" customWidth="1"/>
    <col min="6" max="6" width="10.28125" style="6" customWidth="1"/>
    <col min="7" max="8" width="8.7109375" style="6" customWidth="1"/>
    <col min="9" max="9" width="8.57421875" style="6" customWidth="1"/>
    <col min="10" max="10" width="10.57421875" style="6" customWidth="1"/>
    <col min="11" max="15" width="9.140625" style="2" customWidth="1"/>
    <col min="16" max="16" width="10.28125" style="2" customWidth="1"/>
    <col min="17" max="21" width="9.140625" style="2" customWidth="1"/>
    <col min="22" max="22" width="10.00390625" style="2" customWidth="1"/>
    <col min="23" max="16384" width="9.140625" style="2" customWidth="1"/>
  </cols>
  <sheetData>
    <row r="1" spans="1:10" ht="15.75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54"/>
    </row>
    <row r="3" spans="6:10" ht="15.75">
      <c r="F3" s="20"/>
      <c r="G3" s="20"/>
      <c r="H3" s="20"/>
      <c r="I3" s="20"/>
      <c r="J3" s="20"/>
    </row>
    <row r="4" spans="1:22" ht="15" customHeight="1">
      <c r="A4" s="79" t="s">
        <v>7</v>
      </c>
      <c r="B4" s="90" t="s">
        <v>56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5.75">
      <c r="A5" s="7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26.25" customHeight="1">
      <c r="A6" s="79"/>
      <c r="B6" s="92" t="s">
        <v>0</v>
      </c>
      <c r="C6" s="72" t="s">
        <v>1</v>
      </c>
      <c r="D6" s="72" t="s">
        <v>3</v>
      </c>
      <c r="E6" s="89" t="s">
        <v>10</v>
      </c>
      <c r="F6" s="89"/>
      <c r="G6" s="89"/>
      <c r="H6" s="89"/>
      <c r="I6" s="89"/>
      <c r="J6" s="88" t="s">
        <v>59</v>
      </c>
      <c r="K6" s="89" t="s">
        <v>10</v>
      </c>
      <c r="L6" s="89"/>
      <c r="M6" s="89"/>
      <c r="N6" s="89"/>
      <c r="O6" s="89"/>
      <c r="P6" s="88" t="s">
        <v>59</v>
      </c>
      <c r="Q6" s="89" t="s">
        <v>10</v>
      </c>
      <c r="R6" s="89"/>
      <c r="S6" s="89"/>
      <c r="T6" s="89"/>
      <c r="U6" s="89"/>
      <c r="V6" s="79" t="s">
        <v>59</v>
      </c>
    </row>
    <row r="7" spans="1:22" ht="48" customHeight="1">
      <c r="A7" s="79"/>
      <c r="B7" s="83"/>
      <c r="C7" s="79"/>
      <c r="D7" s="79"/>
      <c r="E7" s="87" t="s">
        <v>5</v>
      </c>
      <c r="F7" s="87" t="s">
        <v>60</v>
      </c>
      <c r="G7" s="87"/>
      <c r="H7" s="87"/>
      <c r="I7" s="87"/>
      <c r="J7" s="88"/>
      <c r="K7" s="87" t="s">
        <v>5</v>
      </c>
      <c r="L7" s="87" t="s">
        <v>61</v>
      </c>
      <c r="M7" s="87"/>
      <c r="N7" s="87"/>
      <c r="O7" s="87"/>
      <c r="P7" s="88"/>
      <c r="Q7" s="87" t="s">
        <v>5</v>
      </c>
      <c r="R7" s="87" t="s">
        <v>57</v>
      </c>
      <c r="S7" s="87"/>
      <c r="T7" s="87"/>
      <c r="U7" s="87"/>
      <c r="V7" s="79"/>
    </row>
    <row r="8" spans="1:22" ht="15.75">
      <c r="A8" s="79"/>
      <c r="B8" s="83"/>
      <c r="C8" s="79"/>
      <c r="D8" s="79"/>
      <c r="E8" s="87"/>
      <c r="F8" s="46">
        <v>1</v>
      </c>
      <c r="G8" s="46">
        <v>2</v>
      </c>
      <c r="H8" s="46">
        <v>3</v>
      </c>
      <c r="I8" s="46">
        <v>4</v>
      </c>
      <c r="J8" s="89"/>
      <c r="K8" s="87"/>
      <c r="L8" s="46">
        <v>1</v>
      </c>
      <c r="M8" s="46">
        <v>2</v>
      </c>
      <c r="N8" s="46">
        <v>3</v>
      </c>
      <c r="O8" s="46">
        <v>4</v>
      </c>
      <c r="P8" s="89"/>
      <c r="Q8" s="87"/>
      <c r="R8" s="46">
        <v>1</v>
      </c>
      <c r="S8" s="46">
        <v>2</v>
      </c>
      <c r="T8" s="46">
        <v>3</v>
      </c>
      <c r="U8" s="46">
        <v>4</v>
      </c>
      <c r="V8" s="79"/>
    </row>
    <row r="9" spans="1:22" s="7" customFormat="1" ht="47.25" customHeight="1">
      <c r="A9" s="91" t="s">
        <v>11</v>
      </c>
      <c r="B9" s="91"/>
      <c r="C9" s="91"/>
      <c r="D9" s="91"/>
      <c r="E9" s="31">
        <f>SUM(E10:E14)</f>
        <v>150</v>
      </c>
      <c r="F9" s="31">
        <f>SUM(F10:F13)</f>
        <v>50</v>
      </c>
      <c r="G9" s="31">
        <f>SUM(G10:G13)</f>
        <v>39</v>
      </c>
      <c r="H9" s="31">
        <f>SUM(H10:H13)</f>
        <v>18</v>
      </c>
      <c r="I9" s="31">
        <f>SUM(I10:I13)</f>
        <v>18</v>
      </c>
      <c r="J9" s="31">
        <f>SUM(J10:J14)</f>
        <v>0</v>
      </c>
      <c r="K9" s="31"/>
      <c r="L9" s="31"/>
      <c r="M9" s="31"/>
      <c r="N9" s="31"/>
      <c r="O9" s="31"/>
      <c r="P9" s="31"/>
      <c r="Q9" s="31">
        <f>SUM(R9:U9)</f>
        <v>25</v>
      </c>
      <c r="R9" s="31">
        <f>SUM(R10:R14)</f>
        <v>25</v>
      </c>
      <c r="S9" s="31">
        <f>SUM(S10:S14)</f>
        <v>0</v>
      </c>
      <c r="T9" s="31">
        <f>SUM(T10:T14)</f>
        <v>0</v>
      </c>
      <c r="U9" s="31">
        <f>SUM(U10:U14)</f>
        <v>0</v>
      </c>
      <c r="V9" s="62"/>
    </row>
    <row r="10" spans="1:22" ht="31.5" customHeight="1">
      <c r="A10" s="1"/>
      <c r="B10" s="57" t="s">
        <v>28</v>
      </c>
      <c r="C10" s="34" t="s">
        <v>27</v>
      </c>
      <c r="D10" s="35" t="s">
        <v>12</v>
      </c>
      <c r="E10" s="46">
        <f>SUM(F10:I10)</f>
        <v>25</v>
      </c>
      <c r="F10" s="58">
        <v>25</v>
      </c>
      <c r="G10" s="58">
        <v>0</v>
      </c>
      <c r="H10" s="58">
        <v>0</v>
      </c>
      <c r="I10" s="58">
        <v>0</v>
      </c>
      <c r="J10" s="58"/>
      <c r="K10" s="46"/>
      <c r="L10" s="58"/>
      <c r="M10" s="58"/>
      <c r="N10" s="58"/>
      <c r="O10" s="58"/>
      <c r="P10" s="58"/>
      <c r="Q10" s="46"/>
      <c r="R10" s="58"/>
      <c r="S10" s="58"/>
      <c r="T10" s="58"/>
      <c r="U10" s="58"/>
      <c r="V10" s="63"/>
    </row>
    <row r="11" spans="1:22" ht="15.75">
      <c r="A11" s="1"/>
      <c r="B11" s="57" t="s">
        <v>32</v>
      </c>
      <c r="C11" s="36" t="s">
        <v>29</v>
      </c>
      <c r="D11" s="35" t="s">
        <v>12</v>
      </c>
      <c r="E11" s="46">
        <f>SUM(F11:I11)</f>
        <v>62</v>
      </c>
      <c r="F11" s="58">
        <v>25</v>
      </c>
      <c r="G11" s="58">
        <v>19</v>
      </c>
      <c r="H11" s="58">
        <v>18</v>
      </c>
      <c r="I11" s="58"/>
      <c r="J11" s="58"/>
      <c r="K11" s="46"/>
      <c r="L11" s="58"/>
      <c r="M11" s="58"/>
      <c r="N11" s="58"/>
      <c r="O11" s="58"/>
      <c r="P11" s="58"/>
      <c r="Q11" s="46"/>
      <c r="R11" s="58"/>
      <c r="S11" s="58"/>
      <c r="T11" s="58"/>
      <c r="U11" s="58"/>
      <c r="V11" s="63"/>
    </row>
    <row r="12" spans="1:22" ht="15.75">
      <c r="A12" s="1"/>
      <c r="B12" s="57" t="s">
        <v>33</v>
      </c>
      <c r="C12" s="36" t="s">
        <v>30</v>
      </c>
      <c r="D12" s="35" t="s">
        <v>12</v>
      </c>
      <c r="E12" s="46">
        <f>SUM(F12:I12)</f>
        <v>20</v>
      </c>
      <c r="F12" s="58">
        <v>0</v>
      </c>
      <c r="G12" s="58">
        <v>20</v>
      </c>
      <c r="H12" s="58">
        <v>0</v>
      </c>
      <c r="I12" s="58">
        <v>0</v>
      </c>
      <c r="J12" s="58"/>
      <c r="K12" s="46"/>
      <c r="L12" s="58"/>
      <c r="M12" s="58"/>
      <c r="N12" s="58"/>
      <c r="O12" s="58"/>
      <c r="P12" s="58"/>
      <c r="Q12" s="46"/>
      <c r="R12" s="58"/>
      <c r="S12" s="58"/>
      <c r="T12" s="58"/>
      <c r="U12" s="58"/>
      <c r="V12" s="63"/>
    </row>
    <row r="13" spans="1:22" ht="31.5" customHeight="1">
      <c r="A13" s="1"/>
      <c r="B13" s="57" t="s">
        <v>34</v>
      </c>
      <c r="C13" s="34" t="s">
        <v>31</v>
      </c>
      <c r="D13" s="35" t="s">
        <v>12</v>
      </c>
      <c r="E13" s="46">
        <f>SUM(F13:I13)</f>
        <v>18</v>
      </c>
      <c r="F13" s="58">
        <v>0</v>
      </c>
      <c r="G13" s="58">
        <v>0</v>
      </c>
      <c r="H13" s="58">
        <v>0</v>
      </c>
      <c r="I13" s="58">
        <v>18</v>
      </c>
      <c r="J13" s="58"/>
      <c r="K13" s="46"/>
      <c r="L13" s="58"/>
      <c r="M13" s="58"/>
      <c r="N13" s="58"/>
      <c r="O13" s="58"/>
      <c r="P13" s="58"/>
      <c r="Q13" s="46"/>
      <c r="R13" s="58"/>
      <c r="S13" s="58"/>
      <c r="T13" s="58"/>
      <c r="U13" s="58"/>
      <c r="V13" s="63"/>
    </row>
    <row r="14" spans="1:22" ht="31.5" customHeight="1">
      <c r="A14" s="1"/>
      <c r="B14" s="17" t="s">
        <v>55</v>
      </c>
      <c r="C14" s="34" t="s">
        <v>54</v>
      </c>
      <c r="D14" s="35" t="s">
        <v>12</v>
      </c>
      <c r="E14" s="46">
        <f>SUM(K14+Q14)</f>
        <v>25</v>
      </c>
      <c r="F14" s="58">
        <v>0</v>
      </c>
      <c r="G14" s="58">
        <v>0</v>
      </c>
      <c r="H14" s="58">
        <v>0</v>
      </c>
      <c r="I14" s="58">
        <v>0</v>
      </c>
      <c r="J14" s="58"/>
      <c r="K14" s="46"/>
      <c r="L14" s="58"/>
      <c r="M14" s="58"/>
      <c r="N14" s="58"/>
      <c r="O14" s="58"/>
      <c r="P14" s="58"/>
      <c r="Q14" s="46">
        <f>SUM(R14:U14)</f>
        <v>25</v>
      </c>
      <c r="R14" s="58">
        <v>25</v>
      </c>
      <c r="S14" s="58">
        <v>0</v>
      </c>
      <c r="T14" s="58">
        <v>0</v>
      </c>
      <c r="U14" s="58">
        <v>0</v>
      </c>
      <c r="V14" s="63"/>
    </row>
    <row r="15" spans="1:22" s="7" customFormat="1" ht="47.25" customHeight="1">
      <c r="A15" s="91" t="s">
        <v>9</v>
      </c>
      <c r="B15" s="91"/>
      <c r="C15" s="91"/>
      <c r="D15" s="91"/>
      <c r="E15" s="31">
        <f aca="true" t="shared" si="0" ref="E15:J15">SUM(E16:E22)</f>
        <v>319</v>
      </c>
      <c r="F15" s="31">
        <f t="shared" si="0"/>
        <v>129</v>
      </c>
      <c r="G15" s="31">
        <f t="shared" si="0"/>
        <v>86</v>
      </c>
      <c r="H15" s="31">
        <f t="shared" si="0"/>
        <v>78</v>
      </c>
      <c r="I15" s="31">
        <f t="shared" si="0"/>
        <v>12</v>
      </c>
      <c r="J15" s="31">
        <f t="shared" si="0"/>
        <v>5</v>
      </c>
      <c r="K15" s="31">
        <f>SUM(L15:O15)</f>
        <v>14</v>
      </c>
      <c r="L15" s="33">
        <f>SUM(L16:L22)</f>
        <v>14</v>
      </c>
      <c r="M15" s="31">
        <f>SUM(M16:M22)</f>
        <v>0</v>
      </c>
      <c r="N15" s="31">
        <f>SUM(N16:N22)</f>
        <v>0</v>
      </c>
      <c r="O15" s="31">
        <f>SUM(O16:O22)</f>
        <v>0</v>
      </c>
      <c r="P15" s="31"/>
      <c r="Q15" s="31"/>
      <c r="R15" s="31"/>
      <c r="S15" s="31"/>
      <c r="T15" s="31"/>
      <c r="U15" s="31"/>
      <c r="V15" s="62"/>
    </row>
    <row r="16" spans="1:22" ht="15.75">
      <c r="A16" s="1"/>
      <c r="B16" s="57" t="s">
        <v>42</v>
      </c>
      <c r="C16" s="37" t="s">
        <v>35</v>
      </c>
      <c r="D16" s="35" t="s">
        <v>12</v>
      </c>
      <c r="E16" s="40">
        <f>SUM(F16:I16)</f>
        <v>69</v>
      </c>
      <c r="F16" s="58">
        <v>25</v>
      </c>
      <c r="G16" s="58">
        <v>24</v>
      </c>
      <c r="H16" s="58">
        <v>20</v>
      </c>
      <c r="I16" s="58"/>
      <c r="J16" s="58"/>
      <c r="K16" s="40">
        <f>SUM(L16:O16)</f>
        <v>0</v>
      </c>
      <c r="L16" s="58"/>
      <c r="M16" s="58"/>
      <c r="N16" s="58"/>
      <c r="O16" s="58"/>
      <c r="P16" s="58"/>
      <c r="Q16" s="40"/>
      <c r="R16" s="58"/>
      <c r="S16" s="58"/>
      <c r="T16" s="58"/>
      <c r="U16" s="58"/>
      <c r="V16" s="63"/>
    </row>
    <row r="17" spans="1:22" ht="31.5">
      <c r="A17" s="1"/>
      <c r="B17" s="57" t="s">
        <v>43</v>
      </c>
      <c r="C17" s="37" t="s">
        <v>36</v>
      </c>
      <c r="D17" s="35" t="s">
        <v>12</v>
      </c>
      <c r="E17" s="39">
        <f aca="true" t="shared" si="1" ref="E17:E22">SUM(F17:I17)</f>
        <v>25</v>
      </c>
      <c r="F17" s="59">
        <v>25</v>
      </c>
      <c r="G17" s="59">
        <v>0</v>
      </c>
      <c r="H17" s="59">
        <v>0</v>
      </c>
      <c r="I17" s="59"/>
      <c r="J17" s="59"/>
      <c r="K17" s="40">
        <f aca="true" t="shared" si="2" ref="K17:K22">SUM(L17:O17)</f>
        <v>0</v>
      </c>
      <c r="L17" s="59"/>
      <c r="M17" s="59"/>
      <c r="N17" s="59"/>
      <c r="O17" s="59"/>
      <c r="P17" s="59"/>
      <c r="Q17" s="39"/>
      <c r="R17" s="59"/>
      <c r="S17" s="59"/>
      <c r="T17" s="59"/>
      <c r="U17" s="59"/>
      <c r="V17" s="63"/>
    </row>
    <row r="18" spans="1:22" ht="31.5">
      <c r="A18" s="1"/>
      <c r="B18" s="57" t="s">
        <v>44</v>
      </c>
      <c r="C18" s="37" t="s">
        <v>41</v>
      </c>
      <c r="D18" s="35" t="s">
        <v>12</v>
      </c>
      <c r="E18" s="39">
        <f t="shared" si="1"/>
        <v>47</v>
      </c>
      <c r="F18" s="59">
        <v>0</v>
      </c>
      <c r="G18" s="59">
        <v>25</v>
      </c>
      <c r="H18" s="59">
        <v>22</v>
      </c>
      <c r="I18" s="59"/>
      <c r="J18" s="59">
        <v>1</v>
      </c>
      <c r="K18" s="40">
        <f t="shared" si="2"/>
        <v>0</v>
      </c>
      <c r="L18" s="59"/>
      <c r="M18" s="59"/>
      <c r="N18" s="59"/>
      <c r="O18" s="59"/>
      <c r="P18" s="59"/>
      <c r="Q18" s="39"/>
      <c r="R18" s="59"/>
      <c r="S18" s="59"/>
      <c r="T18" s="59"/>
      <c r="U18" s="59"/>
      <c r="V18" s="63"/>
    </row>
    <row r="19" spans="1:22" ht="15.75">
      <c r="A19" s="1"/>
      <c r="B19" s="57" t="s">
        <v>45</v>
      </c>
      <c r="C19" s="37" t="s">
        <v>37</v>
      </c>
      <c r="D19" s="35" t="s">
        <v>12</v>
      </c>
      <c r="E19" s="40">
        <f t="shared" si="1"/>
        <v>58</v>
      </c>
      <c r="F19" s="59">
        <v>23</v>
      </c>
      <c r="G19" s="59">
        <v>18</v>
      </c>
      <c r="H19" s="59">
        <v>17</v>
      </c>
      <c r="I19" s="59"/>
      <c r="J19" s="59">
        <v>3</v>
      </c>
      <c r="K19" s="40">
        <f t="shared" si="2"/>
        <v>0</v>
      </c>
      <c r="L19" s="59"/>
      <c r="M19" s="59"/>
      <c r="N19" s="59"/>
      <c r="O19" s="59"/>
      <c r="P19" s="59"/>
      <c r="Q19" s="40"/>
      <c r="R19" s="59"/>
      <c r="S19" s="59"/>
      <c r="T19" s="59"/>
      <c r="U19" s="59"/>
      <c r="V19" s="63"/>
    </row>
    <row r="20" spans="1:22" ht="15.75">
      <c r="A20" s="1"/>
      <c r="B20" s="42" t="s">
        <v>46</v>
      </c>
      <c r="C20" s="18" t="s">
        <v>38</v>
      </c>
      <c r="D20" s="35" t="s">
        <v>12</v>
      </c>
      <c r="E20" s="40">
        <f t="shared" si="1"/>
        <v>75</v>
      </c>
      <c r="F20" s="60">
        <v>25</v>
      </c>
      <c r="G20" s="60">
        <v>19</v>
      </c>
      <c r="H20" s="8">
        <v>19</v>
      </c>
      <c r="I20" s="8">
        <v>12</v>
      </c>
      <c r="J20" s="8"/>
      <c r="K20" s="40">
        <f t="shared" si="2"/>
        <v>0</v>
      </c>
      <c r="L20" s="60"/>
      <c r="M20" s="60"/>
      <c r="N20" s="8"/>
      <c r="O20" s="8"/>
      <c r="P20" s="8"/>
      <c r="Q20" s="40"/>
      <c r="R20" s="60"/>
      <c r="S20" s="60"/>
      <c r="T20" s="8"/>
      <c r="U20" s="8"/>
      <c r="V20" s="63"/>
    </row>
    <row r="21" spans="1:22" ht="47.25">
      <c r="A21" s="1"/>
      <c r="B21" s="43">
        <v>38367</v>
      </c>
      <c r="C21" s="18" t="s">
        <v>39</v>
      </c>
      <c r="D21" s="35" t="s">
        <v>12</v>
      </c>
      <c r="E21" s="39">
        <f>SUM(F21+L21)</f>
        <v>21</v>
      </c>
      <c r="F21" s="60">
        <v>7</v>
      </c>
      <c r="G21" s="60">
        <v>0</v>
      </c>
      <c r="H21" s="38">
        <v>0</v>
      </c>
      <c r="I21" s="38">
        <v>0</v>
      </c>
      <c r="J21" s="38"/>
      <c r="K21" s="39">
        <f t="shared" si="2"/>
        <v>14</v>
      </c>
      <c r="L21" s="60">
        <v>14</v>
      </c>
      <c r="M21" s="60"/>
      <c r="N21" s="38"/>
      <c r="O21" s="38"/>
      <c r="P21" s="38"/>
      <c r="Q21" s="39"/>
      <c r="R21" s="60"/>
      <c r="S21" s="60"/>
      <c r="T21" s="38"/>
      <c r="U21" s="38"/>
      <c r="V21" s="63"/>
    </row>
    <row r="22" spans="1:22" ht="47.25">
      <c r="A22" s="1"/>
      <c r="B22" s="43">
        <v>40191</v>
      </c>
      <c r="C22" s="18" t="s">
        <v>40</v>
      </c>
      <c r="D22" s="35" t="s">
        <v>12</v>
      </c>
      <c r="E22" s="39">
        <f t="shared" si="1"/>
        <v>24</v>
      </c>
      <c r="F22" s="60">
        <v>24</v>
      </c>
      <c r="G22" s="60">
        <v>0</v>
      </c>
      <c r="H22" s="38">
        <v>0</v>
      </c>
      <c r="I22" s="38">
        <v>0</v>
      </c>
      <c r="J22" s="38">
        <v>1</v>
      </c>
      <c r="K22" s="39">
        <f t="shared" si="2"/>
        <v>0</v>
      </c>
      <c r="L22" s="60"/>
      <c r="M22" s="60"/>
      <c r="N22" s="38"/>
      <c r="O22" s="38"/>
      <c r="P22" s="38"/>
      <c r="Q22" s="39"/>
      <c r="R22" s="60"/>
      <c r="S22" s="60"/>
      <c r="T22" s="38"/>
      <c r="U22" s="38"/>
      <c r="V22" s="63"/>
    </row>
    <row r="23" spans="1:22" ht="17.25" customHeight="1">
      <c r="A23" s="91" t="s">
        <v>16</v>
      </c>
      <c r="B23" s="91"/>
      <c r="C23" s="91"/>
      <c r="D23" s="91"/>
      <c r="E23" s="91"/>
      <c r="F23" s="91"/>
      <c r="G23" s="91"/>
      <c r="H23" s="91"/>
      <c r="I23" s="91"/>
      <c r="J23" s="56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72.75" customHeight="1">
      <c r="A24" s="32"/>
      <c r="B24" s="32"/>
      <c r="C24" s="32"/>
      <c r="D24" s="32"/>
      <c r="E24" s="32" t="s">
        <v>24</v>
      </c>
      <c r="F24" s="45" t="s">
        <v>19</v>
      </c>
      <c r="G24" s="45" t="s">
        <v>20</v>
      </c>
      <c r="H24" s="45" t="s">
        <v>21</v>
      </c>
      <c r="I24" s="45" t="s">
        <v>22</v>
      </c>
      <c r="J24" s="5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5.75">
      <c r="A25" s="1"/>
      <c r="B25" s="29"/>
      <c r="C25" s="29"/>
      <c r="D25" s="61" t="s">
        <v>17</v>
      </c>
      <c r="E25" s="46"/>
      <c r="F25" s="60">
        <v>0</v>
      </c>
      <c r="G25" s="60">
        <v>0</v>
      </c>
      <c r="H25" s="8"/>
      <c r="I25" s="8"/>
      <c r="J25" s="8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5.75">
      <c r="A26" s="1"/>
      <c r="B26" s="29"/>
      <c r="C26" s="29"/>
      <c r="D26" s="61" t="s">
        <v>15</v>
      </c>
      <c r="E26" s="46"/>
      <c r="F26" s="60">
        <v>0</v>
      </c>
      <c r="G26" s="60">
        <v>0</v>
      </c>
      <c r="H26" s="8"/>
      <c r="I26" s="8"/>
      <c r="J26" s="8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s="7" customFormat="1" ht="47.25" customHeight="1">
      <c r="A27" s="62"/>
      <c r="B27" s="21"/>
      <c r="C27" s="22"/>
      <c r="D27" s="1" t="s">
        <v>18</v>
      </c>
      <c r="E27" s="46">
        <v>22</v>
      </c>
      <c r="F27" s="46">
        <v>0</v>
      </c>
      <c r="G27" s="46">
        <v>22</v>
      </c>
      <c r="H27" s="46"/>
      <c r="I27" s="46"/>
      <c r="J27" s="53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s="7" customFormat="1" ht="15.75">
      <c r="A28" s="93" t="s">
        <v>58</v>
      </c>
      <c r="B28" s="93"/>
      <c r="C28" s="93"/>
      <c r="D28" s="93"/>
      <c r="E28" s="64">
        <f>SUM(E9+E15+E27)</f>
        <v>491</v>
      </c>
      <c r="F28" s="64"/>
      <c r="G28" s="64"/>
      <c r="H28" s="64"/>
      <c r="I28" s="64"/>
      <c r="J28" s="64">
        <f>SUM(J9+J15)</f>
        <v>5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2"/>
    </row>
    <row r="29" ht="15.75">
      <c r="A29" s="10"/>
    </row>
    <row r="30" ht="15.75">
      <c r="A30" s="10"/>
    </row>
    <row r="31" spans="1:4" ht="15.75">
      <c r="A31" s="47"/>
      <c r="B31" s="48"/>
      <c r="C31" s="49"/>
      <c r="D31" s="49"/>
    </row>
    <row r="32" spans="1:4" ht="15.75">
      <c r="A32" s="50"/>
      <c r="B32" s="48"/>
      <c r="C32" s="51"/>
      <c r="D32" s="49"/>
    </row>
    <row r="33" spans="1:4" ht="15.75">
      <c r="A33" s="50"/>
      <c r="B33" s="48"/>
      <c r="C33" s="49"/>
      <c r="D33" s="49"/>
    </row>
    <row r="34" spans="1:4" ht="15.75">
      <c r="A34" s="50"/>
      <c r="B34" s="48"/>
      <c r="C34" s="49"/>
      <c r="D34" s="49"/>
    </row>
    <row r="35" spans="1:4" ht="15.75">
      <c r="A35" s="30"/>
      <c r="B35" s="48"/>
      <c r="C35" s="49"/>
      <c r="D35" s="49"/>
    </row>
    <row r="36" spans="1:4" ht="15.75">
      <c r="A36" s="50"/>
      <c r="B36" s="48"/>
      <c r="C36" s="51"/>
      <c r="D36" s="49"/>
    </row>
    <row r="37" spans="1:4" ht="15.75">
      <c r="A37" s="50"/>
      <c r="B37" s="48"/>
      <c r="C37" s="49"/>
      <c r="D37" s="49"/>
    </row>
    <row r="38" spans="1:4" ht="15.75">
      <c r="A38" s="50"/>
      <c r="B38" s="48"/>
      <c r="C38" s="49"/>
      <c r="D38" s="49"/>
    </row>
    <row r="39" spans="1:4" ht="15.75">
      <c r="A39" s="52"/>
      <c r="B39" s="48"/>
      <c r="C39" s="49"/>
      <c r="D39" s="49"/>
    </row>
    <row r="40" spans="1:4" ht="15.75">
      <c r="A40" s="52"/>
      <c r="B40" s="48"/>
      <c r="C40" s="49"/>
      <c r="D40" s="49"/>
    </row>
    <row r="41" ht="15.75">
      <c r="A41" s="13"/>
    </row>
  </sheetData>
  <sheetProtection/>
  <autoFilter ref="B3:B28"/>
  <mergeCells count="22">
    <mergeCell ref="A28:D28"/>
    <mergeCell ref="K6:O6"/>
    <mergeCell ref="K7:K8"/>
    <mergeCell ref="L7:O7"/>
    <mergeCell ref="J6:J8"/>
    <mergeCell ref="A1:I1"/>
    <mergeCell ref="A4:A8"/>
    <mergeCell ref="B6:B8"/>
    <mergeCell ref="C6:C8"/>
    <mergeCell ref="D6:D8"/>
    <mergeCell ref="R7:U7"/>
    <mergeCell ref="E6:I6"/>
    <mergeCell ref="E7:E8"/>
    <mergeCell ref="F7:I7"/>
    <mergeCell ref="Q7:Q8"/>
    <mergeCell ref="P6:P8"/>
    <mergeCell ref="B4:V5"/>
    <mergeCell ref="V6:V8"/>
    <mergeCell ref="Q6:U6"/>
    <mergeCell ref="A23:I23"/>
    <mergeCell ref="A9:D9"/>
    <mergeCell ref="A15:D1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70" zoomScaleNormal="70" zoomScalePageLayoutView="0" workbookViewId="0" topLeftCell="A7">
      <selection activeCell="E29" sqref="E29"/>
    </sheetView>
  </sheetViews>
  <sheetFormatPr defaultColWidth="9.140625" defaultRowHeight="15"/>
  <cols>
    <col min="1" max="1" width="36.8515625" style="3" customWidth="1"/>
    <col min="2" max="2" width="13.28125" style="4" customWidth="1"/>
    <col min="3" max="3" width="37.28125" style="5" customWidth="1"/>
    <col min="4" max="4" width="24.00390625" style="5" customWidth="1"/>
    <col min="5" max="5" width="14.8515625" style="20" customWidth="1"/>
    <col min="6" max="6" width="10.28125" style="6" customWidth="1"/>
    <col min="7" max="8" width="8.7109375" style="6" customWidth="1"/>
    <col min="9" max="9" width="8.57421875" style="6" customWidth="1"/>
    <col min="10" max="10" width="10.57421875" style="6" customWidth="1"/>
    <col min="11" max="15" width="9.140625" style="2" customWidth="1"/>
    <col min="16" max="16" width="10.28125" style="2" customWidth="1"/>
    <col min="17" max="21" width="9.140625" style="2" customWidth="1"/>
    <col min="22" max="22" width="10.00390625" style="2" customWidth="1"/>
    <col min="23" max="16384" width="9.140625" style="2" customWidth="1"/>
  </cols>
  <sheetData>
    <row r="1" spans="1:10" ht="15.7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54"/>
    </row>
    <row r="3" spans="6:10" ht="15.75">
      <c r="F3" s="20"/>
      <c r="G3" s="20"/>
      <c r="H3" s="20"/>
      <c r="I3" s="20"/>
      <c r="J3" s="20"/>
    </row>
    <row r="4" spans="1:22" ht="15" customHeight="1">
      <c r="A4" s="79" t="s">
        <v>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5.75">
      <c r="A5" s="7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26.25" customHeight="1">
      <c r="A6" s="79"/>
      <c r="B6" s="92" t="s">
        <v>0</v>
      </c>
      <c r="C6" s="72" t="s">
        <v>1</v>
      </c>
      <c r="D6" s="72" t="s">
        <v>3</v>
      </c>
      <c r="E6" s="89" t="s">
        <v>10</v>
      </c>
      <c r="F6" s="89"/>
      <c r="G6" s="89"/>
      <c r="H6" s="89"/>
      <c r="I6" s="89"/>
      <c r="J6" s="88" t="s">
        <v>59</v>
      </c>
      <c r="K6" s="89" t="s">
        <v>10</v>
      </c>
      <c r="L6" s="89"/>
      <c r="M6" s="89"/>
      <c r="N6" s="89"/>
      <c r="O6" s="89"/>
      <c r="P6" s="88" t="s">
        <v>59</v>
      </c>
      <c r="Q6" s="89" t="s">
        <v>10</v>
      </c>
      <c r="R6" s="89"/>
      <c r="S6" s="89"/>
      <c r="T6" s="89"/>
      <c r="U6" s="89"/>
      <c r="V6" s="79" t="s">
        <v>59</v>
      </c>
    </row>
    <row r="7" spans="1:22" ht="48" customHeight="1">
      <c r="A7" s="79"/>
      <c r="B7" s="83"/>
      <c r="C7" s="79"/>
      <c r="D7" s="79"/>
      <c r="E7" s="87" t="s">
        <v>5</v>
      </c>
      <c r="F7" s="87" t="s">
        <v>60</v>
      </c>
      <c r="G7" s="87"/>
      <c r="H7" s="87"/>
      <c r="I7" s="87"/>
      <c r="J7" s="88"/>
      <c r="K7" s="87" t="s">
        <v>5</v>
      </c>
      <c r="L7" s="87" t="s">
        <v>61</v>
      </c>
      <c r="M7" s="87"/>
      <c r="N7" s="87"/>
      <c r="O7" s="87"/>
      <c r="P7" s="88"/>
      <c r="Q7" s="87" t="s">
        <v>5</v>
      </c>
      <c r="R7" s="87" t="s">
        <v>57</v>
      </c>
      <c r="S7" s="87"/>
      <c r="T7" s="87"/>
      <c r="U7" s="87"/>
      <c r="V7" s="79"/>
    </row>
    <row r="8" spans="1:22" ht="15.75">
      <c r="A8" s="79"/>
      <c r="B8" s="83"/>
      <c r="C8" s="79"/>
      <c r="D8" s="79"/>
      <c r="E8" s="87"/>
      <c r="F8" s="66">
        <v>1</v>
      </c>
      <c r="G8" s="66">
        <v>2</v>
      </c>
      <c r="H8" s="66">
        <v>3</v>
      </c>
      <c r="I8" s="66">
        <v>4</v>
      </c>
      <c r="J8" s="89"/>
      <c r="K8" s="87"/>
      <c r="L8" s="66">
        <v>1</v>
      </c>
      <c r="M8" s="66">
        <v>2</v>
      </c>
      <c r="N8" s="66">
        <v>3</v>
      </c>
      <c r="O8" s="66">
        <v>4</v>
      </c>
      <c r="P8" s="89"/>
      <c r="Q8" s="87"/>
      <c r="R8" s="66">
        <v>1</v>
      </c>
      <c r="S8" s="66">
        <v>2</v>
      </c>
      <c r="T8" s="66">
        <v>3</v>
      </c>
      <c r="U8" s="66">
        <v>4</v>
      </c>
      <c r="V8" s="79"/>
    </row>
    <row r="9" spans="1:22" s="7" customFormat="1" ht="47.25" customHeight="1">
      <c r="A9" s="91" t="s">
        <v>11</v>
      </c>
      <c r="B9" s="91"/>
      <c r="C9" s="91"/>
      <c r="D9" s="91"/>
      <c r="E9" s="31">
        <f>SUM(F9:I9)</f>
        <v>242</v>
      </c>
      <c r="F9" s="31">
        <f>SUM(F10:F13)</f>
        <v>96</v>
      </c>
      <c r="G9" s="31">
        <f>SUM(G10:G13)</f>
        <v>87</v>
      </c>
      <c r="H9" s="31">
        <f>SUM(H10:H13)</f>
        <v>40</v>
      </c>
      <c r="I9" s="31">
        <f>SUM(I10:I13)</f>
        <v>19</v>
      </c>
      <c r="J9" s="31">
        <f>SUM(J10:J14)</f>
        <v>1</v>
      </c>
      <c r="K9" s="31"/>
      <c r="L9" s="31"/>
      <c r="M9" s="31"/>
      <c r="N9" s="31"/>
      <c r="O9" s="31"/>
      <c r="P9" s="31"/>
      <c r="Q9" s="31">
        <f>SUM(R9:U9)</f>
        <v>71</v>
      </c>
      <c r="R9" s="31">
        <f>SUM(R10:R14)</f>
        <v>29</v>
      </c>
      <c r="S9" s="31">
        <f>SUM(S10:S14)</f>
        <v>22</v>
      </c>
      <c r="T9" s="31">
        <f>SUM(T10:T14)</f>
        <v>20</v>
      </c>
      <c r="U9" s="31">
        <f>SUM(U10:U14)</f>
        <v>0</v>
      </c>
      <c r="V9" s="62"/>
    </row>
    <row r="10" spans="1:22" ht="31.5" customHeight="1">
      <c r="A10" s="1"/>
      <c r="B10" s="57" t="s">
        <v>28</v>
      </c>
      <c r="C10" s="34" t="s">
        <v>27</v>
      </c>
      <c r="D10" s="35" t="s">
        <v>12</v>
      </c>
      <c r="E10" s="66">
        <f>SUM(F10:I10)</f>
        <v>67</v>
      </c>
      <c r="F10" s="58">
        <v>24</v>
      </c>
      <c r="G10" s="58">
        <v>20</v>
      </c>
      <c r="H10" s="58">
        <v>23</v>
      </c>
      <c r="I10" s="58">
        <v>0</v>
      </c>
      <c r="J10" s="58"/>
      <c r="K10" s="66"/>
      <c r="L10" s="58"/>
      <c r="M10" s="58"/>
      <c r="N10" s="58"/>
      <c r="O10" s="58"/>
      <c r="P10" s="58"/>
      <c r="Q10" s="66"/>
      <c r="R10" s="58"/>
      <c r="S10" s="58"/>
      <c r="T10" s="58"/>
      <c r="U10" s="58"/>
      <c r="V10" s="63"/>
    </row>
    <row r="11" spans="1:22" ht="15.75">
      <c r="A11" s="1"/>
      <c r="B11" s="57" t="s">
        <v>32</v>
      </c>
      <c r="C11" s="36" t="s">
        <v>29</v>
      </c>
      <c r="D11" s="35" t="s">
        <v>12</v>
      </c>
      <c r="E11" s="66">
        <f>SUM(F11:I11)</f>
        <v>66</v>
      </c>
      <c r="F11" s="58">
        <v>24</v>
      </c>
      <c r="G11" s="58">
        <v>25</v>
      </c>
      <c r="H11" s="58">
        <v>17</v>
      </c>
      <c r="I11" s="58">
        <v>0</v>
      </c>
      <c r="J11" s="58"/>
      <c r="K11" s="66"/>
      <c r="L11" s="58"/>
      <c r="M11" s="58"/>
      <c r="N11" s="58"/>
      <c r="O11" s="58"/>
      <c r="P11" s="58"/>
      <c r="Q11" s="66"/>
      <c r="R11" s="58"/>
      <c r="S11" s="58"/>
      <c r="T11" s="58"/>
      <c r="U11" s="58"/>
      <c r="V11" s="63"/>
    </row>
    <row r="12" spans="1:22" ht="15.75">
      <c r="A12" s="1"/>
      <c r="B12" s="57" t="s">
        <v>33</v>
      </c>
      <c r="C12" s="36" t="s">
        <v>30</v>
      </c>
      <c r="D12" s="35" t="s">
        <v>12</v>
      </c>
      <c r="E12" s="66">
        <f>SUM(F12:I12)</f>
        <v>65</v>
      </c>
      <c r="F12" s="58">
        <v>24</v>
      </c>
      <c r="G12" s="58">
        <v>22</v>
      </c>
      <c r="H12" s="58">
        <v>0</v>
      </c>
      <c r="I12" s="58">
        <v>19</v>
      </c>
      <c r="J12" s="58">
        <v>1</v>
      </c>
      <c r="K12" s="66"/>
      <c r="L12" s="58"/>
      <c r="M12" s="58"/>
      <c r="N12" s="58"/>
      <c r="O12" s="58"/>
      <c r="P12" s="58"/>
      <c r="Q12" s="66"/>
      <c r="R12" s="58"/>
      <c r="S12" s="58"/>
      <c r="T12" s="58"/>
      <c r="U12" s="58"/>
      <c r="V12" s="63"/>
    </row>
    <row r="13" spans="1:22" ht="31.5" customHeight="1">
      <c r="A13" s="1"/>
      <c r="B13" s="57" t="s">
        <v>63</v>
      </c>
      <c r="C13" s="34" t="s">
        <v>62</v>
      </c>
      <c r="D13" s="35" t="s">
        <v>12</v>
      </c>
      <c r="E13" s="66">
        <f>SUM(F13:I13)</f>
        <v>44</v>
      </c>
      <c r="F13" s="58">
        <v>24</v>
      </c>
      <c r="G13" s="58">
        <v>20</v>
      </c>
      <c r="H13" s="58">
        <v>0</v>
      </c>
      <c r="I13" s="58">
        <v>0</v>
      </c>
      <c r="J13" s="58"/>
      <c r="K13" s="66"/>
      <c r="L13" s="58"/>
      <c r="M13" s="58"/>
      <c r="N13" s="58"/>
      <c r="O13" s="58"/>
      <c r="P13" s="58"/>
      <c r="Q13" s="66"/>
      <c r="R13" s="58"/>
      <c r="S13" s="58"/>
      <c r="T13" s="58"/>
      <c r="U13" s="58"/>
      <c r="V13" s="63"/>
    </row>
    <row r="14" spans="1:22" ht="31.5" customHeight="1">
      <c r="A14" s="1"/>
      <c r="B14" s="17" t="s">
        <v>55</v>
      </c>
      <c r="C14" s="34" t="s">
        <v>54</v>
      </c>
      <c r="D14" s="35" t="s">
        <v>12</v>
      </c>
      <c r="E14" s="66">
        <v>0</v>
      </c>
      <c r="F14" s="58">
        <v>0</v>
      </c>
      <c r="G14" s="58">
        <v>0</v>
      </c>
      <c r="H14" s="58">
        <v>0</v>
      </c>
      <c r="I14" s="58">
        <v>0</v>
      </c>
      <c r="J14" s="58"/>
      <c r="K14" s="66"/>
      <c r="L14" s="58"/>
      <c r="M14" s="58"/>
      <c r="N14" s="58"/>
      <c r="O14" s="58"/>
      <c r="P14" s="58"/>
      <c r="Q14" s="39">
        <f>SUM(R14:U14)</f>
        <v>71</v>
      </c>
      <c r="R14" s="58">
        <v>29</v>
      </c>
      <c r="S14" s="58">
        <v>22</v>
      </c>
      <c r="T14" s="58">
        <v>20</v>
      </c>
      <c r="U14" s="58">
        <v>0</v>
      </c>
      <c r="V14" s="63"/>
    </row>
    <row r="15" spans="1:22" s="7" customFormat="1" ht="47.25" customHeight="1">
      <c r="A15" s="91" t="s">
        <v>9</v>
      </c>
      <c r="B15" s="91"/>
      <c r="C15" s="91"/>
      <c r="D15" s="91"/>
      <c r="E15" s="31">
        <f aca="true" t="shared" si="0" ref="E15:J15">SUM(E16:E22)</f>
        <v>281</v>
      </c>
      <c r="F15" s="31">
        <f t="shared" si="0"/>
        <v>73</v>
      </c>
      <c r="G15" s="31">
        <f t="shared" si="0"/>
        <v>93</v>
      </c>
      <c r="H15" s="31">
        <f t="shared" si="0"/>
        <v>100</v>
      </c>
      <c r="I15" s="31">
        <f t="shared" si="0"/>
        <v>15</v>
      </c>
      <c r="J15" s="31">
        <f t="shared" si="0"/>
        <v>8</v>
      </c>
      <c r="K15" s="31">
        <v>15</v>
      </c>
      <c r="L15" s="33">
        <f>SUM(L16:L22)</f>
        <v>0</v>
      </c>
      <c r="M15" s="31">
        <f>SUM(M16:M22)</f>
        <v>0</v>
      </c>
      <c r="N15" s="31">
        <v>15</v>
      </c>
      <c r="O15" s="31">
        <f>SUM(O16:O22)</f>
        <v>0</v>
      </c>
      <c r="P15" s="31"/>
      <c r="Q15" s="31"/>
      <c r="R15" s="31"/>
      <c r="S15" s="31"/>
      <c r="T15" s="31"/>
      <c r="U15" s="31"/>
      <c r="V15" s="62"/>
    </row>
    <row r="16" spans="1:22" ht="15.75">
      <c r="A16" s="1"/>
      <c r="B16" s="57" t="s">
        <v>42</v>
      </c>
      <c r="C16" s="37" t="s">
        <v>35</v>
      </c>
      <c r="D16" s="35" t="s">
        <v>12</v>
      </c>
      <c r="E16" s="40">
        <f>SUM(F16:I16)</f>
        <v>69</v>
      </c>
      <c r="F16" s="58">
        <v>24</v>
      </c>
      <c r="G16" s="58">
        <v>25</v>
      </c>
      <c r="H16" s="58">
        <v>20</v>
      </c>
      <c r="I16" s="58">
        <v>0</v>
      </c>
      <c r="J16" s="58"/>
      <c r="K16" s="40">
        <f>SUM(L16:O16)</f>
        <v>0</v>
      </c>
      <c r="L16" s="58"/>
      <c r="M16" s="58"/>
      <c r="N16" s="58"/>
      <c r="O16" s="58"/>
      <c r="P16" s="58"/>
      <c r="Q16" s="40"/>
      <c r="R16" s="58"/>
      <c r="S16" s="58"/>
      <c r="T16" s="58"/>
      <c r="U16" s="58"/>
      <c r="V16" s="63"/>
    </row>
    <row r="17" spans="1:22" ht="31.5">
      <c r="A17" s="1"/>
      <c r="B17" s="57" t="s">
        <v>64</v>
      </c>
      <c r="C17" s="37" t="s">
        <v>36</v>
      </c>
      <c r="D17" s="35" t="s">
        <v>12</v>
      </c>
      <c r="E17" s="39">
        <f aca="true" t="shared" si="1" ref="E17:E22">SUM(F17:I17)</f>
        <v>22</v>
      </c>
      <c r="F17" s="59">
        <v>0</v>
      </c>
      <c r="G17" s="59">
        <v>0</v>
      </c>
      <c r="H17" s="59">
        <v>22</v>
      </c>
      <c r="I17" s="59"/>
      <c r="J17" s="59"/>
      <c r="K17" s="40">
        <f aca="true" t="shared" si="2" ref="K17:K22">SUM(L17:O17)</f>
        <v>0</v>
      </c>
      <c r="L17" s="59"/>
      <c r="M17" s="59"/>
      <c r="N17" s="59"/>
      <c r="O17" s="59"/>
      <c r="P17" s="59"/>
      <c r="Q17" s="39"/>
      <c r="R17" s="59"/>
      <c r="S17" s="59"/>
      <c r="T17" s="59"/>
      <c r="U17" s="59"/>
      <c r="V17" s="63"/>
    </row>
    <row r="18" spans="1:22" ht="31.5">
      <c r="A18" s="1"/>
      <c r="B18" s="57" t="s">
        <v>44</v>
      </c>
      <c r="C18" s="37" t="s">
        <v>41</v>
      </c>
      <c r="D18" s="35" t="s">
        <v>12</v>
      </c>
      <c r="E18" s="39">
        <f t="shared" si="1"/>
        <v>47</v>
      </c>
      <c r="F18" s="59">
        <v>24</v>
      </c>
      <c r="G18" s="59">
        <v>23</v>
      </c>
      <c r="H18" s="59">
        <v>0</v>
      </c>
      <c r="I18" s="59"/>
      <c r="J18" s="59">
        <v>3</v>
      </c>
      <c r="K18" s="40">
        <f t="shared" si="2"/>
        <v>0</v>
      </c>
      <c r="L18" s="59"/>
      <c r="M18" s="59"/>
      <c r="N18" s="59"/>
      <c r="O18" s="59"/>
      <c r="P18" s="59"/>
      <c r="Q18" s="39"/>
      <c r="R18" s="59"/>
      <c r="S18" s="59"/>
      <c r="T18" s="59"/>
      <c r="U18" s="59"/>
      <c r="V18" s="63"/>
    </row>
    <row r="19" spans="1:22" ht="15.75">
      <c r="A19" s="1"/>
      <c r="B19" s="57" t="s">
        <v>45</v>
      </c>
      <c r="C19" s="37" t="s">
        <v>37</v>
      </c>
      <c r="D19" s="35" t="s">
        <v>12</v>
      </c>
      <c r="E19" s="40">
        <f t="shared" si="1"/>
        <v>18</v>
      </c>
      <c r="F19" s="59">
        <v>0</v>
      </c>
      <c r="G19" s="59">
        <v>0</v>
      </c>
      <c r="H19" s="59">
        <v>18</v>
      </c>
      <c r="I19" s="59"/>
      <c r="J19" s="59">
        <v>2</v>
      </c>
      <c r="K19" s="40">
        <f t="shared" si="2"/>
        <v>0</v>
      </c>
      <c r="L19" s="59"/>
      <c r="M19" s="59"/>
      <c r="N19" s="59"/>
      <c r="O19" s="59"/>
      <c r="P19" s="59"/>
      <c r="Q19" s="40"/>
      <c r="R19" s="59"/>
      <c r="S19" s="59"/>
      <c r="T19" s="59"/>
      <c r="U19" s="59"/>
      <c r="V19" s="63"/>
    </row>
    <row r="20" spans="1:22" ht="15.75">
      <c r="A20" s="1"/>
      <c r="B20" s="67" t="s">
        <v>46</v>
      </c>
      <c r="C20" s="29" t="s">
        <v>38</v>
      </c>
      <c r="D20" s="35" t="s">
        <v>12</v>
      </c>
      <c r="E20" s="40">
        <f t="shared" si="1"/>
        <v>83</v>
      </c>
      <c r="F20" s="60">
        <v>25</v>
      </c>
      <c r="G20" s="60">
        <v>21</v>
      </c>
      <c r="H20" s="8">
        <v>22</v>
      </c>
      <c r="I20" s="8">
        <v>15</v>
      </c>
      <c r="J20" s="8">
        <v>1</v>
      </c>
      <c r="K20" s="40">
        <f t="shared" si="2"/>
        <v>0</v>
      </c>
      <c r="L20" s="60"/>
      <c r="M20" s="60"/>
      <c r="N20" s="8"/>
      <c r="O20" s="8"/>
      <c r="P20" s="8"/>
      <c r="Q20" s="40"/>
      <c r="R20" s="60"/>
      <c r="S20" s="60"/>
      <c r="T20" s="8"/>
      <c r="U20" s="8"/>
      <c r="V20" s="63"/>
    </row>
    <row r="21" spans="1:22" ht="47.25">
      <c r="A21" s="1"/>
      <c r="B21" s="68">
        <v>38367</v>
      </c>
      <c r="C21" s="29" t="s">
        <v>39</v>
      </c>
      <c r="D21" s="35" t="s">
        <v>12</v>
      </c>
      <c r="E21" s="39">
        <v>3</v>
      </c>
      <c r="F21" s="60">
        <v>0</v>
      </c>
      <c r="G21" s="60">
        <v>0</v>
      </c>
      <c r="H21" s="38">
        <v>3</v>
      </c>
      <c r="I21" s="38">
        <v>0</v>
      </c>
      <c r="J21" s="38"/>
      <c r="K21" s="39">
        <v>15</v>
      </c>
      <c r="L21" s="60">
        <v>0</v>
      </c>
      <c r="M21" s="60"/>
      <c r="N21" s="38">
        <v>15</v>
      </c>
      <c r="O21" s="38"/>
      <c r="P21" s="38"/>
      <c r="Q21" s="39"/>
      <c r="R21" s="60"/>
      <c r="S21" s="60"/>
      <c r="T21" s="38"/>
      <c r="U21" s="38"/>
      <c r="V21" s="63"/>
    </row>
    <row r="22" spans="1:22" ht="47.25">
      <c r="A22" s="1"/>
      <c r="B22" s="68">
        <v>40191</v>
      </c>
      <c r="C22" s="29" t="s">
        <v>40</v>
      </c>
      <c r="D22" s="35" t="s">
        <v>12</v>
      </c>
      <c r="E22" s="39">
        <f t="shared" si="1"/>
        <v>39</v>
      </c>
      <c r="F22" s="60">
        <v>0</v>
      </c>
      <c r="G22" s="60">
        <v>24</v>
      </c>
      <c r="H22" s="38">
        <v>15</v>
      </c>
      <c r="I22" s="38">
        <v>0</v>
      </c>
      <c r="J22" s="38">
        <v>2</v>
      </c>
      <c r="K22" s="39">
        <f t="shared" si="2"/>
        <v>0</v>
      </c>
      <c r="L22" s="60"/>
      <c r="M22" s="60"/>
      <c r="N22" s="38"/>
      <c r="O22" s="38"/>
      <c r="P22" s="38"/>
      <c r="Q22" s="39"/>
      <c r="R22" s="60"/>
      <c r="S22" s="60"/>
      <c r="T22" s="38"/>
      <c r="U22" s="38"/>
      <c r="V22" s="63"/>
    </row>
    <row r="23" spans="1:22" s="7" customFormat="1" ht="15.75">
      <c r="A23" s="93" t="s">
        <v>58</v>
      </c>
      <c r="B23" s="93"/>
      <c r="C23" s="93"/>
      <c r="D23" s="93"/>
      <c r="E23" s="64">
        <v>609</v>
      </c>
      <c r="F23" s="64"/>
      <c r="G23" s="64"/>
      <c r="H23" s="64"/>
      <c r="I23" s="64"/>
      <c r="J23" s="64">
        <f>SUM(J9+J15)</f>
        <v>9</v>
      </c>
      <c r="K23" s="65">
        <f>SUM(K16:K22)</f>
        <v>15</v>
      </c>
      <c r="L23" s="65"/>
      <c r="M23" s="65"/>
      <c r="N23" s="65"/>
      <c r="O23" s="65"/>
      <c r="P23" s="65"/>
      <c r="Q23" s="65">
        <f>SUM(Q9+Q15)</f>
        <v>71</v>
      </c>
      <c r="R23" s="65"/>
      <c r="S23" s="65"/>
      <c r="T23" s="65"/>
      <c r="U23" s="65"/>
      <c r="V23" s="62"/>
    </row>
    <row r="24" ht="15.75">
      <c r="A24" s="10"/>
    </row>
    <row r="25" ht="15.75">
      <c r="A25" s="10"/>
    </row>
    <row r="26" spans="1:4" ht="15.75">
      <c r="A26" s="47"/>
      <c r="B26" s="48"/>
      <c r="C26" s="49"/>
      <c r="D26" s="49"/>
    </row>
    <row r="27" spans="1:4" ht="15.75">
      <c r="A27" s="50"/>
      <c r="B27" s="48"/>
      <c r="C27" s="51"/>
      <c r="D27" s="49"/>
    </row>
    <row r="28" spans="1:4" ht="15.75">
      <c r="A28" s="50"/>
      <c r="B28" s="48"/>
      <c r="C28" s="49"/>
      <c r="D28" s="49"/>
    </row>
    <row r="29" spans="1:4" ht="15.75">
      <c r="A29" s="50"/>
      <c r="B29" s="48"/>
      <c r="C29" s="49"/>
      <c r="D29" s="49"/>
    </row>
    <row r="30" spans="1:4" ht="15.75">
      <c r="A30" s="30"/>
      <c r="B30" s="48"/>
      <c r="C30" s="49"/>
      <c r="D30" s="49"/>
    </row>
    <row r="31" spans="1:4" ht="15.75">
      <c r="A31" s="50"/>
      <c r="B31" s="48"/>
      <c r="C31" s="51"/>
      <c r="D31" s="49"/>
    </row>
    <row r="32" spans="1:4" ht="15.75">
      <c r="A32" s="50"/>
      <c r="B32" s="48"/>
      <c r="C32" s="49"/>
      <c r="D32" s="49"/>
    </row>
    <row r="33" spans="1:4" ht="15.75">
      <c r="A33" s="50"/>
      <c r="B33" s="48"/>
      <c r="C33" s="49"/>
      <c r="D33" s="49"/>
    </row>
    <row r="34" spans="1:4" ht="15.75">
      <c r="A34" s="52"/>
      <c r="B34" s="48"/>
      <c r="C34" s="49"/>
      <c r="D34" s="49"/>
    </row>
    <row r="35" spans="1:4" ht="15.75">
      <c r="A35" s="52"/>
      <c r="B35" s="48"/>
      <c r="C35" s="49"/>
      <c r="D35" s="49"/>
    </row>
    <row r="36" ht="15.75">
      <c r="A36" s="13"/>
    </row>
  </sheetData>
  <sheetProtection/>
  <autoFilter ref="B3:B23"/>
  <mergeCells count="21">
    <mergeCell ref="Q7:Q8"/>
    <mergeCell ref="R7:U7"/>
    <mergeCell ref="A9:D9"/>
    <mergeCell ref="A15:D15"/>
    <mergeCell ref="A23:D23"/>
    <mergeCell ref="K6:O6"/>
    <mergeCell ref="P6:P8"/>
    <mergeCell ref="E7:E8"/>
    <mergeCell ref="F7:I7"/>
    <mergeCell ref="K7:K8"/>
    <mergeCell ref="L7:O7"/>
    <mergeCell ref="A1:I1"/>
    <mergeCell ref="A4:A8"/>
    <mergeCell ref="B4:V5"/>
    <mergeCell ref="B6:B8"/>
    <mergeCell ref="C6:C8"/>
    <mergeCell ref="D6:D8"/>
    <mergeCell ref="Q6:U6"/>
    <mergeCell ref="V6:V8"/>
    <mergeCell ref="E6:I6"/>
    <mergeCell ref="J6:J8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DEaS</dc:creator>
  <cp:keywords/>
  <dc:description/>
  <cp:lastModifiedBy>user</cp:lastModifiedBy>
  <cp:lastPrinted>2023-12-27T08:32:49Z</cp:lastPrinted>
  <dcterms:created xsi:type="dcterms:W3CDTF">2018-09-12T07:45:28Z</dcterms:created>
  <dcterms:modified xsi:type="dcterms:W3CDTF">2024-05-02T06:31:49Z</dcterms:modified>
  <cp:category/>
  <cp:version/>
  <cp:contentType/>
  <cp:contentStatus/>
</cp:coreProperties>
</file>