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60" yWindow="105" windowWidth="20730" windowHeight="9975" firstSheet="4" activeTab="13"/>
  </bookViews>
  <sheets>
    <sheet name="мб1" sheetId="7" r:id="rId1"/>
    <sheet name="об.б " sheetId="11" r:id="rId2"/>
    <sheet name="мб АПС" sheetId="12" r:id="rId3"/>
    <sheet name="об лагерь" sheetId="13" r:id="rId4"/>
    <sheet name="мб лагерь" sheetId="14" r:id="rId5"/>
    <sheet name="мб лагерь труда и отдыха" sheetId="15" r:id="rId6"/>
    <sheet name="мб страхование" sheetId="16" r:id="rId7"/>
    <sheet name="мб повар" sheetId="10" r:id="rId8"/>
    <sheet name="род.плата" sheetId="17" r:id="rId9"/>
    <sheet name="ПСД" sheetId="18" r:id="rId10"/>
    <sheet name="ПСД (2)" sheetId="19" r:id="rId11"/>
    <sheet name="АПК" sheetId="20" r:id="rId12"/>
    <sheet name="АПК (2)" sheetId="21" r:id="rId13"/>
    <sheet name="Лист1" sheetId="22" r:id="rId14"/>
  </sheets>
  <calcPr calcId="125725"/>
</workbook>
</file>

<file path=xl/calcChain.xml><?xml version="1.0" encoding="utf-8"?>
<calcChain xmlns="http://schemas.openxmlformats.org/spreadsheetml/2006/main">
  <c r="L18" i="7"/>
  <c r="L35" l="1"/>
  <c r="F18"/>
  <c r="K18" l="1"/>
  <c r="G27" i="10"/>
  <c r="H30"/>
  <c r="K30"/>
  <c r="M32"/>
  <c r="H33" i="16"/>
  <c r="H18" i="7" l="1"/>
  <c r="I18"/>
  <c r="J18"/>
  <c r="M26"/>
  <c r="M24" i="10" l="1"/>
  <c r="M33" i="7" l="1"/>
  <c r="L27" i="10"/>
  <c r="L19"/>
  <c r="L52" i="7"/>
  <c r="G32" i="21"/>
  <c r="M32" s="1"/>
  <c r="G31"/>
  <c r="M31" s="1"/>
  <c r="M30"/>
  <c r="L29"/>
  <c r="K29"/>
  <c r="J29"/>
  <c r="I29"/>
  <c r="H29"/>
  <c r="F29"/>
  <c r="G28"/>
  <c r="G27"/>
  <c r="M27" s="1"/>
  <c r="L26"/>
  <c r="K26"/>
  <c r="J26"/>
  <c r="I26"/>
  <c r="H26"/>
  <c r="F26"/>
  <c r="G26" s="1"/>
  <c r="G25"/>
  <c r="M25" s="1"/>
  <c r="G24"/>
  <c r="M24" s="1"/>
  <c r="I23"/>
  <c r="H23"/>
  <c r="F23"/>
  <c r="G22"/>
  <c r="M22" s="1"/>
  <c r="G21"/>
  <c r="M21" s="1"/>
  <c r="G20"/>
  <c r="M20" s="1"/>
  <c r="I19"/>
  <c r="H19"/>
  <c r="F19"/>
  <c r="G19" s="1"/>
  <c r="G18"/>
  <c r="M18" s="1"/>
  <c r="G17"/>
  <c r="M17" s="1"/>
  <c r="I16"/>
  <c r="H16"/>
  <c r="F16"/>
  <c r="G16" s="1"/>
  <c r="G15"/>
  <c r="M15" s="1"/>
  <c r="G14"/>
  <c r="M14" s="1"/>
  <c r="G13"/>
  <c r="M13" s="1"/>
  <c r="G12"/>
  <c r="M12" s="1"/>
  <c r="I11"/>
  <c r="H11"/>
  <c r="F11"/>
  <c r="G11" s="1"/>
  <c r="G10"/>
  <c r="M10" s="1"/>
  <c r="I9"/>
  <c r="H9"/>
  <c r="F9"/>
  <c r="G9" s="1"/>
  <c r="G8"/>
  <c r="M8" s="1"/>
  <c r="I7"/>
  <c r="H7"/>
  <c r="F7"/>
  <c r="G7" s="1"/>
  <c r="G6"/>
  <c r="M6" s="1"/>
  <c r="G5"/>
  <c r="M5" s="1"/>
  <c r="G4"/>
  <c r="J26" i="20"/>
  <c r="K26"/>
  <c r="L26"/>
  <c r="G32"/>
  <c r="M32" s="1"/>
  <c r="G31"/>
  <c r="M31" s="1"/>
  <c r="M30"/>
  <c r="L29"/>
  <c r="L33" s="1"/>
  <c r="K29"/>
  <c r="J29"/>
  <c r="J33" s="1"/>
  <c r="I29"/>
  <c r="H29"/>
  <c r="F29"/>
  <c r="G28"/>
  <c r="G27"/>
  <c r="M27" s="1"/>
  <c r="I26"/>
  <c r="H26"/>
  <c r="F26"/>
  <c r="G26" s="1"/>
  <c r="G25"/>
  <c r="M25" s="1"/>
  <c r="G24"/>
  <c r="M24" s="1"/>
  <c r="I23"/>
  <c r="H23"/>
  <c r="F23"/>
  <c r="G22"/>
  <c r="M22" s="1"/>
  <c r="G21"/>
  <c r="M21" s="1"/>
  <c r="G20"/>
  <c r="M20" s="1"/>
  <c r="I19"/>
  <c r="H19"/>
  <c r="F19"/>
  <c r="G19" s="1"/>
  <c r="G18"/>
  <c r="M18" s="1"/>
  <c r="G17"/>
  <c r="M17" s="1"/>
  <c r="I16"/>
  <c r="H16"/>
  <c r="F16"/>
  <c r="G16" s="1"/>
  <c r="G15"/>
  <c r="M15" s="1"/>
  <c r="G14"/>
  <c r="M14" s="1"/>
  <c r="G13"/>
  <c r="M13" s="1"/>
  <c r="G12"/>
  <c r="M12" s="1"/>
  <c r="I11"/>
  <c r="H11"/>
  <c r="F11"/>
  <c r="G11" s="1"/>
  <c r="G10"/>
  <c r="M10" s="1"/>
  <c r="I9"/>
  <c r="H9"/>
  <c r="F9"/>
  <c r="G9" s="1"/>
  <c r="G8"/>
  <c r="M8" s="1"/>
  <c r="I7"/>
  <c r="H7"/>
  <c r="F7"/>
  <c r="G7" s="1"/>
  <c r="G6"/>
  <c r="M6" s="1"/>
  <c r="G5"/>
  <c r="M5" s="1"/>
  <c r="G4"/>
  <c r="M23" i="7"/>
  <c r="I27" i="10"/>
  <c r="H27"/>
  <c r="M7" i="20" l="1"/>
  <c r="M11"/>
  <c r="M19"/>
  <c r="M26"/>
  <c r="M9" i="21"/>
  <c r="M19"/>
  <c r="G23"/>
  <c r="M23" s="1"/>
  <c r="J33"/>
  <c r="L33"/>
  <c r="G29"/>
  <c r="M29" s="1"/>
  <c r="H33" i="20"/>
  <c r="M16"/>
  <c r="H33" i="21"/>
  <c r="M16"/>
  <c r="F33" i="20"/>
  <c r="I33" i="21"/>
  <c r="M4" i="20"/>
  <c r="M9"/>
  <c r="G23"/>
  <c r="G29"/>
  <c r="I33"/>
  <c r="M7" i="21"/>
  <c r="M11"/>
  <c r="M26"/>
  <c r="K33"/>
  <c r="G33"/>
  <c r="F33"/>
  <c r="M4"/>
  <c r="K33" i="20"/>
  <c r="M29"/>
  <c r="F6" i="7"/>
  <c r="M19" i="11"/>
  <c r="M23" i="10"/>
  <c r="G33" i="20" l="1"/>
  <c r="M33" i="21"/>
  <c r="M23" i="20"/>
  <c r="M33" s="1"/>
  <c r="M21" i="10"/>
  <c r="M24" i="11"/>
  <c r="M25"/>
  <c r="L29" i="15"/>
  <c r="L29" i="13"/>
  <c r="L33" s="1"/>
  <c r="L46" i="7"/>
  <c r="L12"/>
  <c r="L10"/>
  <c r="L6"/>
  <c r="L34" i="10"/>
  <c r="L30"/>
  <c r="L9"/>
  <c r="L11"/>
  <c r="L16"/>
  <c r="G33" i="11"/>
  <c r="H33"/>
  <c r="I33"/>
  <c r="J33"/>
  <c r="K33"/>
  <c r="L33"/>
  <c r="F33"/>
  <c r="K37"/>
  <c r="L37"/>
  <c r="K17"/>
  <c r="L17"/>
  <c r="K14"/>
  <c r="L14"/>
  <c r="K12"/>
  <c r="L12"/>
  <c r="K10"/>
  <c r="L10"/>
  <c r="L7"/>
  <c r="K7"/>
  <c r="G32" i="19"/>
  <c r="M32" s="1"/>
  <c r="G31"/>
  <c r="M31" s="1"/>
  <c r="M30"/>
  <c r="L29"/>
  <c r="L33" s="1"/>
  <c r="K29"/>
  <c r="K33" s="1"/>
  <c r="J29"/>
  <c r="J33" s="1"/>
  <c r="I29"/>
  <c r="H29"/>
  <c r="F29"/>
  <c r="G28"/>
  <c r="G27"/>
  <c r="M27" s="1"/>
  <c r="I26"/>
  <c r="H26"/>
  <c r="F26"/>
  <c r="G26" s="1"/>
  <c r="G25"/>
  <c r="M25" s="1"/>
  <c r="G24"/>
  <c r="M24" s="1"/>
  <c r="I23"/>
  <c r="H23"/>
  <c r="F23"/>
  <c r="G22"/>
  <c r="M22" s="1"/>
  <c r="G21"/>
  <c r="M21" s="1"/>
  <c r="G20"/>
  <c r="M20" s="1"/>
  <c r="I19"/>
  <c r="H19"/>
  <c r="F19"/>
  <c r="G19" s="1"/>
  <c r="G18"/>
  <c r="M18" s="1"/>
  <c r="G17"/>
  <c r="M17" s="1"/>
  <c r="I16"/>
  <c r="H16"/>
  <c r="F16"/>
  <c r="G16" s="1"/>
  <c r="G15"/>
  <c r="M15" s="1"/>
  <c r="G14"/>
  <c r="M14" s="1"/>
  <c r="G13"/>
  <c r="M13" s="1"/>
  <c r="G12"/>
  <c r="M12" s="1"/>
  <c r="I11"/>
  <c r="H11"/>
  <c r="F11"/>
  <c r="G11" s="1"/>
  <c r="G10"/>
  <c r="M10" s="1"/>
  <c r="I9"/>
  <c r="H9"/>
  <c r="F9"/>
  <c r="G9" s="1"/>
  <c r="G8"/>
  <c r="M8" s="1"/>
  <c r="I7"/>
  <c r="H7"/>
  <c r="F7"/>
  <c r="G7" s="1"/>
  <c r="G6"/>
  <c r="M6" s="1"/>
  <c r="G5"/>
  <c r="M5" s="1"/>
  <c r="G4"/>
  <c r="M4" s="1"/>
  <c r="G32" i="18"/>
  <c r="M32" s="1"/>
  <c r="G31"/>
  <c r="M31" s="1"/>
  <c r="M30"/>
  <c r="L29"/>
  <c r="L33" s="1"/>
  <c r="K29"/>
  <c r="K33" s="1"/>
  <c r="J29"/>
  <c r="J33" s="1"/>
  <c r="I29"/>
  <c r="H29"/>
  <c r="F29"/>
  <c r="G28"/>
  <c r="G27"/>
  <c r="M27" s="1"/>
  <c r="I26"/>
  <c r="H26"/>
  <c r="F26"/>
  <c r="G26" s="1"/>
  <c r="G25"/>
  <c r="M25" s="1"/>
  <c r="G24"/>
  <c r="M24" s="1"/>
  <c r="I23"/>
  <c r="H23"/>
  <c r="F23"/>
  <c r="G22"/>
  <c r="M22" s="1"/>
  <c r="G21"/>
  <c r="M21" s="1"/>
  <c r="G20"/>
  <c r="M20" s="1"/>
  <c r="I19"/>
  <c r="H19"/>
  <c r="F19"/>
  <c r="G19" s="1"/>
  <c r="G18"/>
  <c r="M18" s="1"/>
  <c r="G17"/>
  <c r="M17" s="1"/>
  <c r="I16"/>
  <c r="H16"/>
  <c r="F16"/>
  <c r="G16" s="1"/>
  <c r="G15"/>
  <c r="M15" s="1"/>
  <c r="G14"/>
  <c r="M14" s="1"/>
  <c r="G13"/>
  <c r="M13" s="1"/>
  <c r="G12"/>
  <c r="M12" s="1"/>
  <c r="I11"/>
  <c r="H11"/>
  <c r="F11"/>
  <c r="G11" s="1"/>
  <c r="G10"/>
  <c r="M10" s="1"/>
  <c r="I9"/>
  <c r="H9"/>
  <c r="F9"/>
  <c r="G9" s="1"/>
  <c r="G8"/>
  <c r="M8" s="1"/>
  <c r="I7"/>
  <c r="H7"/>
  <c r="F7"/>
  <c r="G7" s="1"/>
  <c r="G6"/>
  <c r="M6" s="1"/>
  <c r="G5"/>
  <c r="M5" s="1"/>
  <c r="G4"/>
  <c r="M4" s="1"/>
  <c r="K29" i="17"/>
  <c r="K33" s="1"/>
  <c r="L29"/>
  <c r="L33" s="1"/>
  <c r="K16" i="12"/>
  <c r="K33" s="1"/>
  <c r="L16"/>
  <c r="L33" s="1"/>
  <c r="J19" i="16"/>
  <c r="J33" s="1"/>
  <c r="K19"/>
  <c r="K33" s="1"/>
  <c r="L19"/>
  <c r="L33" s="1"/>
  <c r="L29" i="14"/>
  <c r="L33" s="1"/>
  <c r="K29"/>
  <c r="K33" s="1"/>
  <c r="K29" i="13"/>
  <c r="K33" s="1"/>
  <c r="K34" i="10"/>
  <c r="K9"/>
  <c r="K11"/>
  <c r="J9"/>
  <c r="J11"/>
  <c r="K16"/>
  <c r="J16"/>
  <c r="K19"/>
  <c r="K52" i="7"/>
  <c r="K49"/>
  <c r="K46"/>
  <c r="K35"/>
  <c r="K12"/>
  <c r="K10"/>
  <c r="M16"/>
  <c r="K6"/>
  <c r="K29" i="15"/>
  <c r="K33" s="1"/>
  <c r="J29"/>
  <c r="J33" s="1"/>
  <c r="J52" i="7"/>
  <c r="J49"/>
  <c r="J46"/>
  <c r="J35"/>
  <c r="J12"/>
  <c r="J10"/>
  <c r="J6"/>
  <c r="J37" i="11"/>
  <c r="J17"/>
  <c r="J14"/>
  <c r="J12"/>
  <c r="J10"/>
  <c r="J7"/>
  <c r="J16" i="12"/>
  <c r="J33" s="1"/>
  <c r="J34" i="10"/>
  <c r="J30"/>
  <c r="J19"/>
  <c r="J29" i="13"/>
  <c r="J33" s="1"/>
  <c r="J29" i="14"/>
  <c r="J29" i="17"/>
  <c r="J33" s="1"/>
  <c r="I29" i="14"/>
  <c r="I29" i="13"/>
  <c r="I19" i="10"/>
  <c r="I7" i="11"/>
  <c r="M30" i="15"/>
  <c r="M31"/>
  <c r="M32"/>
  <c r="G29"/>
  <c r="I7"/>
  <c r="M30" i="13"/>
  <c r="M31"/>
  <c r="M32"/>
  <c r="H29"/>
  <c r="I7"/>
  <c r="M13" i="7"/>
  <c r="M15"/>
  <c r="M17"/>
  <c r="M19"/>
  <c r="M25"/>
  <c r="M27"/>
  <c r="M28"/>
  <c r="M30"/>
  <c r="M36"/>
  <c r="M37"/>
  <c r="M39"/>
  <c r="M40"/>
  <c r="M43"/>
  <c r="M44"/>
  <c r="M45"/>
  <c r="M47"/>
  <c r="M48"/>
  <c r="M56"/>
  <c r="M57"/>
  <c r="M3"/>
  <c r="I46"/>
  <c r="H35"/>
  <c r="M20" i="10"/>
  <c r="M31"/>
  <c r="M35"/>
  <c r="M36"/>
  <c r="M37"/>
  <c r="M4"/>
  <c r="I7"/>
  <c r="M5" i="11"/>
  <c r="M8"/>
  <c r="M9"/>
  <c r="M11"/>
  <c r="M15"/>
  <c r="M18"/>
  <c r="M20"/>
  <c r="M22"/>
  <c r="M23"/>
  <c r="M26"/>
  <c r="M27"/>
  <c r="M28"/>
  <c r="M29"/>
  <c r="M34"/>
  <c r="M38"/>
  <c r="M39"/>
  <c r="M41"/>
  <c r="M4"/>
  <c r="F7"/>
  <c r="G7"/>
  <c r="H7"/>
  <c r="M17" i="12"/>
  <c r="H16"/>
  <c r="M20" i="16"/>
  <c r="I7"/>
  <c r="M30" i="17"/>
  <c r="I7" i="12"/>
  <c r="H46" i="7"/>
  <c r="M30" i="14"/>
  <c r="I7"/>
  <c r="I7" i="17"/>
  <c r="H23"/>
  <c r="I23"/>
  <c r="G29" i="14"/>
  <c r="G29" i="13"/>
  <c r="G37" i="11"/>
  <c r="M26" i="19" l="1"/>
  <c r="H33" i="18"/>
  <c r="M16"/>
  <c r="G23"/>
  <c r="M23" s="1"/>
  <c r="M7" i="19"/>
  <c r="M11"/>
  <c r="M9" i="18"/>
  <c r="M19"/>
  <c r="G29"/>
  <c r="M9" i="19"/>
  <c r="G23"/>
  <c r="G29"/>
  <c r="M19"/>
  <c r="I33" i="18"/>
  <c r="I33" i="19"/>
  <c r="M7" i="18"/>
  <c r="M11"/>
  <c r="M26"/>
  <c r="F33"/>
  <c r="G33" i="19"/>
  <c r="H33"/>
  <c r="M16"/>
  <c r="F33"/>
  <c r="M23"/>
  <c r="L33" i="15"/>
  <c r="M7" i="11"/>
  <c r="L59" i="7"/>
  <c r="J59"/>
  <c r="K59"/>
  <c r="M29" i="19"/>
  <c r="M29" i="18"/>
  <c r="G33" l="1"/>
  <c r="M33" i="19"/>
  <c r="M33" i="18"/>
  <c r="G17" i="11"/>
  <c r="G10"/>
  <c r="G46" i="7"/>
  <c r="G34" i="10"/>
  <c r="G32" i="17"/>
  <c r="M32" s="1"/>
  <c r="G31"/>
  <c r="I29"/>
  <c r="H29"/>
  <c r="F29"/>
  <c r="G28"/>
  <c r="G27"/>
  <c r="M27" s="1"/>
  <c r="I26"/>
  <c r="H26"/>
  <c r="F26"/>
  <c r="G26" s="1"/>
  <c r="G25"/>
  <c r="M25" s="1"/>
  <c r="G24"/>
  <c r="F23"/>
  <c r="G22"/>
  <c r="M22" s="1"/>
  <c r="G21"/>
  <c r="M21" s="1"/>
  <c r="G20"/>
  <c r="M20" s="1"/>
  <c r="I19"/>
  <c r="H19"/>
  <c r="F19"/>
  <c r="G19" s="1"/>
  <c r="G18"/>
  <c r="M18" s="1"/>
  <c r="G17"/>
  <c r="M17" s="1"/>
  <c r="I16"/>
  <c r="H16"/>
  <c r="F16"/>
  <c r="G16" s="1"/>
  <c r="G15"/>
  <c r="M15" s="1"/>
  <c r="G14"/>
  <c r="M14" s="1"/>
  <c r="G13"/>
  <c r="M13" s="1"/>
  <c r="G12"/>
  <c r="M12" s="1"/>
  <c r="I11"/>
  <c r="H11"/>
  <c r="F11"/>
  <c r="G11" s="1"/>
  <c r="G10"/>
  <c r="M10" s="1"/>
  <c r="I9"/>
  <c r="H9"/>
  <c r="F9"/>
  <c r="G9" s="1"/>
  <c r="G8"/>
  <c r="M8" s="1"/>
  <c r="H7"/>
  <c r="F7"/>
  <c r="G7" s="1"/>
  <c r="G6"/>
  <c r="G5"/>
  <c r="M5" s="1"/>
  <c r="G4"/>
  <c r="M4" s="1"/>
  <c r="M32" i="16"/>
  <c r="M31"/>
  <c r="M30"/>
  <c r="I29"/>
  <c r="H29"/>
  <c r="F29"/>
  <c r="G29" s="1"/>
  <c r="G28"/>
  <c r="G27"/>
  <c r="M27" s="1"/>
  <c r="I26"/>
  <c r="H26"/>
  <c r="F26"/>
  <c r="G26" s="1"/>
  <c r="G25"/>
  <c r="M25" s="1"/>
  <c r="G24"/>
  <c r="M24" s="1"/>
  <c r="F23"/>
  <c r="G23" s="1"/>
  <c r="G22"/>
  <c r="M22" s="1"/>
  <c r="G21"/>
  <c r="I19"/>
  <c r="H19"/>
  <c r="F19"/>
  <c r="G18"/>
  <c r="M18" s="1"/>
  <c r="G17"/>
  <c r="M17" s="1"/>
  <c r="I16"/>
  <c r="H16"/>
  <c r="F16"/>
  <c r="G16" s="1"/>
  <c r="G15"/>
  <c r="M15" s="1"/>
  <c r="G14"/>
  <c r="M14" s="1"/>
  <c r="G13"/>
  <c r="M13" s="1"/>
  <c r="G12"/>
  <c r="M12" s="1"/>
  <c r="I11"/>
  <c r="H11"/>
  <c r="F11"/>
  <c r="G11" s="1"/>
  <c r="G10"/>
  <c r="M10" s="1"/>
  <c r="I9"/>
  <c r="H9"/>
  <c r="F9"/>
  <c r="G9" s="1"/>
  <c r="G8"/>
  <c r="M8" s="1"/>
  <c r="H7"/>
  <c r="F7"/>
  <c r="G7" s="1"/>
  <c r="G6"/>
  <c r="M6" s="1"/>
  <c r="G5"/>
  <c r="M5" s="1"/>
  <c r="G4"/>
  <c r="I29" i="15"/>
  <c r="H29"/>
  <c r="F29"/>
  <c r="G28"/>
  <c r="M28" s="1"/>
  <c r="G27"/>
  <c r="M27" s="1"/>
  <c r="I26"/>
  <c r="H26"/>
  <c r="F26"/>
  <c r="G25"/>
  <c r="M25" s="1"/>
  <c r="G24"/>
  <c r="M24" s="1"/>
  <c r="F23"/>
  <c r="G23" s="1"/>
  <c r="H23" s="1"/>
  <c r="I23" s="1"/>
  <c r="G22"/>
  <c r="M22" s="1"/>
  <c r="G21"/>
  <c r="M21" s="1"/>
  <c r="G20"/>
  <c r="M20" s="1"/>
  <c r="I19"/>
  <c r="H19"/>
  <c r="F19"/>
  <c r="G18"/>
  <c r="M18" s="1"/>
  <c r="G17"/>
  <c r="M17" s="1"/>
  <c r="I16"/>
  <c r="H16"/>
  <c r="F16"/>
  <c r="G16" s="1"/>
  <c r="G15"/>
  <c r="M15" s="1"/>
  <c r="G14"/>
  <c r="M14" s="1"/>
  <c r="G13"/>
  <c r="M13" s="1"/>
  <c r="G12"/>
  <c r="M12" s="1"/>
  <c r="I11"/>
  <c r="H11"/>
  <c r="F11"/>
  <c r="G10"/>
  <c r="M10" s="1"/>
  <c r="I9"/>
  <c r="H9"/>
  <c r="F9"/>
  <c r="G9" s="1"/>
  <c r="G8"/>
  <c r="M8" s="1"/>
  <c r="H7"/>
  <c r="F7"/>
  <c r="G6"/>
  <c r="M6" s="1"/>
  <c r="G5"/>
  <c r="M5" s="1"/>
  <c r="G4"/>
  <c r="M4" s="1"/>
  <c r="M32" i="14"/>
  <c r="M31"/>
  <c r="H29"/>
  <c r="F29"/>
  <c r="G28"/>
  <c r="G27"/>
  <c r="M27" s="1"/>
  <c r="I26"/>
  <c r="H26"/>
  <c r="F26"/>
  <c r="G26" s="1"/>
  <c r="G25"/>
  <c r="M25" s="1"/>
  <c r="G24"/>
  <c r="M24" s="1"/>
  <c r="F23"/>
  <c r="G23" s="1"/>
  <c r="G22"/>
  <c r="M22" s="1"/>
  <c r="G21"/>
  <c r="M21" s="1"/>
  <c r="G20"/>
  <c r="M20" s="1"/>
  <c r="I19"/>
  <c r="H19"/>
  <c r="F19"/>
  <c r="G19" s="1"/>
  <c r="G18"/>
  <c r="M18" s="1"/>
  <c r="G17"/>
  <c r="M17" s="1"/>
  <c r="I16"/>
  <c r="H16"/>
  <c r="F16"/>
  <c r="G16" s="1"/>
  <c r="G15"/>
  <c r="M15" s="1"/>
  <c r="G14"/>
  <c r="M14" s="1"/>
  <c r="G13"/>
  <c r="M13" s="1"/>
  <c r="G12"/>
  <c r="M12" s="1"/>
  <c r="I11"/>
  <c r="H11"/>
  <c r="F11"/>
  <c r="G11" s="1"/>
  <c r="G10"/>
  <c r="M10" s="1"/>
  <c r="I9"/>
  <c r="H9"/>
  <c r="F9"/>
  <c r="G9" s="1"/>
  <c r="G8"/>
  <c r="M8" s="1"/>
  <c r="H7"/>
  <c r="F7"/>
  <c r="G7" s="1"/>
  <c r="G6"/>
  <c r="M6" s="1"/>
  <c r="G5"/>
  <c r="M5" s="1"/>
  <c r="G4"/>
  <c r="F29" i="13"/>
  <c r="M29" s="1"/>
  <c r="G28"/>
  <c r="M28" s="1"/>
  <c r="G27"/>
  <c r="M27" s="1"/>
  <c r="I26"/>
  <c r="H26"/>
  <c r="F26"/>
  <c r="G25"/>
  <c r="M25" s="1"/>
  <c r="G24"/>
  <c r="M24" s="1"/>
  <c r="F23"/>
  <c r="G23" s="1"/>
  <c r="H23" s="1"/>
  <c r="I23" s="1"/>
  <c r="G22"/>
  <c r="M22" s="1"/>
  <c r="G21"/>
  <c r="M21" s="1"/>
  <c r="G20"/>
  <c r="M20" s="1"/>
  <c r="I19"/>
  <c r="H19"/>
  <c r="F19"/>
  <c r="G18"/>
  <c r="M18" s="1"/>
  <c r="G17"/>
  <c r="M17" s="1"/>
  <c r="I16"/>
  <c r="H16"/>
  <c r="F16"/>
  <c r="G16" s="1"/>
  <c r="G15"/>
  <c r="M15" s="1"/>
  <c r="G14"/>
  <c r="M14" s="1"/>
  <c r="G13"/>
  <c r="M13" s="1"/>
  <c r="G12"/>
  <c r="M12" s="1"/>
  <c r="I11"/>
  <c r="H11"/>
  <c r="F11"/>
  <c r="G10"/>
  <c r="M10" s="1"/>
  <c r="I9"/>
  <c r="H9"/>
  <c r="F9"/>
  <c r="G9" s="1"/>
  <c r="G8"/>
  <c r="M8" s="1"/>
  <c r="H7"/>
  <c r="F7"/>
  <c r="I6"/>
  <c r="H6"/>
  <c r="G6"/>
  <c r="G5"/>
  <c r="M5" s="1"/>
  <c r="G4"/>
  <c r="M4" s="1"/>
  <c r="M32" i="12"/>
  <c r="M31"/>
  <c r="M30"/>
  <c r="I29"/>
  <c r="H29"/>
  <c r="F29"/>
  <c r="G29" s="1"/>
  <c r="G28"/>
  <c r="G27"/>
  <c r="M27" s="1"/>
  <c r="I26"/>
  <c r="H26"/>
  <c r="F26"/>
  <c r="G26" s="1"/>
  <c r="G25"/>
  <c r="M25" s="1"/>
  <c r="G24"/>
  <c r="M24" s="1"/>
  <c r="F23"/>
  <c r="G23" s="1"/>
  <c r="M23" s="1"/>
  <c r="G22"/>
  <c r="M22" s="1"/>
  <c r="G21"/>
  <c r="M21" s="1"/>
  <c r="G20"/>
  <c r="M20" s="1"/>
  <c r="I19"/>
  <c r="H19"/>
  <c r="F19"/>
  <c r="G19" s="1"/>
  <c r="G18"/>
  <c r="G16" s="1"/>
  <c r="I16"/>
  <c r="F16"/>
  <c r="G15"/>
  <c r="M15" s="1"/>
  <c r="G14"/>
  <c r="M14" s="1"/>
  <c r="G13"/>
  <c r="M13" s="1"/>
  <c r="G12"/>
  <c r="M12" s="1"/>
  <c r="I11"/>
  <c r="H11"/>
  <c r="F11"/>
  <c r="G11" s="1"/>
  <c r="G10"/>
  <c r="M10" s="1"/>
  <c r="I9"/>
  <c r="H9"/>
  <c r="F9"/>
  <c r="G9" s="1"/>
  <c r="G8"/>
  <c r="M8" s="1"/>
  <c r="H7"/>
  <c r="F7"/>
  <c r="G7" s="1"/>
  <c r="G6"/>
  <c r="G5"/>
  <c r="M5" s="1"/>
  <c r="G4"/>
  <c r="M4" s="1"/>
  <c r="I37" i="11"/>
  <c r="H37"/>
  <c r="F37"/>
  <c r="G36"/>
  <c r="M36" s="1"/>
  <c r="M33"/>
  <c r="G32"/>
  <c r="M32" s="1"/>
  <c r="G31"/>
  <c r="M31" s="1"/>
  <c r="F30"/>
  <c r="I17"/>
  <c r="H17"/>
  <c r="F17"/>
  <c r="I14"/>
  <c r="H14"/>
  <c r="F14"/>
  <c r="G13"/>
  <c r="M13" s="1"/>
  <c r="I12"/>
  <c r="H12"/>
  <c r="F12"/>
  <c r="I10"/>
  <c r="H10"/>
  <c r="F10"/>
  <c r="M6"/>
  <c r="I34" i="10"/>
  <c r="H34"/>
  <c r="F34"/>
  <c r="G33"/>
  <c r="M33" s="1"/>
  <c r="I30"/>
  <c r="F30"/>
  <c r="G29"/>
  <c r="M29" s="1"/>
  <c r="M28"/>
  <c r="F27"/>
  <c r="G25"/>
  <c r="M25" s="1"/>
  <c r="G22"/>
  <c r="M22" s="1"/>
  <c r="H19"/>
  <c r="F19"/>
  <c r="G18"/>
  <c r="M18" s="1"/>
  <c r="G17"/>
  <c r="M17" s="1"/>
  <c r="I16"/>
  <c r="H16"/>
  <c r="F16"/>
  <c r="G16" s="1"/>
  <c r="G15"/>
  <c r="M15" s="1"/>
  <c r="G14"/>
  <c r="M14" s="1"/>
  <c r="G13"/>
  <c r="M13" s="1"/>
  <c r="G12"/>
  <c r="M12" s="1"/>
  <c r="I11"/>
  <c r="H11"/>
  <c r="F11"/>
  <c r="G11" s="1"/>
  <c r="G10"/>
  <c r="M10" s="1"/>
  <c r="I9"/>
  <c r="H9"/>
  <c r="F9"/>
  <c r="G9" s="1"/>
  <c r="G8"/>
  <c r="M8" s="1"/>
  <c r="H7"/>
  <c r="F7"/>
  <c r="M6"/>
  <c r="M5"/>
  <c r="F46" i="7"/>
  <c r="M46" s="1"/>
  <c r="M29"/>
  <c r="M7" i="17" l="1"/>
  <c r="M7" i="12"/>
  <c r="M26"/>
  <c r="M16" i="16"/>
  <c r="G19"/>
  <c r="H33" i="17"/>
  <c r="M19"/>
  <c r="M11" i="12"/>
  <c r="M16" i="17"/>
  <c r="H38" i="10"/>
  <c r="H33" i="12"/>
  <c r="M9"/>
  <c r="M19"/>
  <c r="M29"/>
  <c r="M29" i="14"/>
  <c r="M11" i="16"/>
  <c r="M19"/>
  <c r="M21"/>
  <c r="G23" i="17"/>
  <c r="M23" s="1"/>
  <c r="M26"/>
  <c r="G19" i="13"/>
  <c r="M19"/>
  <c r="G26"/>
  <c r="M26"/>
  <c r="G7" i="15"/>
  <c r="M7"/>
  <c r="G11"/>
  <c r="M11"/>
  <c r="H23" i="16"/>
  <c r="I23" s="1"/>
  <c r="M31" i="17"/>
  <c r="G29"/>
  <c r="M6" i="13"/>
  <c r="M9"/>
  <c r="M16"/>
  <c r="M23"/>
  <c r="M16" i="14"/>
  <c r="M29" i="15"/>
  <c r="M24" i="17"/>
  <c r="G7" i="13"/>
  <c r="M7" s="1"/>
  <c r="G11"/>
  <c r="M11" s="1"/>
  <c r="G19" i="15"/>
  <c r="M19" s="1"/>
  <c r="G26"/>
  <c r="M26" s="1"/>
  <c r="M16" i="12"/>
  <c r="M18"/>
  <c r="H33" i="15"/>
  <c r="M9"/>
  <c r="M16"/>
  <c r="M23"/>
  <c r="M26" i="16"/>
  <c r="M29"/>
  <c r="M9" i="17"/>
  <c r="G30" i="10"/>
  <c r="M30" s="1"/>
  <c r="G7"/>
  <c r="M7" s="1"/>
  <c r="M9"/>
  <c r="M11"/>
  <c r="M34"/>
  <c r="M16"/>
  <c r="G19"/>
  <c r="M19" s="1"/>
  <c r="G14" i="11"/>
  <c r="M14" s="1"/>
  <c r="M16"/>
  <c r="G30"/>
  <c r="H30" s="1"/>
  <c r="I30" s="1"/>
  <c r="J30" s="1"/>
  <c r="M10"/>
  <c r="G12"/>
  <c r="M12" s="1"/>
  <c r="M17"/>
  <c r="M37"/>
  <c r="M29" i="17"/>
  <c r="I33" i="15"/>
  <c r="I33" i="13"/>
  <c r="H33"/>
  <c r="I33" i="12"/>
  <c r="M9" i="16"/>
  <c r="I33"/>
  <c r="M7"/>
  <c r="M11" i="14"/>
  <c r="M26"/>
  <c r="H23"/>
  <c r="I23" s="1"/>
  <c r="J23" s="1"/>
  <c r="J33" s="1"/>
  <c r="M9"/>
  <c r="M7"/>
  <c r="M19"/>
  <c r="M11" i="17"/>
  <c r="I33"/>
  <c r="M6"/>
  <c r="F33"/>
  <c r="G33" i="16"/>
  <c r="F33"/>
  <c r="M4"/>
  <c r="F33" i="15"/>
  <c r="G33" i="14"/>
  <c r="F33"/>
  <c r="M4"/>
  <c r="F33" i="13"/>
  <c r="G33" i="12"/>
  <c r="M6"/>
  <c r="F33"/>
  <c r="F42" i="11"/>
  <c r="F38" i="10"/>
  <c r="I33" i="14" l="1"/>
  <c r="G42" i="11"/>
  <c r="M23" i="14"/>
  <c r="I42" i="11"/>
  <c r="H42"/>
  <c r="G33" i="17"/>
  <c r="M33" i="14"/>
  <c r="M33" i="17"/>
  <c r="M33" i="12"/>
  <c r="M33" i="13"/>
  <c r="M33" i="15"/>
  <c r="G33" i="13"/>
  <c r="G33" i="15"/>
  <c r="M23" i="16"/>
  <c r="M33" s="1"/>
  <c r="K27" i="10"/>
  <c r="J38"/>
  <c r="G38"/>
  <c r="I38"/>
  <c r="K30" i="11"/>
  <c r="J42"/>
  <c r="H33" i="14"/>
  <c r="F52" i="7"/>
  <c r="K38" i="10" l="1"/>
  <c r="L30" i="11"/>
  <c r="L42" s="1"/>
  <c r="K42"/>
  <c r="M30"/>
  <c r="M42" s="1"/>
  <c r="G8" i="7"/>
  <c r="M8" s="1"/>
  <c r="H6"/>
  <c r="L38" i="10" l="1"/>
  <c r="M27"/>
  <c r="M38" s="1"/>
  <c r="M5" i="7"/>
  <c r="M4"/>
  <c r="G7"/>
  <c r="M9"/>
  <c r="G11"/>
  <c r="M11" s="1"/>
  <c r="G14"/>
  <c r="G21"/>
  <c r="G22"/>
  <c r="M22" s="1"/>
  <c r="G24"/>
  <c r="M24" s="1"/>
  <c r="G31"/>
  <c r="M31" s="1"/>
  <c r="M32"/>
  <c r="G50"/>
  <c r="M50" s="1"/>
  <c r="G51"/>
  <c r="M51" s="1"/>
  <c r="G55"/>
  <c r="M55" s="1"/>
  <c r="G58"/>
  <c r="M58" s="1"/>
  <c r="G18" l="1"/>
  <c r="M18" s="1"/>
  <c r="M54"/>
  <c r="G52"/>
  <c r="M21"/>
  <c r="M7"/>
  <c r="G6"/>
  <c r="M41"/>
  <c r="G35"/>
  <c r="M14"/>
  <c r="G12"/>
  <c r="F49"/>
  <c r="G49" l="1"/>
  <c r="I6"/>
  <c r="M6" s="1"/>
  <c r="F35" l="1"/>
  <c r="I35" l="1"/>
  <c r="M35" s="1"/>
  <c r="I52" l="1"/>
  <c r="H52"/>
  <c r="I49"/>
  <c r="H49"/>
  <c r="I12"/>
  <c r="H12"/>
  <c r="F12"/>
  <c r="I10"/>
  <c r="H10"/>
  <c r="F10"/>
  <c r="M49" l="1"/>
  <c r="G10"/>
  <c r="M10" s="1"/>
  <c r="M52"/>
  <c r="M12"/>
  <c r="H59"/>
  <c r="F59"/>
  <c r="I59"/>
  <c r="G59" l="1"/>
  <c r="M59"/>
</calcChain>
</file>

<file path=xl/sharedStrings.xml><?xml version="1.0" encoding="utf-8"?>
<sst xmlns="http://schemas.openxmlformats.org/spreadsheetml/2006/main" count="384" uniqueCount="91">
  <si>
    <t>ИТОГО</t>
  </si>
  <si>
    <t>СТАТЬИ ЗАТРАТ</t>
  </si>
  <si>
    <t>телефон</t>
  </si>
  <si>
    <t>интернет</t>
  </si>
  <si>
    <t xml:space="preserve">тепло </t>
  </si>
  <si>
    <t>газ</t>
  </si>
  <si>
    <t>эл.энер</t>
  </si>
  <si>
    <t>жкх</t>
  </si>
  <si>
    <t>мед. Осмотр</t>
  </si>
  <si>
    <t>питание</t>
  </si>
  <si>
    <t>уголь</t>
  </si>
  <si>
    <t>дрова</t>
  </si>
  <si>
    <t>Итого</t>
  </si>
  <si>
    <t xml:space="preserve">тех.обсл. Узла уч. Теп.  </t>
  </si>
  <si>
    <t>транспортные услуги</t>
  </si>
  <si>
    <t>Услуги Гланас</t>
  </si>
  <si>
    <t>противоклещ.обработка</t>
  </si>
  <si>
    <t>ГСМ</t>
  </si>
  <si>
    <t>запчасти</t>
  </si>
  <si>
    <t>Обслуживание АПС</t>
  </si>
  <si>
    <t>моющие</t>
  </si>
  <si>
    <t>страхование а/т</t>
  </si>
  <si>
    <t>тревожная кнопка</t>
  </si>
  <si>
    <t>дератизация,дезинсекция.</t>
  </si>
  <si>
    <t>вывоз тбо</t>
  </si>
  <si>
    <t>предрейсовый м/о</t>
  </si>
  <si>
    <t>техосмотр автобуса</t>
  </si>
  <si>
    <t>контур-экстерн,антивирус,лицензия</t>
  </si>
  <si>
    <t>бухгалтерское обслуживание</t>
  </si>
  <si>
    <t>огнетушители</t>
  </si>
  <si>
    <t>конверты</t>
  </si>
  <si>
    <t>наимен школы</t>
  </si>
  <si>
    <t>обслуживание в/наблюдения</t>
  </si>
  <si>
    <t>ремонт а/транспорта</t>
  </si>
  <si>
    <t>ТО автобусов</t>
  </si>
  <si>
    <t>Ремонт и обслуживание зданий</t>
  </si>
  <si>
    <t>Военно-полевые сборы</t>
  </si>
  <si>
    <t xml:space="preserve"> налоги,сборы</t>
  </si>
  <si>
    <t>утилизация отходов</t>
  </si>
  <si>
    <t>затраты на ремонт и обслуж.комп.техники</t>
  </si>
  <si>
    <t>приобр.и обслуж.лицензион.программ</t>
  </si>
  <si>
    <t>приобретение аттестатов</t>
  </si>
  <si>
    <t>повышение квалификации</t>
  </si>
  <si>
    <t>защита объекта информации</t>
  </si>
  <si>
    <t>коммандировочные расходы(проживание)</t>
  </si>
  <si>
    <t>приобретение учебников</t>
  </si>
  <si>
    <t>канцтовары</t>
  </si>
  <si>
    <t>хозтовары</t>
  </si>
  <si>
    <t>запчасти к комп.технике</t>
  </si>
  <si>
    <t>ПСД</t>
  </si>
  <si>
    <t>медосмотр</t>
  </si>
  <si>
    <t>обучение по ФЗ-44</t>
  </si>
  <si>
    <t>молоко</t>
  </si>
  <si>
    <t>питание(летний лагерь)</t>
  </si>
  <si>
    <t>страхование детей</t>
  </si>
  <si>
    <t>вода</t>
  </si>
  <si>
    <t>Ключ ЭЦП</t>
  </si>
  <si>
    <t>энергопаспорт</t>
  </si>
  <si>
    <t>страхование здания</t>
  </si>
  <si>
    <t>Курсы ЕГЭ,ОГЭ</t>
  </si>
  <si>
    <t>ЖБО</t>
  </si>
  <si>
    <t>затраты на ремонт и обслуж.комп.техники,заправка</t>
  </si>
  <si>
    <t>приобретение оборудования</t>
  </si>
  <si>
    <t>Экспертиза ПСД</t>
  </si>
  <si>
    <t>гигиенич.обучение и аттестация</t>
  </si>
  <si>
    <t>тестирование школьников</t>
  </si>
  <si>
    <t>Ваильевская ООШ</t>
  </si>
  <si>
    <t>Ерофеевская ООШ</t>
  </si>
  <si>
    <t>Зеленовская СОШ</t>
  </si>
  <si>
    <t>Колодезянская ООШ</t>
  </si>
  <si>
    <t>Колушкинская СОШ</t>
  </si>
  <si>
    <t>Роговская СОШ</t>
  </si>
  <si>
    <t>ТСОШ № 2</t>
  </si>
  <si>
    <t>ремонт и заправка картриджей</t>
  </si>
  <si>
    <t>моющие, чистящ.</t>
  </si>
  <si>
    <t>хозматериалы</t>
  </si>
  <si>
    <t>затраты на текущий ремонт оргтехники</t>
  </si>
  <si>
    <t>создание сайта, подписка</t>
  </si>
  <si>
    <t>апс</t>
  </si>
  <si>
    <t>апк</t>
  </si>
  <si>
    <t>обучение</t>
  </si>
  <si>
    <t>питание доу</t>
  </si>
  <si>
    <t>установка тревожной кпопки</t>
  </si>
  <si>
    <t>подготовка проведения экзаменов</t>
  </si>
  <si>
    <t>контингент(АИС)</t>
  </si>
  <si>
    <t>обслуживание эл.оборудования</t>
  </si>
  <si>
    <t>Техдиагностика ОС</t>
  </si>
  <si>
    <t>контейнер для мусора</t>
  </si>
  <si>
    <t>насосная станция</t>
  </si>
  <si>
    <t>Васильевская ООШ</t>
  </si>
  <si>
    <t>телематика-Ростов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</si>
</sst>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2" fillId="0" borderId="1" xfId="0" applyFont="1" applyBorder="1"/>
    <xf numFmtId="0" fontId="3" fillId="0" borderId="1" xfId="0" applyFont="1" applyFill="1" applyBorder="1"/>
    <xf numFmtId="0" fontId="3" fillId="0" borderId="1" xfId="0" applyFont="1" applyBorder="1" applyAlignment="1">
      <alignment horizontal="left"/>
    </xf>
    <xf numFmtId="164" fontId="4" fillId="0" borderId="1" xfId="0" applyNumberFormat="1" applyFont="1" applyFill="1" applyBorder="1"/>
    <xf numFmtId="164" fontId="4" fillId="3" borderId="1" xfId="0" applyNumberFormat="1" applyFont="1" applyFill="1" applyBorder="1"/>
    <xf numFmtId="164" fontId="3" fillId="3" borderId="1" xfId="0" applyNumberFormat="1" applyFont="1" applyFill="1" applyBorder="1"/>
    <xf numFmtId="164" fontId="2" fillId="3" borderId="1" xfId="0" applyNumberFormat="1" applyFont="1" applyFill="1" applyBorder="1"/>
    <xf numFmtId="164" fontId="7" fillId="4" borderId="1" xfId="0" applyNumberFormat="1" applyFont="1" applyFill="1" applyBorder="1"/>
    <xf numFmtId="164" fontId="5" fillId="4" borderId="1" xfId="0" applyNumberFormat="1" applyFont="1" applyFill="1" applyBorder="1"/>
    <xf numFmtId="164" fontId="3" fillId="0" borderId="1" xfId="0" applyNumberFormat="1" applyFont="1" applyFill="1" applyBorder="1"/>
    <xf numFmtId="164" fontId="6" fillId="3" borderId="1" xfId="0" applyNumberFormat="1" applyFont="1" applyFill="1" applyBorder="1"/>
    <xf numFmtId="164" fontId="4" fillId="4" borderId="1" xfId="0" applyNumberFormat="1" applyFont="1" applyFill="1" applyBorder="1"/>
    <xf numFmtId="164" fontId="3" fillId="4" borderId="1" xfId="0" applyNumberFormat="1" applyFont="1" applyFill="1" applyBorder="1"/>
    <xf numFmtId="164" fontId="1" fillId="3" borderId="1" xfId="0" applyNumberFormat="1" applyFont="1" applyFill="1" applyBorder="1"/>
    <xf numFmtId="0" fontId="3" fillId="2" borderId="2" xfId="0" applyFont="1" applyFill="1" applyBorder="1"/>
    <xf numFmtId="164" fontId="4" fillId="5" borderId="1" xfId="0" applyNumberFormat="1" applyFont="1" applyFill="1" applyBorder="1"/>
    <xf numFmtId="164" fontId="7" fillId="5" borderId="1" xfId="0" applyNumberFormat="1" applyFont="1" applyFill="1" applyBorder="1"/>
    <xf numFmtId="165" fontId="4" fillId="5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164" fontId="2" fillId="5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0" applyNumberFormat="1" applyFont="1" applyFill="1" applyBorder="1"/>
    <xf numFmtId="2" fontId="4" fillId="5" borderId="1" xfId="0" applyNumberFormat="1" applyFont="1" applyFill="1" applyBorder="1"/>
    <xf numFmtId="2" fontId="3" fillId="3" borderId="1" xfId="0" applyNumberFormat="1" applyFont="1" applyFill="1" applyBorder="1"/>
    <xf numFmtId="2" fontId="4" fillId="0" borderId="1" xfId="0" applyNumberFormat="1" applyFont="1" applyFill="1" applyBorder="1"/>
    <xf numFmtId="165" fontId="3" fillId="3" borderId="1" xfId="0" applyNumberFormat="1" applyFont="1" applyFill="1" applyBorder="1"/>
    <xf numFmtId="165" fontId="4" fillId="3" borderId="1" xfId="0" applyNumberFormat="1" applyFont="1" applyFill="1" applyBorder="1"/>
    <xf numFmtId="165" fontId="3" fillId="0" borderId="1" xfId="0" applyNumberFormat="1" applyFont="1" applyFill="1" applyBorder="1"/>
    <xf numFmtId="165" fontId="2" fillId="3" borderId="1" xfId="0" applyNumberFormat="1" applyFont="1" applyFill="1" applyBorder="1"/>
    <xf numFmtId="165" fontId="1" fillId="3" borderId="1" xfId="0" applyNumberFormat="1" applyFont="1" applyFill="1" applyBorder="1"/>
    <xf numFmtId="2" fontId="2" fillId="3" borderId="1" xfId="0" applyNumberFormat="1" applyFont="1" applyFill="1" applyBorder="1"/>
    <xf numFmtId="2" fontId="1" fillId="3" borderId="1" xfId="0" applyNumberFormat="1" applyFont="1" applyFill="1" applyBorder="1"/>
    <xf numFmtId="2" fontId="4" fillId="3" borderId="1" xfId="0" applyNumberFormat="1" applyFont="1" applyFill="1" applyBorder="1"/>
    <xf numFmtId="0" fontId="3" fillId="0" borderId="1" xfId="0" applyFont="1" applyBorder="1" applyAlignment="1">
      <alignment horizontal="right" wrapText="1"/>
    </xf>
    <xf numFmtId="164" fontId="4" fillId="2" borderId="1" xfId="0" applyNumberFormat="1" applyFont="1" applyFill="1" applyBorder="1"/>
    <xf numFmtId="164" fontId="0" fillId="0" borderId="0" xfId="0" applyNumberFormat="1"/>
    <xf numFmtId="0" fontId="3" fillId="2" borderId="0" xfId="0" applyFont="1" applyFill="1" applyBorder="1"/>
    <xf numFmtId="2" fontId="3" fillId="0" borderId="1" xfId="0" applyNumberFormat="1" applyFont="1" applyFill="1" applyBorder="1"/>
    <xf numFmtId="164" fontId="3" fillId="6" borderId="1" xfId="0" applyNumberFormat="1" applyFont="1" applyFill="1" applyBorder="1"/>
    <xf numFmtId="164" fontId="1" fillId="6" borderId="1" xfId="0" applyNumberFormat="1" applyFont="1" applyFill="1" applyBorder="1"/>
    <xf numFmtId="164" fontId="3" fillId="2" borderId="1" xfId="0" applyNumberFormat="1" applyFont="1" applyFill="1" applyBorder="1"/>
    <xf numFmtId="164" fontId="4" fillId="6" borderId="1" xfId="0" applyNumberFormat="1" applyFont="1" applyFill="1" applyBorder="1"/>
    <xf numFmtId="2" fontId="4" fillId="6" borderId="1" xfId="0" applyNumberFormat="1" applyFont="1" applyFill="1" applyBorder="1"/>
    <xf numFmtId="164" fontId="2" fillId="3" borderId="0" xfId="0" applyNumberFormat="1" applyFont="1" applyFill="1" applyBorder="1"/>
    <xf numFmtId="164" fontId="3" fillId="3" borderId="0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theme="0"/>
  </sheetPr>
  <dimension ref="E1:P59"/>
  <sheetViews>
    <sheetView topLeftCell="C1" zoomScale="70" zoomScaleNormal="70" workbookViewId="0">
      <selection activeCell="G1" sqref="G1:L1048576"/>
    </sheetView>
  </sheetViews>
  <sheetFormatPr defaultRowHeight="15"/>
  <cols>
    <col min="1" max="2" width="0" hidden="1" customWidth="1"/>
    <col min="5" max="5" width="52.42578125" customWidth="1"/>
    <col min="6" max="6" width="17.140625" customWidth="1"/>
    <col min="7" max="7" width="17.140625" hidden="1" customWidth="1"/>
    <col min="8" max="8" width="15.7109375" hidden="1" customWidth="1"/>
    <col min="9" max="12" width="17.5703125" hidden="1" customWidth="1"/>
    <col min="13" max="13" width="17.5703125" customWidth="1"/>
  </cols>
  <sheetData>
    <row r="1" spans="5:16" ht="37.5">
      <c r="E1" s="1" t="s">
        <v>31</v>
      </c>
      <c r="F1" s="24" t="s">
        <v>89</v>
      </c>
      <c r="G1" s="24" t="s">
        <v>67</v>
      </c>
      <c r="H1" s="24" t="s">
        <v>68</v>
      </c>
      <c r="I1" s="24" t="s">
        <v>69</v>
      </c>
      <c r="J1" s="24" t="s">
        <v>70</v>
      </c>
      <c r="K1" s="24" t="s">
        <v>71</v>
      </c>
      <c r="L1" s="24" t="s">
        <v>72</v>
      </c>
      <c r="M1" s="7" t="s">
        <v>0</v>
      </c>
      <c r="O1" s="42"/>
    </row>
    <row r="2" spans="5:16" ht="18.75">
      <c r="E2" s="1" t="s">
        <v>1</v>
      </c>
      <c r="F2" s="2"/>
      <c r="G2" s="2"/>
      <c r="H2" s="2"/>
      <c r="I2" s="2"/>
      <c r="J2" s="2"/>
      <c r="K2" s="2"/>
      <c r="L2" s="2"/>
      <c r="M2" s="6"/>
    </row>
    <row r="3" spans="5:16" ht="18.75">
      <c r="E3" s="3">
        <v>211</v>
      </c>
      <c r="F3" s="25">
        <v>615</v>
      </c>
      <c r="G3" s="11">
        <v>582.79999999999995</v>
      </c>
      <c r="H3" s="12">
        <v>444.3</v>
      </c>
      <c r="I3" s="12">
        <v>230.3</v>
      </c>
      <c r="J3" s="12">
        <v>897.1</v>
      </c>
      <c r="K3" s="12">
        <v>1139.5999999999999</v>
      </c>
      <c r="L3" s="36">
        <v>480</v>
      </c>
      <c r="M3" s="10">
        <f>SUM(F3:L3)</f>
        <v>4389.1000000000004</v>
      </c>
    </row>
    <row r="4" spans="5:16" ht="18.75">
      <c r="E4" s="3">
        <v>212</v>
      </c>
      <c r="F4" s="21"/>
      <c r="G4" s="11">
        <v>0.6</v>
      </c>
      <c r="H4" s="10"/>
      <c r="I4" s="10"/>
      <c r="J4" s="10"/>
      <c r="K4" s="10"/>
      <c r="L4" s="10"/>
      <c r="M4" s="10">
        <f t="shared" ref="M4:M58" si="0">SUM(F4:L4)</f>
        <v>0.6</v>
      </c>
    </row>
    <row r="5" spans="5:16" ht="18.75">
      <c r="E5" s="3">
        <v>213</v>
      </c>
      <c r="F5" s="21">
        <v>185.7</v>
      </c>
      <c r="G5" s="11">
        <v>176</v>
      </c>
      <c r="H5" s="10">
        <v>134.19999999999999</v>
      </c>
      <c r="I5" s="10">
        <v>69.599999999999994</v>
      </c>
      <c r="J5" s="10">
        <v>270.89999999999998</v>
      </c>
      <c r="K5" s="10">
        <v>344.2</v>
      </c>
      <c r="L5" s="38">
        <v>144.96</v>
      </c>
      <c r="M5" s="10">
        <f t="shared" si="0"/>
        <v>1325.56</v>
      </c>
    </row>
    <row r="6" spans="5:16" ht="18.75">
      <c r="E6" s="3">
        <v>221</v>
      </c>
      <c r="F6" s="22">
        <f>SUM(F7:F9)</f>
        <v>6</v>
      </c>
      <c r="G6" s="22">
        <f>SUM(G7:G9)</f>
        <v>0</v>
      </c>
      <c r="H6" s="13">
        <f>SUM(H7:H9)</f>
        <v>12</v>
      </c>
      <c r="I6" s="13">
        <f>I7+I9</f>
        <v>0</v>
      </c>
      <c r="J6" s="13">
        <f>J7+J9</f>
        <v>12</v>
      </c>
      <c r="K6" s="13">
        <f>K7+K9</f>
        <v>12</v>
      </c>
      <c r="L6" s="13">
        <f>L7+L9</f>
        <v>12</v>
      </c>
      <c r="M6" s="10">
        <f t="shared" si="0"/>
        <v>54</v>
      </c>
    </row>
    <row r="7" spans="5:16" ht="18.75">
      <c r="E7" s="4" t="s">
        <v>2</v>
      </c>
      <c r="F7" s="14"/>
      <c r="G7" s="11">
        <f t="shared" ref="G7:G55" si="1">F7</f>
        <v>0</v>
      </c>
      <c r="H7" s="14"/>
      <c r="I7" s="14"/>
      <c r="J7" s="14"/>
      <c r="K7" s="14"/>
      <c r="L7" s="14"/>
      <c r="M7" s="10">
        <f t="shared" si="0"/>
        <v>0</v>
      </c>
    </row>
    <row r="8" spans="5:16" ht="18.75">
      <c r="E8" s="4" t="s">
        <v>30</v>
      </c>
      <c r="F8" s="14"/>
      <c r="G8" s="11">
        <f t="shared" si="1"/>
        <v>0</v>
      </c>
      <c r="H8" s="14"/>
      <c r="I8" s="14"/>
      <c r="J8" s="14"/>
      <c r="K8" s="14"/>
      <c r="L8" s="14"/>
      <c r="M8" s="10">
        <f t="shared" si="0"/>
        <v>0</v>
      </c>
    </row>
    <row r="9" spans="5:16" ht="18.75">
      <c r="E9" s="4" t="s">
        <v>15</v>
      </c>
      <c r="F9" s="18">
        <v>6</v>
      </c>
      <c r="G9" s="11"/>
      <c r="H9" s="15">
        <v>12</v>
      </c>
      <c r="I9" s="15"/>
      <c r="J9" s="15">
        <v>12</v>
      </c>
      <c r="K9" s="15">
        <v>12</v>
      </c>
      <c r="L9" s="15">
        <v>12</v>
      </c>
      <c r="M9" s="10">
        <f t="shared" si="0"/>
        <v>54</v>
      </c>
    </row>
    <row r="10" spans="5:16" ht="18.75">
      <c r="E10" s="3">
        <v>222</v>
      </c>
      <c r="F10" s="21">
        <f>F11</f>
        <v>0</v>
      </c>
      <c r="G10" s="11">
        <f t="shared" si="1"/>
        <v>0</v>
      </c>
      <c r="H10" s="17">
        <f t="shared" ref="H10:L10" si="2">H11</f>
        <v>0</v>
      </c>
      <c r="I10" s="17">
        <f t="shared" si="2"/>
        <v>0</v>
      </c>
      <c r="J10" s="17">
        <f t="shared" si="2"/>
        <v>0</v>
      </c>
      <c r="K10" s="17">
        <f t="shared" si="2"/>
        <v>0</v>
      </c>
      <c r="L10" s="17">
        <f t="shared" si="2"/>
        <v>0</v>
      </c>
      <c r="M10" s="10">
        <f t="shared" si="0"/>
        <v>0</v>
      </c>
    </row>
    <row r="11" spans="5:16" ht="18.75">
      <c r="E11" s="8" t="s">
        <v>14</v>
      </c>
      <c r="F11" s="18"/>
      <c r="G11" s="11">
        <f t="shared" si="1"/>
        <v>0</v>
      </c>
      <c r="H11" s="18"/>
      <c r="I11" s="18"/>
      <c r="J11" s="18"/>
      <c r="K11" s="18"/>
      <c r="L11" s="18"/>
      <c r="M11" s="10">
        <f t="shared" si="0"/>
        <v>0</v>
      </c>
    </row>
    <row r="12" spans="5:16" ht="18.75">
      <c r="E12" s="3">
        <v>223</v>
      </c>
      <c r="F12" s="21">
        <f>SUM(F13:F17)</f>
        <v>149.30000000000001</v>
      </c>
      <c r="G12" s="11">
        <f>SUM(G13:G17)</f>
        <v>120.6</v>
      </c>
      <c r="H12" s="10">
        <f t="shared" ref="H12:L12" si="3">SUM(H13:H17)</f>
        <v>766.7</v>
      </c>
      <c r="I12" s="10">
        <f t="shared" si="3"/>
        <v>490.1</v>
      </c>
      <c r="J12" s="10">
        <f t="shared" si="3"/>
        <v>448.9</v>
      </c>
      <c r="K12" s="10">
        <f t="shared" si="3"/>
        <v>260</v>
      </c>
      <c r="L12" s="10">
        <f t="shared" si="3"/>
        <v>2656</v>
      </c>
      <c r="M12" s="10">
        <f t="shared" si="0"/>
        <v>4891.6000000000004</v>
      </c>
      <c r="P12" s="41"/>
    </row>
    <row r="13" spans="5:16" ht="18.75">
      <c r="E13" s="4" t="s">
        <v>4</v>
      </c>
      <c r="F13" s="11"/>
      <c r="G13" s="11"/>
      <c r="H13" s="11">
        <v>674.1</v>
      </c>
      <c r="I13" s="11">
        <v>369.5</v>
      </c>
      <c r="J13" s="11"/>
      <c r="K13" s="11"/>
      <c r="L13" s="11">
        <v>1900</v>
      </c>
      <c r="M13" s="10">
        <f t="shared" si="0"/>
        <v>2943.6</v>
      </c>
    </row>
    <row r="14" spans="5:16" ht="18.75">
      <c r="E14" s="4" t="s">
        <v>5</v>
      </c>
      <c r="F14" s="11"/>
      <c r="G14" s="11">
        <f t="shared" si="1"/>
        <v>0</v>
      </c>
      <c r="H14" s="11"/>
      <c r="I14" s="11"/>
      <c r="J14" s="11"/>
      <c r="K14" s="11">
        <v>78.8</v>
      </c>
      <c r="L14" s="11"/>
      <c r="M14" s="10">
        <f t="shared" si="0"/>
        <v>78.8</v>
      </c>
    </row>
    <row r="15" spans="5:16" ht="18.75">
      <c r="E15" s="4" t="s">
        <v>6</v>
      </c>
      <c r="F15" s="11">
        <v>140.5</v>
      </c>
      <c r="G15" s="11">
        <v>120.6</v>
      </c>
      <c r="H15" s="11">
        <v>92.6</v>
      </c>
      <c r="I15" s="11">
        <v>103.9</v>
      </c>
      <c r="J15" s="11">
        <v>388.9</v>
      </c>
      <c r="K15" s="11">
        <v>181.2</v>
      </c>
      <c r="L15" s="11">
        <v>700</v>
      </c>
      <c r="M15" s="10">
        <f t="shared" si="0"/>
        <v>1727.7</v>
      </c>
    </row>
    <row r="16" spans="5:16" ht="18.75">
      <c r="E16" s="4" t="s">
        <v>60</v>
      </c>
      <c r="F16" s="11"/>
      <c r="G16" s="11"/>
      <c r="H16" s="11"/>
      <c r="I16" s="11">
        <v>12.6</v>
      </c>
      <c r="J16" s="11">
        <v>60</v>
      </c>
      <c r="K16" s="11"/>
      <c r="L16" s="11">
        <v>6</v>
      </c>
      <c r="M16" s="10">
        <f t="shared" si="0"/>
        <v>78.599999999999994</v>
      </c>
    </row>
    <row r="17" spans="5:13" ht="18.75">
      <c r="E17" s="4" t="s">
        <v>55</v>
      </c>
      <c r="F17" s="11">
        <v>8.8000000000000007</v>
      </c>
      <c r="G17" s="11"/>
      <c r="H17" s="11"/>
      <c r="I17" s="11">
        <v>4.0999999999999996</v>
      </c>
      <c r="J17" s="11"/>
      <c r="K17" s="11"/>
      <c r="L17" s="11">
        <v>50</v>
      </c>
      <c r="M17" s="10">
        <f t="shared" si="0"/>
        <v>62.9</v>
      </c>
    </row>
    <row r="18" spans="5:13" ht="18.75">
      <c r="E18" s="3">
        <v>225</v>
      </c>
      <c r="F18" s="9">
        <f>SUM(F19:F34)</f>
        <v>55</v>
      </c>
      <c r="G18" s="9">
        <f>SUM(G19:G33)</f>
        <v>53.4</v>
      </c>
      <c r="H18" s="9">
        <f>SUM(H19:H33)</f>
        <v>145.60000000000002</v>
      </c>
      <c r="I18" s="9">
        <f>SUM(I19:I33)</f>
        <v>72.03</v>
      </c>
      <c r="J18" s="9">
        <f>SUM(J19:J33)</f>
        <v>137.80000000000001</v>
      </c>
      <c r="K18" s="9">
        <f>SUM(K19:K34)</f>
        <v>162.5</v>
      </c>
      <c r="L18" s="9">
        <f>SUM(L19:L34)</f>
        <v>260.3</v>
      </c>
      <c r="M18" s="10">
        <f>SUM(F18:L18)</f>
        <v>886.63000000000011</v>
      </c>
    </row>
    <row r="19" spans="5:13" ht="18.75">
      <c r="E19" s="4" t="s">
        <v>23</v>
      </c>
      <c r="F19" s="16"/>
      <c r="G19" s="11"/>
      <c r="H19" s="16"/>
      <c r="I19" s="16">
        <v>4.9800000000000004</v>
      </c>
      <c r="J19" s="16">
        <v>8</v>
      </c>
      <c r="K19" s="16"/>
      <c r="L19" s="16">
        <v>8.5</v>
      </c>
      <c r="M19" s="10">
        <f t="shared" si="0"/>
        <v>21.48</v>
      </c>
    </row>
    <row r="20" spans="5:13" ht="18.75">
      <c r="E20" s="4" t="s">
        <v>86</v>
      </c>
      <c r="F20" s="16"/>
      <c r="G20" s="11"/>
      <c r="H20" s="16"/>
      <c r="I20" s="16"/>
      <c r="J20" s="16">
        <v>5.0999999999999996</v>
      </c>
      <c r="K20" s="16"/>
      <c r="L20" s="16"/>
      <c r="M20" s="10"/>
    </row>
    <row r="21" spans="5:13" ht="18.75">
      <c r="E21" s="4" t="s">
        <v>16</v>
      </c>
      <c r="F21" s="16"/>
      <c r="G21" s="11">
        <f t="shared" si="1"/>
        <v>0</v>
      </c>
      <c r="H21" s="16">
        <v>3.2</v>
      </c>
      <c r="I21" s="16">
        <v>1.8</v>
      </c>
      <c r="J21" s="16">
        <v>1.8</v>
      </c>
      <c r="K21" s="16">
        <v>1.5</v>
      </c>
      <c r="L21" s="16">
        <v>3.5</v>
      </c>
      <c r="M21" s="10">
        <f t="shared" si="0"/>
        <v>11.8</v>
      </c>
    </row>
    <row r="22" spans="5:13" ht="18.75">
      <c r="E22" s="4" t="s">
        <v>24</v>
      </c>
      <c r="F22" s="11"/>
      <c r="G22" s="11">
        <f t="shared" si="1"/>
        <v>0</v>
      </c>
      <c r="H22" s="11"/>
      <c r="I22" s="11">
        <v>6</v>
      </c>
      <c r="J22" s="11"/>
      <c r="K22" s="11"/>
      <c r="L22" s="11">
        <v>7</v>
      </c>
      <c r="M22" s="10">
        <f t="shared" si="0"/>
        <v>13</v>
      </c>
    </row>
    <row r="23" spans="5:13" ht="18.75">
      <c r="E23" s="4" t="s">
        <v>78</v>
      </c>
      <c r="F23" s="11"/>
      <c r="G23" s="11"/>
      <c r="H23" s="11"/>
      <c r="I23" s="11"/>
      <c r="J23" s="11">
        <v>56.6</v>
      </c>
      <c r="K23" s="11"/>
      <c r="L23" s="11"/>
      <c r="M23" s="10">
        <f t="shared" si="0"/>
        <v>56.6</v>
      </c>
    </row>
    <row r="24" spans="5:13" ht="18.75">
      <c r="E24" s="4" t="s">
        <v>22</v>
      </c>
      <c r="F24" s="11">
        <v>30</v>
      </c>
      <c r="G24" s="11">
        <f t="shared" si="1"/>
        <v>30</v>
      </c>
      <c r="H24" s="11">
        <v>30</v>
      </c>
      <c r="I24" s="11">
        <v>30</v>
      </c>
      <c r="J24" s="11">
        <v>30</v>
      </c>
      <c r="K24" s="11">
        <v>30</v>
      </c>
      <c r="L24" s="11">
        <v>30</v>
      </c>
      <c r="M24" s="10">
        <f t="shared" si="0"/>
        <v>210</v>
      </c>
    </row>
    <row r="25" spans="5:13" ht="18.75">
      <c r="E25" s="4" t="s">
        <v>32</v>
      </c>
      <c r="F25" s="11"/>
      <c r="G25" s="11"/>
      <c r="H25" s="15"/>
      <c r="I25" s="15"/>
      <c r="J25" s="15"/>
      <c r="K25" s="15"/>
      <c r="L25" s="15">
        <v>68</v>
      </c>
      <c r="M25" s="10">
        <f t="shared" si="0"/>
        <v>68</v>
      </c>
    </row>
    <row r="26" spans="5:13" ht="18.75">
      <c r="E26" s="4" t="s">
        <v>85</v>
      </c>
      <c r="F26" s="11"/>
      <c r="G26" s="11"/>
      <c r="H26" s="15"/>
      <c r="I26" s="15"/>
      <c r="J26" s="15"/>
      <c r="K26" s="15"/>
      <c r="L26" s="15">
        <v>68</v>
      </c>
      <c r="M26" s="10">
        <f t="shared" si="0"/>
        <v>68</v>
      </c>
    </row>
    <row r="27" spans="5:13" ht="18.75">
      <c r="E27" s="4" t="s">
        <v>33</v>
      </c>
      <c r="F27" s="11">
        <v>15.5</v>
      </c>
      <c r="G27" s="11"/>
      <c r="H27" s="15">
        <v>14.6</v>
      </c>
      <c r="I27" s="15"/>
      <c r="J27" s="15"/>
      <c r="K27" s="15">
        <v>39</v>
      </c>
      <c r="L27" s="15"/>
      <c r="M27" s="10">
        <f t="shared" si="0"/>
        <v>69.099999999999994</v>
      </c>
    </row>
    <row r="28" spans="5:13" ht="18.75">
      <c r="E28" s="4" t="s">
        <v>34</v>
      </c>
      <c r="F28" s="11"/>
      <c r="G28" s="11"/>
      <c r="H28" s="11">
        <v>65</v>
      </c>
      <c r="I28" s="15"/>
      <c r="J28" s="15">
        <v>17</v>
      </c>
      <c r="K28" s="15">
        <v>62</v>
      </c>
      <c r="L28" s="15">
        <v>30.5</v>
      </c>
      <c r="M28" s="10">
        <f t="shared" si="0"/>
        <v>174.5</v>
      </c>
    </row>
    <row r="29" spans="5:13" ht="18.75">
      <c r="E29" s="4" t="s">
        <v>35</v>
      </c>
      <c r="F29" s="11">
        <v>4</v>
      </c>
      <c r="G29" s="11">
        <v>23.4</v>
      </c>
      <c r="H29" s="11">
        <v>20.8</v>
      </c>
      <c r="I29" s="11">
        <v>17.25</v>
      </c>
      <c r="J29" s="11">
        <v>19.3</v>
      </c>
      <c r="K29" s="11">
        <v>24</v>
      </c>
      <c r="L29" s="11">
        <v>27</v>
      </c>
      <c r="M29" s="10">
        <f t="shared" si="0"/>
        <v>135.75</v>
      </c>
    </row>
    <row r="30" spans="5:13" ht="18.75">
      <c r="E30" s="4" t="s">
        <v>73</v>
      </c>
      <c r="F30" s="11"/>
      <c r="G30" s="11"/>
      <c r="H30" s="11"/>
      <c r="I30" s="11"/>
      <c r="J30" s="11"/>
      <c r="K30" s="11"/>
      <c r="L30" s="11"/>
      <c r="M30" s="10">
        <f t="shared" si="0"/>
        <v>0</v>
      </c>
    </row>
    <row r="31" spans="5:13" ht="18.75">
      <c r="E31" s="4" t="s">
        <v>26</v>
      </c>
      <c r="F31" s="15"/>
      <c r="G31" s="11">
        <f t="shared" si="1"/>
        <v>0</v>
      </c>
      <c r="H31" s="15"/>
      <c r="I31" s="11"/>
      <c r="J31" s="11"/>
      <c r="K31" s="11"/>
      <c r="L31" s="11"/>
      <c r="M31" s="10">
        <f t="shared" si="0"/>
        <v>0</v>
      </c>
    </row>
    <row r="32" spans="5:13" ht="18.75">
      <c r="E32" s="4" t="s">
        <v>13</v>
      </c>
      <c r="F32" s="11"/>
      <c r="G32" s="11"/>
      <c r="H32" s="15">
        <v>12</v>
      </c>
      <c r="I32" s="11">
        <v>12</v>
      </c>
      <c r="J32" s="11"/>
      <c r="K32" s="11"/>
      <c r="L32" s="11">
        <v>7.8</v>
      </c>
      <c r="M32" s="10">
        <f t="shared" si="0"/>
        <v>31.8</v>
      </c>
    </row>
    <row r="33" spans="5:13" ht="18.75">
      <c r="E33" s="4" t="s">
        <v>82</v>
      </c>
      <c r="F33" s="11"/>
      <c r="G33" s="11"/>
      <c r="H33" s="15"/>
      <c r="I33" s="11"/>
      <c r="J33" s="11"/>
      <c r="K33" s="11"/>
      <c r="L33" s="11">
        <v>7</v>
      </c>
      <c r="M33" s="10">
        <f>SUM(F33:L33)</f>
        <v>7</v>
      </c>
    </row>
    <row r="34" spans="5:13" ht="18.75">
      <c r="E34" s="4" t="s">
        <v>90</v>
      </c>
      <c r="F34" s="11">
        <v>5.5</v>
      </c>
      <c r="G34" s="11"/>
      <c r="H34" s="15">
        <v>6</v>
      </c>
      <c r="I34" s="11"/>
      <c r="J34" s="11">
        <v>3</v>
      </c>
      <c r="K34" s="11">
        <v>6</v>
      </c>
      <c r="L34" s="11">
        <v>3</v>
      </c>
      <c r="M34" s="10"/>
    </row>
    <row r="35" spans="5:13" ht="28.5" customHeight="1">
      <c r="E35" s="3">
        <v>226</v>
      </c>
      <c r="F35" s="21">
        <f t="shared" ref="F35:K35" si="4">SUM(F36:F45)</f>
        <v>132.6</v>
      </c>
      <c r="G35" s="11">
        <f t="shared" si="4"/>
        <v>60.1</v>
      </c>
      <c r="H35" s="12">
        <f t="shared" si="4"/>
        <v>106.3</v>
      </c>
      <c r="I35" s="9">
        <f t="shared" si="4"/>
        <v>58.099999999999994</v>
      </c>
      <c r="J35" s="9">
        <f t="shared" si="4"/>
        <v>118.1</v>
      </c>
      <c r="K35" s="9">
        <f t="shared" si="4"/>
        <v>136.80000000000001</v>
      </c>
      <c r="L35" s="9">
        <f>SUM(L36:L45)</f>
        <v>89.5</v>
      </c>
      <c r="M35" s="10">
        <f t="shared" si="0"/>
        <v>701.5</v>
      </c>
    </row>
    <row r="36" spans="5:13" ht="18.75">
      <c r="E36" s="4" t="s">
        <v>8</v>
      </c>
      <c r="F36" s="11">
        <v>22</v>
      </c>
      <c r="G36" s="11">
        <v>24</v>
      </c>
      <c r="H36" s="11">
        <v>22</v>
      </c>
      <c r="I36" s="11">
        <v>22</v>
      </c>
      <c r="J36" s="11">
        <v>38</v>
      </c>
      <c r="K36" s="11">
        <v>30</v>
      </c>
      <c r="L36" s="11">
        <v>6</v>
      </c>
      <c r="M36" s="10">
        <f t="shared" si="0"/>
        <v>164</v>
      </c>
    </row>
    <row r="37" spans="5:13" ht="18.75">
      <c r="E37" s="4" t="s">
        <v>25</v>
      </c>
      <c r="F37" s="11">
        <v>12</v>
      </c>
      <c r="G37" s="11"/>
      <c r="H37" s="11">
        <v>24</v>
      </c>
      <c r="I37" s="11"/>
      <c r="J37" s="11">
        <v>24</v>
      </c>
      <c r="K37" s="11">
        <v>22.5</v>
      </c>
      <c r="L37" s="11">
        <v>20.5</v>
      </c>
      <c r="M37" s="10">
        <f t="shared" si="0"/>
        <v>103</v>
      </c>
    </row>
    <row r="38" spans="5:13" ht="18.75">
      <c r="E38" s="4" t="s">
        <v>34</v>
      </c>
      <c r="F38" s="11">
        <v>32.5</v>
      </c>
      <c r="G38" s="11"/>
      <c r="H38" s="11"/>
      <c r="I38" s="11"/>
      <c r="J38" s="11"/>
      <c r="K38" s="11"/>
      <c r="L38" s="11"/>
      <c r="M38" s="10"/>
    </row>
    <row r="39" spans="5:13" ht="18.75">
      <c r="E39" s="4" t="s">
        <v>21</v>
      </c>
      <c r="F39" s="11">
        <v>10</v>
      </c>
      <c r="G39" s="11"/>
      <c r="H39" s="15">
        <v>20</v>
      </c>
      <c r="I39" s="15"/>
      <c r="J39" s="15">
        <v>20</v>
      </c>
      <c r="K39" s="15">
        <v>20</v>
      </c>
      <c r="L39" s="15">
        <v>9</v>
      </c>
      <c r="M39" s="10">
        <f t="shared" si="0"/>
        <v>79</v>
      </c>
    </row>
    <row r="40" spans="5:13" ht="18.75">
      <c r="E40" s="4" t="s">
        <v>58</v>
      </c>
      <c r="F40" s="11">
        <v>8</v>
      </c>
      <c r="G40" s="11">
        <v>8</v>
      </c>
      <c r="H40" s="15">
        <v>8</v>
      </c>
      <c r="I40" s="15">
        <v>4.4000000000000004</v>
      </c>
      <c r="J40" s="15">
        <v>8</v>
      </c>
      <c r="K40" s="15">
        <v>12</v>
      </c>
      <c r="L40" s="15">
        <v>5</v>
      </c>
      <c r="M40" s="10">
        <f t="shared" si="0"/>
        <v>53.4</v>
      </c>
    </row>
    <row r="41" spans="5:13" ht="18.75">
      <c r="E41" s="4" t="s">
        <v>27</v>
      </c>
      <c r="F41" s="11">
        <v>28.1</v>
      </c>
      <c r="G41" s="11">
        <v>25.2</v>
      </c>
      <c r="H41" s="11">
        <v>8.1</v>
      </c>
      <c r="I41" s="11">
        <v>11.7</v>
      </c>
      <c r="J41" s="11">
        <v>28.1</v>
      </c>
      <c r="K41" s="11">
        <v>28.1</v>
      </c>
      <c r="L41" s="11"/>
      <c r="M41" s="10">
        <f t="shared" si="0"/>
        <v>129.29999999999998</v>
      </c>
    </row>
    <row r="42" spans="5:13" ht="18.75">
      <c r="E42" s="4" t="s">
        <v>80</v>
      </c>
      <c r="F42" s="11"/>
      <c r="G42" s="11"/>
      <c r="H42" s="11"/>
      <c r="I42" s="11"/>
      <c r="J42" s="11"/>
      <c r="K42" s="11"/>
      <c r="L42" s="11">
        <v>22</v>
      </c>
      <c r="M42" s="10"/>
    </row>
    <row r="43" spans="5:13" ht="18.75">
      <c r="E43" s="4" t="s">
        <v>36</v>
      </c>
      <c r="F43" s="11"/>
      <c r="G43" s="11"/>
      <c r="H43" s="11">
        <v>4.2</v>
      </c>
      <c r="I43" s="11"/>
      <c r="J43" s="11"/>
      <c r="K43" s="11">
        <v>4.2</v>
      </c>
      <c r="L43" s="11">
        <v>27</v>
      </c>
      <c r="M43" s="10">
        <f t="shared" si="0"/>
        <v>35.4</v>
      </c>
    </row>
    <row r="44" spans="5:13" ht="18.75">
      <c r="E44" s="4" t="s">
        <v>57</v>
      </c>
      <c r="F44" s="11">
        <v>20</v>
      </c>
      <c r="G44" s="11"/>
      <c r="H44" s="11">
        <v>20</v>
      </c>
      <c r="I44" s="11">
        <v>20</v>
      </c>
      <c r="J44" s="11"/>
      <c r="K44" s="11">
        <v>20</v>
      </c>
      <c r="L44" s="11"/>
      <c r="M44" s="10">
        <f t="shared" si="0"/>
        <v>80</v>
      </c>
    </row>
    <row r="45" spans="5:13" ht="18.75">
      <c r="E45" s="4" t="s">
        <v>56</v>
      </c>
      <c r="F45" s="11"/>
      <c r="G45" s="11">
        <v>2.9</v>
      </c>
      <c r="H45" s="11"/>
      <c r="I45" s="11"/>
      <c r="J45" s="11"/>
      <c r="K45" s="11"/>
      <c r="L45" s="11"/>
      <c r="M45" s="10">
        <f t="shared" si="0"/>
        <v>2.9</v>
      </c>
    </row>
    <row r="46" spans="5:13" ht="18.75">
      <c r="E46" s="3">
        <v>290</v>
      </c>
      <c r="F46" s="21">
        <f>F47+F48</f>
        <v>40.299999999999997</v>
      </c>
      <c r="G46" s="11">
        <f t="shared" ref="G46:L46" si="5">SUM(G47:G48)</f>
        <v>28.4</v>
      </c>
      <c r="H46" s="12">
        <f t="shared" si="5"/>
        <v>50.6</v>
      </c>
      <c r="I46" s="12">
        <f t="shared" si="5"/>
        <v>173</v>
      </c>
      <c r="J46" s="12">
        <f t="shared" si="5"/>
        <v>14.8</v>
      </c>
      <c r="K46" s="12">
        <f t="shared" si="5"/>
        <v>69.599999999999994</v>
      </c>
      <c r="L46" s="12">
        <f t="shared" si="5"/>
        <v>419.7</v>
      </c>
      <c r="M46" s="10">
        <f t="shared" si="0"/>
        <v>796.39999999999986</v>
      </c>
    </row>
    <row r="47" spans="5:13" ht="18.75">
      <c r="E47" s="3" t="s">
        <v>37</v>
      </c>
      <c r="F47" s="10">
        <v>40.299999999999997</v>
      </c>
      <c r="G47" s="11">
        <v>28.4</v>
      </c>
      <c r="H47" s="10">
        <v>50.6</v>
      </c>
      <c r="I47" s="10">
        <v>173</v>
      </c>
      <c r="J47" s="10">
        <v>14.8</v>
      </c>
      <c r="K47" s="10">
        <v>69.599999999999994</v>
      </c>
      <c r="L47" s="10">
        <v>413.7</v>
      </c>
      <c r="M47" s="10">
        <f t="shared" si="0"/>
        <v>790.39999999999986</v>
      </c>
    </row>
    <row r="48" spans="5:13" ht="18.75">
      <c r="E48" s="3" t="s">
        <v>38</v>
      </c>
      <c r="F48" s="9"/>
      <c r="G48" s="11"/>
      <c r="H48" s="9"/>
      <c r="I48" s="9"/>
      <c r="J48" s="9"/>
      <c r="K48" s="9"/>
      <c r="L48" s="9">
        <v>6</v>
      </c>
      <c r="M48" s="10">
        <f t="shared" si="0"/>
        <v>6</v>
      </c>
    </row>
    <row r="49" spans="5:13" ht="18.75">
      <c r="E49" s="3">
        <v>310</v>
      </c>
      <c r="F49" s="21">
        <f>SUM(F50:F51)</f>
        <v>0</v>
      </c>
      <c r="G49" s="11">
        <f t="shared" si="1"/>
        <v>0</v>
      </c>
      <c r="H49" s="10">
        <f>SUM(H50:H50)</f>
        <v>0</v>
      </c>
      <c r="I49" s="9">
        <f>SUM(I50:I50)</f>
        <v>0</v>
      </c>
      <c r="J49" s="9">
        <f>SUM(J50:J50)</f>
        <v>0</v>
      </c>
      <c r="K49" s="9">
        <f>SUM(K50:K50)</f>
        <v>0</v>
      </c>
      <c r="L49" s="9"/>
      <c r="M49" s="10">
        <f t="shared" si="0"/>
        <v>0</v>
      </c>
    </row>
    <row r="50" spans="5:13" ht="18.75">
      <c r="E50" s="8"/>
      <c r="F50" s="15"/>
      <c r="G50" s="11">
        <f t="shared" si="1"/>
        <v>0</v>
      </c>
      <c r="H50" s="9"/>
      <c r="I50" s="15"/>
      <c r="J50" s="15"/>
      <c r="K50" s="15"/>
      <c r="L50" s="15"/>
      <c r="M50" s="10">
        <f t="shared" si="0"/>
        <v>0</v>
      </c>
    </row>
    <row r="51" spans="5:13" ht="18.75">
      <c r="E51" s="8"/>
      <c r="F51" s="15"/>
      <c r="G51" s="11">
        <f t="shared" si="1"/>
        <v>0</v>
      </c>
      <c r="H51" s="9"/>
      <c r="I51" s="15"/>
      <c r="J51" s="15"/>
      <c r="K51" s="15"/>
      <c r="L51" s="15"/>
      <c r="M51" s="10">
        <f t="shared" si="0"/>
        <v>0</v>
      </c>
    </row>
    <row r="52" spans="5:13" ht="18.75">
      <c r="E52" s="3">
        <v>340</v>
      </c>
      <c r="F52" s="21">
        <f t="shared" ref="F52:K52" si="6">SUM(F54:F58)</f>
        <v>454.8</v>
      </c>
      <c r="G52" s="11">
        <f t="shared" si="6"/>
        <v>336.2</v>
      </c>
      <c r="H52" s="9">
        <f t="shared" si="6"/>
        <v>302.8</v>
      </c>
      <c r="I52" s="9">
        <f t="shared" si="6"/>
        <v>0</v>
      </c>
      <c r="J52" s="9">
        <f t="shared" si="6"/>
        <v>1316.2</v>
      </c>
      <c r="K52" s="9">
        <f t="shared" si="6"/>
        <v>968.3</v>
      </c>
      <c r="L52" s="9">
        <f>SUM(L53:L58)</f>
        <v>757.24</v>
      </c>
      <c r="M52" s="10">
        <f t="shared" si="0"/>
        <v>4135.54</v>
      </c>
    </row>
    <row r="53" spans="5:13" ht="18.75">
      <c r="E53" s="4" t="s">
        <v>81</v>
      </c>
      <c r="F53" s="21"/>
      <c r="G53" s="11"/>
      <c r="H53" s="9"/>
      <c r="I53" s="9"/>
      <c r="J53" s="9"/>
      <c r="K53" s="9"/>
      <c r="L53" s="15">
        <v>350</v>
      </c>
      <c r="M53" s="10"/>
    </row>
    <row r="54" spans="5:13" ht="18.75">
      <c r="E54" s="5" t="s">
        <v>10</v>
      </c>
      <c r="F54" s="11">
        <v>343</v>
      </c>
      <c r="G54" s="11">
        <v>336.2</v>
      </c>
      <c r="H54" s="11"/>
      <c r="I54" s="11"/>
      <c r="J54" s="11">
        <v>898.3</v>
      </c>
      <c r="K54" s="11">
        <v>730</v>
      </c>
      <c r="L54" s="11"/>
      <c r="M54" s="10">
        <f t="shared" si="0"/>
        <v>2307.5</v>
      </c>
    </row>
    <row r="55" spans="5:13" ht="18.75">
      <c r="E55" s="5" t="s">
        <v>11</v>
      </c>
      <c r="F55" s="11"/>
      <c r="G55" s="11">
        <f t="shared" si="1"/>
        <v>0</v>
      </c>
      <c r="H55" s="11"/>
      <c r="I55" s="11"/>
      <c r="J55" s="11"/>
      <c r="K55" s="11"/>
      <c r="L55" s="11"/>
      <c r="M55" s="10">
        <f t="shared" si="0"/>
        <v>0</v>
      </c>
    </row>
    <row r="56" spans="5:13" ht="18.75">
      <c r="E56" s="5" t="s">
        <v>75</v>
      </c>
      <c r="F56" s="11"/>
      <c r="G56" s="11"/>
      <c r="H56" s="11">
        <v>1.7</v>
      </c>
      <c r="I56" s="11"/>
      <c r="J56" s="11">
        <v>56.6</v>
      </c>
      <c r="K56" s="11"/>
      <c r="L56" s="11">
        <v>65</v>
      </c>
      <c r="M56" s="10">
        <f t="shared" si="0"/>
        <v>123.30000000000001</v>
      </c>
    </row>
    <row r="57" spans="5:13" ht="18.75">
      <c r="E57" s="5" t="s">
        <v>17</v>
      </c>
      <c r="F57" s="11">
        <v>111.8</v>
      </c>
      <c r="G57" s="11"/>
      <c r="H57" s="15">
        <v>279.60000000000002</v>
      </c>
      <c r="I57" s="11"/>
      <c r="J57" s="11">
        <v>266.3</v>
      </c>
      <c r="K57" s="11">
        <v>238.3</v>
      </c>
      <c r="L57" s="11">
        <v>317.24</v>
      </c>
      <c r="M57" s="10">
        <f t="shared" si="0"/>
        <v>1213.24</v>
      </c>
    </row>
    <row r="58" spans="5:13" ht="18.75">
      <c r="E58" s="5" t="s">
        <v>18</v>
      </c>
      <c r="F58" s="11"/>
      <c r="G58" s="11">
        <f t="shared" ref="G58" si="7">F58</f>
        <v>0</v>
      </c>
      <c r="H58" s="15">
        <v>21.5</v>
      </c>
      <c r="I58" s="11"/>
      <c r="J58" s="11">
        <v>95</v>
      </c>
      <c r="K58" s="11"/>
      <c r="L58" s="11">
        <v>25</v>
      </c>
      <c r="M58" s="10">
        <f t="shared" si="0"/>
        <v>141.5</v>
      </c>
    </row>
    <row r="59" spans="5:13" ht="18.75">
      <c r="E59" s="6" t="s">
        <v>12</v>
      </c>
      <c r="F59" s="47">
        <f>F52+F49+F46+F35+F18+F12+F10+F6+F5+F4+F3</f>
        <v>1638.7</v>
      </c>
      <c r="G59" s="40">
        <f>G3+G4+G5+G6+G10+G12+G18+G35+G46+G49+G52</f>
        <v>1358.1</v>
      </c>
      <c r="H59" s="21">
        <f>H3+H4+H5+H6+H10+H12+H18+H35+H46+H49+H52</f>
        <v>1962.5</v>
      </c>
      <c r="I59" s="47">
        <f>I52+I49+I46+I35+I18+I12+I10+I6+I5+I4+I3</f>
        <v>1093.1300000000001</v>
      </c>
      <c r="J59" s="21">
        <f>J52+J49+J46+J35+J18+J12+J10+J6+J5+J4+J3</f>
        <v>3215.7999999999997</v>
      </c>
      <c r="K59" s="47">
        <f>K52+K49+K46+K35+K18+K12+K10+K6+K5+K4+K3</f>
        <v>3093</v>
      </c>
      <c r="L59" s="47">
        <f>L52+L49+L46+L35+L18+L12+L10+L6+L5+L4+L3</f>
        <v>4819.7</v>
      </c>
      <c r="M59" s="9">
        <f>M3+M4+M5+M6+M10+M12+M18+M35+M46+M49+M52</f>
        <v>17180.93</v>
      </c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E2:O33"/>
  <sheetViews>
    <sheetView zoomScale="70" zoomScaleNormal="70" workbookViewId="0">
      <selection activeCell="G1" sqref="G1:L1048576"/>
    </sheetView>
  </sheetViews>
  <sheetFormatPr defaultRowHeight="15"/>
  <cols>
    <col min="5" max="5" width="52.42578125" customWidth="1"/>
    <col min="6" max="6" width="17.140625" customWidth="1"/>
    <col min="7" max="7" width="17.140625" hidden="1" customWidth="1"/>
    <col min="8" max="8" width="15.7109375" hidden="1" customWidth="1"/>
    <col min="9" max="12" width="17.5703125" hidden="1" customWidth="1"/>
    <col min="13" max="13" width="15.140625" customWidth="1"/>
  </cols>
  <sheetData>
    <row r="2" spans="5:15" ht="37.5">
      <c r="E2" s="1" t="s">
        <v>31</v>
      </c>
      <c r="F2" s="24" t="s">
        <v>66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71</v>
      </c>
      <c r="L2" s="24" t="s">
        <v>72</v>
      </c>
      <c r="M2" s="7" t="s">
        <v>0</v>
      </c>
      <c r="O2" s="20"/>
    </row>
    <row r="3" spans="5:15" ht="18.75">
      <c r="E3" s="1" t="s">
        <v>1</v>
      </c>
      <c r="F3" s="2"/>
      <c r="G3" s="2"/>
      <c r="H3" s="2"/>
      <c r="I3" s="2"/>
      <c r="J3" s="2"/>
      <c r="K3" s="2"/>
      <c r="L3" s="2"/>
      <c r="M3" s="6"/>
    </row>
    <row r="4" spans="5:15" ht="18.75">
      <c r="E4" s="3">
        <v>211</v>
      </c>
      <c r="F4" s="25"/>
      <c r="G4" s="12">
        <f>F4</f>
        <v>0</v>
      </c>
      <c r="H4" s="12"/>
      <c r="I4" s="12"/>
      <c r="J4" s="12"/>
      <c r="K4" s="12"/>
      <c r="L4" s="12"/>
      <c r="M4" s="10">
        <f t="shared" ref="M4:M27" si="0">G4+H4+I4</f>
        <v>0</v>
      </c>
    </row>
    <row r="5" spans="5:15" ht="18.75">
      <c r="E5" s="3">
        <v>212</v>
      </c>
      <c r="F5" s="21"/>
      <c r="G5" s="12">
        <f t="shared" ref="G5:G32" si="1">F5</f>
        <v>0</v>
      </c>
      <c r="H5" s="10"/>
      <c r="I5" s="10"/>
      <c r="J5" s="10"/>
      <c r="K5" s="10"/>
      <c r="L5" s="10"/>
      <c r="M5" s="10">
        <f t="shared" si="0"/>
        <v>0</v>
      </c>
    </row>
    <row r="6" spans="5:15" ht="18.75">
      <c r="E6" s="3">
        <v>213</v>
      </c>
      <c r="F6" s="21"/>
      <c r="G6" s="12">
        <f t="shared" si="1"/>
        <v>0</v>
      </c>
      <c r="H6" s="10"/>
      <c r="I6" s="10"/>
      <c r="J6" s="10"/>
      <c r="K6" s="10"/>
      <c r="L6" s="10"/>
      <c r="M6" s="10">
        <f t="shared" si="0"/>
        <v>0</v>
      </c>
    </row>
    <row r="7" spans="5:15" ht="18.75">
      <c r="E7" s="3">
        <v>221</v>
      </c>
      <c r="F7" s="22">
        <f>SUM(F8:F8)</f>
        <v>0</v>
      </c>
      <c r="G7" s="12">
        <f t="shared" si="1"/>
        <v>0</v>
      </c>
      <c r="H7" s="13">
        <f>SUM(H8:H8)</f>
        <v>0</v>
      </c>
      <c r="I7" s="13">
        <f>SUM(I8:I8)</f>
        <v>0</v>
      </c>
      <c r="J7" s="13"/>
      <c r="K7" s="13"/>
      <c r="L7" s="13"/>
      <c r="M7" s="10">
        <f t="shared" si="0"/>
        <v>0</v>
      </c>
    </row>
    <row r="8" spans="5:15" ht="18.75">
      <c r="E8" s="4" t="s">
        <v>3</v>
      </c>
      <c r="F8" s="14"/>
      <c r="G8" s="12">
        <f t="shared" si="1"/>
        <v>0</v>
      </c>
      <c r="H8" s="14"/>
      <c r="I8" s="14"/>
      <c r="J8" s="14"/>
      <c r="K8" s="14"/>
      <c r="L8" s="14"/>
      <c r="M8" s="10">
        <f t="shared" si="0"/>
        <v>0</v>
      </c>
    </row>
    <row r="9" spans="5:15" ht="18.75">
      <c r="E9" s="3">
        <v>222</v>
      </c>
      <c r="F9" s="21">
        <f>F10</f>
        <v>0</v>
      </c>
      <c r="G9" s="12">
        <f t="shared" si="1"/>
        <v>0</v>
      </c>
      <c r="H9" s="17">
        <f t="shared" ref="H9:I9" si="2">H10</f>
        <v>0</v>
      </c>
      <c r="I9" s="17">
        <f t="shared" si="2"/>
        <v>0</v>
      </c>
      <c r="J9" s="17"/>
      <c r="K9" s="17"/>
      <c r="L9" s="17"/>
      <c r="M9" s="10">
        <f t="shared" si="0"/>
        <v>0</v>
      </c>
    </row>
    <row r="10" spans="5:15" ht="18.75">
      <c r="E10" s="8" t="s">
        <v>14</v>
      </c>
      <c r="F10" s="18"/>
      <c r="G10" s="12">
        <f t="shared" si="1"/>
        <v>0</v>
      </c>
      <c r="H10" s="18"/>
      <c r="I10" s="18"/>
      <c r="J10" s="18"/>
      <c r="K10" s="18"/>
      <c r="L10" s="18"/>
      <c r="M10" s="10">
        <f t="shared" si="0"/>
        <v>0</v>
      </c>
    </row>
    <row r="11" spans="5:15" ht="18.75">
      <c r="E11" s="3">
        <v>223</v>
      </c>
      <c r="F11" s="21">
        <f>SUM(F12:F15)</f>
        <v>0</v>
      </c>
      <c r="G11" s="12">
        <f t="shared" si="1"/>
        <v>0</v>
      </c>
      <c r="H11" s="10">
        <f t="shared" ref="H11:I11" si="3">SUM(H12:H15)</f>
        <v>0</v>
      </c>
      <c r="I11" s="10">
        <f t="shared" si="3"/>
        <v>0</v>
      </c>
      <c r="J11" s="10"/>
      <c r="K11" s="10"/>
      <c r="L11" s="10"/>
      <c r="M11" s="10">
        <f t="shared" si="0"/>
        <v>0</v>
      </c>
    </row>
    <row r="12" spans="5:15" ht="18.75">
      <c r="E12" s="4" t="s">
        <v>4</v>
      </c>
      <c r="F12" s="11"/>
      <c r="G12" s="12">
        <f t="shared" si="1"/>
        <v>0</v>
      </c>
      <c r="H12" s="11"/>
      <c r="I12" s="11"/>
      <c r="J12" s="11"/>
      <c r="K12" s="11"/>
      <c r="L12" s="11"/>
      <c r="M12" s="10">
        <f t="shared" si="0"/>
        <v>0</v>
      </c>
    </row>
    <row r="13" spans="5:15" ht="18.75">
      <c r="E13" s="4" t="s">
        <v>5</v>
      </c>
      <c r="F13" s="11"/>
      <c r="G13" s="12">
        <f t="shared" si="1"/>
        <v>0</v>
      </c>
      <c r="H13" s="11"/>
      <c r="I13" s="11"/>
      <c r="J13" s="11"/>
      <c r="K13" s="11"/>
      <c r="L13" s="11"/>
      <c r="M13" s="10">
        <f t="shared" si="0"/>
        <v>0</v>
      </c>
    </row>
    <row r="14" spans="5:15" ht="18.75">
      <c r="E14" s="4" t="s">
        <v>6</v>
      </c>
      <c r="F14" s="11"/>
      <c r="G14" s="12">
        <f t="shared" si="1"/>
        <v>0</v>
      </c>
      <c r="H14" s="11"/>
      <c r="I14" s="11"/>
      <c r="J14" s="11"/>
      <c r="K14" s="11"/>
      <c r="L14" s="11"/>
      <c r="M14" s="10">
        <f t="shared" si="0"/>
        <v>0</v>
      </c>
    </row>
    <row r="15" spans="5:15" ht="18.75">
      <c r="E15" s="4" t="s">
        <v>7</v>
      </c>
      <c r="F15" s="11"/>
      <c r="G15" s="12">
        <f t="shared" si="1"/>
        <v>0</v>
      </c>
      <c r="H15" s="11"/>
      <c r="I15" s="11"/>
      <c r="J15" s="11"/>
      <c r="K15" s="11"/>
      <c r="L15" s="11"/>
      <c r="M15" s="10">
        <f t="shared" si="0"/>
        <v>0</v>
      </c>
    </row>
    <row r="16" spans="5:15" ht="18.75">
      <c r="E16" s="3">
        <v>225</v>
      </c>
      <c r="F16" s="21">
        <f>SUM(F17:F18)</f>
        <v>0</v>
      </c>
      <c r="G16" s="12">
        <f t="shared" si="1"/>
        <v>0</v>
      </c>
      <c r="H16" s="9">
        <f>SUM(H17:H18)</f>
        <v>0</v>
      </c>
      <c r="I16" s="9">
        <f>SUM(I17:I18)</f>
        <v>0</v>
      </c>
      <c r="J16" s="9"/>
      <c r="K16" s="9"/>
      <c r="L16" s="9"/>
      <c r="M16" s="10">
        <f t="shared" si="0"/>
        <v>0</v>
      </c>
    </row>
    <row r="17" spans="5:13" ht="18.75">
      <c r="E17" s="4" t="s">
        <v>39</v>
      </c>
      <c r="F17" s="16"/>
      <c r="G17" s="12">
        <f t="shared" si="1"/>
        <v>0</v>
      </c>
      <c r="H17" s="16"/>
      <c r="I17" s="16"/>
      <c r="J17" s="16"/>
      <c r="K17" s="16"/>
      <c r="L17" s="16"/>
      <c r="M17" s="10">
        <f t="shared" si="0"/>
        <v>0</v>
      </c>
    </row>
    <row r="18" spans="5:13" ht="18.75">
      <c r="E18" s="4"/>
      <c r="F18" s="16"/>
      <c r="G18" s="12">
        <f t="shared" si="1"/>
        <v>0</v>
      </c>
      <c r="H18" s="16"/>
      <c r="I18" s="16"/>
      <c r="J18" s="16"/>
      <c r="K18" s="16"/>
      <c r="L18" s="16"/>
      <c r="M18" s="10">
        <f t="shared" si="0"/>
        <v>0</v>
      </c>
    </row>
    <row r="19" spans="5:13" ht="18.75">
      <c r="E19" s="3">
        <v>226</v>
      </c>
      <c r="F19" s="21">
        <f>SUM(F20:F22)</f>
        <v>0</v>
      </c>
      <c r="G19" s="12">
        <f t="shared" si="1"/>
        <v>0</v>
      </c>
      <c r="H19" s="9">
        <f>SUM(H20:H22)</f>
        <v>217.6</v>
      </c>
      <c r="I19" s="9">
        <f>SUM(I20:I22)</f>
        <v>0</v>
      </c>
      <c r="J19" s="9"/>
      <c r="K19" s="9"/>
      <c r="L19" s="9"/>
      <c r="M19" s="10">
        <f t="shared" si="0"/>
        <v>217.6</v>
      </c>
    </row>
    <row r="20" spans="5:13" ht="18.75">
      <c r="E20" s="4" t="s">
        <v>49</v>
      </c>
      <c r="F20" s="11"/>
      <c r="G20" s="12">
        <f t="shared" si="1"/>
        <v>0</v>
      </c>
      <c r="H20" s="11">
        <v>217.6</v>
      </c>
      <c r="I20" s="11"/>
      <c r="J20" s="11"/>
      <c r="K20" s="11"/>
      <c r="L20" s="11"/>
      <c r="M20" s="10">
        <f t="shared" si="0"/>
        <v>217.6</v>
      </c>
    </row>
    <row r="21" spans="5:13" ht="18.75">
      <c r="E21" s="4" t="s">
        <v>50</v>
      </c>
      <c r="F21" s="11"/>
      <c r="G21" s="12">
        <f t="shared" si="1"/>
        <v>0</v>
      </c>
      <c r="H21" s="11"/>
      <c r="I21" s="11"/>
      <c r="J21" s="11"/>
      <c r="K21" s="11"/>
      <c r="L21" s="11"/>
      <c r="M21" s="10">
        <f t="shared" si="0"/>
        <v>0</v>
      </c>
    </row>
    <row r="22" spans="5:13" ht="18.75">
      <c r="E22" s="4" t="s">
        <v>51</v>
      </c>
      <c r="F22" s="11"/>
      <c r="G22" s="12">
        <f t="shared" si="1"/>
        <v>0</v>
      </c>
      <c r="H22" s="15"/>
      <c r="I22" s="15"/>
      <c r="J22" s="15"/>
      <c r="K22" s="15"/>
      <c r="L22" s="15"/>
      <c r="M22" s="10">
        <f t="shared" si="0"/>
        <v>0</v>
      </c>
    </row>
    <row r="23" spans="5:13" ht="18.75">
      <c r="E23" s="3">
        <v>290</v>
      </c>
      <c r="F23" s="21">
        <f>F24+F25</f>
        <v>0</v>
      </c>
      <c r="G23" s="21">
        <f t="shared" ref="G23:I23" si="4">G24+G25</f>
        <v>0</v>
      </c>
      <c r="H23" s="21">
        <f t="shared" si="4"/>
        <v>0</v>
      </c>
      <c r="I23" s="21">
        <f t="shared" si="4"/>
        <v>0</v>
      </c>
      <c r="J23" s="10"/>
      <c r="K23" s="10"/>
      <c r="L23" s="10"/>
      <c r="M23" s="10">
        <f t="shared" si="0"/>
        <v>0</v>
      </c>
    </row>
    <row r="24" spans="5:13" ht="18.75">
      <c r="E24" s="3" t="s">
        <v>37</v>
      </c>
      <c r="F24" s="10"/>
      <c r="G24" s="12">
        <f t="shared" si="1"/>
        <v>0</v>
      </c>
      <c r="H24" s="10"/>
      <c r="I24" s="10"/>
      <c r="J24" s="10"/>
      <c r="K24" s="10"/>
      <c r="L24" s="10"/>
      <c r="M24" s="10">
        <f t="shared" si="0"/>
        <v>0</v>
      </c>
    </row>
    <row r="25" spans="5:13" ht="18.75">
      <c r="E25" s="3" t="s">
        <v>38</v>
      </c>
      <c r="F25" s="9"/>
      <c r="G25" s="12">
        <f t="shared" si="1"/>
        <v>0</v>
      </c>
      <c r="H25" s="9"/>
      <c r="I25" s="9"/>
      <c r="J25" s="9"/>
      <c r="K25" s="9"/>
      <c r="L25" s="9"/>
      <c r="M25" s="10">
        <f t="shared" si="0"/>
        <v>0</v>
      </c>
    </row>
    <row r="26" spans="5:13" ht="18.75">
      <c r="E26" s="3">
        <v>310</v>
      </c>
      <c r="F26" s="21">
        <f>SUM(F27:F28)</f>
        <v>0</v>
      </c>
      <c r="G26" s="12">
        <f t="shared" si="1"/>
        <v>0</v>
      </c>
      <c r="H26" s="10">
        <f>SUM(H27:H27)</f>
        <v>0</v>
      </c>
      <c r="I26" s="9">
        <f>SUM(I27:I27)</f>
        <v>0</v>
      </c>
      <c r="J26" s="9"/>
      <c r="K26" s="9"/>
      <c r="L26" s="9"/>
      <c r="M26" s="10">
        <f t="shared" si="0"/>
        <v>0</v>
      </c>
    </row>
    <row r="27" spans="5:13" ht="18.75">
      <c r="E27" s="8" t="s">
        <v>29</v>
      </c>
      <c r="F27" s="15"/>
      <c r="G27" s="12">
        <f t="shared" si="1"/>
        <v>0</v>
      </c>
      <c r="H27" s="9"/>
      <c r="I27" s="15"/>
      <c r="J27" s="15"/>
      <c r="K27" s="15"/>
      <c r="L27" s="15"/>
      <c r="M27" s="10">
        <f t="shared" si="0"/>
        <v>0</v>
      </c>
    </row>
    <row r="28" spans="5:13" ht="18.75">
      <c r="E28" s="8"/>
      <c r="F28" s="15"/>
      <c r="G28" s="12">
        <f t="shared" si="1"/>
        <v>0</v>
      </c>
      <c r="H28" s="9"/>
      <c r="I28" s="15"/>
      <c r="J28" s="15"/>
      <c r="K28" s="15"/>
      <c r="L28" s="15"/>
      <c r="M28" s="10"/>
    </row>
    <row r="29" spans="5:13" ht="18.75">
      <c r="E29" s="3">
        <v>340</v>
      </c>
      <c r="F29" s="21">
        <f>SUM(F30:F32)</f>
        <v>0</v>
      </c>
      <c r="G29" s="21">
        <f>SUM(G30:G32)</f>
        <v>0</v>
      </c>
      <c r="H29" s="9">
        <f>SUM(H30:H32)</f>
        <v>0</v>
      </c>
      <c r="I29" s="9">
        <f>SUM(I30:I32)</f>
        <v>0</v>
      </c>
      <c r="J29" s="9">
        <f>SUM(J30:J32)</f>
        <v>0</v>
      </c>
      <c r="K29" s="9">
        <f t="shared" ref="K29:L29" si="5">SUM(K30:K32)</f>
        <v>0</v>
      </c>
      <c r="L29" s="9">
        <f t="shared" si="5"/>
        <v>0</v>
      </c>
      <c r="M29" s="10">
        <f>SUM(F29:L29)</f>
        <v>0</v>
      </c>
    </row>
    <row r="30" spans="5:13" ht="18.75">
      <c r="E30" s="5" t="s">
        <v>9</v>
      </c>
      <c r="F30" s="11"/>
      <c r="G30" s="12"/>
      <c r="H30" s="11"/>
      <c r="I30" s="11"/>
      <c r="J30" s="11"/>
      <c r="K30" s="11"/>
      <c r="L30" s="11"/>
      <c r="M30" s="10">
        <f>SUM(F30:L30)</f>
        <v>0</v>
      </c>
    </row>
    <row r="31" spans="5:13" ht="18.75">
      <c r="E31" s="5" t="s">
        <v>52</v>
      </c>
      <c r="F31" s="11"/>
      <c r="G31" s="12">
        <f t="shared" si="1"/>
        <v>0</v>
      </c>
      <c r="H31" s="11"/>
      <c r="I31" s="11"/>
      <c r="J31" s="11"/>
      <c r="K31" s="11"/>
      <c r="L31" s="11"/>
      <c r="M31" s="10">
        <f>G31+H31+I31</f>
        <v>0</v>
      </c>
    </row>
    <row r="32" spans="5:13" ht="18.75">
      <c r="E32" s="5" t="s">
        <v>20</v>
      </c>
      <c r="F32" s="11"/>
      <c r="G32" s="12">
        <f t="shared" si="1"/>
        <v>0</v>
      </c>
      <c r="H32" s="15"/>
      <c r="I32" s="11"/>
      <c r="J32" s="11"/>
      <c r="K32" s="11"/>
      <c r="L32" s="11"/>
      <c r="M32" s="10">
        <f>G32+H32+I32</f>
        <v>0</v>
      </c>
    </row>
    <row r="33" spans="5:13" ht="18.75">
      <c r="E33" s="6" t="s">
        <v>12</v>
      </c>
      <c r="F33" s="9">
        <f>F29+F26+F23+F19+F16+F11+F9+F7+F6+F5+F4</f>
        <v>0</v>
      </c>
      <c r="G33" s="19">
        <f>G4+G5+G6+G7+G9+G11+G16+G19+G23+G26+G29</f>
        <v>0</v>
      </c>
      <c r="H33" s="21">
        <f>H4+H5+H6+H7+H9+H11+H16+H19+H23+H26+H29</f>
        <v>217.6</v>
      </c>
      <c r="I33" s="21">
        <f>I29+I26+I23+I19+I16+I11+I9+I7+I6+I5+I4</f>
        <v>0</v>
      </c>
      <c r="J33" s="21">
        <f>J29+J26+J23+J19+J16+J11+J9+J7+J6+J5+J4</f>
        <v>0</v>
      </c>
      <c r="K33" s="21">
        <f t="shared" ref="K33:L33" si="6">K29+K26+K23+K19+K16+K11+K9+K7+K6+K5+K4</f>
        <v>0</v>
      </c>
      <c r="L33" s="21">
        <f t="shared" si="6"/>
        <v>0</v>
      </c>
      <c r="M33" s="9">
        <f>M4+M5+M6+M7+M9+M11+M16+M19+M23+M26+M29</f>
        <v>217.6</v>
      </c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E2:O33"/>
  <sheetViews>
    <sheetView zoomScale="70" zoomScaleNormal="70" workbookViewId="0">
      <selection activeCell="G1" sqref="G1:L1048576"/>
    </sheetView>
  </sheetViews>
  <sheetFormatPr defaultRowHeight="15"/>
  <cols>
    <col min="5" max="5" width="52.42578125" customWidth="1"/>
    <col min="6" max="6" width="17.140625" customWidth="1"/>
    <col min="7" max="7" width="17.140625" hidden="1" customWidth="1"/>
    <col min="8" max="8" width="15.7109375" hidden="1" customWidth="1"/>
    <col min="9" max="12" width="17.5703125" hidden="1" customWidth="1"/>
    <col min="13" max="13" width="15.140625" customWidth="1"/>
  </cols>
  <sheetData>
    <row r="2" spans="5:15" ht="37.5">
      <c r="E2" s="1" t="s">
        <v>31</v>
      </c>
      <c r="F2" s="24" t="s">
        <v>66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71</v>
      </c>
      <c r="L2" s="24" t="s">
        <v>72</v>
      </c>
      <c r="M2" s="7" t="s">
        <v>0</v>
      </c>
      <c r="O2" s="20"/>
    </row>
    <row r="3" spans="5:15" ht="18.75">
      <c r="E3" s="1" t="s">
        <v>1</v>
      </c>
      <c r="F3" s="2"/>
      <c r="G3" s="2"/>
      <c r="H3" s="2"/>
      <c r="I3" s="2"/>
      <c r="J3" s="2"/>
      <c r="K3" s="2"/>
      <c r="L3" s="2"/>
      <c r="M3" s="6"/>
    </row>
    <row r="4" spans="5:15" ht="18.75">
      <c r="E4" s="3">
        <v>211</v>
      </c>
      <c r="F4" s="25"/>
      <c r="G4" s="12">
        <f>F4</f>
        <v>0</v>
      </c>
      <c r="H4" s="12"/>
      <c r="I4" s="12"/>
      <c r="J4" s="12"/>
      <c r="K4" s="12"/>
      <c r="L4" s="12"/>
      <c r="M4" s="10">
        <f t="shared" ref="M4:M27" si="0">G4+H4+I4</f>
        <v>0</v>
      </c>
    </row>
    <row r="5" spans="5:15" ht="18.75">
      <c r="E5" s="3">
        <v>212</v>
      </c>
      <c r="F5" s="21"/>
      <c r="G5" s="12">
        <f t="shared" ref="G5:G32" si="1">F5</f>
        <v>0</v>
      </c>
      <c r="H5" s="10"/>
      <c r="I5" s="10"/>
      <c r="J5" s="10"/>
      <c r="K5" s="10"/>
      <c r="L5" s="10"/>
      <c r="M5" s="10">
        <f t="shared" si="0"/>
        <v>0</v>
      </c>
    </row>
    <row r="6" spans="5:15" ht="18.75">
      <c r="E6" s="3">
        <v>213</v>
      </c>
      <c r="F6" s="21"/>
      <c r="G6" s="12">
        <f t="shared" si="1"/>
        <v>0</v>
      </c>
      <c r="H6" s="10"/>
      <c r="I6" s="10"/>
      <c r="J6" s="10"/>
      <c r="K6" s="10"/>
      <c r="L6" s="10"/>
      <c r="M6" s="10">
        <f t="shared" si="0"/>
        <v>0</v>
      </c>
    </row>
    <row r="7" spans="5:15" ht="18.75">
      <c r="E7" s="3">
        <v>221</v>
      </c>
      <c r="F7" s="22">
        <f>SUM(F8:F8)</f>
        <v>0</v>
      </c>
      <c r="G7" s="12">
        <f t="shared" si="1"/>
        <v>0</v>
      </c>
      <c r="H7" s="13">
        <f>SUM(H8:H8)</f>
        <v>0</v>
      </c>
      <c r="I7" s="13">
        <f>SUM(I8:I8)</f>
        <v>0</v>
      </c>
      <c r="J7" s="13"/>
      <c r="K7" s="13"/>
      <c r="L7" s="13"/>
      <c r="M7" s="10">
        <f t="shared" si="0"/>
        <v>0</v>
      </c>
    </row>
    <row r="8" spans="5:15" ht="18.75">
      <c r="E8" s="4" t="s">
        <v>3</v>
      </c>
      <c r="F8" s="14"/>
      <c r="G8" s="12">
        <f t="shared" si="1"/>
        <v>0</v>
      </c>
      <c r="H8" s="14"/>
      <c r="I8" s="14"/>
      <c r="J8" s="14"/>
      <c r="K8" s="14"/>
      <c r="L8" s="14"/>
      <c r="M8" s="10">
        <f t="shared" si="0"/>
        <v>0</v>
      </c>
    </row>
    <row r="9" spans="5:15" ht="18.75">
      <c r="E9" s="3">
        <v>222</v>
      </c>
      <c r="F9" s="21">
        <f>F10</f>
        <v>0</v>
      </c>
      <c r="G9" s="12">
        <f t="shared" si="1"/>
        <v>0</v>
      </c>
      <c r="H9" s="17">
        <f t="shared" ref="H9:I9" si="2">H10</f>
        <v>0</v>
      </c>
      <c r="I9" s="17">
        <f t="shared" si="2"/>
        <v>0</v>
      </c>
      <c r="J9" s="17"/>
      <c r="K9" s="17"/>
      <c r="L9" s="17"/>
      <c r="M9" s="10">
        <f t="shared" si="0"/>
        <v>0</v>
      </c>
    </row>
    <row r="10" spans="5:15" ht="18.75">
      <c r="E10" s="8" t="s">
        <v>14</v>
      </c>
      <c r="F10" s="18"/>
      <c r="G10" s="12">
        <f t="shared" si="1"/>
        <v>0</v>
      </c>
      <c r="H10" s="18"/>
      <c r="I10" s="18"/>
      <c r="J10" s="18"/>
      <c r="K10" s="18"/>
      <c r="L10" s="18"/>
      <c r="M10" s="10">
        <f t="shared" si="0"/>
        <v>0</v>
      </c>
    </row>
    <row r="11" spans="5:15" ht="18.75">
      <c r="E11" s="3">
        <v>223</v>
      </c>
      <c r="F11" s="21">
        <f>SUM(F12:F15)</f>
        <v>0</v>
      </c>
      <c r="G11" s="12">
        <f t="shared" si="1"/>
        <v>0</v>
      </c>
      <c r="H11" s="10">
        <f t="shared" ref="H11:I11" si="3">SUM(H12:H15)</f>
        <v>0</v>
      </c>
      <c r="I11" s="10">
        <f t="shared" si="3"/>
        <v>0</v>
      </c>
      <c r="J11" s="10"/>
      <c r="K11" s="10"/>
      <c r="L11" s="10"/>
      <c r="M11" s="10">
        <f t="shared" si="0"/>
        <v>0</v>
      </c>
    </row>
    <row r="12" spans="5:15" ht="18.75">
      <c r="E12" s="4" t="s">
        <v>4</v>
      </c>
      <c r="F12" s="11"/>
      <c r="G12" s="12">
        <f t="shared" si="1"/>
        <v>0</v>
      </c>
      <c r="H12" s="11"/>
      <c r="I12" s="11"/>
      <c r="J12" s="11"/>
      <c r="K12" s="11"/>
      <c r="L12" s="11"/>
      <c r="M12" s="10">
        <f t="shared" si="0"/>
        <v>0</v>
      </c>
    </row>
    <row r="13" spans="5:15" ht="18.75">
      <c r="E13" s="4" t="s">
        <v>5</v>
      </c>
      <c r="F13" s="11"/>
      <c r="G13" s="12">
        <f t="shared" si="1"/>
        <v>0</v>
      </c>
      <c r="H13" s="11"/>
      <c r="I13" s="11"/>
      <c r="J13" s="11"/>
      <c r="K13" s="11"/>
      <c r="L13" s="11"/>
      <c r="M13" s="10">
        <f t="shared" si="0"/>
        <v>0</v>
      </c>
    </row>
    <row r="14" spans="5:15" ht="18.75">
      <c r="E14" s="4" t="s">
        <v>6</v>
      </c>
      <c r="F14" s="11"/>
      <c r="G14" s="12">
        <f t="shared" si="1"/>
        <v>0</v>
      </c>
      <c r="H14" s="11"/>
      <c r="I14" s="11"/>
      <c r="J14" s="11"/>
      <c r="K14" s="11"/>
      <c r="L14" s="11"/>
      <c r="M14" s="10">
        <f t="shared" si="0"/>
        <v>0</v>
      </c>
    </row>
    <row r="15" spans="5:15" ht="18.75">
      <c r="E15" s="4" t="s">
        <v>7</v>
      </c>
      <c r="F15" s="11"/>
      <c r="G15" s="12">
        <f t="shared" si="1"/>
        <v>0</v>
      </c>
      <c r="H15" s="11"/>
      <c r="I15" s="11"/>
      <c r="J15" s="11"/>
      <c r="K15" s="11"/>
      <c r="L15" s="11"/>
      <c r="M15" s="10">
        <f t="shared" si="0"/>
        <v>0</v>
      </c>
    </row>
    <row r="16" spans="5:15" ht="18.75">
      <c r="E16" s="3">
        <v>225</v>
      </c>
      <c r="F16" s="21">
        <f>SUM(F17:F18)</f>
        <v>0</v>
      </c>
      <c r="G16" s="12">
        <f t="shared" si="1"/>
        <v>0</v>
      </c>
      <c r="H16" s="9">
        <f>SUM(H17:H18)</f>
        <v>0</v>
      </c>
      <c r="I16" s="9">
        <f>SUM(I17:I18)</f>
        <v>0</v>
      </c>
      <c r="J16" s="9"/>
      <c r="K16" s="9"/>
      <c r="L16" s="9"/>
      <c r="M16" s="10">
        <f t="shared" si="0"/>
        <v>0</v>
      </c>
    </row>
    <row r="17" spans="5:13" ht="18.75">
      <c r="E17" s="4" t="s">
        <v>39</v>
      </c>
      <c r="F17" s="16"/>
      <c r="G17" s="12">
        <f t="shared" si="1"/>
        <v>0</v>
      </c>
      <c r="H17" s="16"/>
      <c r="I17" s="16"/>
      <c r="J17" s="16"/>
      <c r="K17" s="16"/>
      <c r="L17" s="16"/>
      <c r="M17" s="10">
        <f t="shared" si="0"/>
        <v>0</v>
      </c>
    </row>
    <row r="18" spans="5:13" ht="18.75">
      <c r="E18" s="4"/>
      <c r="F18" s="16"/>
      <c r="G18" s="12">
        <f t="shared" si="1"/>
        <v>0</v>
      </c>
      <c r="H18" s="16"/>
      <c r="I18" s="16"/>
      <c r="J18" s="16"/>
      <c r="K18" s="16"/>
      <c r="L18" s="16"/>
      <c r="M18" s="10">
        <f t="shared" si="0"/>
        <v>0</v>
      </c>
    </row>
    <row r="19" spans="5:13" ht="18.75">
      <c r="E19" s="3">
        <v>226</v>
      </c>
      <c r="F19" s="21">
        <f>SUM(F20:F22)</f>
        <v>0</v>
      </c>
      <c r="G19" s="12">
        <f t="shared" si="1"/>
        <v>0</v>
      </c>
      <c r="H19" s="9">
        <f>SUM(H20:H22)</f>
        <v>2804.4</v>
      </c>
      <c r="I19" s="9">
        <f>SUM(I20:I22)</f>
        <v>0</v>
      </c>
      <c r="J19" s="9"/>
      <c r="K19" s="9"/>
      <c r="L19" s="9"/>
      <c r="M19" s="10">
        <f t="shared" si="0"/>
        <v>2804.4</v>
      </c>
    </row>
    <row r="20" spans="5:13" ht="18.75">
      <c r="E20" s="4" t="s">
        <v>49</v>
      </c>
      <c r="F20" s="11"/>
      <c r="G20" s="12">
        <f t="shared" si="1"/>
        <v>0</v>
      </c>
      <c r="H20" s="11">
        <v>2804.4</v>
      </c>
      <c r="I20" s="11"/>
      <c r="J20" s="11"/>
      <c r="K20" s="11"/>
      <c r="L20" s="11"/>
      <c r="M20" s="10">
        <f t="shared" si="0"/>
        <v>2804.4</v>
      </c>
    </row>
    <row r="21" spans="5:13" ht="18.75">
      <c r="E21" s="4" t="s">
        <v>50</v>
      </c>
      <c r="F21" s="11"/>
      <c r="G21" s="12">
        <f t="shared" si="1"/>
        <v>0</v>
      </c>
      <c r="H21" s="11"/>
      <c r="I21" s="11"/>
      <c r="J21" s="11"/>
      <c r="K21" s="11"/>
      <c r="L21" s="11"/>
      <c r="M21" s="10">
        <f t="shared" si="0"/>
        <v>0</v>
      </c>
    </row>
    <row r="22" spans="5:13" ht="18.75">
      <c r="E22" s="4" t="s">
        <v>51</v>
      </c>
      <c r="F22" s="11"/>
      <c r="G22" s="12">
        <f t="shared" si="1"/>
        <v>0</v>
      </c>
      <c r="H22" s="15"/>
      <c r="I22" s="15"/>
      <c r="J22" s="15"/>
      <c r="K22" s="15"/>
      <c r="L22" s="15"/>
      <c r="M22" s="10">
        <f t="shared" si="0"/>
        <v>0</v>
      </c>
    </row>
    <row r="23" spans="5:13" ht="18.75">
      <c r="E23" s="3">
        <v>290</v>
      </c>
      <c r="F23" s="21">
        <f>F24+F25</f>
        <v>0</v>
      </c>
      <c r="G23" s="21">
        <f t="shared" ref="G23:I23" si="4">G24+G25</f>
        <v>0</v>
      </c>
      <c r="H23" s="21">
        <f t="shared" si="4"/>
        <v>0</v>
      </c>
      <c r="I23" s="21">
        <f t="shared" si="4"/>
        <v>0</v>
      </c>
      <c r="J23" s="10"/>
      <c r="K23" s="10"/>
      <c r="L23" s="10"/>
      <c r="M23" s="10">
        <f t="shared" si="0"/>
        <v>0</v>
      </c>
    </row>
    <row r="24" spans="5:13" ht="18.75">
      <c r="E24" s="3" t="s">
        <v>37</v>
      </c>
      <c r="F24" s="10"/>
      <c r="G24" s="12">
        <f t="shared" si="1"/>
        <v>0</v>
      </c>
      <c r="H24" s="10"/>
      <c r="I24" s="10"/>
      <c r="J24" s="10"/>
      <c r="K24" s="10"/>
      <c r="L24" s="10"/>
      <c r="M24" s="10">
        <f t="shared" si="0"/>
        <v>0</v>
      </c>
    </row>
    <row r="25" spans="5:13" ht="18.75">
      <c r="E25" s="3" t="s">
        <v>38</v>
      </c>
      <c r="F25" s="9"/>
      <c r="G25" s="12">
        <f t="shared" si="1"/>
        <v>0</v>
      </c>
      <c r="H25" s="9"/>
      <c r="I25" s="9"/>
      <c r="J25" s="9"/>
      <c r="K25" s="9"/>
      <c r="L25" s="9"/>
      <c r="M25" s="10">
        <f t="shared" si="0"/>
        <v>0</v>
      </c>
    </row>
    <row r="26" spans="5:13" ht="18.75">
      <c r="E26" s="3">
        <v>310</v>
      </c>
      <c r="F26" s="21">
        <f>SUM(F27:F28)</f>
        <v>0</v>
      </c>
      <c r="G26" s="12">
        <f t="shared" si="1"/>
        <v>0</v>
      </c>
      <c r="H26" s="10">
        <f>SUM(H27:H27)</f>
        <v>0</v>
      </c>
      <c r="I26" s="9">
        <f>SUM(I27:I27)</f>
        <v>0</v>
      </c>
      <c r="J26" s="9"/>
      <c r="K26" s="9"/>
      <c r="L26" s="9"/>
      <c r="M26" s="10">
        <f t="shared" si="0"/>
        <v>0</v>
      </c>
    </row>
    <row r="27" spans="5:13" ht="18.75">
      <c r="E27" s="8" t="s">
        <v>29</v>
      </c>
      <c r="F27" s="15"/>
      <c r="G27" s="12">
        <f t="shared" si="1"/>
        <v>0</v>
      </c>
      <c r="H27" s="9"/>
      <c r="I27" s="15"/>
      <c r="J27" s="15"/>
      <c r="K27" s="15"/>
      <c r="L27" s="15"/>
      <c r="M27" s="10">
        <f t="shared" si="0"/>
        <v>0</v>
      </c>
    </row>
    <row r="28" spans="5:13" ht="18.75">
      <c r="E28" s="8"/>
      <c r="F28" s="15"/>
      <c r="G28" s="12">
        <f t="shared" si="1"/>
        <v>0</v>
      </c>
      <c r="H28" s="9"/>
      <c r="I28" s="15"/>
      <c r="J28" s="15"/>
      <c r="K28" s="15"/>
      <c r="L28" s="15"/>
      <c r="M28" s="10"/>
    </row>
    <row r="29" spans="5:13" ht="18.75">
      <c r="E29" s="3">
        <v>340</v>
      </c>
      <c r="F29" s="21">
        <f>SUM(F30:F32)</f>
        <v>0</v>
      </c>
      <c r="G29" s="21">
        <f>SUM(G30:G32)</f>
        <v>0</v>
      </c>
      <c r="H29" s="9">
        <f>SUM(H30:H32)</f>
        <v>0</v>
      </c>
      <c r="I29" s="9">
        <f>SUM(I30:I32)</f>
        <v>0</v>
      </c>
      <c r="J29" s="9">
        <f>SUM(J30:J32)</f>
        <v>0</v>
      </c>
      <c r="K29" s="9">
        <f t="shared" ref="K29:L29" si="5">SUM(K30:K32)</f>
        <v>0</v>
      </c>
      <c r="L29" s="27">
        <f t="shared" si="5"/>
        <v>0</v>
      </c>
      <c r="M29" s="32">
        <f>SUM(F29:L29)</f>
        <v>0</v>
      </c>
    </row>
    <row r="30" spans="5:13" ht="18.75">
      <c r="E30" s="5" t="s">
        <v>9</v>
      </c>
      <c r="F30" s="11"/>
      <c r="G30" s="12"/>
      <c r="H30" s="11"/>
      <c r="I30" s="11"/>
      <c r="J30" s="11"/>
      <c r="K30" s="11"/>
      <c r="L30" s="31"/>
      <c r="M30" s="32">
        <f>SUM(F30:L30)</f>
        <v>0</v>
      </c>
    </row>
    <row r="31" spans="5:13" ht="18.75">
      <c r="E31" s="5" t="s">
        <v>52</v>
      </c>
      <c r="F31" s="11"/>
      <c r="G31" s="12">
        <f t="shared" si="1"/>
        <v>0</v>
      </c>
      <c r="H31" s="11"/>
      <c r="I31" s="11"/>
      <c r="J31" s="11"/>
      <c r="K31" s="11"/>
      <c r="L31" s="11"/>
      <c r="M31" s="10">
        <f>G31+H31+I31</f>
        <v>0</v>
      </c>
    </row>
    <row r="32" spans="5:13" ht="18.75">
      <c r="E32" s="5" t="s">
        <v>20</v>
      </c>
      <c r="F32" s="11"/>
      <c r="G32" s="12">
        <f t="shared" si="1"/>
        <v>0</v>
      </c>
      <c r="H32" s="15"/>
      <c r="I32" s="11"/>
      <c r="J32" s="11"/>
      <c r="K32" s="11"/>
      <c r="L32" s="11"/>
      <c r="M32" s="10">
        <f>G32+H32+I32</f>
        <v>0</v>
      </c>
    </row>
    <row r="33" spans="5:13" ht="18.75">
      <c r="E33" s="6" t="s">
        <v>12</v>
      </c>
      <c r="F33" s="9">
        <f>F29+F26+F23+F19+F16+F11+F9+F7+F6+F5+F4</f>
        <v>0</v>
      </c>
      <c r="G33" s="19">
        <f>G4+G5+G6+G7+G9+G11+G16+G19+G23+G26+G29</f>
        <v>0</v>
      </c>
      <c r="H33" s="21">
        <f>H4+H5+H6+H7+H9+H11+H16+H19+H23+H26+H29</f>
        <v>2804.4</v>
      </c>
      <c r="I33" s="21">
        <f>I29+I26+I23+I19+I16+I11+I9+I7+I6+I5+I4</f>
        <v>0</v>
      </c>
      <c r="J33" s="21">
        <f>J29+J26+J23+J19+J16+J11+J9+J7+J6+J5+J4</f>
        <v>0</v>
      </c>
      <c r="K33" s="21">
        <f t="shared" ref="K33:L33" si="6">K29+K26+K23+K19+K16+K11+K9+K7+K6+K5+K4</f>
        <v>0</v>
      </c>
      <c r="L33" s="23">
        <f t="shared" si="6"/>
        <v>0</v>
      </c>
      <c r="M33" s="27">
        <f>M4+M5+M6+M7+M9+M11+M16+M19+M23+M26+M29</f>
        <v>2804.4</v>
      </c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E2:O33"/>
  <sheetViews>
    <sheetView zoomScale="70" zoomScaleNormal="70" workbookViewId="0">
      <selection activeCell="G1" sqref="G1:L1048576"/>
    </sheetView>
  </sheetViews>
  <sheetFormatPr defaultRowHeight="15"/>
  <cols>
    <col min="5" max="5" width="52.42578125" customWidth="1"/>
    <col min="6" max="6" width="17.140625" customWidth="1"/>
    <col min="7" max="7" width="17.140625" hidden="1" customWidth="1"/>
    <col min="8" max="8" width="15.7109375" hidden="1" customWidth="1"/>
    <col min="9" max="12" width="17.5703125" hidden="1" customWidth="1"/>
    <col min="13" max="13" width="15.140625" customWidth="1"/>
  </cols>
  <sheetData>
    <row r="2" spans="5:15" ht="37.5">
      <c r="E2" s="1" t="s">
        <v>31</v>
      </c>
      <c r="F2" s="24" t="s">
        <v>66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71</v>
      </c>
      <c r="L2" s="24" t="s">
        <v>72</v>
      </c>
      <c r="M2" s="7" t="s">
        <v>0</v>
      </c>
      <c r="O2" s="20"/>
    </row>
    <row r="3" spans="5:15" ht="18.75">
      <c r="E3" s="1" t="s">
        <v>1</v>
      </c>
      <c r="F3" s="2"/>
      <c r="G3" s="2"/>
      <c r="H3" s="2"/>
      <c r="I3" s="2"/>
      <c r="J3" s="2"/>
      <c r="K3" s="2"/>
      <c r="L3" s="2"/>
      <c r="M3" s="6"/>
    </row>
    <row r="4" spans="5:15" ht="18.75">
      <c r="E4" s="3">
        <v>211</v>
      </c>
      <c r="F4" s="25"/>
      <c r="G4" s="12">
        <f>F4</f>
        <v>0</v>
      </c>
      <c r="H4" s="12"/>
      <c r="I4" s="12"/>
      <c r="J4" s="12"/>
      <c r="K4" s="12"/>
      <c r="L4" s="12"/>
      <c r="M4" s="10">
        <f t="shared" ref="M4:M27" si="0">G4+H4+I4</f>
        <v>0</v>
      </c>
    </row>
    <row r="5" spans="5:15" ht="18.75">
      <c r="E5" s="3">
        <v>212</v>
      </c>
      <c r="F5" s="21"/>
      <c r="G5" s="12">
        <f t="shared" ref="G5:G32" si="1">F5</f>
        <v>0</v>
      </c>
      <c r="H5" s="10"/>
      <c r="I5" s="10"/>
      <c r="J5" s="10"/>
      <c r="K5" s="10"/>
      <c r="L5" s="10"/>
      <c r="M5" s="10">
        <f t="shared" si="0"/>
        <v>0</v>
      </c>
    </row>
    <row r="6" spans="5:15" ht="18.75">
      <c r="E6" s="3">
        <v>213</v>
      </c>
      <c r="F6" s="21"/>
      <c r="G6" s="12">
        <f t="shared" si="1"/>
        <v>0</v>
      </c>
      <c r="H6" s="10"/>
      <c r="I6" s="10"/>
      <c r="J6" s="10"/>
      <c r="K6" s="10"/>
      <c r="L6" s="10"/>
      <c r="M6" s="10">
        <f t="shared" si="0"/>
        <v>0</v>
      </c>
    </row>
    <row r="7" spans="5:15" ht="18.75">
      <c r="E7" s="3">
        <v>221</v>
      </c>
      <c r="F7" s="22">
        <f>SUM(F8:F8)</f>
        <v>0</v>
      </c>
      <c r="G7" s="12">
        <f t="shared" si="1"/>
        <v>0</v>
      </c>
      <c r="H7" s="13">
        <f>SUM(H8:H8)</f>
        <v>0</v>
      </c>
      <c r="I7" s="13">
        <f>SUM(I8:I8)</f>
        <v>0</v>
      </c>
      <c r="J7" s="13"/>
      <c r="K7" s="13"/>
      <c r="L7" s="13"/>
      <c r="M7" s="10">
        <f t="shared" si="0"/>
        <v>0</v>
      </c>
    </row>
    <row r="8" spans="5:15" ht="18.75">
      <c r="E8" s="4" t="s">
        <v>3</v>
      </c>
      <c r="F8" s="14"/>
      <c r="G8" s="12">
        <f t="shared" si="1"/>
        <v>0</v>
      </c>
      <c r="H8" s="14"/>
      <c r="I8" s="14"/>
      <c r="J8" s="14"/>
      <c r="K8" s="14"/>
      <c r="L8" s="14"/>
      <c r="M8" s="10">
        <f t="shared" si="0"/>
        <v>0</v>
      </c>
    </row>
    <row r="9" spans="5:15" ht="18.75">
      <c r="E9" s="3">
        <v>222</v>
      </c>
      <c r="F9" s="21">
        <f>F10</f>
        <v>0</v>
      </c>
      <c r="G9" s="12">
        <f t="shared" si="1"/>
        <v>0</v>
      </c>
      <c r="H9" s="17">
        <f t="shared" ref="H9:I9" si="2">H10</f>
        <v>0</v>
      </c>
      <c r="I9" s="17">
        <f t="shared" si="2"/>
        <v>0</v>
      </c>
      <c r="J9" s="17"/>
      <c r="K9" s="17"/>
      <c r="L9" s="17"/>
      <c r="M9" s="10">
        <f t="shared" si="0"/>
        <v>0</v>
      </c>
    </row>
    <row r="10" spans="5:15" ht="18.75">
      <c r="E10" s="8" t="s">
        <v>14</v>
      </c>
      <c r="F10" s="18"/>
      <c r="G10" s="12">
        <f t="shared" si="1"/>
        <v>0</v>
      </c>
      <c r="H10" s="18"/>
      <c r="I10" s="18"/>
      <c r="J10" s="18"/>
      <c r="K10" s="18"/>
      <c r="L10" s="18"/>
      <c r="M10" s="10">
        <f t="shared" si="0"/>
        <v>0</v>
      </c>
    </row>
    <row r="11" spans="5:15" ht="18.75">
      <c r="E11" s="3">
        <v>223</v>
      </c>
      <c r="F11" s="21">
        <f>SUM(F12:F15)</f>
        <v>0</v>
      </c>
      <c r="G11" s="12">
        <f t="shared" si="1"/>
        <v>0</v>
      </c>
      <c r="H11" s="10">
        <f t="shared" ref="H11:I11" si="3">SUM(H12:H15)</f>
        <v>0</v>
      </c>
      <c r="I11" s="10">
        <f t="shared" si="3"/>
        <v>0</v>
      </c>
      <c r="J11" s="10"/>
      <c r="K11" s="10"/>
      <c r="L11" s="10"/>
      <c r="M11" s="10">
        <f t="shared" si="0"/>
        <v>0</v>
      </c>
    </row>
    <row r="12" spans="5:15" ht="18.75">
      <c r="E12" s="4" t="s">
        <v>4</v>
      </c>
      <c r="F12" s="11"/>
      <c r="G12" s="12">
        <f t="shared" si="1"/>
        <v>0</v>
      </c>
      <c r="H12" s="11"/>
      <c r="I12" s="11"/>
      <c r="J12" s="11"/>
      <c r="K12" s="11"/>
      <c r="L12" s="11"/>
      <c r="M12" s="10">
        <f t="shared" si="0"/>
        <v>0</v>
      </c>
    </row>
    <row r="13" spans="5:15" ht="18.75">
      <c r="E13" s="4" t="s">
        <v>5</v>
      </c>
      <c r="F13" s="11"/>
      <c r="G13" s="12">
        <f t="shared" si="1"/>
        <v>0</v>
      </c>
      <c r="H13" s="11"/>
      <c r="I13" s="11"/>
      <c r="J13" s="11"/>
      <c r="K13" s="11"/>
      <c r="L13" s="11"/>
      <c r="M13" s="10">
        <f t="shared" si="0"/>
        <v>0</v>
      </c>
    </row>
    <row r="14" spans="5:15" ht="18.75">
      <c r="E14" s="4" t="s">
        <v>6</v>
      </c>
      <c r="F14" s="11"/>
      <c r="G14" s="12">
        <f t="shared" si="1"/>
        <v>0</v>
      </c>
      <c r="H14" s="11"/>
      <c r="I14" s="11"/>
      <c r="J14" s="11"/>
      <c r="K14" s="11"/>
      <c r="L14" s="11"/>
      <c r="M14" s="10">
        <f t="shared" si="0"/>
        <v>0</v>
      </c>
    </row>
    <row r="15" spans="5:15" ht="18.75">
      <c r="E15" s="4" t="s">
        <v>7</v>
      </c>
      <c r="F15" s="11"/>
      <c r="G15" s="12">
        <f t="shared" si="1"/>
        <v>0</v>
      </c>
      <c r="H15" s="11"/>
      <c r="I15" s="11"/>
      <c r="J15" s="11"/>
      <c r="K15" s="11"/>
      <c r="L15" s="11"/>
      <c r="M15" s="10">
        <f t="shared" si="0"/>
        <v>0</v>
      </c>
    </row>
    <row r="16" spans="5:15" ht="18.75">
      <c r="E16" s="3">
        <v>225</v>
      </c>
      <c r="F16" s="21">
        <f>SUM(F17:F18)</f>
        <v>0</v>
      </c>
      <c r="G16" s="12">
        <f t="shared" si="1"/>
        <v>0</v>
      </c>
      <c r="H16" s="9">
        <f>SUM(H17:H18)</f>
        <v>0</v>
      </c>
      <c r="I16" s="9">
        <f>SUM(I17:I18)</f>
        <v>0</v>
      </c>
      <c r="J16" s="9"/>
      <c r="K16" s="9"/>
      <c r="L16" s="9"/>
      <c r="M16" s="10">
        <f t="shared" si="0"/>
        <v>0</v>
      </c>
    </row>
    <row r="17" spans="5:13" ht="18.75">
      <c r="E17" s="4" t="s">
        <v>39</v>
      </c>
      <c r="F17" s="16"/>
      <c r="G17" s="12">
        <f t="shared" si="1"/>
        <v>0</v>
      </c>
      <c r="H17" s="16"/>
      <c r="I17" s="16"/>
      <c r="J17" s="16"/>
      <c r="K17" s="16"/>
      <c r="L17" s="16"/>
      <c r="M17" s="10">
        <f t="shared" si="0"/>
        <v>0</v>
      </c>
    </row>
    <row r="18" spans="5:13" ht="18.75">
      <c r="E18" s="4"/>
      <c r="F18" s="16"/>
      <c r="G18" s="12">
        <f t="shared" si="1"/>
        <v>0</v>
      </c>
      <c r="H18" s="16"/>
      <c r="I18" s="16"/>
      <c r="J18" s="16"/>
      <c r="K18" s="16"/>
      <c r="L18" s="16"/>
      <c r="M18" s="10">
        <f t="shared" si="0"/>
        <v>0</v>
      </c>
    </row>
    <row r="19" spans="5:13" ht="18.75">
      <c r="E19" s="3">
        <v>226</v>
      </c>
      <c r="F19" s="21">
        <f>SUM(F20:F22)</f>
        <v>0</v>
      </c>
      <c r="G19" s="12">
        <f t="shared" si="1"/>
        <v>0</v>
      </c>
      <c r="H19" s="9">
        <f>SUM(H20:H22)</f>
        <v>0</v>
      </c>
      <c r="I19" s="9">
        <f>SUM(I20:I22)</f>
        <v>0</v>
      </c>
      <c r="J19" s="9"/>
      <c r="K19" s="9"/>
      <c r="L19" s="9"/>
      <c r="M19" s="10">
        <f t="shared" si="0"/>
        <v>0</v>
      </c>
    </row>
    <row r="20" spans="5:13" ht="18.75">
      <c r="E20" s="4" t="s">
        <v>49</v>
      </c>
      <c r="F20" s="11"/>
      <c r="G20" s="12">
        <f t="shared" si="1"/>
        <v>0</v>
      </c>
      <c r="H20" s="11"/>
      <c r="I20" s="11"/>
      <c r="J20" s="11"/>
      <c r="K20" s="11"/>
      <c r="L20" s="11"/>
      <c r="M20" s="10">
        <f t="shared" si="0"/>
        <v>0</v>
      </c>
    </row>
    <row r="21" spans="5:13" ht="18.75">
      <c r="E21" s="4" t="s">
        <v>50</v>
      </c>
      <c r="F21" s="11"/>
      <c r="G21" s="12">
        <f t="shared" si="1"/>
        <v>0</v>
      </c>
      <c r="H21" s="11"/>
      <c r="I21" s="11"/>
      <c r="J21" s="11"/>
      <c r="K21" s="11"/>
      <c r="L21" s="11"/>
      <c r="M21" s="10">
        <f t="shared" si="0"/>
        <v>0</v>
      </c>
    </row>
    <row r="22" spans="5:13" ht="18.75">
      <c r="E22" s="4" t="s">
        <v>51</v>
      </c>
      <c r="F22" s="11"/>
      <c r="G22" s="12">
        <f t="shared" si="1"/>
        <v>0</v>
      </c>
      <c r="H22" s="15"/>
      <c r="I22" s="15"/>
      <c r="J22" s="15"/>
      <c r="K22" s="15"/>
      <c r="L22" s="15"/>
      <c r="M22" s="10">
        <f t="shared" si="0"/>
        <v>0</v>
      </c>
    </row>
    <row r="23" spans="5:13" ht="18.75">
      <c r="E23" s="3">
        <v>290</v>
      </c>
      <c r="F23" s="21">
        <f>F24+F25</f>
        <v>0</v>
      </c>
      <c r="G23" s="21">
        <f t="shared" ref="G23:I23" si="4">G24+G25</f>
        <v>0</v>
      </c>
      <c r="H23" s="21">
        <f t="shared" si="4"/>
        <v>0</v>
      </c>
      <c r="I23" s="21">
        <f t="shared" si="4"/>
        <v>0</v>
      </c>
      <c r="J23" s="10"/>
      <c r="K23" s="10"/>
      <c r="L23" s="10"/>
      <c r="M23" s="10">
        <f t="shared" si="0"/>
        <v>0</v>
      </c>
    </row>
    <row r="24" spans="5:13" ht="18.75">
      <c r="E24" s="3" t="s">
        <v>37</v>
      </c>
      <c r="F24" s="10"/>
      <c r="G24" s="12">
        <f t="shared" si="1"/>
        <v>0</v>
      </c>
      <c r="H24" s="10"/>
      <c r="I24" s="10"/>
      <c r="J24" s="10"/>
      <c r="K24" s="10"/>
      <c r="L24" s="10"/>
      <c r="M24" s="10">
        <f t="shared" si="0"/>
        <v>0</v>
      </c>
    </row>
    <row r="25" spans="5:13" ht="18.75">
      <c r="E25" s="3" t="s">
        <v>38</v>
      </c>
      <c r="F25" s="9"/>
      <c r="G25" s="12">
        <f t="shared" si="1"/>
        <v>0</v>
      </c>
      <c r="H25" s="9"/>
      <c r="I25" s="9"/>
      <c r="J25" s="9"/>
      <c r="K25" s="9"/>
      <c r="L25" s="9"/>
      <c r="M25" s="10">
        <f t="shared" si="0"/>
        <v>0</v>
      </c>
    </row>
    <row r="26" spans="5:13" ht="18.75">
      <c r="E26" s="3">
        <v>310</v>
      </c>
      <c r="F26" s="21">
        <f>SUM(F27:F28)</f>
        <v>0</v>
      </c>
      <c r="G26" s="12">
        <f t="shared" si="1"/>
        <v>0</v>
      </c>
      <c r="H26" s="10">
        <f>SUM(H27:H27)</f>
        <v>0</v>
      </c>
      <c r="I26" s="9">
        <f>SUM(I27:I27)</f>
        <v>0</v>
      </c>
      <c r="J26" s="9">
        <f t="shared" ref="J26:L26" si="5">SUM(J27:J27)</f>
        <v>399350</v>
      </c>
      <c r="K26" s="9">
        <f t="shared" si="5"/>
        <v>399350</v>
      </c>
      <c r="L26" s="9">
        <f t="shared" si="5"/>
        <v>0</v>
      </c>
      <c r="M26" s="10">
        <f t="shared" si="0"/>
        <v>0</v>
      </c>
    </row>
    <row r="27" spans="5:13" ht="18.75">
      <c r="E27" s="8" t="s">
        <v>79</v>
      </c>
      <c r="F27" s="15"/>
      <c r="G27" s="12">
        <f t="shared" si="1"/>
        <v>0</v>
      </c>
      <c r="H27" s="9"/>
      <c r="I27" s="15"/>
      <c r="J27" s="15">
        <v>399350</v>
      </c>
      <c r="K27" s="15">
        <v>399350</v>
      </c>
      <c r="L27" s="15"/>
      <c r="M27" s="10">
        <f t="shared" si="0"/>
        <v>0</v>
      </c>
    </row>
    <row r="28" spans="5:13" ht="18.75">
      <c r="E28" s="8"/>
      <c r="F28" s="15"/>
      <c r="G28" s="12">
        <f t="shared" si="1"/>
        <v>0</v>
      </c>
      <c r="H28" s="9"/>
      <c r="I28" s="15"/>
      <c r="J28" s="15"/>
      <c r="K28" s="15"/>
      <c r="L28" s="15"/>
      <c r="M28" s="10"/>
    </row>
    <row r="29" spans="5:13" ht="18.75">
      <c r="E29" s="3">
        <v>340</v>
      </c>
      <c r="F29" s="21">
        <f>SUM(F30:F32)</f>
        <v>0</v>
      </c>
      <c r="G29" s="21">
        <f>SUM(G30:G32)</f>
        <v>0</v>
      </c>
      <c r="H29" s="9">
        <f>SUM(H30:H32)</f>
        <v>0</v>
      </c>
      <c r="I29" s="9">
        <f>SUM(I30:I32)</f>
        <v>0</v>
      </c>
      <c r="J29" s="9">
        <f>SUM(J30:J32)</f>
        <v>0</v>
      </c>
      <c r="K29" s="9">
        <f t="shared" ref="K29:L29" si="6">SUM(K30:K32)</f>
        <v>0</v>
      </c>
      <c r="L29" s="9">
        <f t="shared" si="6"/>
        <v>0</v>
      </c>
      <c r="M29" s="10">
        <f>SUM(F29:L29)</f>
        <v>0</v>
      </c>
    </row>
    <row r="30" spans="5:13" ht="18.75">
      <c r="E30" s="5" t="s">
        <v>9</v>
      </c>
      <c r="F30" s="11"/>
      <c r="G30" s="12"/>
      <c r="H30" s="11"/>
      <c r="I30" s="11"/>
      <c r="J30" s="11"/>
      <c r="K30" s="11"/>
      <c r="L30" s="11"/>
      <c r="M30" s="10">
        <f>SUM(F30:L30)</f>
        <v>0</v>
      </c>
    </row>
    <row r="31" spans="5:13" ht="18.75">
      <c r="E31" s="5" t="s">
        <v>52</v>
      </c>
      <c r="F31" s="11"/>
      <c r="G31" s="12">
        <f t="shared" si="1"/>
        <v>0</v>
      </c>
      <c r="H31" s="11"/>
      <c r="I31" s="11"/>
      <c r="J31" s="11"/>
      <c r="K31" s="11"/>
      <c r="L31" s="11"/>
      <c r="M31" s="10">
        <f>G31+H31+I31</f>
        <v>0</v>
      </c>
    </row>
    <row r="32" spans="5:13" ht="18.75">
      <c r="E32" s="5" t="s">
        <v>20</v>
      </c>
      <c r="F32" s="11"/>
      <c r="G32" s="12">
        <f t="shared" si="1"/>
        <v>0</v>
      </c>
      <c r="H32" s="15"/>
      <c r="I32" s="11"/>
      <c r="J32" s="11"/>
      <c r="K32" s="11"/>
      <c r="L32" s="11"/>
      <c r="M32" s="10">
        <f>G32+H32+I32</f>
        <v>0</v>
      </c>
    </row>
    <row r="33" spans="5:13" ht="18.75">
      <c r="E33" s="6" t="s">
        <v>12</v>
      </c>
      <c r="F33" s="9">
        <f>F29+F26+F23+F19+F16+F11+F9+F7+F6+F5+F4</f>
        <v>0</v>
      </c>
      <c r="G33" s="19">
        <f>G4+G5+G6+G7+G9+G11+G16+G19+G23+G26+G29</f>
        <v>0</v>
      </c>
      <c r="H33" s="21">
        <f>H4+H5+H6+H7+H9+H11+H16+H19+H23+H26+H29</f>
        <v>0</v>
      </c>
      <c r="I33" s="21">
        <f>I29+I26+I23+I19+I16+I11+I9+I7+I6+I5+I4</f>
        <v>0</v>
      </c>
      <c r="J33" s="21">
        <f>J29+J26+J23+J19+J16+J11+J9+J7+J6+J5+J4</f>
        <v>399350</v>
      </c>
      <c r="K33" s="21">
        <f t="shared" ref="K33:L33" si="7">K29+K26+K23+K19+K16+K11+K9+K7+K6+K5+K4</f>
        <v>399350</v>
      </c>
      <c r="L33" s="21">
        <f t="shared" si="7"/>
        <v>0</v>
      </c>
      <c r="M33" s="9">
        <f>M4+M5+M6+M7+M9+M11+M16+M19+M23+M26+M29</f>
        <v>0</v>
      </c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E2:O33"/>
  <sheetViews>
    <sheetView zoomScale="70" zoomScaleNormal="70" workbookViewId="0">
      <selection activeCell="G1" sqref="G1:L1048576"/>
    </sheetView>
  </sheetViews>
  <sheetFormatPr defaultRowHeight="15"/>
  <cols>
    <col min="5" max="5" width="52.42578125" customWidth="1"/>
    <col min="6" max="6" width="17.140625" customWidth="1"/>
    <col min="7" max="7" width="17.140625" hidden="1" customWidth="1"/>
    <col min="8" max="8" width="15.7109375" hidden="1" customWidth="1"/>
    <col min="9" max="10" width="17.5703125" hidden="1" customWidth="1"/>
    <col min="11" max="11" width="18.42578125" hidden="1" customWidth="1"/>
    <col min="12" max="12" width="17.5703125" hidden="1" customWidth="1"/>
    <col min="13" max="13" width="15.140625" customWidth="1"/>
  </cols>
  <sheetData>
    <row r="2" spans="5:15" ht="37.5">
      <c r="E2" s="1" t="s">
        <v>31</v>
      </c>
      <c r="F2" s="24" t="s">
        <v>66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71</v>
      </c>
      <c r="L2" s="24" t="s">
        <v>72</v>
      </c>
      <c r="M2" s="7" t="s">
        <v>0</v>
      </c>
      <c r="O2" s="20"/>
    </row>
    <row r="3" spans="5:15" ht="18.75">
      <c r="E3" s="1" t="s">
        <v>1</v>
      </c>
      <c r="F3" s="2"/>
      <c r="G3" s="2"/>
      <c r="H3" s="2"/>
      <c r="I3" s="2"/>
      <c r="J3" s="2"/>
      <c r="K3" s="2"/>
      <c r="L3" s="2"/>
      <c r="M3" s="6"/>
    </row>
    <row r="4" spans="5:15" ht="18.75">
      <c r="E4" s="3">
        <v>211</v>
      </c>
      <c r="F4" s="25"/>
      <c r="G4" s="12">
        <f>F4</f>
        <v>0</v>
      </c>
      <c r="H4" s="12"/>
      <c r="I4" s="12"/>
      <c r="J4" s="12"/>
      <c r="K4" s="12"/>
      <c r="L4" s="12"/>
      <c r="M4" s="10">
        <f t="shared" ref="M4:M27" si="0">G4+H4+I4</f>
        <v>0</v>
      </c>
    </row>
    <row r="5" spans="5:15" ht="18.75">
      <c r="E5" s="3">
        <v>212</v>
      </c>
      <c r="F5" s="21"/>
      <c r="G5" s="12">
        <f t="shared" ref="G5:G32" si="1">F5</f>
        <v>0</v>
      </c>
      <c r="H5" s="10"/>
      <c r="I5" s="10"/>
      <c r="J5" s="10"/>
      <c r="K5" s="10"/>
      <c r="L5" s="10"/>
      <c r="M5" s="10">
        <f t="shared" si="0"/>
        <v>0</v>
      </c>
    </row>
    <row r="6" spans="5:15" ht="18.75">
      <c r="E6" s="3">
        <v>213</v>
      </c>
      <c r="F6" s="21"/>
      <c r="G6" s="12">
        <f t="shared" si="1"/>
        <v>0</v>
      </c>
      <c r="H6" s="10"/>
      <c r="I6" s="10"/>
      <c r="J6" s="10"/>
      <c r="K6" s="10"/>
      <c r="L6" s="10"/>
      <c r="M6" s="10">
        <f t="shared" si="0"/>
        <v>0</v>
      </c>
    </row>
    <row r="7" spans="5:15" ht="18.75">
      <c r="E7" s="3">
        <v>221</v>
      </c>
      <c r="F7" s="22">
        <f>SUM(F8:F8)</f>
        <v>0</v>
      </c>
      <c r="G7" s="12">
        <f t="shared" si="1"/>
        <v>0</v>
      </c>
      <c r="H7" s="13">
        <f>SUM(H8:H8)</f>
        <v>0</v>
      </c>
      <c r="I7" s="13">
        <f>SUM(I8:I8)</f>
        <v>0</v>
      </c>
      <c r="J7" s="13"/>
      <c r="K7" s="13"/>
      <c r="L7" s="13"/>
      <c r="M7" s="10">
        <f t="shared" si="0"/>
        <v>0</v>
      </c>
    </row>
    <row r="8" spans="5:15" ht="18.75">
      <c r="E8" s="4" t="s">
        <v>3</v>
      </c>
      <c r="F8" s="14"/>
      <c r="G8" s="12">
        <f t="shared" si="1"/>
        <v>0</v>
      </c>
      <c r="H8" s="14"/>
      <c r="I8" s="14"/>
      <c r="J8" s="14"/>
      <c r="K8" s="14"/>
      <c r="L8" s="14"/>
      <c r="M8" s="10">
        <f t="shared" si="0"/>
        <v>0</v>
      </c>
    </row>
    <row r="9" spans="5:15" ht="18.75">
      <c r="E9" s="3">
        <v>222</v>
      </c>
      <c r="F9" s="21">
        <f>F10</f>
        <v>0</v>
      </c>
      <c r="G9" s="12">
        <f t="shared" si="1"/>
        <v>0</v>
      </c>
      <c r="H9" s="17">
        <f t="shared" ref="H9:I9" si="2">H10</f>
        <v>0</v>
      </c>
      <c r="I9" s="17">
        <f t="shared" si="2"/>
        <v>0</v>
      </c>
      <c r="J9" s="17"/>
      <c r="K9" s="17"/>
      <c r="L9" s="17"/>
      <c r="M9" s="10">
        <f t="shared" si="0"/>
        <v>0</v>
      </c>
    </row>
    <row r="10" spans="5:15" ht="18.75">
      <c r="E10" s="8" t="s">
        <v>14</v>
      </c>
      <c r="F10" s="18"/>
      <c r="G10" s="12">
        <f t="shared" si="1"/>
        <v>0</v>
      </c>
      <c r="H10" s="18"/>
      <c r="I10" s="18"/>
      <c r="J10" s="18"/>
      <c r="K10" s="18"/>
      <c r="L10" s="18"/>
      <c r="M10" s="10">
        <f t="shared" si="0"/>
        <v>0</v>
      </c>
    </row>
    <row r="11" spans="5:15" ht="18.75">
      <c r="E11" s="3">
        <v>223</v>
      </c>
      <c r="F11" s="21">
        <f>SUM(F12:F15)</f>
        <v>0</v>
      </c>
      <c r="G11" s="12">
        <f t="shared" si="1"/>
        <v>0</v>
      </c>
      <c r="H11" s="10">
        <f t="shared" ref="H11:I11" si="3">SUM(H12:H15)</f>
        <v>0</v>
      </c>
      <c r="I11" s="10">
        <f t="shared" si="3"/>
        <v>0</v>
      </c>
      <c r="J11" s="10"/>
      <c r="K11" s="10"/>
      <c r="L11" s="10"/>
      <c r="M11" s="10">
        <f t="shared" si="0"/>
        <v>0</v>
      </c>
    </row>
    <row r="12" spans="5:15" ht="18.75">
      <c r="E12" s="4" t="s">
        <v>4</v>
      </c>
      <c r="F12" s="11"/>
      <c r="G12" s="12">
        <f t="shared" si="1"/>
        <v>0</v>
      </c>
      <c r="H12" s="11"/>
      <c r="I12" s="11"/>
      <c r="J12" s="11"/>
      <c r="K12" s="11"/>
      <c r="L12" s="11"/>
      <c r="M12" s="10">
        <f t="shared" si="0"/>
        <v>0</v>
      </c>
    </row>
    <row r="13" spans="5:15" ht="18.75">
      <c r="E13" s="4" t="s">
        <v>5</v>
      </c>
      <c r="F13" s="11"/>
      <c r="G13" s="12">
        <f t="shared" si="1"/>
        <v>0</v>
      </c>
      <c r="H13" s="11"/>
      <c r="I13" s="11"/>
      <c r="J13" s="11"/>
      <c r="K13" s="11"/>
      <c r="L13" s="11"/>
      <c r="M13" s="10">
        <f t="shared" si="0"/>
        <v>0</v>
      </c>
    </row>
    <row r="14" spans="5:15" ht="18.75">
      <c r="E14" s="4" t="s">
        <v>6</v>
      </c>
      <c r="F14" s="11"/>
      <c r="G14" s="12">
        <f t="shared" si="1"/>
        <v>0</v>
      </c>
      <c r="H14" s="11"/>
      <c r="I14" s="11"/>
      <c r="J14" s="11"/>
      <c r="K14" s="11"/>
      <c r="L14" s="11"/>
      <c r="M14" s="10">
        <f t="shared" si="0"/>
        <v>0</v>
      </c>
    </row>
    <row r="15" spans="5:15" ht="18.75">
      <c r="E15" s="4" t="s">
        <v>7</v>
      </c>
      <c r="F15" s="11"/>
      <c r="G15" s="12">
        <f t="shared" si="1"/>
        <v>0</v>
      </c>
      <c r="H15" s="11"/>
      <c r="I15" s="11"/>
      <c r="J15" s="11"/>
      <c r="K15" s="11"/>
      <c r="L15" s="11"/>
      <c r="M15" s="10">
        <f t="shared" si="0"/>
        <v>0</v>
      </c>
    </row>
    <row r="16" spans="5:15" ht="18.75">
      <c r="E16" s="3">
        <v>225</v>
      </c>
      <c r="F16" s="21">
        <f>SUM(F17:F18)</f>
        <v>0</v>
      </c>
      <c r="G16" s="12">
        <f t="shared" si="1"/>
        <v>0</v>
      </c>
      <c r="H16" s="9">
        <f>SUM(H17:H18)</f>
        <v>0</v>
      </c>
      <c r="I16" s="9">
        <f>SUM(I17:I18)</f>
        <v>0</v>
      </c>
      <c r="J16" s="9"/>
      <c r="K16" s="9"/>
      <c r="L16" s="9"/>
      <c r="M16" s="10">
        <f t="shared" si="0"/>
        <v>0</v>
      </c>
    </row>
    <row r="17" spans="5:13" ht="18.75">
      <c r="E17" s="4" t="s">
        <v>39</v>
      </c>
      <c r="F17" s="16"/>
      <c r="G17" s="12">
        <f t="shared" si="1"/>
        <v>0</v>
      </c>
      <c r="H17" s="16"/>
      <c r="I17" s="16"/>
      <c r="J17" s="16"/>
      <c r="K17" s="16"/>
      <c r="L17" s="16"/>
      <c r="M17" s="10">
        <f t="shared" si="0"/>
        <v>0</v>
      </c>
    </row>
    <row r="18" spans="5:13" ht="18.75">
      <c r="E18" s="4"/>
      <c r="F18" s="16"/>
      <c r="G18" s="12">
        <f t="shared" si="1"/>
        <v>0</v>
      </c>
      <c r="H18" s="16"/>
      <c r="I18" s="16"/>
      <c r="J18" s="16"/>
      <c r="K18" s="16"/>
      <c r="L18" s="16"/>
      <c r="M18" s="10">
        <f t="shared" si="0"/>
        <v>0</v>
      </c>
    </row>
    <row r="19" spans="5:13" ht="18.75">
      <c r="E19" s="3">
        <v>226</v>
      </c>
      <c r="F19" s="21">
        <f>SUM(F20:F22)</f>
        <v>0</v>
      </c>
      <c r="G19" s="12">
        <f t="shared" si="1"/>
        <v>0</v>
      </c>
      <c r="H19" s="9">
        <f>SUM(H20:H22)</f>
        <v>0</v>
      </c>
      <c r="I19" s="9">
        <f>SUM(I20:I22)</f>
        <v>0</v>
      </c>
      <c r="J19" s="9"/>
      <c r="K19" s="9"/>
      <c r="L19" s="9"/>
      <c r="M19" s="10">
        <f t="shared" si="0"/>
        <v>0</v>
      </c>
    </row>
    <row r="20" spans="5:13" ht="18.75">
      <c r="E20" s="4" t="s">
        <v>49</v>
      </c>
      <c r="F20" s="11"/>
      <c r="G20" s="12">
        <f t="shared" si="1"/>
        <v>0</v>
      </c>
      <c r="H20" s="11"/>
      <c r="I20" s="11"/>
      <c r="J20" s="11"/>
      <c r="K20" s="11"/>
      <c r="L20" s="11"/>
      <c r="M20" s="10">
        <f t="shared" si="0"/>
        <v>0</v>
      </c>
    </row>
    <row r="21" spans="5:13" ht="18.75">
      <c r="E21" s="4" t="s">
        <v>50</v>
      </c>
      <c r="F21" s="11"/>
      <c r="G21" s="12">
        <f t="shared" si="1"/>
        <v>0</v>
      </c>
      <c r="H21" s="11"/>
      <c r="I21" s="11"/>
      <c r="J21" s="11"/>
      <c r="K21" s="11"/>
      <c r="L21" s="11"/>
      <c r="M21" s="10">
        <f t="shared" si="0"/>
        <v>0</v>
      </c>
    </row>
    <row r="22" spans="5:13" ht="18.75">
      <c r="E22" s="4" t="s">
        <v>51</v>
      </c>
      <c r="F22" s="11"/>
      <c r="G22" s="12">
        <f t="shared" si="1"/>
        <v>0</v>
      </c>
      <c r="H22" s="15"/>
      <c r="I22" s="15"/>
      <c r="J22" s="15"/>
      <c r="K22" s="15"/>
      <c r="L22" s="15"/>
      <c r="M22" s="10">
        <f t="shared" si="0"/>
        <v>0</v>
      </c>
    </row>
    <row r="23" spans="5:13" ht="18.75">
      <c r="E23" s="3">
        <v>290</v>
      </c>
      <c r="F23" s="21">
        <f>F24+F25</f>
        <v>0</v>
      </c>
      <c r="G23" s="21">
        <f t="shared" ref="G23:I23" si="4">G24+G25</f>
        <v>0</v>
      </c>
      <c r="H23" s="21">
        <f t="shared" si="4"/>
        <v>0</v>
      </c>
      <c r="I23" s="21">
        <f t="shared" si="4"/>
        <v>0</v>
      </c>
      <c r="J23" s="10"/>
      <c r="K23" s="10"/>
      <c r="L23" s="10"/>
      <c r="M23" s="10">
        <f t="shared" si="0"/>
        <v>0</v>
      </c>
    </row>
    <row r="24" spans="5:13" ht="18.75">
      <c r="E24" s="3" t="s">
        <v>37</v>
      </c>
      <c r="F24" s="10"/>
      <c r="G24" s="12">
        <f t="shared" si="1"/>
        <v>0</v>
      </c>
      <c r="H24" s="10"/>
      <c r="I24" s="10"/>
      <c r="J24" s="10"/>
      <c r="K24" s="10"/>
      <c r="L24" s="10"/>
      <c r="M24" s="10">
        <f t="shared" si="0"/>
        <v>0</v>
      </c>
    </row>
    <row r="25" spans="5:13" ht="18.75">
      <c r="E25" s="3" t="s">
        <v>38</v>
      </c>
      <c r="F25" s="9"/>
      <c r="G25" s="12">
        <f t="shared" si="1"/>
        <v>0</v>
      </c>
      <c r="H25" s="9"/>
      <c r="I25" s="9"/>
      <c r="J25" s="9"/>
      <c r="K25" s="9"/>
      <c r="L25" s="9"/>
      <c r="M25" s="10">
        <f t="shared" si="0"/>
        <v>0</v>
      </c>
    </row>
    <row r="26" spans="5:13" ht="18.75">
      <c r="E26" s="3">
        <v>310</v>
      </c>
      <c r="F26" s="21">
        <f>SUM(F27:F28)</f>
        <v>0</v>
      </c>
      <c r="G26" s="12">
        <f t="shared" si="1"/>
        <v>0</v>
      </c>
      <c r="H26" s="10">
        <f>SUM(H27:H27)</f>
        <v>0</v>
      </c>
      <c r="I26" s="9">
        <f>SUM(I27:I27)</f>
        <v>0</v>
      </c>
      <c r="J26" s="30">
        <f t="shared" ref="J26:L26" si="5">SUM(J27:J27)</f>
        <v>30984.05</v>
      </c>
      <c r="K26" s="9">
        <f t="shared" si="5"/>
        <v>30984.05</v>
      </c>
      <c r="L26" s="9">
        <f t="shared" si="5"/>
        <v>0</v>
      </c>
      <c r="M26" s="10">
        <f t="shared" si="0"/>
        <v>0</v>
      </c>
    </row>
    <row r="27" spans="5:13" ht="18.75">
      <c r="E27" s="8" t="s">
        <v>79</v>
      </c>
      <c r="F27" s="15"/>
      <c r="G27" s="12">
        <f t="shared" si="1"/>
        <v>0</v>
      </c>
      <c r="H27" s="9"/>
      <c r="I27" s="15"/>
      <c r="J27" s="43">
        <v>30984.05</v>
      </c>
      <c r="K27" s="43">
        <v>30984.05</v>
      </c>
      <c r="L27" s="15"/>
      <c r="M27" s="10">
        <f t="shared" si="0"/>
        <v>0</v>
      </c>
    </row>
    <row r="28" spans="5:13" ht="18.75">
      <c r="E28" s="8"/>
      <c r="F28" s="15"/>
      <c r="G28" s="12">
        <f t="shared" si="1"/>
        <v>0</v>
      </c>
      <c r="H28" s="9"/>
      <c r="I28" s="15"/>
      <c r="J28" s="15"/>
      <c r="K28" s="15"/>
      <c r="L28" s="15"/>
      <c r="M28" s="10"/>
    </row>
    <row r="29" spans="5:13" ht="18.75">
      <c r="E29" s="3">
        <v>340</v>
      </c>
      <c r="F29" s="21">
        <f>SUM(F30:F32)</f>
        <v>0</v>
      </c>
      <c r="G29" s="21">
        <f>SUM(G30:G32)</f>
        <v>0</v>
      </c>
      <c r="H29" s="9">
        <f>SUM(H30:H32)</f>
        <v>0</v>
      </c>
      <c r="I29" s="9">
        <f>SUM(I30:I32)</f>
        <v>0</v>
      </c>
      <c r="J29" s="9">
        <f>SUM(J30:J32)</f>
        <v>0</v>
      </c>
      <c r="K29" s="9">
        <f t="shared" ref="K29:L29" si="6">SUM(K30:K32)</f>
        <v>0</v>
      </c>
      <c r="L29" s="9">
        <f t="shared" si="6"/>
        <v>0</v>
      </c>
      <c r="M29" s="10">
        <f>SUM(F29:L29)</f>
        <v>0</v>
      </c>
    </row>
    <row r="30" spans="5:13" ht="18.75">
      <c r="E30" s="5" t="s">
        <v>9</v>
      </c>
      <c r="F30" s="11"/>
      <c r="G30" s="12"/>
      <c r="H30" s="11"/>
      <c r="I30" s="11"/>
      <c r="J30" s="11"/>
      <c r="K30" s="11"/>
      <c r="L30" s="11"/>
      <c r="M30" s="10">
        <f>SUM(F30:L30)</f>
        <v>0</v>
      </c>
    </row>
    <row r="31" spans="5:13" ht="18.75">
      <c r="E31" s="5" t="s">
        <v>52</v>
      </c>
      <c r="F31" s="11"/>
      <c r="G31" s="12">
        <f t="shared" si="1"/>
        <v>0</v>
      </c>
      <c r="H31" s="11"/>
      <c r="I31" s="11"/>
      <c r="J31" s="11"/>
      <c r="K31" s="11"/>
      <c r="L31" s="11"/>
      <c r="M31" s="10">
        <f>G31+H31+I31</f>
        <v>0</v>
      </c>
    </row>
    <row r="32" spans="5:13" ht="18.75">
      <c r="E32" s="5" t="s">
        <v>20</v>
      </c>
      <c r="F32" s="11"/>
      <c r="G32" s="12">
        <f t="shared" si="1"/>
        <v>0</v>
      </c>
      <c r="H32" s="15"/>
      <c r="I32" s="11"/>
      <c r="J32" s="11"/>
      <c r="K32" s="11"/>
      <c r="L32" s="11"/>
      <c r="M32" s="10">
        <f>G32+H32+I32</f>
        <v>0</v>
      </c>
    </row>
    <row r="33" spans="5:13" ht="18.75">
      <c r="E33" s="6" t="s">
        <v>12</v>
      </c>
      <c r="F33" s="9">
        <f>F29+F26+F23+F19+F16+F11+F9+F7+F6+F5+F4</f>
        <v>0</v>
      </c>
      <c r="G33" s="19">
        <f>G4+G5+G6+G7+G9+G11+G16+G19+G23+G26+G29</f>
        <v>0</v>
      </c>
      <c r="H33" s="21">
        <f>H4+H5+H6+H7+H9+H11+H16+H19+H23+H26+H29</f>
        <v>0</v>
      </c>
      <c r="I33" s="21">
        <f>I29+I26+I23+I19+I16+I11+I9+I7+I6+I5+I4</f>
        <v>0</v>
      </c>
      <c r="J33" s="28">
        <f>J29+J26+J23+J19+J16+J11+J9+J7+J6+J5+J4</f>
        <v>30984.05</v>
      </c>
      <c r="K33" s="28">
        <f t="shared" ref="K33:L33" si="7">K29+K26+K23+K19+K16+K11+K9+K7+K6+K5+K4</f>
        <v>30984.05</v>
      </c>
      <c r="L33" s="21">
        <f t="shared" si="7"/>
        <v>0</v>
      </c>
      <c r="M33" s="9">
        <f>M4+M5+M6+M7+M9+M11+M16+M19+M23+M26+M29</f>
        <v>0</v>
      </c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E2:P44"/>
  <sheetViews>
    <sheetView zoomScale="70" zoomScaleNormal="70" workbookViewId="0">
      <selection activeCell="G1" sqref="G1:L1048576"/>
    </sheetView>
  </sheetViews>
  <sheetFormatPr defaultRowHeight="15"/>
  <cols>
    <col min="5" max="5" width="52.42578125" customWidth="1"/>
    <col min="6" max="6" width="17.140625" customWidth="1"/>
    <col min="7" max="7" width="17.140625" hidden="1" customWidth="1"/>
    <col min="8" max="8" width="15.7109375" hidden="1" customWidth="1"/>
    <col min="9" max="9" width="18.85546875" hidden="1" customWidth="1"/>
    <col min="10" max="12" width="17.5703125" hidden="1" customWidth="1"/>
    <col min="13" max="13" width="15.140625" customWidth="1"/>
  </cols>
  <sheetData>
    <row r="2" spans="5:15" ht="37.5">
      <c r="E2" s="1" t="s">
        <v>31</v>
      </c>
      <c r="F2" s="24" t="s">
        <v>89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71</v>
      </c>
      <c r="L2" s="24" t="s">
        <v>72</v>
      </c>
      <c r="M2" s="7" t="s">
        <v>0</v>
      </c>
      <c r="O2" s="20"/>
    </row>
    <row r="3" spans="5:15" ht="18.75">
      <c r="E3" s="1" t="s">
        <v>1</v>
      </c>
      <c r="F3" s="2"/>
      <c r="G3" s="2"/>
      <c r="H3" s="2"/>
      <c r="I3" s="2"/>
      <c r="J3" s="2"/>
      <c r="K3" s="2"/>
      <c r="L3" s="2"/>
      <c r="M3" s="6"/>
    </row>
    <row r="4" spans="5:15" ht="18.75">
      <c r="E4" s="3">
        <v>211</v>
      </c>
      <c r="F4" s="25">
        <v>3909.1</v>
      </c>
      <c r="G4" s="12">
        <v>3419</v>
      </c>
      <c r="H4" s="12">
        <v>5390.3</v>
      </c>
      <c r="I4" s="12">
        <v>4657.3</v>
      </c>
      <c r="J4" s="12">
        <v>6522.1</v>
      </c>
      <c r="K4" s="12">
        <v>6316.7</v>
      </c>
      <c r="L4" s="12">
        <v>16600</v>
      </c>
      <c r="M4" s="10">
        <f>SUM(F4:L4)</f>
        <v>46814.5</v>
      </c>
    </row>
    <row r="5" spans="5:15" ht="18.75">
      <c r="E5" s="3">
        <v>212</v>
      </c>
      <c r="F5" s="21">
        <v>10</v>
      </c>
      <c r="G5" s="12">
        <v>1.6</v>
      </c>
      <c r="H5" s="10">
        <v>3</v>
      </c>
      <c r="I5" s="10">
        <v>39</v>
      </c>
      <c r="J5" s="10">
        <v>1</v>
      </c>
      <c r="K5" s="10"/>
      <c r="L5" s="10">
        <v>50</v>
      </c>
      <c r="M5" s="10">
        <f t="shared" ref="M5:M41" si="0">SUM(F5:L5)</f>
        <v>104.6</v>
      </c>
    </row>
    <row r="6" spans="5:15" ht="18.75">
      <c r="E6" s="3">
        <v>213</v>
      </c>
      <c r="F6" s="21">
        <v>1180.5</v>
      </c>
      <c r="G6" s="12">
        <v>1032.7</v>
      </c>
      <c r="H6" s="10">
        <v>1623.2</v>
      </c>
      <c r="I6" s="10">
        <v>1407</v>
      </c>
      <c r="J6" s="10">
        <v>1967.1</v>
      </c>
      <c r="K6" s="10">
        <v>1908.1</v>
      </c>
      <c r="L6" s="10">
        <v>5013.2</v>
      </c>
      <c r="M6" s="10">
        <f t="shared" si="0"/>
        <v>14131.8</v>
      </c>
    </row>
    <row r="7" spans="5:15" ht="18.75">
      <c r="E7" s="3">
        <v>221</v>
      </c>
      <c r="F7" s="13">
        <f t="shared" ref="F7:G7" si="1">SUM(F8:F9)</f>
        <v>52.5</v>
      </c>
      <c r="G7" s="13">
        <f t="shared" si="1"/>
        <v>112.2</v>
      </c>
      <c r="H7" s="13">
        <f>SUM(H8:H9)</f>
        <v>41.9</v>
      </c>
      <c r="I7" s="13">
        <f>SUM(I8:I9)</f>
        <v>46</v>
      </c>
      <c r="J7" s="13">
        <f>SUM(J8:J9)</f>
        <v>55</v>
      </c>
      <c r="K7" s="13">
        <f>SUM(K8:K9)</f>
        <v>41.7</v>
      </c>
      <c r="L7" s="13">
        <f>SUM(L8:L9)</f>
        <v>76</v>
      </c>
      <c r="M7" s="10">
        <f t="shared" si="0"/>
        <v>425.3</v>
      </c>
    </row>
    <row r="8" spans="5:15" ht="18.75">
      <c r="E8" s="4" t="s">
        <v>3</v>
      </c>
      <c r="F8" s="14">
        <v>42</v>
      </c>
      <c r="G8" s="12">
        <v>108</v>
      </c>
      <c r="H8" s="14">
        <v>35.9</v>
      </c>
      <c r="I8" s="14">
        <v>35.9</v>
      </c>
      <c r="J8" s="14">
        <v>35.9</v>
      </c>
      <c r="K8" s="14"/>
      <c r="L8" s="14">
        <v>36</v>
      </c>
      <c r="M8" s="10">
        <f t="shared" si="0"/>
        <v>293.7</v>
      </c>
    </row>
    <row r="9" spans="5:15" ht="18.75">
      <c r="E9" s="4" t="s">
        <v>2</v>
      </c>
      <c r="F9" s="14">
        <v>10.5</v>
      </c>
      <c r="G9" s="12">
        <v>4.2</v>
      </c>
      <c r="H9" s="14">
        <v>6</v>
      </c>
      <c r="I9" s="14">
        <v>10.1</v>
      </c>
      <c r="J9" s="14">
        <v>19.100000000000001</v>
      </c>
      <c r="K9" s="14">
        <v>41.7</v>
      </c>
      <c r="L9" s="14">
        <v>40</v>
      </c>
      <c r="M9" s="10">
        <f t="shared" si="0"/>
        <v>131.6</v>
      </c>
    </row>
    <row r="10" spans="5:15" ht="18.75">
      <c r="E10" s="3">
        <v>222</v>
      </c>
      <c r="F10" s="21">
        <f>F11</f>
        <v>0</v>
      </c>
      <c r="G10" s="21">
        <f>G11</f>
        <v>2</v>
      </c>
      <c r="H10" s="17">
        <f t="shared" ref="H10:L10" si="2">H11</f>
        <v>3</v>
      </c>
      <c r="I10" s="17">
        <f t="shared" si="2"/>
        <v>0</v>
      </c>
      <c r="J10" s="17">
        <f t="shared" si="2"/>
        <v>2</v>
      </c>
      <c r="K10" s="17">
        <f t="shared" si="2"/>
        <v>0</v>
      </c>
      <c r="L10" s="17">
        <f t="shared" si="2"/>
        <v>2</v>
      </c>
      <c r="M10" s="10">
        <f t="shared" si="0"/>
        <v>9</v>
      </c>
    </row>
    <row r="11" spans="5:15" ht="18.75">
      <c r="E11" s="8" t="s">
        <v>14</v>
      </c>
      <c r="F11" s="18"/>
      <c r="G11" s="12">
        <v>2</v>
      </c>
      <c r="H11" s="18">
        <v>3</v>
      </c>
      <c r="I11" s="18"/>
      <c r="J11" s="18">
        <v>2</v>
      </c>
      <c r="K11" s="18"/>
      <c r="L11" s="18">
        <v>2</v>
      </c>
      <c r="M11" s="10">
        <f t="shared" si="0"/>
        <v>9</v>
      </c>
    </row>
    <row r="12" spans="5:15" ht="18.75">
      <c r="E12" s="3">
        <v>223</v>
      </c>
      <c r="F12" s="21">
        <f>SUM(F13:F13)</f>
        <v>0</v>
      </c>
      <c r="G12" s="12">
        <f t="shared" ref="G12:J36" si="3">F12</f>
        <v>0</v>
      </c>
      <c r="H12" s="10">
        <f>SUM(H13:H13)</f>
        <v>0</v>
      </c>
      <c r="I12" s="10">
        <f>SUM(I13:I13)</f>
        <v>0</v>
      </c>
      <c r="J12" s="10">
        <f>SUM(J13:J13)</f>
        <v>0</v>
      </c>
      <c r="K12" s="10">
        <f t="shared" ref="K12:L12" si="4">SUM(K13:K13)</f>
        <v>0</v>
      </c>
      <c r="L12" s="10">
        <f t="shared" si="4"/>
        <v>0</v>
      </c>
      <c r="M12" s="10">
        <f t="shared" si="0"/>
        <v>0</v>
      </c>
    </row>
    <row r="13" spans="5:15" ht="18.75">
      <c r="E13" s="4"/>
      <c r="F13" s="11"/>
      <c r="G13" s="12">
        <f t="shared" si="3"/>
        <v>0</v>
      </c>
      <c r="H13" s="11"/>
      <c r="I13" s="11"/>
      <c r="J13" s="11"/>
      <c r="K13" s="11"/>
      <c r="L13" s="11"/>
      <c r="M13" s="10">
        <f t="shared" si="0"/>
        <v>0</v>
      </c>
    </row>
    <row r="14" spans="5:15" ht="18.75">
      <c r="E14" s="3">
        <v>225</v>
      </c>
      <c r="F14" s="21">
        <f>SUM(F15:F16)</f>
        <v>0</v>
      </c>
      <c r="G14" s="12">
        <f>SUM(G15:G16)</f>
        <v>50</v>
      </c>
      <c r="H14" s="9">
        <f>SUM(H15:H16)</f>
        <v>50</v>
      </c>
      <c r="I14" s="9">
        <f>SUM(I15:I16)</f>
        <v>30</v>
      </c>
      <c r="J14" s="9">
        <f>SUM(J15:J16)</f>
        <v>5</v>
      </c>
      <c r="K14" s="9">
        <f t="shared" ref="K14:L14" si="5">SUM(K15:K16)</f>
        <v>27.6</v>
      </c>
      <c r="L14" s="9">
        <f t="shared" si="5"/>
        <v>64.8</v>
      </c>
      <c r="M14" s="10">
        <f t="shared" si="0"/>
        <v>227.39999999999998</v>
      </c>
    </row>
    <row r="15" spans="5:15" ht="37.5">
      <c r="E15" s="39" t="s">
        <v>61</v>
      </c>
      <c r="F15" s="16"/>
      <c r="G15" s="12">
        <v>20</v>
      </c>
      <c r="H15" s="16">
        <v>10</v>
      </c>
      <c r="I15" s="16">
        <v>15</v>
      </c>
      <c r="J15" s="16">
        <v>5</v>
      </c>
      <c r="K15" s="16">
        <v>25</v>
      </c>
      <c r="L15" s="16">
        <v>64.8</v>
      </c>
      <c r="M15" s="10">
        <f t="shared" si="0"/>
        <v>139.80000000000001</v>
      </c>
    </row>
    <row r="16" spans="5:15" ht="18.75">
      <c r="E16" s="4" t="s">
        <v>76</v>
      </c>
      <c r="F16" s="16"/>
      <c r="G16" s="12">
        <v>30</v>
      </c>
      <c r="H16" s="16">
        <v>40</v>
      </c>
      <c r="I16" s="16">
        <v>15</v>
      </c>
      <c r="J16" s="16"/>
      <c r="K16" s="16">
        <v>2.6</v>
      </c>
      <c r="L16" s="16"/>
      <c r="M16" s="10">
        <f t="shared" si="0"/>
        <v>87.6</v>
      </c>
    </row>
    <row r="17" spans="5:16" ht="18.75">
      <c r="E17" s="3">
        <v>226</v>
      </c>
      <c r="F17" s="21">
        <f>SUM(F18:F29)</f>
        <v>328.4</v>
      </c>
      <c r="G17" s="12">
        <f>SUM(G18:G29)</f>
        <v>343.5</v>
      </c>
      <c r="H17" s="9">
        <f>SUM(H18:H26)</f>
        <v>361.3</v>
      </c>
      <c r="I17" s="9">
        <f>SUM(I18:I29)</f>
        <v>358.4</v>
      </c>
      <c r="J17" s="9">
        <f>SUM(J18:J29)</f>
        <v>337</v>
      </c>
      <c r="K17" s="9">
        <f t="shared" ref="K17:L17" si="6">SUM(K18:K29)</f>
        <v>340.1</v>
      </c>
      <c r="L17" s="9">
        <f t="shared" si="6"/>
        <v>527.4</v>
      </c>
      <c r="M17" s="10">
        <f t="shared" si="0"/>
        <v>2596.1</v>
      </c>
    </row>
    <row r="18" spans="5:16" ht="18.75">
      <c r="E18" s="4" t="s">
        <v>8</v>
      </c>
      <c r="F18" s="11">
        <v>25</v>
      </c>
      <c r="G18" s="12">
        <v>18.2</v>
      </c>
      <c r="H18" s="11">
        <v>31.2</v>
      </c>
      <c r="I18" s="11">
        <v>31.2</v>
      </c>
      <c r="J18" s="11">
        <v>30</v>
      </c>
      <c r="K18" s="11">
        <v>30</v>
      </c>
      <c r="L18" s="11">
        <v>109.5</v>
      </c>
      <c r="M18" s="10">
        <f t="shared" si="0"/>
        <v>275.10000000000002</v>
      </c>
      <c r="P18" s="41"/>
    </row>
    <row r="19" spans="5:16" ht="18.75">
      <c r="E19" s="4" t="s">
        <v>64</v>
      </c>
      <c r="F19" s="11"/>
      <c r="G19" s="12"/>
      <c r="H19" s="11"/>
      <c r="I19" s="11"/>
      <c r="J19" s="11"/>
      <c r="K19" s="11"/>
      <c r="L19" s="11"/>
      <c r="M19" s="10">
        <f t="shared" si="0"/>
        <v>0</v>
      </c>
    </row>
    <row r="20" spans="5:16" ht="18.75">
      <c r="E20" s="4" t="s">
        <v>40</v>
      </c>
      <c r="F20" s="11">
        <v>17.899999999999999</v>
      </c>
      <c r="G20" s="12">
        <v>37.200000000000003</v>
      </c>
      <c r="H20" s="11">
        <v>34</v>
      </c>
      <c r="I20" s="11">
        <v>50</v>
      </c>
      <c r="J20" s="11">
        <v>45</v>
      </c>
      <c r="K20" s="11">
        <v>17.2</v>
      </c>
      <c r="L20" s="11">
        <v>93.8</v>
      </c>
      <c r="M20" s="10">
        <f t="shared" si="0"/>
        <v>295.09999999999997</v>
      </c>
    </row>
    <row r="21" spans="5:16" ht="18.75">
      <c r="E21" s="4" t="s">
        <v>84</v>
      </c>
      <c r="F21" s="11">
        <v>26</v>
      </c>
      <c r="G21" s="12">
        <v>26</v>
      </c>
      <c r="H21" s="11">
        <v>26</v>
      </c>
      <c r="I21" s="11">
        <v>25.9</v>
      </c>
      <c r="J21" s="11"/>
      <c r="K21" s="11">
        <v>26</v>
      </c>
      <c r="L21" s="11"/>
      <c r="M21" s="10"/>
    </row>
    <row r="22" spans="5:16" ht="18.75">
      <c r="E22" s="4" t="s">
        <v>41</v>
      </c>
      <c r="F22" s="11">
        <v>2</v>
      </c>
      <c r="G22" s="12">
        <v>1.5</v>
      </c>
      <c r="H22" s="15">
        <v>1.5</v>
      </c>
      <c r="I22" s="15">
        <v>3.3</v>
      </c>
      <c r="J22" s="15">
        <v>6.5</v>
      </c>
      <c r="K22" s="15">
        <v>7</v>
      </c>
      <c r="L22" s="15">
        <v>9.5</v>
      </c>
      <c r="M22" s="10">
        <f t="shared" si="0"/>
        <v>31.3</v>
      </c>
    </row>
    <row r="23" spans="5:16" ht="18.75">
      <c r="E23" s="4" t="s">
        <v>28</v>
      </c>
      <c r="F23" s="11">
        <v>248.6</v>
      </c>
      <c r="G23" s="12">
        <v>248.6</v>
      </c>
      <c r="H23" s="15">
        <v>248.6</v>
      </c>
      <c r="I23" s="15">
        <v>206.6</v>
      </c>
      <c r="J23" s="15">
        <v>250</v>
      </c>
      <c r="K23" s="15">
        <v>248.6</v>
      </c>
      <c r="L23" s="15">
        <v>248.6</v>
      </c>
      <c r="M23" s="10">
        <f t="shared" si="0"/>
        <v>1699.6</v>
      </c>
    </row>
    <row r="24" spans="5:16" ht="18.75">
      <c r="E24" s="4" t="s">
        <v>65</v>
      </c>
      <c r="F24" s="11">
        <v>6.2</v>
      </c>
      <c r="G24" s="12">
        <v>2</v>
      </c>
      <c r="H24" s="15"/>
      <c r="I24" s="46">
        <v>12.4</v>
      </c>
      <c r="J24" s="15"/>
      <c r="K24" s="44">
        <v>6.8</v>
      </c>
      <c r="L24" s="44">
        <v>52.8</v>
      </c>
      <c r="M24" s="10">
        <f t="shared" si="0"/>
        <v>80.2</v>
      </c>
    </row>
    <row r="25" spans="5:16" ht="18.75">
      <c r="E25" s="4" t="s">
        <v>59</v>
      </c>
      <c r="F25" s="11"/>
      <c r="G25" s="12"/>
      <c r="H25" s="15"/>
      <c r="I25" s="15"/>
      <c r="J25" s="15"/>
      <c r="K25" s="15"/>
      <c r="L25" s="15"/>
      <c r="M25" s="10">
        <f t="shared" si="0"/>
        <v>0</v>
      </c>
    </row>
    <row r="26" spans="5:16" ht="18.75">
      <c r="E26" s="4" t="s">
        <v>42</v>
      </c>
      <c r="F26" s="11">
        <v>2.7</v>
      </c>
      <c r="G26" s="12">
        <v>10</v>
      </c>
      <c r="H26" s="11">
        <v>20</v>
      </c>
      <c r="I26" s="11">
        <v>14</v>
      </c>
      <c r="J26" s="11">
        <v>5.5</v>
      </c>
      <c r="K26" s="11">
        <v>4.5</v>
      </c>
      <c r="L26" s="11">
        <v>13.2</v>
      </c>
      <c r="M26" s="10">
        <f t="shared" si="0"/>
        <v>69.900000000000006</v>
      </c>
    </row>
    <row r="27" spans="5:16" ht="18.75">
      <c r="E27" s="4" t="s">
        <v>77</v>
      </c>
      <c r="F27" s="11"/>
      <c r="G27" s="12"/>
      <c r="H27" s="11"/>
      <c r="I27" s="11">
        <v>15</v>
      </c>
      <c r="J27" s="11"/>
      <c r="K27" s="11"/>
      <c r="L27" s="11"/>
      <c r="M27" s="10">
        <f t="shared" si="0"/>
        <v>15</v>
      </c>
    </row>
    <row r="28" spans="5:16" ht="18.75">
      <c r="E28" s="4" t="s">
        <v>43</v>
      </c>
      <c r="F28" s="11"/>
      <c r="G28" s="12"/>
      <c r="H28" s="11"/>
      <c r="I28" s="11"/>
      <c r="J28" s="11"/>
      <c r="K28" s="11"/>
      <c r="L28" s="11"/>
      <c r="M28" s="10">
        <f t="shared" si="0"/>
        <v>0</v>
      </c>
    </row>
    <row r="29" spans="5:16" ht="18.75">
      <c r="E29" s="4" t="s">
        <v>44</v>
      </c>
      <c r="F29" s="11"/>
      <c r="G29" s="12"/>
      <c r="H29" s="11"/>
      <c r="I29" s="11"/>
      <c r="J29" s="11"/>
      <c r="K29" s="11"/>
      <c r="L29" s="11"/>
      <c r="M29" s="10">
        <f t="shared" si="0"/>
        <v>0</v>
      </c>
    </row>
    <row r="30" spans="5:16" ht="18.75">
      <c r="E30" s="3">
        <v>290</v>
      </c>
      <c r="F30" s="21">
        <f>F31+F32</f>
        <v>0</v>
      </c>
      <c r="G30" s="12">
        <f t="shared" si="3"/>
        <v>0</v>
      </c>
      <c r="H30" s="12">
        <f t="shared" si="3"/>
        <v>0</v>
      </c>
      <c r="I30" s="12">
        <f t="shared" si="3"/>
        <v>0</v>
      </c>
      <c r="J30" s="12">
        <f t="shared" si="3"/>
        <v>0</v>
      </c>
      <c r="K30" s="12">
        <f t="shared" ref="K30" si="7">J30</f>
        <v>0</v>
      </c>
      <c r="L30" s="12">
        <f t="shared" ref="L30" si="8">K30</f>
        <v>0</v>
      </c>
      <c r="M30" s="10">
        <f t="shared" si="0"/>
        <v>0</v>
      </c>
    </row>
    <row r="31" spans="5:16" ht="18.75">
      <c r="E31" s="3" t="s">
        <v>37</v>
      </c>
      <c r="F31" s="10"/>
      <c r="G31" s="12">
        <f t="shared" si="3"/>
        <v>0</v>
      </c>
      <c r="H31" s="10"/>
      <c r="I31" s="10"/>
      <c r="J31" s="10"/>
      <c r="K31" s="10"/>
      <c r="L31" s="10"/>
      <c r="M31" s="10">
        <f t="shared" si="0"/>
        <v>0</v>
      </c>
    </row>
    <row r="32" spans="5:16" ht="18.75">
      <c r="E32" s="3" t="s">
        <v>38</v>
      </c>
      <c r="F32" s="9"/>
      <c r="G32" s="12">
        <f t="shared" si="3"/>
        <v>0</v>
      </c>
      <c r="H32" s="9"/>
      <c r="I32" s="9"/>
      <c r="J32" s="9"/>
      <c r="K32" s="9"/>
      <c r="L32" s="9"/>
      <c r="M32" s="10">
        <f t="shared" si="0"/>
        <v>0</v>
      </c>
    </row>
    <row r="33" spans="5:13" ht="18.75">
      <c r="E33" s="3">
        <v>310</v>
      </c>
      <c r="F33" s="21">
        <f>SUM(F34:F35)</f>
        <v>200</v>
      </c>
      <c r="G33" s="21">
        <f t="shared" ref="G33:L33" si="9">SUM(G34:G35)</f>
        <v>90</v>
      </c>
      <c r="H33" s="21">
        <f t="shared" si="9"/>
        <v>411</v>
      </c>
      <c r="I33" s="21">
        <f t="shared" si="9"/>
        <v>300</v>
      </c>
      <c r="J33" s="21">
        <f t="shared" si="9"/>
        <v>700</v>
      </c>
      <c r="K33" s="21">
        <f t="shared" si="9"/>
        <v>400</v>
      </c>
      <c r="L33" s="21">
        <f t="shared" si="9"/>
        <v>598.6</v>
      </c>
      <c r="M33" s="10">
        <f t="shared" si="0"/>
        <v>2699.6</v>
      </c>
    </row>
    <row r="34" spans="5:13" ht="18.75">
      <c r="E34" s="8" t="s">
        <v>45</v>
      </c>
      <c r="F34" s="15">
        <v>200</v>
      </c>
      <c r="G34" s="12">
        <v>90</v>
      </c>
      <c r="H34" s="9">
        <v>411</v>
      </c>
      <c r="I34" s="15">
        <v>300</v>
      </c>
      <c r="J34" s="15">
        <v>350</v>
      </c>
      <c r="K34" s="15">
        <v>400</v>
      </c>
      <c r="L34" s="15">
        <v>300</v>
      </c>
      <c r="M34" s="10">
        <f t="shared" si="0"/>
        <v>2051</v>
      </c>
    </row>
    <row r="35" spans="5:13" ht="18.75">
      <c r="E35" s="8" t="s">
        <v>62</v>
      </c>
      <c r="F35" s="15"/>
      <c r="G35" s="12"/>
      <c r="H35" s="9"/>
      <c r="I35" s="15"/>
      <c r="J35" s="15">
        <v>350</v>
      </c>
      <c r="K35" s="15"/>
      <c r="L35" s="15">
        <v>298.60000000000002</v>
      </c>
      <c r="M35" s="10"/>
    </row>
    <row r="36" spans="5:13" ht="18.75">
      <c r="E36" s="8"/>
      <c r="F36" s="15"/>
      <c r="G36" s="12">
        <f t="shared" si="3"/>
        <v>0</v>
      </c>
      <c r="H36" s="9"/>
      <c r="I36" s="15"/>
      <c r="J36" s="15"/>
      <c r="K36" s="15"/>
      <c r="L36" s="15"/>
      <c r="M36" s="10">
        <f t="shared" si="0"/>
        <v>0</v>
      </c>
    </row>
    <row r="37" spans="5:13" ht="18.75">
      <c r="E37" s="3">
        <v>340</v>
      </c>
      <c r="F37" s="21">
        <f>SUM(F38:F41)</f>
        <v>17.3</v>
      </c>
      <c r="G37" s="12">
        <f>SUM(G38:G41)</f>
        <v>85</v>
      </c>
      <c r="H37" s="9">
        <f>SUM(H38:H41)</f>
        <v>110</v>
      </c>
      <c r="I37" s="9">
        <f>SUM(I38:I41)</f>
        <v>81</v>
      </c>
      <c r="J37" s="9">
        <f>SUM(J38:J41)</f>
        <v>150</v>
      </c>
      <c r="K37" s="9">
        <f t="shared" ref="K37:L37" si="10">SUM(K38:K41)</f>
        <v>110</v>
      </c>
      <c r="L37" s="9">
        <f t="shared" si="10"/>
        <v>160.30000000000001</v>
      </c>
      <c r="M37" s="10">
        <f t="shared" si="0"/>
        <v>713.59999999999991</v>
      </c>
    </row>
    <row r="38" spans="5:13" ht="18.75">
      <c r="E38" s="5" t="s">
        <v>46</v>
      </c>
      <c r="F38" s="11">
        <v>17.3</v>
      </c>
      <c r="G38" s="12">
        <v>25</v>
      </c>
      <c r="H38" s="11">
        <v>30</v>
      </c>
      <c r="I38" s="11">
        <v>26</v>
      </c>
      <c r="J38" s="11">
        <v>60</v>
      </c>
      <c r="K38" s="11">
        <v>75</v>
      </c>
      <c r="L38" s="11">
        <v>60.3</v>
      </c>
      <c r="M38" s="10">
        <f t="shared" si="0"/>
        <v>293.60000000000002</v>
      </c>
    </row>
    <row r="39" spans="5:13" ht="18.75">
      <c r="E39" s="5" t="s">
        <v>47</v>
      </c>
      <c r="F39" s="11"/>
      <c r="G39" s="12">
        <v>25</v>
      </c>
      <c r="H39" s="11">
        <v>30</v>
      </c>
      <c r="I39" s="11">
        <v>30</v>
      </c>
      <c r="J39" s="11">
        <v>20</v>
      </c>
      <c r="K39" s="11">
        <v>15</v>
      </c>
      <c r="L39" s="11">
        <v>100</v>
      </c>
      <c r="M39" s="10">
        <f t="shared" si="0"/>
        <v>220</v>
      </c>
    </row>
    <row r="40" spans="5:13" ht="18.75">
      <c r="E40" s="5" t="s">
        <v>74</v>
      </c>
      <c r="F40" s="11"/>
      <c r="G40" s="12">
        <v>25</v>
      </c>
      <c r="H40" s="11">
        <v>30</v>
      </c>
      <c r="I40" s="11">
        <v>25</v>
      </c>
      <c r="J40" s="11">
        <v>20</v>
      </c>
      <c r="K40" s="11">
        <v>20</v>
      </c>
      <c r="L40" s="11"/>
      <c r="M40" s="10"/>
    </row>
    <row r="41" spans="5:13" ht="18.75">
      <c r="E41" s="5" t="s">
        <v>48</v>
      </c>
      <c r="F41" s="11"/>
      <c r="G41" s="12">
        <v>10</v>
      </c>
      <c r="H41" s="15">
        <v>20</v>
      </c>
      <c r="I41" s="11"/>
      <c r="J41" s="11">
        <v>50</v>
      </c>
      <c r="K41" s="11"/>
      <c r="L41" s="11"/>
      <c r="M41" s="10">
        <f t="shared" si="0"/>
        <v>80</v>
      </c>
    </row>
    <row r="42" spans="5:13" ht="18.75">
      <c r="E42" s="6" t="s">
        <v>12</v>
      </c>
      <c r="F42" s="47">
        <f>F37+F33+F30+F17+F14+F12+F10+F7+F6+F5+F4</f>
        <v>5697.8</v>
      </c>
      <c r="G42" s="19">
        <f t="shared" ref="G42:M42" si="11">G4+G5+G6+G7+G10+G12+G14+G17+G30+G33+G37</f>
        <v>5136</v>
      </c>
      <c r="H42" s="19">
        <f t="shared" si="11"/>
        <v>7993.7</v>
      </c>
      <c r="I42" s="45">
        <f t="shared" si="11"/>
        <v>6918.7</v>
      </c>
      <c r="J42" s="19">
        <f t="shared" si="11"/>
        <v>9739.2000000000007</v>
      </c>
      <c r="K42" s="45">
        <f t="shared" si="11"/>
        <v>9144.2000000000007</v>
      </c>
      <c r="L42" s="45">
        <f t="shared" si="11"/>
        <v>23092.3</v>
      </c>
      <c r="M42" s="9">
        <f t="shared" si="11"/>
        <v>67721.900000000009</v>
      </c>
    </row>
    <row r="44" spans="5:13" ht="18.75">
      <c r="F44">
        <v>5697.8</v>
      </c>
      <c r="G44" s="49">
        <v>5136</v>
      </c>
      <c r="H44">
        <v>7993.7</v>
      </c>
      <c r="I44">
        <v>6918.7</v>
      </c>
      <c r="J44" s="50">
        <v>9739.2000000000007</v>
      </c>
      <c r="K44">
        <v>9144.2000000000007</v>
      </c>
      <c r="L44">
        <v>23092.3</v>
      </c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E2:O33"/>
  <sheetViews>
    <sheetView zoomScale="70" zoomScaleNormal="70" workbookViewId="0">
      <selection activeCell="M16" sqref="M16"/>
    </sheetView>
  </sheetViews>
  <sheetFormatPr defaultRowHeight="15"/>
  <cols>
    <col min="5" max="5" width="52.42578125" customWidth="1"/>
    <col min="6" max="6" width="17.140625" customWidth="1"/>
    <col min="7" max="7" width="17.140625" hidden="1" customWidth="1"/>
    <col min="8" max="8" width="15.7109375" hidden="1" customWidth="1"/>
    <col min="9" max="12" width="17.5703125" hidden="1" customWidth="1"/>
    <col min="13" max="13" width="15.140625" customWidth="1"/>
  </cols>
  <sheetData>
    <row r="2" spans="5:15" ht="37.5">
      <c r="E2" s="1" t="s">
        <v>31</v>
      </c>
      <c r="F2" s="24" t="s">
        <v>89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71</v>
      </c>
      <c r="L2" s="24" t="s">
        <v>72</v>
      </c>
      <c r="M2" s="7" t="s">
        <v>0</v>
      </c>
      <c r="O2" s="20"/>
    </row>
    <row r="3" spans="5:15" ht="18.75">
      <c r="E3" s="1" t="s">
        <v>1</v>
      </c>
      <c r="F3" s="2"/>
      <c r="G3" s="2"/>
      <c r="H3" s="2"/>
      <c r="I3" s="2"/>
      <c r="J3" s="2"/>
      <c r="K3" s="2"/>
      <c r="L3" s="2"/>
      <c r="M3" s="6"/>
    </row>
    <row r="4" spans="5:15" ht="18.75">
      <c r="E4" s="3">
        <v>211</v>
      </c>
      <c r="F4" s="25"/>
      <c r="G4" s="12">
        <f>F4</f>
        <v>0</v>
      </c>
      <c r="H4" s="12"/>
      <c r="I4" s="12"/>
      <c r="J4" s="12"/>
      <c r="K4" s="12"/>
      <c r="L4" s="12"/>
      <c r="M4" s="10">
        <f t="shared" ref="M4:M15" si="0">G4+H4+I4</f>
        <v>0</v>
      </c>
    </row>
    <row r="5" spans="5:15" ht="18.75">
      <c r="E5" s="3">
        <v>212</v>
      </c>
      <c r="F5" s="21"/>
      <c r="G5" s="12">
        <f t="shared" ref="G5:G29" si="1">F5</f>
        <v>0</v>
      </c>
      <c r="H5" s="10"/>
      <c r="I5" s="10"/>
      <c r="J5" s="10"/>
      <c r="K5" s="10"/>
      <c r="L5" s="10"/>
      <c r="M5" s="10">
        <f t="shared" si="0"/>
        <v>0</v>
      </c>
    </row>
    <row r="6" spans="5:15" ht="18.75">
      <c r="E6" s="3">
        <v>213</v>
      </c>
      <c r="F6" s="21"/>
      <c r="G6" s="12">
        <f t="shared" si="1"/>
        <v>0</v>
      </c>
      <c r="H6" s="10"/>
      <c r="I6" s="10"/>
      <c r="J6" s="10"/>
      <c r="K6" s="10"/>
      <c r="L6" s="10"/>
      <c r="M6" s="10">
        <f t="shared" si="0"/>
        <v>0</v>
      </c>
    </row>
    <row r="7" spans="5:15" ht="18.75">
      <c r="E7" s="3">
        <v>221</v>
      </c>
      <c r="F7" s="22">
        <f>SUM(F8:F8)</f>
        <v>0</v>
      </c>
      <c r="G7" s="12">
        <f t="shared" si="1"/>
        <v>0</v>
      </c>
      <c r="H7" s="13">
        <f>SUM(H8:H8)</f>
        <v>0</v>
      </c>
      <c r="I7" s="13">
        <f>SUM(I8:I8)</f>
        <v>0</v>
      </c>
      <c r="J7" s="13"/>
      <c r="K7" s="13"/>
      <c r="L7" s="13"/>
      <c r="M7" s="10">
        <f t="shared" si="0"/>
        <v>0</v>
      </c>
    </row>
    <row r="8" spans="5:15" ht="18.75">
      <c r="E8" s="4" t="s">
        <v>3</v>
      </c>
      <c r="F8" s="14"/>
      <c r="G8" s="12">
        <f t="shared" si="1"/>
        <v>0</v>
      </c>
      <c r="H8" s="14"/>
      <c r="I8" s="14"/>
      <c r="J8" s="14"/>
      <c r="K8" s="14"/>
      <c r="L8" s="14"/>
      <c r="M8" s="10">
        <f t="shared" si="0"/>
        <v>0</v>
      </c>
    </row>
    <row r="9" spans="5:15" ht="18.75">
      <c r="E9" s="3">
        <v>222</v>
      </c>
      <c r="F9" s="21">
        <f>F10</f>
        <v>0</v>
      </c>
      <c r="G9" s="12">
        <f t="shared" si="1"/>
        <v>0</v>
      </c>
      <c r="H9" s="17">
        <f t="shared" ref="H9:I9" si="2">H10</f>
        <v>0</v>
      </c>
      <c r="I9" s="17">
        <f t="shared" si="2"/>
        <v>0</v>
      </c>
      <c r="J9" s="17"/>
      <c r="K9" s="17"/>
      <c r="L9" s="17"/>
      <c r="M9" s="10">
        <f t="shared" si="0"/>
        <v>0</v>
      </c>
    </row>
    <row r="10" spans="5:15" ht="18.75">
      <c r="E10" s="8" t="s">
        <v>14</v>
      </c>
      <c r="F10" s="18"/>
      <c r="G10" s="12">
        <f t="shared" si="1"/>
        <v>0</v>
      </c>
      <c r="H10" s="18"/>
      <c r="I10" s="18"/>
      <c r="J10" s="18"/>
      <c r="K10" s="18"/>
      <c r="L10" s="18"/>
      <c r="M10" s="10">
        <f t="shared" si="0"/>
        <v>0</v>
      </c>
    </row>
    <row r="11" spans="5:15" ht="18.75">
      <c r="E11" s="3">
        <v>223</v>
      </c>
      <c r="F11" s="21">
        <f>SUM(F12:F15)</f>
        <v>0</v>
      </c>
      <c r="G11" s="12">
        <f t="shared" si="1"/>
        <v>0</v>
      </c>
      <c r="H11" s="10">
        <f t="shared" ref="H11:I11" si="3">SUM(H12:H15)</f>
        <v>0</v>
      </c>
      <c r="I11" s="10">
        <f t="shared" si="3"/>
        <v>0</v>
      </c>
      <c r="J11" s="10"/>
      <c r="K11" s="10"/>
      <c r="L11" s="10"/>
      <c r="M11" s="10">
        <f t="shared" si="0"/>
        <v>0</v>
      </c>
    </row>
    <row r="12" spans="5:15" ht="18.75">
      <c r="E12" s="4" t="s">
        <v>4</v>
      </c>
      <c r="F12" s="11"/>
      <c r="G12" s="12">
        <f t="shared" si="1"/>
        <v>0</v>
      </c>
      <c r="H12" s="11"/>
      <c r="I12" s="11"/>
      <c r="J12" s="11"/>
      <c r="K12" s="11"/>
      <c r="L12" s="11"/>
      <c r="M12" s="10">
        <f t="shared" si="0"/>
        <v>0</v>
      </c>
    </row>
    <row r="13" spans="5:15" ht="18.75">
      <c r="E13" s="4" t="s">
        <v>5</v>
      </c>
      <c r="F13" s="11"/>
      <c r="G13" s="12">
        <f t="shared" si="1"/>
        <v>0</v>
      </c>
      <c r="H13" s="11"/>
      <c r="I13" s="11"/>
      <c r="J13" s="11"/>
      <c r="K13" s="11"/>
      <c r="L13" s="11"/>
      <c r="M13" s="10">
        <f t="shared" si="0"/>
        <v>0</v>
      </c>
    </row>
    <row r="14" spans="5:15" ht="18.75">
      <c r="E14" s="4" t="s">
        <v>6</v>
      </c>
      <c r="F14" s="11"/>
      <c r="G14" s="12">
        <f t="shared" si="1"/>
        <v>0</v>
      </c>
      <c r="H14" s="11"/>
      <c r="I14" s="11"/>
      <c r="J14" s="11"/>
      <c r="K14" s="11"/>
      <c r="L14" s="11"/>
      <c r="M14" s="10">
        <f t="shared" si="0"/>
        <v>0</v>
      </c>
    </row>
    <row r="15" spans="5:15" ht="18.75">
      <c r="E15" s="4" t="s">
        <v>7</v>
      </c>
      <c r="F15" s="11"/>
      <c r="G15" s="12">
        <f t="shared" si="1"/>
        <v>0</v>
      </c>
      <c r="H15" s="11"/>
      <c r="I15" s="11"/>
      <c r="J15" s="11"/>
      <c r="K15" s="11"/>
      <c r="L15" s="11"/>
      <c r="M15" s="10">
        <f t="shared" si="0"/>
        <v>0</v>
      </c>
    </row>
    <row r="16" spans="5:15" ht="18.75">
      <c r="E16" s="3">
        <v>225</v>
      </c>
      <c r="F16" s="23">
        <f>SUM(F17:F18)</f>
        <v>74.099999999999994</v>
      </c>
      <c r="G16" s="23">
        <f>SUM(G17:G18)</f>
        <v>50.28</v>
      </c>
      <c r="H16" s="23">
        <f>SUM(H17:H18)</f>
        <v>51.96</v>
      </c>
      <c r="I16" s="27">
        <f>SUM(I17:I18)</f>
        <v>58.7</v>
      </c>
      <c r="J16" s="27">
        <f>SUM(J17:J18)</f>
        <v>0</v>
      </c>
      <c r="K16" s="27">
        <f t="shared" ref="K16:L16" si="4">SUM(K17:K18)</f>
        <v>81.995999999999995</v>
      </c>
      <c r="L16" s="27">
        <f t="shared" si="4"/>
        <v>104.256</v>
      </c>
      <c r="M16" s="32">
        <f>SUM(F16:L16)</f>
        <v>421.29200000000003</v>
      </c>
    </row>
    <row r="17" spans="5:13" ht="18.75">
      <c r="E17" s="4" t="s">
        <v>19</v>
      </c>
      <c r="F17" s="26">
        <v>74.099999999999994</v>
      </c>
      <c r="G17" s="34">
        <v>50.28</v>
      </c>
      <c r="H17" s="26">
        <v>51.96</v>
      </c>
      <c r="I17" s="26">
        <v>58.7</v>
      </c>
      <c r="J17" s="26"/>
      <c r="K17" s="26">
        <v>81.995999999999995</v>
      </c>
      <c r="L17" s="26">
        <v>104.256</v>
      </c>
      <c r="M17" s="32">
        <f>SUM(F17:L17)</f>
        <v>421.29200000000003</v>
      </c>
    </row>
    <row r="18" spans="5:13" ht="18.75">
      <c r="E18" s="4"/>
      <c r="F18" s="16"/>
      <c r="G18" s="12">
        <f t="shared" si="1"/>
        <v>0</v>
      </c>
      <c r="H18" s="16"/>
      <c r="I18" s="16"/>
      <c r="J18" s="16"/>
      <c r="K18" s="16"/>
      <c r="L18" s="16"/>
      <c r="M18" s="10">
        <f t="shared" ref="M18:M27" si="5">G18+H18+I18</f>
        <v>0</v>
      </c>
    </row>
    <row r="19" spans="5:13" ht="18.75">
      <c r="E19" s="3">
        <v>226</v>
      </c>
      <c r="F19" s="21">
        <f>SUM(F20:F22)</f>
        <v>0</v>
      </c>
      <c r="G19" s="12">
        <f t="shared" si="1"/>
        <v>0</v>
      </c>
      <c r="H19" s="9">
        <f>SUM(H20:H22)</f>
        <v>0</v>
      </c>
      <c r="I19" s="9">
        <f>SUM(I20:I22)</f>
        <v>0</v>
      </c>
      <c r="J19" s="9"/>
      <c r="K19" s="9"/>
      <c r="L19" s="9"/>
      <c r="M19" s="10">
        <f t="shared" si="5"/>
        <v>0</v>
      </c>
    </row>
    <row r="20" spans="5:13" ht="18.75">
      <c r="E20" s="4" t="s">
        <v>49</v>
      </c>
      <c r="F20" s="11"/>
      <c r="G20" s="12">
        <f t="shared" si="1"/>
        <v>0</v>
      </c>
      <c r="H20" s="11"/>
      <c r="I20" s="11"/>
      <c r="J20" s="11"/>
      <c r="K20" s="11"/>
      <c r="L20" s="11"/>
      <c r="M20" s="10">
        <f t="shared" si="5"/>
        <v>0</v>
      </c>
    </row>
    <row r="21" spans="5:13" ht="18.75">
      <c r="E21" s="4" t="s">
        <v>50</v>
      </c>
      <c r="F21" s="11"/>
      <c r="G21" s="12">
        <f t="shared" si="1"/>
        <v>0</v>
      </c>
      <c r="H21" s="11"/>
      <c r="I21" s="11"/>
      <c r="J21" s="11"/>
      <c r="K21" s="11"/>
      <c r="L21" s="11"/>
      <c r="M21" s="10">
        <f t="shared" si="5"/>
        <v>0</v>
      </c>
    </row>
    <row r="22" spans="5:13" ht="18.75">
      <c r="E22" s="4" t="s">
        <v>51</v>
      </c>
      <c r="F22" s="11"/>
      <c r="G22" s="12">
        <f t="shared" si="1"/>
        <v>0</v>
      </c>
      <c r="H22" s="15"/>
      <c r="I22" s="15"/>
      <c r="J22" s="15"/>
      <c r="K22" s="15"/>
      <c r="L22" s="15"/>
      <c r="M22" s="10">
        <f t="shared" si="5"/>
        <v>0</v>
      </c>
    </row>
    <row r="23" spans="5:13" ht="18.75">
      <c r="E23" s="3">
        <v>290</v>
      </c>
      <c r="F23" s="21">
        <f>F24+F25</f>
        <v>0</v>
      </c>
      <c r="G23" s="12">
        <f t="shared" si="1"/>
        <v>0</v>
      </c>
      <c r="H23" s="12"/>
      <c r="I23" s="12"/>
      <c r="J23" s="10"/>
      <c r="K23" s="10"/>
      <c r="L23" s="10"/>
      <c r="M23" s="10">
        <f t="shared" si="5"/>
        <v>0</v>
      </c>
    </row>
    <row r="24" spans="5:13" ht="18.75">
      <c r="E24" s="3" t="s">
        <v>37</v>
      </c>
      <c r="F24" s="10"/>
      <c r="G24" s="12">
        <f t="shared" si="1"/>
        <v>0</v>
      </c>
      <c r="H24" s="10"/>
      <c r="I24" s="10"/>
      <c r="J24" s="10"/>
      <c r="K24" s="10"/>
      <c r="L24" s="10"/>
      <c r="M24" s="10">
        <f t="shared" si="5"/>
        <v>0</v>
      </c>
    </row>
    <row r="25" spans="5:13" ht="18.75">
      <c r="E25" s="3" t="s">
        <v>38</v>
      </c>
      <c r="F25" s="9"/>
      <c r="G25" s="12">
        <f t="shared" si="1"/>
        <v>0</v>
      </c>
      <c r="H25" s="9"/>
      <c r="I25" s="9"/>
      <c r="J25" s="9"/>
      <c r="K25" s="9"/>
      <c r="L25" s="9"/>
      <c r="M25" s="10">
        <f t="shared" si="5"/>
        <v>0</v>
      </c>
    </row>
    <row r="26" spans="5:13" ht="18.75">
      <c r="E26" s="3">
        <v>310</v>
      </c>
      <c r="F26" s="21">
        <f>SUM(F27:F28)</f>
        <v>0</v>
      </c>
      <c r="G26" s="12">
        <f t="shared" si="1"/>
        <v>0</v>
      </c>
      <c r="H26" s="10">
        <f>SUM(H27:H27)</f>
        <v>0</v>
      </c>
      <c r="I26" s="9">
        <f>SUM(I27:I27)</f>
        <v>0</v>
      </c>
      <c r="J26" s="9"/>
      <c r="K26" s="9"/>
      <c r="L26" s="9"/>
      <c r="M26" s="10">
        <f t="shared" si="5"/>
        <v>0</v>
      </c>
    </row>
    <row r="27" spans="5:13" ht="18.75">
      <c r="E27" s="8" t="s">
        <v>29</v>
      </c>
      <c r="F27" s="15"/>
      <c r="G27" s="12">
        <f t="shared" si="1"/>
        <v>0</v>
      </c>
      <c r="H27" s="9"/>
      <c r="I27" s="15"/>
      <c r="J27" s="15"/>
      <c r="K27" s="15"/>
      <c r="L27" s="15"/>
      <c r="M27" s="10">
        <f t="shared" si="5"/>
        <v>0</v>
      </c>
    </row>
    <row r="28" spans="5:13" ht="18.75">
      <c r="E28" s="8"/>
      <c r="F28" s="15"/>
      <c r="G28" s="12">
        <f t="shared" si="1"/>
        <v>0</v>
      </c>
      <c r="H28" s="9"/>
      <c r="I28" s="15"/>
      <c r="J28" s="15"/>
      <c r="K28" s="15"/>
      <c r="L28" s="15"/>
      <c r="M28" s="10"/>
    </row>
    <row r="29" spans="5:13" ht="18.75">
      <c r="E29" s="3">
        <v>340</v>
      </c>
      <c r="F29" s="21">
        <f>SUM(F30:F32)</f>
        <v>0</v>
      </c>
      <c r="G29" s="12">
        <f t="shared" si="1"/>
        <v>0</v>
      </c>
      <c r="H29" s="9">
        <f>SUM(H30:H32)</f>
        <v>0</v>
      </c>
      <c r="I29" s="9">
        <f>SUM(I30:I32)</f>
        <v>0</v>
      </c>
      <c r="J29" s="9"/>
      <c r="K29" s="9"/>
      <c r="L29" s="9"/>
      <c r="M29" s="10">
        <f>G29+H29+I29</f>
        <v>0</v>
      </c>
    </row>
    <row r="30" spans="5:13" ht="18.75">
      <c r="E30" s="5" t="s">
        <v>9</v>
      </c>
      <c r="F30" s="11"/>
      <c r="G30" s="12"/>
      <c r="H30" s="11"/>
      <c r="I30" s="11"/>
      <c r="J30" s="11"/>
      <c r="K30" s="11"/>
      <c r="L30" s="11"/>
      <c r="M30" s="10">
        <f>G30+H30+I30</f>
        <v>0</v>
      </c>
    </row>
    <row r="31" spans="5:13" ht="18.75">
      <c r="E31" s="5" t="s">
        <v>52</v>
      </c>
      <c r="F31" s="11"/>
      <c r="G31" s="12"/>
      <c r="H31" s="11"/>
      <c r="I31" s="11"/>
      <c r="J31" s="11"/>
      <c r="K31" s="11"/>
      <c r="L31" s="11"/>
      <c r="M31" s="10">
        <f>G31+H31+I31</f>
        <v>0</v>
      </c>
    </row>
    <row r="32" spans="5:13" ht="18.75">
      <c r="E32" s="5" t="s">
        <v>20</v>
      </c>
      <c r="F32" s="11"/>
      <c r="G32" s="12"/>
      <c r="H32" s="15"/>
      <c r="I32" s="11"/>
      <c r="J32" s="11"/>
      <c r="K32" s="11"/>
      <c r="L32" s="11"/>
      <c r="M32" s="10">
        <f>G32+H32+I32</f>
        <v>0</v>
      </c>
    </row>
    <row r="33" spans="5:13" ht="18.75">
      <c r="E33" s="6" t="s">
        <v>12</v>
      </c>
      <c r="F33" s="27">
        <f>F29+F26+F23+F19+F16+F11+F9+F7+F6+F5+F4</f>
        <v>74.099999999999994</v>
      </c>
      <c r="G33" s="35">
        <f>G4+G5+G6+G7+G9+G11+G16+G19+G23+G26+G29</f>
        <v>50.28</v>
      </c>
      <c r="H33" s="23">
        <f>H4+H5+H6+H7+H9+H11+H16+H19+H23+H26+H29</f>
        <v>51.96</v>
      </c>
      <c r="I33" s="23">
        <f>I29+I26+I23+I19+I16+I11+I9+I7+I6+I5+I4</f>
        <v>58.7</v>
      </c>
      <c r="J33" s="23">
        <f>J29+J26+J23+J19+J16+J11+J9+J7+J6+J5+J4</f>
        <v>0</v>
      </c>
      <c r="K33" s="23">
        <f t="shared" ref="K33:L33" si="6">K29+K26+K23+K19+K16+K11+K9+K7+K6+K5+K4</f>
        <v>81.995999999999995</v>
      </c>
      <c r="L33" s="23">
        <f t="shared" si="6"/>
        <v>104.256</v>
      </c>
      <c r="M33" s="27">
        <f>M4+M5+M6+M7+M9+M11+M16+M19+M23+M26+M29</f>
        <v>421.29200000000003</v>
      </c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E2:O33"/>
  <sheetViews>
    <sheetView zoomScale="70" zoomScaleNormal="70" workbookViewId="0">
      <selection activeCell="G1" sqref="G1:L1048576"/>
    </sheetView>
  </sheetViews>
  <sheetFormatPr defaultRowHeight="15"/>
  <cols>
    <col min="5" max="5" width="52.42578125" customWidth="1"/>
    <col min="6" max="6" width="17.140625" customWidth="1"/>
    <col min="7" max="7" width="17.140625" hidden="1" customWidth="1"/>
    <col min="8" max="8" width="15.7109375" hidden="1" customWidth="1"/>
    <col min="9" max="12" width="17.5703125" hidden="1" customWidth="1"/>
    <col min="13" max="13" width="15.140625" customWidth="1"/>
  </cols>
  <sheetData>
    <row r="2" spans="5:15" ht="37.5">
      <c r="E2" s="1" t="s">
        <v>31</v>
      </c>
      <c r="F2" s="24" t="s">
        <v>89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71</v>
      </c>
      <c r="L2" s="24" t="s">
        <v>72</v>
      </c>
      <c r="M2" s="7" t="s">
        <v>0</v>
      </c>
      <c r="O2" s="20"/>
    </row>
    <row r="3" spans="5:15" ht="18.75">
      <c r="E3" s="1" t="s">
        <v>1</v>
      </c>
      <c r="F3" s="2"/>
      <c r="G3" s="2"/>
      <c r="H3" s="2"/>
      <c r="I3" s="2"/>
      <c r="J3" s="2"/>
      <c r="K3" s="2"/>
      <c r="L3" s="2"/>
      <c r="M3" s="6"/>
    </row>
    <row r="4" spans="5:15" ht="18.75">
      <c r="E4" s="3">
        <v>211</v>
      </c>
      <c r="F4" s="25"/>
      <c r="G4" s="12">
        <f>F4</f>
        <v>0</v>
      </c>
      <c r="H4" s="12"/>
      <c r="I4" s="12"/>
      <c r="J4" s="12"/>
      <c r="K4" s="12"/>
      <c r="L4" s="12"/>
      <c r="M4" s="10">
        <f>SUM(F4:L4)</f>
        <v>0</v>
      </c>
    </row>
    <row r="5" spans="5:15" ht="18.75">
      <c r="E5" s="3">
        <v>212</v>
      </c>
      <c r="F5" s="21"/>
      <c r="G5" s="12">
        <f t="shared" ref="G5:I28" si="0">F5</f>
        <v>0</v>
      </c>
      <c r="H5" s="10"/>
      <c r="I5" s="10"/>
      <c r="J5" s="10"/>
      <c r="K5" s="10"/>
      <c r="L5" s="10"/>
      <c r="M5" s="10">
        <f t="shared" ref="M5:M32" si="1">SUM(F5:L5)</f>
        <v>0</v>
      </c>
    </row>
    <row r="6" spans="5:15" ht="18.75">
      <c r="E6" s="3">
        <v>213</v>
      </c>
      <c r="F6" s="21"/>
      <c r="G6" s="12">
        <f t="shared" si="0"/>
        <v>0</v>
      </c>
      <c r="H6" s="10">
        <f>H4*30.2%</f>
        <v>0</v>
      </c>
      <c r="I6" s="10">
        <f>I4*30.2%</f>
        <v>0</v>
      </c>
      <c r="J6" s="10"/>
      <c r="K6" s="10"/>
      <c r="L6" s="10"/>
      <c r="M6" s="10">
        <f t="shared" si="1"/>
        <v>0</v>
      </c>
    </row>
    <row r="7" spans="5:15" ht="18.75">
      <c r="E7" s="3">
        <v>221</v>
      </c>
      <c r="F7" s="22">
        <f>SUM(F8:F8)</f>
        <v>0</v>
      </c>
      <c r="G7" s="12">
        <f t="shared" si="0"/>
        <v>0</v>
      </c>
      <c r="H7" s="13">
        <f>SUM(H8:H8)</f>
        <v>0</v>
      </c>
      <c r="I7" s="13">
        <f>SUM(I8:I8)</f>
        <v>0</v>
      </c>
      <c r="J7" s="13"/>
      <c r="K7" s="13"/>
      <c r="L7" s="13"/>
      <c r="M7" s="10">
        <f t="shared" si="1"/>
        <v>0</v>
      </c>
    </row>
    <row r="8" spans="5:15" ht="18.75">
      <c r="E8" s="4" t="s">
        <v>3</v>
      </c>
      <c r="F8" s="14"/>
      <c r="G8" s="12">
        <f t="shared" si="0"/>
        <v>0</v>
      </c>
      <c r="H8" s="14"/>
      <c r="I8" s="14"/>
      <c r="J8" s="14"/>
      <c r="K8" s="14"/>
      <c r="L8" s="14"/>
      <c r="M8" s="10">
        <f t="shared" si="1"/>
        <v>0</v>
      </c>
    </row>
    <row r="9" spans="5:15" ht="18.75">
      <c r="E9" s="3">
        <v>222</v>
      </c>
      <c r="F9" s="21">
        <f>F10</f>
        <v>0</v>
      </c>
      <c r="G9" s="12">
        <f t="shared" si="0"/>
        <v>0</v>
      </c>
      <c r="H9" s="17">
        <f t="shared" ref="H9:I9" si="2">H10</f>
        <v>0</v>
      </c>
      <c r="I9" s="17">
        <f t="shared" si="2"/>
        <v>0</v>
      </c>
      <c r="J9" s="17"/>
      <c r="K9" s="17"/>
      <c r="L9" s="17"/>
      <c r="M9" s="10">
        <f t="shared" si="1"/>
        <v>0</v>
      </c>
    </row>
    <row r="10" spans="5:15" ht="18.75">
      <c r="E10" s="8" t="s">
        <v>14</v>
      </c>
      <c r="F10" s="18"/>
      <c r="G10" s="12">
        <f t="shared" si="0"/>
        <v>0</v>
      </c>
      <c r="H10" s="18"/>
      <c r="I10" s="18"/>
      <c r="J10" s="18"/>
      <c r="K10" s="18"/>
      <c r="L10" s="18"/>
      <c r="M10" s="10">
        <f t="shared" si="1"/>
        <v>0</v>
      </c>
    </row>
    <row r="11" spans="5:15" ht="18.75">
      <c r="E11" s="3">
        <v>223</v>
      </c>
      <c r="F11" s="21">
        <f>SUM(F12:F15)</f>
        <v>0</v>
      </c>
      <c r="G11" s="12">
        <f t="shared" si="0"/>
        <v>0</v>
      </c>
      <c r="H11" s="10">
        <f t="shared" ref="H11:I11" si="3">SUM(H12:H15)</f>
        <v>0</v>
      </c>
      <c r="I11" s="10">
        <f t="shared" si="3"/>
        <v>0</v>
      </c>
      <c r="J11" s="10"/>
      <c r="K11" s="10"/>
      <c r="L11" s="10"/>
      <c r="M11" s="10">
        <f t="shared" si="1"/>
        <v>0</v>
      </c>
    </row>
    <row r="12" spans="5:15" ht="18.75">
      <c r="E12" s="4" t="s">
        <v>4</v>
      </c>
      <c r="F12" s="11"/>
      <c r="G12" s="12">
        <f t="shared" si="0"/>
        <v>0</v>
      </c>
      <c r="H12" s="11"/>
      <c r="I12" s="11"/>
      <c r="J12" s="11"/>
      <c r="K12" s="11"/>
      <c r="L12" s="11"/>
      <c r="M12" s="10">
        <f t="shared" si="1"/>
        <v>0</v>
      </c>
    </row>
    <row r="13" spans="5:15" ht="18.75">
      <c r="E13" s="4" t="s">
        <v>5</v>
      </c>
      <c r="F13" s="11"/>
      <c r="G13" s="12">
        <f t="shared" si="0"/>
        <v>0</v>
      </c>
      <c r="H13" s="11"/>
      <c r="I13" s="11"/>
      <c r="J13" s="11"/>
      <c r="K13" s="11"/>
      <c r="L13" s="11"/>
      <c r="M13" s="10">
        <f t="shared" si="1"/>
        <v>0</v>
      </c>
    </row>
    <row r="14" spans="5:15" ht="18.75">
      <c r="E14" s="4" t="s">
        <v>6</v>
      </c>
      <c r="F14" s="11"/>
      <c r="G14" s="12">
        <f t="shared" si="0"/>
        <v>0</v>
      </c>
      <c r="H14" s="11"/>
      <c r="I14" s="11"/>
      <c r="J14" s="11"/>
      <c r="K14" s="11"/>
      <c r="L14" s="11"/>
      <c r="M14" s="10">
        <f t="shared" si="1"/>
        <v>0</v>
      </c>
    </row>
    <row r="15" spans="5:15" ht="18.75">
      <c r="E15" s="4" t="s">
        <v>7</v>
      </c>
      <c r="F15" s="11"/>
      <c r="G15" s="12">
        <f t="shared" si="0"/>
        <v>0</v>
      </c>
      <c r="H15" s="11"/>
      <c r="I15" s="11"/>
      <c r="J15" s="11"/>
      <c r="K15" s="11"/>
      <c r="L15" s="11"/>
      <c r="M15" s="10">
        <f t="shared" si="1"/>
        <v>0</v>
      </c>
    </row>
    <row r="16" spans="5:15" ht="18.75">
      <c r="E16" s="3">
        <v>225</v>
      </c>
      <c r="F16" s="23">
        <f>SUM(F17:F18)</f>
        <v>0</v>
      </c>
      <c r="G16" s="12">
        <f t="shared" si="0"/>
        <v>0</v>
      </c>
      <c r="H16" s="9">
        <f>SUM(H17:H18)</f>
        <v>0</v>
      </c>
      <c r="I16" s="9">
        <f>SUM(I17:I18)</f>
        <v>0</v>
      </c>
      <c r="J16" s="9"/>
      <c r="K16" s="9"/>
      <c r="L16" s="9"/>
      <c r="M16" s="10">
        <f t="shared" si="1"/>
        <v>0</v>
      </c>
    </row>
    <row r="17" spans="5:13" ht="18.75">
      <c r="E17" s="4" t="s">
        <v>19</v>
      </c>
      <c r="F17" s="26"/>
      <c r="G17" s="12">
        <f t="shared" si="0"/>
        <v>0</v>
      </c>
      <c r="H17" s="16"/>
      <c r="I17" s="16"/>
      <c r="J17" s="16"/>
      <c r="K17" s="16"/>
      <c r="L17" s="16"/>
      <c r="M17" s="10">
        <f t="shared" si="1"/>
        <v>0</v>
      </c>
    </row>
    <row r="18" spans="5:13" ht="18.75">
      <c r="E18" s="4"/>
      <c r="F18" s="16"/>
      <c r="G18" s="12">
        <f t="shared" si="0"/>
        <v>0</v>
      </c>
      <c r="H18" s="16"/>
      <c r="I18" s="16"/>
      <c r="J18" s="16"/>
      <c r="K18" s="16"/>
      <c r="L18" s="16"/>
      <c r="M18" s="10">
        <f t="shared" si="1"/>
        <v>0</v>
      </c>
    </row>
    <row r="19" spans="5:13" ht="18.75">
      <c r="E19" s="3">
        <v>226</v>
      </c>
      <c r="F19" s="21">
        <f>SUM(F20:F22)</f>
        <v>0</v>
      </c>
      <c r="G19" s="12">
        <f t="shared" si="0"/>
        <v>0</v>
      </c>
      <c r="H19" s="9">
        <f>SUM(H20:H22)</f>
        <v>0</v>
      </c>
      <c r="I19" s="9">
        <f>SUM(I20:I22)</f>
        <v>0</v>
      </c>
      <c r="J19" s="9"/>
      <c r="K19" s="9"/>
      <c r="L19" s="9"/>
      <c r="M19" s="10">
        <f t="shared" si="1"/>
        <v>0</v>
      </c>
    </row>
    <row r="20" spans="5:13" ht="18.75">
      <c r="E20" s="4" t="s">
        <v>49</v>
      </c>
      <c r="F20" s="11"/>
      <c r="G20" s="12">
        <f t="shared" si="0"/>
        <v>0</v>
      </c>
      <c r="H20" s="11"/>
      <c r="I20" s="11"/>
      <c r="J20" s="11"/>
      <c r="K20" s="11"/>
      <c r="L20" s="11"/>
      <c r="M20" s="10">
        <f t="shared" si="1"/>
        <v>0</v>
      </c>
    </row>
    <row r="21" spans="5:13" ht="18.75">
      <c r="E21" s="4" t="s">
        <v>50</v>
      </c>
      <c r="F21" s="11"/>
      <c r="G21" s="12">
        <f t="shared" si="0"/>
        <v>0</v>
      </c>
      <c r="H21" s="11"/>
      <c r="I21" s="11"/>
      <c r="J21" s="11"/>
      <c r="K21" s="11"/>
      <c r="L21" s="11"/>
      <c r="M21" s="10">
        <f t="shared" si="1"/>
        <v>0</v>
      </c>
    </row>
    <row r="22" spans="5:13" ht="18.75">
      <c r="E22" s="4" t="s">
        <v>51</v>
      </c>
      <c r="F22" s="11"/>
      <c r="G22" s="12">
        <f t="shared" si="0"/>
        <v>0</v>
      </c>
      <c r="H22" s="15"/>
      <c r="I22" s="15"/>
      <c r="J22" s="15"/>
      <c r="K22" s="15"/>
      <c r="L22" s="15"/>
      <c r="M22" s="10">
        <f t="shared" si="1"/>
        <v>0</v>
      </c>
    </row>
    <row r="23" spans="5:13" ht="18.75">
      <c r="E23" s="3">
        <v>290</v>
      </c>
      <c r="F23" s="21">
        <f>F24+F25</f>
        <v>0</v>
      </c>
      <c r="G23" s="12">
        <f t="shared" si="0"/>
        <v>0</v>
      </c>
      <c r="H23" s="12">
        <f t="shared" si="0"/>
        <v>0</v>
      </c>
      <c r="I23" s="12">
        <f t="shared" si="0"/>
        <v>0</v>
      </c>
      <c r="J23" s="10"/>
      <c r="K23" s="10"/>
      <c r="L23" s="10"/>
      <c r="M23" s="10">
        <f t="shared" si="1"/>
        <v>0</v>
      </c>
    </row>
    <row r="24" spans="5:13" ht="18.75">
      <c r="E24" s="3" t="s">
        <v>37</v>
      </c>
      <c r="F24" s="10"/>
      <c r="G24" s="12">
        <f t="shared" si="0"/>
        <v>0</v>
      </c>
      <c r="H24" s="10"/>
      <c r="I24" s="10"/>
      <c r="J24" s="10"/>
      <c r="K24" s="10"/>
      <c r="L24" s="10"/>
      <c r="M24" s="10">
        <f t="shared" si="1"/>
        <v>0</v>
      </c>
    </row>
    <row r="25" spans="5:13" ht="18.75">
      <c r="E25" s="3" t="s">
        <v>38</v>
      </c>
      <c r="F25" s="9"/>
      <c r="G25" s="12">
        <f t="shared" si="0"/>
        <v>0</v>
      </c>
      <c r="H25" s="9"/>
      <c r="I25" s="9"/>
      <c r="J25" s="9"/>
      <c r="K25" s="9"/>
      <c r="L25" s="9"/>
      <c r="M25" s="10">
        <f t="shared" si="1"/>
        <v>0</v>
      </c>
    </row>
    <row r="26" spans="5:13" ht="18.75">
      <c r="E26" s="3">
        <v>310</v>
      </c>
      <c r="F26" s="21">
        <f>SUM(F27:F28)</f>
        <v>0</v>
      </c>
      <c r="G26" s="12">
        <f t="shared" si="0"/>
        <v>0</v>
      </c>
      <c r="H26" s="10">
        <f>SUM(H27:H27)</f>
        <v>0</v>
      </c>
      <c r="I26" s="9">
        <f>SUM(I27:I27)</f>
        <v>0</v>
      </c>
      <c r="J26" s="9"/>
      <c r="K26" s="9"/>
      <c r="L26" s="9"/>
      <c r="M26" s="10">
        <f t="shared" si="1"/>
        <v>0</v>
      </c>
    </row>
    <row r="27" spans="5:13" ht="18.75">
      <c r="E27" s="8" t="s">
        <v>29</v>
      </c>
      <c r="F27" s="15"/>
      <c r="G27" s="12">
        <f t="shared" si="0"/>
        <v>0</v>
      </c>
      <c r="H27" s="9"/>
      <c r="I27" s="15"/>
      <c r="J27" s="15"/>
      <c r="K27" s="15"/>
      <c r="L27" s="15"/>
      <c r="M27" s="10">
        <f t="shared" si="1"/>
        <v>0</v>
      </c>
    </row>
    <row r="28" spans="5:13" ht="18.75">
      <c r="E28" s="8"/>
      <c r="F28" s="15"/>
      <c r="G28" s="12">
        <f t="shared" si="0"/>
        <v>0</v>
      </c>
      <c r="H28" s="9"/>
      <c r="I28" s="15"/>
      <c r="J28" s="15"/>
      <c r="K28" s="15"/>
      <c r="L28" s="15"/>
      <c r="M28" s="10">
        <f t="shared" si="1"/>
        <v>0</v>
      </c>
    </row>
    <row r="29" spans="5:13" ht="18.75">
      <c r="E29" s="3">
        <v>340</v>
      </c>
      <c r="F29" s="28">
        <f t="shared" ref="F29:L29" si="4">SUM(F30:F32)</f>
        <v>26288.76</v>
      </c>
      <c r="G29" s="28">
        <f t="shared" si="4"/>
        <v>37242.400000000001</v>
      </c>
      <c r="H29" s="28">
        <f t="shared" si="4"/>
        <v>64991.64</v>
      </c>
      <c r="I29" s="28">
        <f t="shared" si="4"/>
        <v>35051.67</v>
      </c>
      <c r="J29" s="28">
        <f t="shared" si="4"/>
        <v>51847.27</v>
      </c>
      <c r="K29" s="28">
        <f t="shared" si="4"/>
        <v>69373.100000000006</v>
      </c>
      <c r="L29" s="28">
        <f t="shared" si="4"/>
        <v>108075.99</v>
      </c>
      <c r="M29" s="38">
        <f t="shared" si="1"/>
        <v>392870.82999999996</v>
      </c>
    </row>
    <row r="30" spans="5:13" ht="18.75">
      <c r="E30" s="5" t="s">
        <v>53</v>
      </c>
      <c r="F30" s="29">
        <v>26288.76</v>
      </c>
      <c r="G30" s="36">
        <v>37242.400000000001</v>
      </c>
      <c r="H30" s="29">
        <v>64991.64</v>
      </c>
      <c r="I30" s="29">
        <v>35051.67</v>
      </c>
      <c r="J30" s="29">
        <v>51847.27</v>
      </c>
      <c r="K30" s="29">
        <v>69373.100000000006</v>
      </c>
      <c r="L30" s="29">
        <v>108075.99</v>
      </c>
      <c r="M30" s="38">
        <f t="shared" si="1"/>
        <v>392870.82999999996</v>
      </c>
    </row>
    <row r="31" spans="5:13" ht="18.75">
      <c r="E31" s="5"/>
      <c r="F31" s="29"/>
      <c r="G31" s="36"/>
      <c r="H31" s="11"/>
      <c r="I31" s="29"/>
      <c r="J31" s="29"/>
      <c r="K31" s="29"/>
      <c r="L31" s="29"/>
      <c r="M31" s="38">
        <f t="shared" si="1"/>
        <v>0</v>
      </c>
    </row>
    <row r="32" spans="5:13" ht="18.75">
      <c r="E32" s="5"/>
      <c r="F32" s="29"/>
      <c r="G32" s="36"/>
      <c r="H32" s="15"/>
      <c r="I32" s="29"/>
      <c r="J32" s="29"/>
      <c r="K32" s="29"/>
      <c r="L32" s="29"/>
      <c r="M32" s="38">
        <f t="shared" si="1"/>
        <v>0</v>
      </c>
    </row>
    <row r="33" spans="5:13" ht="18.75">
      <c r="E33" s="6" t="s">
        <v>12</v>
      </c>
      <c r="F33" s="30">
        <f>F29+F26+F23+F19+F16+F11+F9+F7+F6+F5+F4</f>
        <v>26288.76</v>
      </c>
      <c r="G33" s="37">
        <f>G4+G5+G6+G7+G9+G11+G16+G19+G23+G26+G29</f>
        <v>37242.400000000001</v>
      </c>
      <c r="H33" s="28">
        <f>H4+H5+H6+H7+H9+H11+H16+H19+H23+H26+H29</f>
        <v>64991.64</v>
      </c>
      <c r="I33" s="48">
        <f>I29+I26+I23+I19+I16+I11+I9+I7+I6+I5+I4</f>
        <v>35051.67</v>
      </c>
      <c r="J33" s="28">
        <f>J29+J26+J23+J19+J16+J11+J9+J7+J6+J5+J4</f>
        <v>51847.27</v>
      </c>
      <c r="K33" s="28">
        <f>K29+K26+K23+K19+K16+K11+K9+K7+K6+K5+K4</f>
        <v>69373.100000000006</v>
      </c>
      <c r="L33" s="28">
        <f>L29+L26+L23+L19+L16+L11+L9+L7+L6+L5+L4</f>
        <v>108075.99</v>
      </c>
      <c r="M33" s="30">
        <f>M4+M5+M6+M7+M9+M11+M16+M19+M23+M26+M29</f>
        <v>392870.82999999996</v>
      </c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E2:O33"/>
  <sheetViews>
    <sheetView zoomScale="70" zoomScaleNormal="70" workbookViewId="0">
      <selection activeCell="G1" sqref="G1:L1048576"/>
    </sheetView>
  </sheetViews>
  <sheetFormatPr defaultRowHeight="15"/>
  <cols>
    <col min="5" max="5" width="52.42578125" customWidth="1"/>
    <col min="6" max="6" width="17.140625" customWidth="1"/>
    <col min="7" max="7" width="17.140625" hidden="1" customWidth="1"/>
    <col min="8" max="8" width="15.85546875" hidden="1" customWidth="1"/>
    <col min="9" max="12" width="17.5703125" hidden="1" customWidth="1"/>
    <col min="13" max="13" width="15.140625" customWidth="1"/>
  </cols>
  <sheetData>
    <row r="2" spans="5:15" ht="37.5">
      <c r="E2" s="1" t="s">
        <v>31</v>
      </c>
      <c r="F2" s="24" t="s">
        <v>89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71</v>
      </c>
      <c r="L2" s="24" t="s">
        <v>72</v>
      </c>
      <c r="M2" s="7" t="s">
        <v>0</v>
      </c>
      <c r="O2" s="20"/>
    </row>
    <row r="3" spans="5:15" ht="18.75">
      <c r="E3" s="1" t="s">
        <v>1</v>
      </c>
      <c r="F3" s="2"/>
      <c r="G3" s="2"/>
      <c r="H3" s="2"/>
      <c r="I3" s="2"/>
      <c r="J3" s="2"/>
      <c r="K3" s="2"/>
      <c r="L3" s="2"/>
      <c r="M3" s="6"/>
    </row>
    <row r="4" spans="5:15" ht="18.75">
      <c r="E4" s="3">
        <v>211</v>
      </c>
      <c r="F4" s="25"/>
      <c r="G4" s="12">
        <f>F4</f>
        <v>0</v>
      </c>
      <c r="H4" s="12"/>
      <c r="I4" s="12"/>
      <c r="J4" s="12"/>
      <c r="K4" s="12"/>
      <c r="L4" s="12"/>
      <c r="M4" s="10">
        <f t="shared" ref="M4:M27" si="0">G4+H4+I4</f>
        <v>0</v>
      </c>
    </row>
    <row r="5" spans="5:15" ht="18.75">
      <c r="E5" s="3">
        <v>212</v>
      </c>
      <c r="F5" s="21"/>
      <c r="G5" s="12">
        <f t="shared" ref="G5:G28" si="1">F5</f>
        <v>0</v>
      </c>
      <c r="H5" s="10"/>
      <c r="I5" s="10"/>
      <c r="J5" s="10"/>
      <c r="K5" s="10"/>
      <c r="L5" s="10"/>
      <c r="M5" s="10">
        <f t="shared" si="0"/>
        <v>0</v>
      </c>
    </row>
    <row r="6" spans="5:15" ht="18.75">
      <c r="E6" s="3">
        <v>213</v>
      </c>
      <c r="F6" s="21"/>
      <c r="G6" s="12">
        <f t="shared" si="1"/>
        <v>0</v>
      </c>
      <c r="H6" s="10"/>
      <c r="I6" s="10"/>
      <c r="J6" s="10"/>
      <c r="K6" s="10"/>
      <c r="L6" s="10"/>
      <c r="M6" s="10">
        <f t="shared" si="0"/>
        <v>0</v>
      </c>
    </row>
    <row r="7" spans="5:15" ht="18.75">
      <c r="E7" s="3">
        <v>221</v>
      </c>
      <c r="F7" s="22">
        <f>SUM(F8:F8)</f>
        <v>0</v>
      </c>
      <c r="G7" s="12">
        <f t="shared" si="1"/>
        <v>0</v>
      </c>
      <c r="H7" s="13">
        <f>SUM(H8:H8)</f>
        <v>0</v>
      </c>
      <c r="I7" s="13">
        <f>SUM(I8:I8)</f>
        <v>0</v>
      </c>
      <c r="J7" s="13"/>
      <c r="K7" s="13"/>
      <c r="L7" s="13"/>
      <c r="M7" s="10">
        <f t="shared" si="0"/>
        <v>0</v>
      </c>
    </row>
    <row r="8" spans="5:15" ht="18.75">
      <c r="E8" s="4" t="s">
        <v>3</v>
      </c>
      <c r="F8" s="14"/>
      <c r="G8" s="12">
        <f t="shared" si="1"/>
        <v>0</v>
      </c>
      <c r="H8" s="14"/>
      <c r="I8" s="14"/>
      <c r="J8" s="14"/>
      <c r="K8" s="14"/>
      <c r="L8" s="14"/>
      <c r="M8" s="10">
        <f t="shared" si="0"/>
        <v>0</v>
      </c>
    </row>
    <row r="9" spans="5:15" ht="18.75">
      <c r="E9" s="3">
        <v>222</v>
      </c>
      <c r="F9" s="21">
        <f>F10</f>
        <v>0</v>
      </c>
      <c r="G9" s="12">
        <f t="shared" si="1"/>
        <v>0</v>
      </c>
      <c r="H9" s="17">
        <f t="shared" ref="H9:I9" si="2">H10</f>
        <v>0</v>
      </c>
      <c r="I9" s="17">
        <f t="shared" si="2"/>
        <v>0</v>
      </c>
      <c r="J9" s="17"/>
      <c r="K9" s="17"/>
      <c r="L9" s="17"/>
      <c r="M9" s="10">
        <f t="shared" si="0"/>
        <v>0</v>
      </c>
    </row>
    <row r="10" spans="5:15" ht="18.75">
      <c r="E10" s="8" t="s">
        <v>14</v>
      </c>
      <c r="F10" s="18"/>
      <c r="G10" s="12">
        <f t="shared" si="1"/>
        <v>0</v>
      </c>
      <c r="H10" s="18"/>
      <c r="I10" s="18"/>
      <c r="J10" s="18"/>
      <c r="K10" s="18"/>
      <c r="L10" s="18"/>
      <c r="M10" s="10">
        <f t="shared" si="0"/>
        <v>0</v>
      </c>
    </row>
    <row r="11" spans="5:15" ht="18.75">
      <c r="E11" s="3">
        <v>223</v>
      </c>
      <c r="F11" s="21">
        <f>SUM(F12:F15)</f>
        <v>0</v>
      </c>
      <c r="G11" s="12">
        <f t="shared" si="1"/>
        <v>0</v>
      </c>
      <c r="H11" s="10">
        <f t="shared" ref="H11:I11" si="3">SUM(H12:H15)</f>
        <v>0</v>
      </c>
      <c r="I11" s="10">
        <f t="shared" si="3"/>
        <v>0</v>
      </c>
      <c r="J11" s="10"/>
      <c r="K11" s="10"/>
      <c r="L11" s="10"/>
      <c r="M11" s="10">
        <f t="shared" si="0"/>
        <v>0</v>
      </c>
    </row>
    <row r="12" spans="5:15" ht="18.75">
      <c r="E12" s="4" t="s">
        <v>4</v>
      </c>
      <c r="F12" s="11"/>
      <c r="G12" s="12">
        <f t="shared" si="1"/>
        <v>0</v>
      </c>
      <c r="H12" s="11"/>
      <c r="I12" s="11"/>
      <c r="J12" s="11"/>
      <c r="K12" s="11"/>
      <c r="L12" s="11"/>
      <c r="M12" s="10">
        <f t="shared" si="0"/>
        <v>0</v>
      </c>
    </row>
    <row r="13" spans="5:15" ht="18.75">
      <c r="E13" s="4" t="s">
        <v>5</v>
      </c>
      <c r="F13" s="11"/>
      <c r="G13" s="12">
        <f t="shared" si="1"/>
        <v>0</v>
      </c>
      <c r="H13" s="11"/>
      <c r="I13" s="11"/>
      <c r="J13" s="11"/>
      <c r="K13" s="11"/>
      <c r="L13" s="11"/>
      <c r="M13" s="10">
        <f t="shared" si="0"/>
        <v>0</v>
      </c>
    </row>
    <row r="14" spans="5:15" ht="18.75">
      <c r="E14" s="4" t="s">
        <v>6</v>
      </c>
      <c r="F14" s="11"/>
      <c r="G14" s="12">
        <f t="shared" si="1"/>
        <v>0</v>
      </c>
      <c r="H14" s="11"/>
      <c r="I14" s="11"/>
      <c r="J14" s="11"/>
      <c r="K14" s="11"/>
      <c r="L14" s="11"/>
      <c r="M14" s="10">
        <f t="shared" si="0"/>
        <v>0</v>
      </c>
    </row>
    <row r="15" spans="5:15" ht="18.75">
      <c r="E15" s="4" t="s">
        <v>7</v>
      </c>
      <c r="F15" s="11"/>
      <c r="G15" s="12">
        <f t="shared" si="1"/>
        <v>0</v>
      </c>
      <c r="H15" s="11"/>
      <c r="I15" s="11"/>
      <c r="J15" s="11"/>
      <c r="K15" s="11"/>
      <c r="L15" s="11"/>
      <c r="M15" s="10">
        <f t="shared" si="0"/>
        <v>0</v>
      </c>
    </row>
    <row r="16" spans="5:15" ht="18.75">
      <c r="E16" s="3">
        <v>225</v>
      </c>
      <c r="F16" s="23">
        <f>SUM(F17:F18)</f>
        <v>0</v>
      </c>
      <c r="G16" s="12">
        <f t="shared" si="1"/>
        <v>0</v>
      </c>
      <c r="H16" s="9">
        <f>SUM(H17:H18)</f>
        <v>0</v>
      </c>
      <c r="I16" s="9">
        <f>SUM(I17:I18)</f>
        <v>0</v>
      </c>
      <c r="J16" s="9"/>
      <c r="K16" s="9"/>
      <c r="L16" s="9"/>
      <c r="M16" s="10">
        <f t="shared" si="0"/>
        <v>0</v>
      </c>
    </row>
    <row r="17" spans="5:13" ht="18.75">
      <c r="E17" s="4" t="s">
        <v>19</v>
      </c>
      <c r="F17" s="26"/>
      <c r="G17" s="12">
        <f t="shared" si="1"/>
        <v>0</v>
      </c>
      <c r="H17" s="16"/>
      <c r="I17" s="16"/>
      <c r="J17" s="16"/>
      <c r="K17" s="16"/>
      <c r="L17" s="16"/>
      <c r="M17" s="10">
        <f t="shared" si="0"/>
        <v>0</v>
      </c>
    </row>
    <row r="18" spans="5:13" ht="18.75">
      <c r="E18" s="4"/>
      <c r="F18" s="16"/>
      <c r="G18" s="12">
        <f t="shared" si="1"/>
        <v>0</v>
      </c>
      <c r="H18" s="16"/>
      <c r="I18" s="16"/>
      <c r="J18" s="16"/>
      <c r="K18" s="16"/>
      <c r="L18" s="16"/>
      <c r="M18" s="10">
        <f t="shared" si="0"/>
        <v>0</v>
      </c>
    </row>
    <row r="19" spans="5:13" ht="18.75">
      <c r="E19" s="3">
        <v>226</v>
      </c>
      <c r="F19" s="21">
        <f>SUM(F20:F22)</f>
        <v>0</v>
      </c>
      <c r="G19" s="12">
        <f t="shared" si="1"/>
        <v>0</v>
      </c>
      <c r="H19" s="9">
        <f>SUM(H20:H22)</f>
        <v>0</v>
      </c>
      <c r="I19" s="9">
        <f>SUM(I20:I22)</f>
        <v>0</v>
      </c>
      <c r="J19" s="9"/>
      <c r="K19" s="9"/>
      <c r="L19" s="9"/>
      <c r="M19" s="10">
        <f t="shared" si="0"/>
        <v>0</v>
      </c>
    </row>
    <row r="20" spans="5:13" ht="18.75">
      <c r="E20" s="4" t="s">
        <v>49</v>
      </c>
      <c r="F20" s="11"/>
      <c r="G20" s="12">
        <f t="shared" si="1"/>
        <v>0</v>
      </c>
      <c r="H20" s="11"/>
      <c r="I20" s="11"/>
      <c r="J20" s="11"/>
      <c r="K20" s="11"/>
      <c r="L20" s="11"/>
      <c r="M20" s="10">
        <f t="shared" si="0"/>
        <v>0</v>
      </c>
    </row>
    <row r="21" spans="5:13" ht="18.75">
      <c r="E21" s="4" t="s">
        <v>50</v>
      </c>
      <c r="F21" s="11"/>
      <c r="G21" s="12">
        <f t="shared" si="1"/>
        <v>0</v>
      </c>
      <c r="H21" s="11"/>
      <c r="I21" s="11"/>
      <c r="J21" s="11"/>
      <c r="K21" s="11"/>
      <c r="L21" s="11"/>
      <c r="M21" s="10">
        <f t="shared" si="0"/>
        <v>0</v>
      </c>
    </row>
    <row r="22" spans="5:13" ht="18.75">
      <c r="E22" s="4" t="s">
        <v>51</v>
      </c>
      <c r="F22" s="11"/>
      <c r="G22" s="12">
        <f t="shared" si="1"/>
        <v>0</v>
      </c>
      <c r="H22" s="15"/>
      <c r="I22" s="15"/>
      <c r="J22" s="15"/>
      <c r="K22" s="15"/>
      <c r="L22" s="15"/>
      <c r="M22" s="10">
        <f t="shared" si="0"/>
        <v>0</v>
      </c>
    </row>
    <row r="23" spans="5:13" ht="18.75">
      <c r="E23" s="3">
        <v>290</v>
      </c>
      <c r="F23" s="21">
        <f>F24+F25</f>
        <v>0</v>
      </c>
      <c r="G23" s="12">
        <f t="shared" si="1"/>
        <v>0</v>
      </c>
      <c r="H23" s="12">
        <f t="shared" ref="H23" si="4">G23</f>
        <v>0</v>
      </c>
      <c r="I23" s="12">
        <f t="shared" ref="I23" si="5">H23</f>
        <v>0</v>
      </c>
      <c r="J23" s="12">
        <f t="shared" ref="J23" si="6">I23</f>
        <v>0</v>
      </c>
      <c r="K23" s="10"/>
      <c r="L23" s="10"/>
      <c r="M23" s="10">
        <f t="shared" si="0"/>
        <v>0</v>
      </c>
    </row>
    <row r="24" spans="5:13" ht="18.75">
      <c r="E24" s="3" t="s">
        <v>37</v>
      </c>
      <c r="F24" s="10"/>
      <c r="G24" s="12">
        <f t="shared" si="1"/>
        <v>0</v>
      </c>
      <c r="H24" s="10"/>
      <c r="I24" s="10"/>
      <c r="J24" s="10"/>
      <c r="K24" s="10"/>
      <c r="L24" s="10"/>
      <c r="M24" s="10">
        <f t="shared" si="0"/>
        <v>0</v>
      </c>
    </row>
    <row r="25" spans="5:13" ht="18.75">
      <c r="E25" s="3" t="s">
        <v>38</v>
      </c>
      <c r="F25" s="9"/>
      <c r="G25" s="12">
        <f t="shared" si="1"/>
        <v>0</v>
      </c>
      <c r="H25" s="9"/>
      <c r="I25" s="9"/>
      <c r="J25" s="9"/>
      <c r="K25" s="9"/>
      <c r="L25" s="9"/>
      <c r="M25" s="10">
        <f t="shared" si="0"/>
        <v>0</v>
      </c>
    </row>
    <row r="26" spans="5:13" ht="18.75">
      <c r="E26" s="3">
        <v>310</v>
      </c>
      <c r="F26" s="21">
        <f>SUM(F27:F28)</f>
        <v>0</v>
      </c>
      <c r="G26" s="12">
        <f t="shared" si="1"/>
        <v>0</v>
      </c>
      <c r="H26" s="10">
        <f>SUM(H27:H27)</f>
        <v>0</v>
      </c>
      <c r="I26" s="9">
        <f>SUM(I27:I27)</f>
        <v>0</v>
      </c>
      <c r="J26" s="9"/>
      <c r="K26" s="9"/>
      <c r="L26" s="9"/>
      <c r="M26" s="10">
        <f t="shared" si="0"/>
        <v>0</v>
      </c>
    </row>
    <row r="27" spans="5:13" ht="18.75">
      <c r="E27" s="8" t="s">
        <v>29</v>
      </c>
      <c r="F27" s="15"/>
      <c r="G27" s="12">
        <f t="shared" si="1"/>
        <v>0</v>
      </c>
      <c r="H27" s="9"/>
      <c r="I27" s="15"/>
      <c r="J27" s="15"/>
      <c r="K27" s="15"/>
      <c r="L27" s="15"/>
      <c r="M27" s="10">
        <f t="shared" si="0"/>
        <v>0</v>
      </c>
    </row>
    <row r="28" spans="5:13" ht="18.75">
      <c r="E28" s="8"/>
      <c r="F28" s="15"/>
      <c r="G28" s="12">
        <f t="shared" si="1"/>
        <v>0</v>
      </c>
      <c r="H28" s="9"/>
      <c r="I28" s="15"/>
      <c r="J28" s="15"/>
      <c r="K28" s="15"/>
      <c r="L28" s="15"/>
      <c r="M28" s="10"/>
    </row>
    <row r="29" spans="5:13" ht="18.75">
      <c r="E29" s="3">
        <v>340</v>
      </c>
      <c r="F29" s="28">
        <f t="shared" ref="F29:L29" si="7">SUM(F30:F32)</f>
        <v>2039.64</v>
      </c>
      <c r="G29" s="28">
        <f t="shared" si="7"/>
        <v>2889.5</v>
      </c>
      <c r="H29" s="30">
        <f t="shared" si="7"/>
        <v>5042.46</v>
      </c>
      <c r="I29" s="30">
        <f t="shared" si="7"/>
        <v>2719.53</v>
      </c>
      <c r="J29" s="30">
        <f t="shared" si="7"/>
        <v>4022.63</v>
      </c>
      <c r="K29" s="30">
        <f t="shared" si="7"/>
        <v>5382.4</v>
      </c>
      <c r="L29" s="30">
        <f t="shared" si="7"/>
        <v>8385.2099999999991</v>
      </c>
      <c r="M29" s="38">
        <f>SUM(F29:L29)</f>
        <v>30481.370000000003</v>
      </c>
    </row>
    <row r="30" spans="5:13" ht="18.75">
      <c r="E30" s="5" t="s">
        <v>53</v>
      </c>
      <c r="F30" s="29">
        <v>2039.64</v>
      </c>
      <c r="G30" s="36">
        <v>2889.5</v>
      </c>
      <c r="H30" s="29">
        <v>5042.46</v>
      </c>
      <c r="I30" s="29">
        <v>2719.53</v>
      </c>
      <c r="J30" s="29">
        <v>4022.63</v>
      </c>
      <c r="K30" s="29">
        <v>5382.4</v>
      </c>
      <c r="L30" s="29">
        <v>8385.2099999999991</v>
      </c>
      <c r="M30" s="38">
        <f>SUM(F30:L30)</f>
        <v>30481.370000000003</v>
      </c>
    </row>
    <row r="31" spans="5:13" ht="18.75">
      <c r="E31" s="5"/>
      <c r="F31" s="29"/>
      <c r="G31" s="36"/>
      <c r="H31" s="11"/>
      <c r="I31" s="11"/>
      <c r="J31" s="11"/>
      <c r="K31" s="11"/>
      <c r="L31" s="11"/>
      <c r="M31" s="10">
        <f>G31+H31+I31</f>
        <v>0</v>
      </c>
    </row>
    <row r="32" spans="5:13" ht="18.75">
      <c r="E32" s="5"/>
      <c r="F32" s="29"/>
      <c r="G32" s="36"/>
      <c r="H32" s="15"/>
      <c r="I32" s="11"/>
      <c r="J32" s="11"/>
      <c r="K32" s="11"/>
      <c r="L32" s="11"/>
      <c r="M32" s="10">
        <f>G32+H32+I32</f>
        <v>0</v>
      </c>
    </row>
    <row r="33" spans="5:13" ht="18.75">
      <c r="E33" s="6" t="s">
        <v>12</v>
      </c>
      <c r="F33" s="30">
        <f>F29+F26+F23+F19+F16+F11+F9+F7+F6+F5+F4</f>
        <v>2039.64</v>
      </c>
      <c r="G33" s="37">
        <f>G4+G5+G6+G7+G9+G11+G16+G19+G23+G26+G29</f>
        <v>2889.5</v>
      </c>
      <c r="H33" s="21">
        <f>H4+H5+H6+H7+H9+H11+H16+H19+H23+H26+H29</f>
        <v>5042.46</v>
      </c>
      <c r="I33" s="48">
        <f>I29+I26+I23+I19+I16+I11+I9+I7+I6+I5+I4</f>
        <v>2719.53</v>
      </c>
      <c r="J33" s="28">
        <f>J29+J26+J23+J19+J16+J11+J9+J7+J6+J5+J4</f>
        <v>4022.63</v>
      </c>
      <c r="K33" s="28">
        <f t="shared" ref="K33:L33" si="8">K29+K26+K23+K19+K16+K11+K9+K7+K6+K5+K4</f>
        <v>5382.4</v>
      </c>
      <c r="L33" s="28">
        <f t="shared" si="8"/>
        <v>8385.2099999999991</v>
      </c>
      <c r="M33" s="30">
        <f>M4+M5+M6+M7+M9+M11+M16+M19+M23+M26+M29</f>
        <v>30481.370000000003</v>
      </c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E2:O33"/>
  <sheetViews>
    <sheetView zoomScale="70" zoomScaleNormal="70" workbookViewId="0">
      <selection activeCell="G1" sqref="G1:L1048576"/>
    </sheetView>
  </sheetViews>
  <sheetFormatPr defaultRowHeight="15"/>
  <cols>
    <col min="5" max="5" width="52.42578125" customWidth="1"/>
    <col min="6" max="6" width="17.140625" customWidth="1"/>
    <col min="7" max="7" width="17.140625" hidden="1" customWidth="1"/>
    <col min="8" max="8" width="15.7109375" hidden="1" customWidth="1"/>
    <col min="9" max="12" width="17.5703125" hidden="1" customWidth="1"/>
    <col min="13" max="13" width="15.140625" customWidth="1"/>
  </cols>
  <sheetData>
    <row r="2" spans="5:15" ht="37.5">
      <c r="E2" s="1" t="s">
        <v>31</v>
      </c>
      <c r="F2" s="24" t="s">
        <v>89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71</v>
      </c>
      <c r="L2" s="24" t="s">
        <v>72</v>
      </c>
      <c r="M2" s="7" t="s">
        <v>0</v>
      </c>
      <c r="O2" s="20"/>
    </row>
    <row r="3" spans="5:15" ht="18.75">
      <c r="E3" s="1" t="s">
        <v>1</v>
      </c>
      <c r="F3" s="2"/>
      <c r="G3" s="2"/>
      <c r="H3" s="2"/>
      <c r="I3" s="2"/>
      <c r="J3" s="2"/>
      <c r="K3" s="2"/>
      <c r="L3" s="2"/>
      <c r="M3" s="6"/>
    </row>
    <row r="4" spans="5:15" ht="18.75">
      <c r="E4" s="3">
        <v>211</v>
      </c>
      <c r="F4" s="25"/>
      <c r="G4" s="12">
        <f>F4</f>
        <v>0</v>
      </c>
      <c r="H4" s="12"/>
      <c r="I4" s="12"/>
      <c r="J4" s="12"/>
      <c r="K4" s="12"/>
      <c r="L4" s="12"/>
      <c r="M4" s="10">
        <f>SUM(F4:L4)</f>
        <v>0</v>
      </c>
    </row>
    <row r="5" spans="5:15" ht="18.75">
      <c r="E5" s="3">
        <v>212</v>
      </c>
      <c r="F5" s="21"/>
      <c r="G5" s="12">
        <f t="shared" ref="G5:I28" si="0">F5</f>
        <v>0</v>
      </c>
      <c r="H5" s="10"/>
      <c r="I5" s="10"/>
      <c r="J5" s="10"/>
      <c r="K5" s="10"/>
      <c r="L5" s="10"/>
      <c r="M5" s="10">
        <f t="shared" ref="M5:M32" si="1">SUM(F5:L5)</f>
        <v>0</v>
      </c>
    </row>
    <row r="6" spans="5:15" ht="18.75">
      <c r="E6" s="3">
        <v>213</v>
      </c>
      <c r="F6" s="21"/>
      <c r="G6" s="12">
        <f t="shared" si="0"/>
        <v>0</v>
      </c>
      <c r="H6" s="10"/>
      <c r="I6" s="10"/>
      <c r="J6" s="10"/>
      <c r="K6" s="10"/>
      <c r="L6" s="10"/>
      <c r="M6" s="10">
        <f t="shared" si="1"/>
        <v>0</v>
      </c>
    </row>
    <row r="7" spans="5:15" ht="18.75">
      <c r="E7" s="3">
        <v>221</v>
      </c>
      <c r="F7" s="22">
        <f>SUM(F8:F8)</f>
        <v>0</v>
      </c>
      <c r="G7" s="12">
        <f t="shared" si="0"/>
        <v>0</v>
      </c>
      <c r="H7" s="13">
        <f>SUM(H8:H8)</f>
        <v>0</v>
      </c>
      <c r="I7" s="13">
        <f>SUM(I8:I8)</f>
        <v>0</v>
      </c>
      <c r="J7" s="13"/>
      <c r="K7" s="13"/>
      <c r="L7" s="13"/>
      <c r="M7" s="10">
        <f t="shared" si="1"/>
        <v>0</v>
      </c>
    </row>
    <row r="8" spans="5:15" ht="18.75">
      <c r="E8" s="4" t="s">
        <v>3</v>
      </c>
      <c r="F8" s="14"/>
      <c r="G8" s="12">
        <f t="shared" si="0"/>
        <v>0</v>
      </c>
      <c r="H8" s="14"/>
      <c r="I8" s="14"/>
      <c r="J8" s="14"/>
      <c r="K8" s="14"/>
      <c r="L8" s="14"/>
      <c r="M8" s="10">
        <f t="shared" si="1"/>
        <v>0</v>
      </c>
    </row>
    <row r="9" spans="5:15" ht="18.75">
      <c r="E9" s="3">
        <v>222</v>
      </c>
      <c r="F9" s="21">
        <f>F10</f>
        <v>0</v>
      </c>
      <c r="G9" s="12">
        <f t="shared" si="0"/>
        <v>0</v>
      </c>
      <c r="H9" s="17">
        <f t="shared" ref="H9:I9" si="2">H10</f>
        <v>0</v>
      </c>
      <c r="I9" s="17">
        <f t="shared" si="2"/>
        <v>0</v>
      </c>
      <c r="J9" s="17"/>
      <c r="K9" s="17"/>
      <c r="L9" s="17"/>
      <c r="M9" s="10">
        <f t="shared" si="1"/>
        <v>0</v>
      </c>
    </row>
    <row r="10" spans="5:15" ht="18.75">
      <c r="E10" s="8" t="s">
        <v>14</v>
      </c>
      <c r="F10" s="18"/>
      <c r="G10" s="12">
        <f t="shared" si="0"/>
        <v>0</v>
      </c>
      <c r="H10" s="18"/>
      <c r="I10" s="18"/>
      <c r="J10" s="18"/>
      <c r="K10" s="18"/>
      <c r="L10" s="18"/>
      <c r="M10" s="10">
        <f t="shared" si="1"/>
        <v>0</v>
      </c>
    </row>
    <row r="11" spans="5:15" ht="18.75">
      <c r="E11" s="3">
        <v>223</v>
      </c>
      <c r="F11" s="21">
        <f>SUM(F12:F15)</f>
        <v>0</v>
      </c>
      <c r="G11" s="12">
        <f t="shared" si="0"/>
        <v>0</v>
      </c>
      <c r="H11" s="10">
        <f t="shared" ref="H11:I11" si="3">SUM(H12:H15)</f>
        <v>0</v>
      </c>
      <c r="I11" s="10">
        <f t="shared" si="3"/>
        <v>0</v>
      </c>
      <c r="J11" s="10"/>
      <c r="K11" s="10"/>
      <c r="L11" s="10"/>
      <c r="M11" s="10">
        <f t="shared" si="1"/>
        <v>0</v>
      </c>
    </row>
    <row r="12" spans="5:15" ht="18.75">
      <c r="E12" s="4" t="s">
        <v>4</v>
      </c>
      <c r="F12" s="11"/>
      <c r="G12" s="12">
        <f t="shared" si="0"/>
        <v>0</v>
      </c>
      <c r="H12" s="11"/>
      <c r="I12" s="11"/>
      <c r="J12" s="11"/>
      <c r="K12" s="11"/>
      <c r="L12" s="11"/>
      <c r="M12" s="10">
        <f t="shared" si="1"/>
        <v>0</v>
      </c>
    </row>
    <row r="13" spans="5:15" ht="18.75">
      <c r="E13" s="4" t="s">
        <v>5</v>
      </c>
      <c r="F13" s="11"/>
      <c r="G13" s="12">
        <f t="shared" si="0"/>
        <v>0</v>
      </c>
      <c r="H13" s="11"/>
      <c r="I13" s="11"/>
      <c r="J13" s="11"/>
      <c r="K13" s="11"/>
      <c r="L13" s="11"/>
      <c r="M13" s="10">
        <f t="shared" si="1"/>
        <v>0</v>
      </c>
    </row>
    <row r="14" spans="5:15" ht="18.75">
      <c r="E14" s="4" t="s">
        <v>6</v>
      </c>
      <c r="F14" s="11"/>
      <c r="G14" s="12">
        <f t="shared" si="0"/>
        <v>0</v>
      </c>
      <c r="H14" s="11"/>
      <c r="I14" s="11"/>
      <c r="J14" s="11"/>
      <c r="K14" s="11"/>
      <c r="L14" s="11"/>
      <c r="M14" s="10">
        <f t="shared" si="1"/>
        <v>0</v>
      </c>
    </row>
    <row r="15" spans="5:15" ht="18.75">
      <c r="E15" s="4" t="s">
        <v>7</v>
      </c>
      <c r="F15" s="11"/>
      <c r="G15" s="12">
        <f t="shared" si="0"/>
        <v>0</v>
      </c>
      <c r="H15" s="11"/>
      <c r="I15" s="11"/>
      <c r="J15" s="11"/>
      <c r="K15" s="11"/>
      <c r="L15" s="11"/>
      <c r="M15" s="10">
        <f t="shared" si="1"/>
        <v>0</v>
      </c>
    </row>
    <row r="16" spans="5:15" ht="18.75">
      <c r="E16" s="3">
        <v>225</v>
      </c>
      <c r="F16" s="23">
        <f>SUM(F17:F18)</f>
        <v>0</v>
      </c>
      <c r="G16" s="12">
        <f t="shared" si="0"/>
        <v>0</v>
      </c>
      <c r="H16" s="9">
        <f>SUM(H17:H18)</f>
        <v>0</v>
      </c>
      <c r="I16" s="9">
        <f>SUM(I17:I18)</f>
        <v>0</v>
      </c>
      <c r="J16" s="9"/>
      <c r="K16" s="9"/>
      <c r="L16" s="9"/>
      <c r="M16" s="10">
        <f t="shared" si="1"/>
        <v>0</v>
      </c>
    </row>
    <row r="17" spans="5:13" ht="18.75">
      <c r="E17" s="4" t="s">
        <v>19</v>
      </c>
      <c r="F17" s="26"/>
      <c r="G17" s="12">
        <f t="shared" si="0"/>
        <v>0</v>
      </c>
      <c r="H17" s="16"/>
      <c r="I17" s="16"/>
      <c r="J17" s="16"/>
      <c r="K17" s="16"/>
      <c r="L17" s="16"/>
      <c r="M17" s="10">
        <f t="shared" si="1"/>
        <v>0</v>
      </c>
    </row>
    <row r="18" spans="5:13" ht="18.75">
      <c r="E18" s="4"/>
      <c r="F18" s="16"/>
      <c r="G18" s="12">
        <f t="shared" si="0"/>
        <v>0</v>
      </c>
      <c r="H18" s="16"/>
      <c r="I18" s="16"/>
      <c r="J18" s="16"/>
      <c r="K18" s="16"/>
      <c r="L18" s="16"/>
      <c r="M18" s="10">
        <f t="shared" si="1"/>
        <v>0</v>
      </c>
    </row>
    <row r="19" spans="5:13" ht="18.75">
      <c r="E19" s="3">
        <v>226</v>
      </c>
      <c r="F19" s="21">
        <f>SUM(F20:F22)</f>
        <v>0</v>
      </c>
      <c r="G19" s="12">
        <f t="shared" si="0"/>
        <v>0</v>
      </c>
      <c r="H19" s="9">
        <f>SUM(H20:H22)</f>
        <v>0</v>
      </c>
      <c r="I19" s="9">
        <f>SUM(I20:I22)</f>
        <v>0</v>
      </c>
      <c r="J19" s="9"/>
      <c r="K19" s="9"/>
      <c r="L19" s="9"/>
      <c r="M19" s="10">
        <f t="shared" si="1"/>
        <v>0</v>
      </c>
    </row>
    <row r="20" spans="5:13" ht="18.75">
      <c r="E20" s="4" t="s">
        <v>49</v>
      </c>
      <c r="F20" s="11"/>
      <c r="G20" s="12">
        <f t="shared" si="0"/>
        <v>0</v>
      </c>
      <c r="H20" s="11"/>
      <c r="I20" s="11"/>
      <c r="J20" s="11"/>
      <c r="K20" s="11"/>
      <c r="L20" s="11"/>
      <c r="M20" s="10">
        <f t="shared" si="1"/>
        <v>0</v>
      </c>
    </row>
    <row r="21" spans="5:13" ht="18.75">
      <c r="E21" s="4" t="s">
        <v>50</v>
      </c>
      <c r="F21" s="11"/>
      <c r="G21" s="12">
        <f t="shared" si="0"/>
        <v>0</v>
      </c>
      <c r="H21" s="11"/>
      <c r="I21" s="11"/>
      <c r="J21" s="11"/>
      <c r="K21" s="11"/>
      <c r="L21" s="11"/>
      <c r="M21" s="10">
        <f t="shared" si="1"/>
        <v>0</v>
      </c>
    </row>
    <row r="22" spans="5:13" ht="18.75">
      <c r="E22" s="4" t="s">
        <v>51</v>
      </c>
      <c r="F22" s="11"/>
      <c r="G22" s="12">
        <f t="shared" si="0"/>
        <v>0</v>
      </c>
      <c r="H22" s="15"/>
      <c r="I22" s="15"/>
      <c r="J22" s="15"/>
      <c r="K22" s="15"/>
      <c r="L22" s="15"/>
      <c r="M22" s="10">
        <f t="shared" si="1"/>
        <v>0</v>
      </c>
    </row>
    <row r="23" spans="5:13" ht="18.75">
      <c r="E23" s="3">
        <v>290</v>
      </c>
      <c r="F23" s="21">
        <f>F24+F25</f>
        <v>0</v>
      </c>
      <c r="G23" s="12">
        <f t="shared" si="0"/>
        <v>0</v>
      </c>
      <c r="H23" s="12">
        <f t="shared" si="0"/>
        <v>0</v>
      </c>
      <c r="I23" s="12">
        <f t="shared" si="0"/>
        <v>0</v>
      </c>
      <c r="J23" s="10"/>
      <c r="K23" s="10"/>
      <c r="L23" s="10"/>
      <c r="M23" s="10">
        <f t="shared" si="1"/>
        <v>0</v>
      </c>
    </row>
    <row r="24" spans="5:13" ht="18.75">
      <c r="E24" s="3" t="s">
        <v>37</v>
      </c>
      <c r="F24" s="10"/>
      <c r="G24" s="12">
        <f t="shared" si="0"/>
        <v>0</v>
      </c>
      <c r="H24" s="10"/>
      <c r="I24" s="10"/>
      <c r="J24" s="10"/>
      <c r="K24" s="10"/>
      <c r="L24" s="10"/>
      <c r="M24" s="10">
        <f t="shared" si="1"/>
        <v>0</v>
      </c>
    </row>
    <row r="25" spans="5:13" ht="18.75">
      <c r="E25" s="3" t="s">
        <v>38</v>
      </c>
      <c r="F25" s="9"/>
      <c r="G25" s="12">
        <f t="shared" si="0"/>
        <v>0</v>
      </c>
      <c r="H25" s="9"/>
      <c r="I25" s="9"/>
      <c r="J25" s="9"/>
      <c r="K25" s="9"/>
      <c r="L25" s="9"/>
      <c r="M25" s="10">
        <f t="shared" si="1"/>
        <v>0</v>
      </c>
    </row>
    <row r="26" spans="5:13" ht="18.75">
      <c r="E26" s="3">
        <v>310</v>
      </c>
      <c r="F26" s="21">
        <f>SUM(F27:F28)</f>
        <v>0</v>
      </c>
      <c r="G26" s="12">
        <f t="shared" si="0"/>
        <v>0</v>
      </c>
      <c r="H26" s="10">
        <f>SUM(H27:H27)</f>
        <v>0</v>
      </c>
      <c r="I26" s="9">
        <f>SUM(I27:I27)</f>
        <v>0</v>
      </c>
      <c r="J26" s="9"/>
      <c r="K26" s="9"/>
      <c r="L26" s="9"/>
      <c r="M26" s="10">
        <f t="shared" si="1"/>
        <v>0</v>
      </c>
    </row>
    <row r="27" spans="5:13" ht="18.75">
      <c r="E27" s="8" t="s">
        <v>29</v>
      </c>
      <c r="F27" s="15"/>
      <c r="G27" s="12">
        <f t="shared" si="0"/>
        <v>0</v>
      </c>
      <c r="H27" s="9"/>
      <c r="I27" s="15"/>
      <c r="J27" s="15"/>
      <c r="K27" s="15"/>
      <c r="L27" s="15"/>
      <c r="M27" s="10">
        <f t="shared" si="1"/>
        <v>0</v>
      </c>
    </row>
    <row r="28" spans="5:13" ht="18.75">
      <c r="E28" s="8"/>
      <c r="F28" s="15"/>
      <c r="G28" s="12">
        <f t="shared" si="0"/>
        <v>0</v>
      </c>
      <c r="H28" s="9"/>
      <c r="I28" s="15"/>
      <c r="J28" s="15"/>
      <c r="K28" s="15"/>
      <c r="L28" s="15"/>
      <c r="M28" s="10">
        <f t="shared" si="1"/>
        <v>0</v>
      </c>
    </row>
    <row r="29" spans="5:13" ht="18.75">
      <c r="E29" s="3">
        <v>340</v>
      </c>
      <c r="F29" s="23">
        <f t="shared" ref="F29:L29" si="4">SUM(F30:F32)</f>
        <v>0</v>
      </c>
      <c r="G29" s="23">
        <f t="shared" si="4"/>
        <v>0</v>
      </c>
      <c r="H29" s="9">
        <f t="shared" si="4"/>
        <v>0</v>
      </c>
      <c r="I29" s="9">
        <f t="shared" si="4"/>
        <v>0</v>
      </c>
      <c r="J29" s="9">
        <f t="shared" si="4"/>
        <v>0</v>
      </c>
      <c r="K29" s="27">
        <f t="shared" si="4"/>
        <v>0</v>
      </c>
      <c r="L29" s="27">
        <f t="shared" si="4"/>
        <v>12102.4</v>
      </c>
      <c r="M29" s="32">
        <f t="shared" si="1"/>
        <v>12102.4</v>
      </c>
    </row>
    <row r="30" spans="5:13" ht="18.75">
      <c r="E30" s="5" t="s">
        <v>53</v>
      </c>
      <c r="F30" s="31"/>
      <c r="G30" s="12"/>
      <c r="H30" s="11"/>
      <c r="I30" s="11"/>
      <c r="J30" s="11"/>
      <c r="K30" s="31"/>
      <c r="L30" s="11">
        <v>12102.4</v>
      </c>
      <c r="M30" s="32">
        <f t="shared" si="1"/>
        <v>12102.4</v>
      </c>
    </row>
    <row r="31" spans="5:13" ht="18.75">
      <c r="E31" s="5"/>
      <c r="F31" s="31"/>
      <c r="G31" s="12"/>
      <c r="H31" s="11"/>
      <c r="I31" s="11"/>
      <c r="J31" s="11"/>
      <c r="K31" s="11"/>
      <c r="L31" s="11"/>
      <c r="M31" s="10">
        <f t="shared" si="1"/>
        <v>0</v>
      </c>
    </row>
    <row r="32" spans="5:13" ht="18.75">
      <c r="E32" s="5"/>
      <c r="F32" s="31"/>
      <c r="G32" s="12"/>
      <c r="H32" s="15"/>
      <c r="I32" s="11"/>
      <c r="J32" s="11"/>
      <c r="K32" s="11"/>
      <c r="L32" s="11"/>
      <c r="M32" s="10">
        <f t="shared" si="1"/>
        <v>0</v>
      </c>
    </row>
    <row r="33" spans="5:13" ht="18.75">
      <c r="E33" s="6" t="s">
        <v>12</v>
      </c>
      <c r="F33" s="27">
        <f>F29+F26+F23+F19+F16+F11+F9+F7+F6+F5+F4</f>
        <v>0</v>
      </c>
      <c r="G33" s="19">
        <f>G4+G5+G6+G7+G9+G11+G16+G19+G23+G26+G29</f>
        <v>0</v>
      </c>
      <c r="H33" s="21">
        <f>H4+H5+H6+H7+H9+H11+H16+H19+H23+H26+H29</f>
        <v>0</v>
      </c>
      <c r="I33" s="21">
        <f>I29+I26+I23+I19+I16+I11+I9+I7+I6+I5+I4</f>
        <v>0</v>
      </c>
      <c r="J33" s="21">
        <f>J29+J26+J23+J19+J16+J11+J9+J7+J6+J5+J4</f>
        <v>0</v>
      </c>
      <c r="K33" s="23">
        <f>K29+K26+K23+K19+K16+K11+K9+K7+K6+K5+K4</f>
        <v>0</v>
      </c>
      <c r="L33" s="23">
        <f>L29+L26+L23+L19+L16+L11+L9+L7+L6+L5+L4</f>
        <v>12102.4</v>
      </c>
      <c r="M33" s="27">
        <f>M4+M5+M6+M7+M9+M11+M16+M19+M23+M26+M29</f>
        <v>12102.4</v>
      </c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E2:O33"/>
  <sheetViews>
    <sheetView zoomScale="70" zoomScaleNormal="70" workbookViewId="0">
      <selection activeCell="G1" sqref="G1:L1048576"/>
    </sheetView>
  </sheetViews>
  <sheetFormatPr defaultRowHeight="15"/>
  <cols>
    <col min="5" max="5" width="52.42578125" customWidth="1"/>
    <col min="6" max="6" width="17.140625" customWidth="1"/>
    <col min="7" max="7" width="17.140625" hidden="1" customWidth="1"/>
    <col min="8" max="8" width="15.7109375" hidden="1" customWidth="1"/>
    <col min="9" max="12" width="17.5703125" hidden="1" customWidth="1"/>
    <col min="13" max="13" width="15.140625" customWidth="1"/>
  </cols>
  <sheetData>
    <row r="2" spans="5:15" ht="37.5">
      <c r="E2" s="1" t="s">
        <v>31</v>
      </c>
      <c r="F2" s="24" t="s">
        <v>66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71</v>
      </c>
      <c r="L2" s="24" t="s">
        <v>72</v>
      </c>
      <c r="M2" s="7" t="s">
        <v>0</v>
      </c>
      <c r="O2" s="20"/>
    </row>
    <row r="3" spans="5:15" ht="18.75">
      <c r="E3" s="1" t="s">
        <v>1</v>
      </c>
      <c r="F3" s="2"/>
      <c r="G3" s="2"/>
      <c r="H3" s="2"/>
      <c r="I3" s="2"/>
      <c r="J3" s="2"/>
      <c r="K3" s="2"/>
      <c r="L3" s="2"/>
      <c r="M3" s="6"/>
    </row>
    <row r="4" spans="5:15" ht="18.75">
      <c r="E4" s="3">
        <v>211</v>
      </c>
      <c r="F4" s="25"/>
      <c r="G4" s="12">
        <f>F4</f>
        <v>0</v>
      </c>
      <c r="H4" s="12"/>
      <c r="I4" s="12"/>
      <c r="J4" s="12"/>
      <c r="K4" s="12"/>
      <c r="L4" s="12"/>
      <c r="M4" s="10">
        <f t="shared" ref="M4:M18" si="0">G4+H4+I4</f>
        <v>0</v>
      </c>
    </row>
    <row r="5" spans="5:15" ht="18.75">
      <c r="E5" s="3">
        <v>212</v>
      </c>
      <c r="F5" s="21"/>
      <c r="G5" s="12">
        <f t="shared" ref="G5:I29" si="1">F5</f>
        <v>0</v>
      </c>
      <c r="H5" s="10"/>
      <c r="I5" s="10"/>
      <c r="J5" s="10"/>
      <c r="K5" s="10"/>
      <c r="L5" s="10"/>
      <c r="M5" s="10">
        <f t="shared" si="0"/>
        <v>0</v>
      </c>
    </row>
    <row r="6" spans="5:15" ht="18.75">
      <c r="E6" s="3">
        <v>213</v>
      </c>
      <c r="F6" s="21"/>
      <c r="G6" s="12">
        <f t="shared" si="1"/>
        <v>0</v>
      </c>
      <c r="H6" s="10"/>
      <c r="I6" s="10"/>
      <c r="J6" s="10"/>
      <c r="K6" s="10"/>
      <c r="L6" s="10"/>
      <c r="M6" s="10">
        <f t="shared" si="0"/>
        <v>0</v>
      </c>
    </row>
    <row r="7" spans="5:15" ht="18.75">
      <c r="E7" s="3">
        <v>221</v>
      </c>
      <c r="F7" s="22">
        <f>SUM(F8:F8)</f>
        <v>0</v>
      </c>
      <c r="G7" s="12">
        <f t="shared" si="1"/>
        <v>0</v>
      </c>
      <c r="H7" s="13">
        <f>SUM(H8:H8)</f>
        <v>0</v>
      </c>
      <c r="I7" s="13">
        <f>SUM(I8:I8)</f>
        <v>0</v>
      </c>
      <c r="J7" s="13"/>
      <c r="K7" s="13"/>
      <c r="L7" s="13"/>
      <c r="M7" s="10">
        <f t="shared" si="0"/>
        <v>0</v>
      </c>
    </row>
    <row r="8" spans="5:15" ht="18.75">
      <c r="E8" s="4" t="s">
        <v>3</v>
      </c>
      <c r="F8" s="14"/>
      <c r="G8" s="12">
        <f t="shared" si="1"/>
        <v>0</v>
      </c>
      <c r="H8" s="14"/>
      <c r="I8" s="14"/>
      <c r="J8" s="14"/>
      <c r="K8" s="14"/>
      <c r="L8" s="14"/>
      <c r="M8" s="10">
        <f t="shared" si="0"/>
        <v>0</v>
      </c>
    </row>
    <row r="9" spans="5:15" ht="18.75">
      <c r="E9" s="3">
        <v>222</v>
      </c>
      <c r="F9" s="21">
        <f>F10</f>
        <v>0</v>
      </c>
      <c r="G9" s="12">
        <f t="shared" si="1"/>
        <v>0</v>
      </c>
      <c r="H9" s="17">
        <f t="shared" ref="H9:I9" si="2">H10</f>
        <v>0</v>
      </c>
      <c r="I9" s="17">
        <f t="shared" si="2"/>
        <v>0</v>
      </c>
      <c r="J9" s="17"/>
      <c r="K9" s="17"/>
      <c r="L9" s="17"/>
      <c r="M9" s="10">
        <f t="shared" si="0"/>
        <v>0</v>
      </c>
    </row>
    <row r="10" spans="5:15" ht="18.75">
      <c r="E10" s="8" t="s">
        <v>14</v>
      </c>
      <c r="F10" s="18"/>
      <c r="G10" s="12">
        <f t="shared" si="1"/>
        <v>0</v>
      </c>
      <c r="H10" s="18"/>
      <c r="I10" s="18"/>
      <c r="J10" s="18"/>
      <c r="K10" s="18"/>
      <c r="L10" s="18"/>
      <c r="M10" s="10">
        <f t="shared" si="0"/>
        <v>0</v>
      </c>
    </row>
    <row r="11" spans="5:15" ht="18.75">
      <c r="E11" s="3">
        <v>223</v>
      </c>
      <c r="F11" s="21">
        <f>SUM(F12:F15)</f>
        <v>0</v>
      </c>
      <c r="G11" s="12">
        <f t="shared" si="1"/>
        <v>0</v>
      </c>
      <c r="H11" s="10">
        <f t="shared" ref="H11:I11" si="3">SUM(H12:H15)</f>
        <v>0</v>
      </c>
      <c r="I11" s="10">
        <f t="shared" si="3"/>
        <v>0</v>
      </c>
      <c r="J11" s="10"/>
      <c r="K11" s="10"/>
      <c r="L11" s="10"/>
      <c r="M11" s="10">
        <f t="shared" si="0"/>
        <v>0</v>
      </c>
    </row>
    <row r="12" spans="5:15" ht="18.75">
      <c r="E12" s="4" t="s">
        <v>4</v>
      </c>
      <c r="F12" s="11"/>
      <c r="G12" s="12">
        <f t="shared" si="1"/>
        <v>0</v>
      </c>
      <c r="H12" s="11"/>
      <c r="I12" s="11"/>
      <c r="J12" s="11"/>
      <c r="K12" s="11"/>
      <c r="L12" s="11"/>
      <c r="M12" s="10">
        <f t="shared" si="0"/>
        <v>0</v>
      </c>
    </row>
    <row r="13" spans="5:15" ht="18.75">
      <c r="E13" s="4" t="s">
        <v>5</v>
      </c>
      <c r="F13" s="11"/>
      <c r="G13" s="12">
        <f t="shared" si="1"/>
        <v>0</v>
      </c>
      <c r="H13" s="11"/>
      <c r="I13" s="11"/>
      <c r="J13" s="11"/>
      <c r="K13" s="11"/>
      <c r="L13" s="11"/>
      <c r="M13" s="10">
        <f t="shared" si="0"/>
        <v>0</v>
      </c>
    </row>
    <row r="14" spans="5:15" ht="18.75">
      <c r="E14" s="4" t="s">
        <v>6</v>
      </c>
      <c r="F14" s="11"/>
      <c r="G14" s="12">
        <f t="shared" si="1"/>
        <v>0</v>
      </c>
      <c r="H14" s="11"/>
      <c r="I14" s="11"/>
      <c r="J14" s="11"/>
      <c r="K14" s="11"/>
      <c r="L14" s="11"/>
      <c r="M14" s="10">
        <f t="shared" si="0"/>
        <v>0</v>
      </c>
    </row>
    <row r="15" spans="5:15" ht="18.75">
      <c r="E15" s="4" t="s">
        <v>7</v>
      </c>
      <c r="F15" s="11"/>
      <c r="G15" s="12">
        <f t="shared" si="1"/>
        <v>0</v>
      </c>
      <c r="H15" s="11"/>
      <c r="I15" s="11"/>
      <c r="J15" s="11"/>
      <c r="K15" s="11"/>
      <c r="L15" s="11"/>
      <c r="M15" s="10">
        <f t="shared" si="0"/>
        <v>0</v>
      </c>
    </row>
    <row r="16" spans="5:15" ht="18.75">
      <c r="E16" s="3">
        <v>225</v>
      </c>
      <c r="F16" s="23">
        <f>SUM(F17:F18)</f>
        <v>0</v>
      </c>
      <c r="G16" s="12">
        <f t="shared" si="1"/>
        <v>0</v>
      </c>
      <c r="H16" s="9">
        <f>SUM(H17:H18)</f>
        <v>0</v>
      </c>
      <c r="I16" s="9">
        <f>SUM(I17:I18)</f>
        <v>0</v>
      </c>
      <c r="J16" s="9"/>
      <c r="K16" s="9"/>
      <c r="L16" s="9"/>
      <c r="M16" s="10">
        <f t="shared" si="0"/>
        <v>0</v>
      </c>
    </row>
    <row r="17" spans="5:13" ht="18.75">
      <c r="E17" s="4" t="s">
        <v>19</v>
      </c>
      <c r="F17" s="26"/>
      <c r="G17" s="12">
        <f t="shared" si="1"/>
        <v>0</v>
      </c>
      <c r="H17" s="16"/>
      <c r="I17" s="16"/>
      <c r="J17" s="16"/>
      <c r="K17" s="16"/>
      <c r="L17" s="16"/>
      <c r="M17" s="10">
        <f t="shared" si="0"/>
        <v>0</v>
      </c>
    </row>
    <row r="18" spans="5:13" ht="18.75">
      <c r="E18" s="4"/>
      <c r="F18" s="16"/>
      <c r="G18" s="12">
        <f t="shared" si="1"/>
        <v>0</v>
      </c>
      <c r="H18" s="16"/>
      <c r="I18" s="16"/>
      <c r="J18" s="16"/>
      <c r="K18" s="16"/>
      <c r="L18" s="16"/>
      <c r="M18" s="10">
        <f t="shared" si="0"/>
        <v>0</v>
      </c>
    </row>
    <row r="19" spans="5:13" ht="18.75">
      <c r="E19" s="3">
        <v>226</v>
      </c>
      <c r="F19" s="23">
        <f>SUM(F20:F22)</f>
        <v>9.6</v>
      </c>
      <c r="G19" s="23">
        <f>SUM(G20:G22)</f>
        <v>0</v>
      </c>
      <c r="H19" s="9">
        <f>SUM(H20:H22)</f>
        <v>10.32</v>
      </c>
      <c r="I19" s="9">
        <f>SUM(I20:I22)</f>
        <v>0</v>
      </c>
      <c r="J19" s="9">
        <f t="shared" ref="J19:L19" si="4">SUM(J20:J22)</f>
        <v>7.2</v>
      </c>
      <c r="K19" s="27">
        <f t="shared" si="4"/>
        <v>8.4</v>
      </c>
      <c r="L19" s="9">
        <f t="shared" si="4"/>
        <v>12</v>
      </c>
      <c r="M19" s="32">
        <f>SUM(F19:L19)</f>
        <v>47.52</v>
      </c>
    </row>
    <row r="20" spans="5:13" ht="18.75">
      <c r="E20" s="4" t="s">
        <v>54</v>
      </c>
      <c r="F20" s="31">
        <v>9.6</v>
      </c>
      <c r="G20" s="12"/>
      <c r="H20" s="11">
        <v>10.32</v>
      </c>
      <c r="I20" s="11"/>
      <c r="J20" s="11">
        <v>7.2</v>
      </c>
      <c r="K20" s="31">
        <v>8.4</v>
      </c>
      <c r="L20" s="11">
        <v>12</v>
      </c>
      <c r="M20" s="32">
        <f>SUM(F20:L20)</f>
        <v>47.52</v>
      </c>
    </row>
    <row r="21" spans="5:13" ht="18.75">
      <c r="E21" s="4" t="s">
        <v>50</v>
      </c>
      <c r="F21" s="31"/>
      <c r="G21" s="12">
        <f t="shared" si="1"/>
        <v>0</v>
      </c>
      <c r="H21" s="11"/>
      <c r="I21" s="11"/>
      <c r="J21" s="11"/>
      <c r="K21" s="11"/>
      <c r="L21" s="11"/>
      <c r="M21" s="10">
        <f t="shared" ref="M21:M27" si="5">G21+H21+I21</f>
        <v>0</v>
      </c>
    </row>
    <row r="22" spans="5:13" ht="18.75">
      <c r="E22" s="4" t="s">
        <v>51</v>
      </c>
      <c r="F22" s="31"/>
      <c r="G22" s="12">
        <f t="shared" si="1"/>
        <v>0</v>
      </c>
      <c r="H22" s="15"/>
      <c r="I22" s="15"/>
      <c r="J22" s="15"/>
      <c r="K22" s="15"/>
      <c r="L22" s="15"/>
      <c r="M22" s="10">
        <f t="shared" si="5"/>
        <v>0</v>
      </c>
    </row>
    <row r="23" spans="5:13" ht="18.75">
      <c r="E23" s="3">
        <v>290</v>
      </c>
      <c r="F23" s="23">
        <f>F24+F25</f>
        <v>0</v>
      </c>
      <c r="G23" s="12">
        <f t="shared" si="1"/>
        <v>0</v>
      </c>
      <c r="H23" s="12">
        <f t="shared" si="1"/>
        <v>0</v>
      </c>
      <c r="I23" s="12">
        <f t="shared" si="1"/>
        <v>0</v>
      </c>
      <c r="J23" s="10"/>
      <c r="K23" s="10"/>
      <c r="L23" s="10"/>
      <c r="M23" s="10">
        <f t="shared" si="5"/>
        <v>0</v>
      </c>
    </row>
    <row r="24" spans="5:13" ht="18.75">
      <c r="E24" s="3" t="s">
        <v>37</v>
      </c>
      <c r="F24" s="32"/>
      <c r="G24" s="12">
        <f t="shared" si="1"/>
        <v>0</v>
      </c>
      <c r="H24" s="10"/>
      <c r="I24" s="10"/>
      <c r="J24" s="10"/>
      <c r="K24" s="10"/>
      <c r="L24" s="10"/>
      <c r="M24" s="10">
        <f t="shared" si="5"/>
        <v>0</v>
      </c>
    </row>
    <row r="25" spans="5:13" ht="18.75">
      <c r="E25" s="3" t="s">
        <v>38</v>
      </c>
      <c r="F25" s="27"/>
      <c r="G25" s="12">
        <f t="shared" si="1"/>
        <v>0</v>
      </c>
      <c r="H25" s="9"/>
      <c r="I25" s="9"/>
      <c r="J25" s="9"/>
      <c r="K25" s="9"/>
      <c r="L25" s="9"/>
      <c r="M25" s="10">
        <f t="shared" si="5"/>
        <v>0</v>
      </c>
    </row>
    <row r="26" spans="5:13" ht="18.75">
      <c r="E26" s="3">
        <v>310</v>
      </c>
      <c r="F26" s="23">
        <f>SUM(F27:F28)</f>
        <v>0</v>
      </c>
      <c r="G26" s="12">
        <f t="shared" si="1"/>
        <v>0</v>
      </c>
      <c r="H26" s="10">
        <f>SUM(H27:H27)</f>
        <v>0</v>
      </c>
      <c r="I26" s="9">
        <f>SUM(I27:I27)</f>
        <v>0</v>
      </c>
      <c r="J26" s="9"/>
      <c r="K26" s="9"/>
      <c r="L26" s="9"/>
      <c r="M26" s="10">
        <f t="shared" si="5"/>
        <v>0</v>
      </c>
    </row>
    <row r="27" spans="5:13" ht="18.75">
      <c r="E27" s="8" t="s">
        <v>29</v>
      </c>
      <c r="F27" s="33"/>
      <c r="G27" s="12">
        <f t="shared" si="1"/>
        <v>0</v>
      </c>
      <c r="H27" s="9"/>
      <c r="I27" s="15"/>
      <c r="J27" s="15"/>
      <c r="K27" s="15"/>
      <c r="L27" s="15"/>
      <c r="M27" s="10">
        <f t="shared" si="5"/>
        <v>0</v>
      </c>
    </row>
    <row r="28" spans="5:13" ht="18.75">
      <c r="E28" s="8"/>
      <c r="F28" s="33"/>
      <c r="G28" s="12">
        <f t="shared" si="1"/>
        <v>0</v>
      </c>
      <c r="H28" s="9"/>
      <c r="I28" s="15"/>
      <c r="J28" s="15"/>
      <c r="K28" s="15"/>
      <c r="L28" s="15"/>
      <c r="M28" s="10"/>
    </row>
    <row r="29" spans="5:13" ht="18.75">
      <c r="E29" s="3">
        <v>340</v>
      </c>
      <c r="F29" s="23">
        <f>SUM(F30:F32)</f>
        <v>0</v>
      </c>
      <c r="G29" s="12">
        <f t="shared" si="1"/>
        <v>0</v>
      </c>
      <c r="H29" s="9">
        <f>SUM(H30:H32)</f>
        <v>0</v>
      </c>
      <c r="I29" s="9">
        <f>SUM(I30:I32)</f>
        <v>0</v>
      </c>
      <c r="J29" s="9"/>
      <c r="K29" s="9"/>
      <c r="L29" s="9"/>
      <c r="M29" s="10">
        <f>G29+H29+I29</f>
        <v>0</v>
      </c>
    </row>
    <row r="30" spans="5:13" ht="18.75">
      <c r="E30" s="5" t="s">
        <v>53</v>
      </c>
      <c r="F30" s="31"/>
      <c r="G30" s="12"/>
      <c r="H30" s="11"/>
      <c r="I30" s="11"/>
      <c r="J30" s="11"/>
      <c r="K30" s="11"/>
      <c r="L30" s="11"/>
      <c r="M30" s="10">
        <f>G30+H30+I30</f>
        <v>0</v>
      </c>
    </row>
    <row r="31" spans="5:13" ht="18.75">
      <c r="E31" s="5"/>
      <c r="F31" s="31"/>
      <c r="G31" s="12"/>
      <c r="H31" s="11"/>
      <c r="I31" s="11"/>
      <c r="J31" s="11"/>
      <c r="K31" s="11"/>
      <c r="L31" s="11"/>
      <c r="M31" s="10">
        <f>G31+H31+I31</f>
        <v>0</v>
      </c>
    </row>
    <row r="32" spans="5:13" ht="18.75">
      <c r="E32" s="5"/>
      <c r="F32" s="31"/>
      <c r="G32" s="12"/>
      <c r="H32" s="15"/>
      <c r="I32" s="11"/>
      <c r="J32" s="11"/>
      <c r="K32" s="11"/>
      <c r="L32" s="11"/>
      <c r="M32" s="10">
        <f>G32+H32+I32</f>
        <v>0</v>
      </c>
    </row>
    <row r="33" spans="5:13" ht="18.75">
      <c r="E33" s="6" t="s">
        <v>12</v>
      </c>
      <c r="F33" s="27">
        <f>F29+F26+F23+F19+F16+F11+F9+F7+F6+F5+F4</f>
        <v>9.6</v>
      </c>
      <c r="G33" s="19">
        <f>G4+G5+G6+G7+G9+G11+G16+G19+G23+G26+G29</f>
        <v>0</v>
      </c>
      <c r="H33" s="21">
        <f>H20</f>
        <v>10.32</v>
      </c>
      <c r="I33" s="21">
        <f>I29+I26+I23+I19+I16+I11+I9+I7+I6+I5+I4</f>
        <v>0</v>
      </c>
      <c r="J33" s="21">
        <f t="shared" ref="J33:L33" si="6">J29+J26+J23+J19+J16+J11+J9+J7+J6+J5+J4</f>
        <v>7.2</v>
      </c>
      <c r="K33" s="23">
        <f t="shared" si="6"/>
        <v>8.4</v>
      </c>
      <c r="L33" s="21">
        <f t="shared" si="6"/>
        <v>12</v>
      </c>
      <c r="M33" s="27">
        <f>M4+M5+M6+M7+M9+M11+M16+M19+M23+M26+M29</f>
        <v>47.52</v>
      </c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E2:O38"/>
  <sheetViews>
    <sheetView zoomScale="70" zoomScaleNormal="70" workbookViewId="0">
      <selection activeCell="G1" sqref="G1:L1048576"/>
    </sheetView>
  </sheetViews>
  <sheetFormatPr defaultRowHeight="15"/>
  <cols>
    <col min="5" max="5" width="52.42578125" customWidth="1"/>
    <col min="6" max="6" width="17.140625" customWidth="1"/>
    <col min="7" max="7" width="17.140625" hidden="1" customWidth="1"/>
    <col min="8" max="8" width="15.7109375" hidden="1" customWidth="1"/>
    <col min="9" max="12" width="17.5703125" hidden="1" customWidth="1"/>
    <col min="13" max="13" width="15.140625" customWidth="1"/>
  </cols>
  <sheetData>
    <row r="2" spans="5:15" ht="37.5">
      <c r="E2" s="1" t="s">
        <v>31</v>
      </c>
      <c r="F2" s="24" t="s">
        <v>66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71</v>
      </c>
      <c r="L2" s="24" t="s">
        <v>72</v>
      </c>
      <c r="M2" s="7" t="s">
        <v>0</v>
      </c>
      <c r="O2" s="20"/>
    </row>
    <row r="3" spans="5:15" ht="18.75">
      <c r="E3" s="1" t="s">
        <v>1</v>
      </c>
      <c r="F3" s="2"/>
      <c r="G3" s="2"/>
      <c r="H3" s="2"/>
      <c r="I3" s="2"/>
      <c r="J3" s="2"/>
      <c r="K3" s="2"/>
      <c r="L3" s="2"/>
      <c r="M3" s="6"/>
    </row>
    <row r="4" spans="5:15" ht="18.75">
      <c r="E4" s="3">
        <v>211</v>
      </c>
      <c r="F4" s="25">
        <v>70.599999999999994</v>
      </c>
      <c r="G4" s="11">
        <v>76.5</v>
      </c>
      <c r="H4" s="12">
        <v>106.3</v>
      </c>
      <c r="I4" s="12">
        <v>66.099999999999994</v>
      </c>
      <c r="J4" s="12">
        <v>98.3</v>
      </c>
      <c r="K4" s="12">
        <v>107</v>
      </c>
      <c r="L4" s="12">
        <v>146.9</v>
      </c>
      <c r="M4" s="10">
        <f>SUM(F4:L4)</f>
        <v>671.69999999999993</v>
      </c>
    </row>
    <row r="5" spans="5:15" ht="18.75">
      <c r="E5" s="3">
        <v>212</v>
      </c>
      <c r="F5" s="21"/>
      <c r="G5" s="11"/>
      <c r="H5" s="10"/>
      <c r="I5" s="10"/>
      <c r="J5" s="10"/>
      <c r="K5" s="10"/>
      <c r="L5" s="10"/>
      <c r="M5" s="10">
        <f t="shared" ref="M5:M37" si="0">SUM(F5:L5)</f>
        <v>0</v>
      </c>
    </row>
    <row r="6" spans="5:15" ht="18.75">
      <c r="E6" s="3">
        <v>213</v>
      </c>
      <c r="F6" s="21">
        <v>21.3</v>
      </c>
      <c r="G6" s="11">
        <v>24.2</v>
      </c>
      <c r="H6" s="10">
        <v>35.1</v>
      </c>
      <c r="I6" s="10">
        <v>20.9</v>
      </c>
      <c r="J6" s="10">
        <v>29.7</v>
      </c>
      <c r="K6" s="10">
        <v>22.3</v>
      </c>
      <c r="L6" s="10">
        <v>44.4</v>
      </c>
      <c r="M6" s="10">
        <f t="shared" si="0"/>
        <v>197.9</v>
      </c>
    </row>
    <row r="7" spans="5:15" ht="18.75">
      <c r="E7" s="3">
        <v>221</v>
      </c>
      <c r="F7" s="22">
        <f>SUM(F8:F8)</f>
        <v>0</v>
      </c>
      <c r="G7" s="11">
        <f t="shared" ref="G7:K33" si="1">F7</f>
        <v>0</v>
      </c>
      <c r="H7" s="13">
        <f>SUM(H8:H8)</f>
        <v>0</v>
      </c>
      <c r="I7" s="13">
        <f>SUM(I8:I8)</f>
        <v>0</v>
      </c>
      <c r="J7" s="13"/>
      <c r="K7" s="13"/>
      <c r="L7" s="13"/>
      <c r="M7" s="10">
        <f t="shared" si="0"/>
        <v>0</v>
      </c>
    </row>
    <row r="8" spans="5:15" ht="18.75">
      <c r="E8" s="4" t="s">
        <v>3</v>
      </c>
      <c r="F8" s="14"/>
      <c r="G8" s="11">
        <f t="shared" si="1"/>
        <v>0</v>
      </c>
      <c r="H8" s="14"/>
      <c r="I8" s="14"/>
      <c r="J8" s="14"/>
      <c r="K8" s="14"/>
      <c r="L8" s="14"/>
      <c r="M8" s="10">
        <f t="shared" si="0"/>
        <v>0</v>
      </c>
    </row>
    <row r="9" spans="5:15" ht="18.75">
      <c r="E9" s="3">
        <v>222</v>
      </c>
      <c r="F9" s="21">
        <f>F10</f>
        <v>0</v>
      </c>
      <c r="G9" s="11">
        <f t="shared" si="1"/>
        <v>0</v>
      </c>
      <c r="H9" s="17">
        <f t="shared" ref="H9:L9" si="2">H10</f>
        <v>0</v>
      </c>
      <c r="I9" s="17">
        <f t="shared" si="2"/>
        <v>0</v>
      </c>
      <c r="J9" s="17">
        <f t="shared" si="2"/>
        <v>0</v>
      </c>
      <c r="K9" s="17">
        <f t="shared" si="2"/>
        <v>0</v>
      </c>
      <c r="L9" s="17">
        <f t="shared" si="2"/>
        <v>0</v>
      </c>
      <c r="M9" s="10">
        <f t="shared" si="0"/>
        <v>0</v>
      </c>
    </row>
    <row r="10" spans="5:15" ht="18.75">
      <c r="E10" s="8" t="s">
        <v>14</v>
      </c>
      <c r="F10" s="18"/>
      <c r="G10" s="11">
        <f t="shared" si="1"/>
        <v>0</v>
      </c>
      <c r="H10" s="18"/>
      <c r="I10" s="18"/>
      <c r="J10" s="18"/>
      <c r="K10" s="18"/>
      <c r="L10" s="18"/>
      <c r="M10" s="10">
        <f t="shared" si="0"/>
        <v>0</v>
      </c>
    </row>
    <row r="11" spans="5:15" ht="18.75">
      <c r="E11" s="3">
        <v>223</v>
      </c>
      <c r="F11" s="21">
        <f>SUM(F12:F15)</f>
        <v>0</v>
      </c>
      <c r="G11" s="11">
        <f t="shared" si="1"/>
        <v>0</v>
      </c>
      <c r="H11" s="10">
        <f t="shared" ref="H11:L11" si="3">SUM(H12:H15)</f>
        <v>0</v>
      </c>
      <c r="I11" s="10">
        <f t="shared" si="3"/>
        <v>0</v>
      </c>
      <c r="J11" s="10">
        <f t="shared" si="3"/>
        <v>0</v>
      </c>
      <c r="K11" s="10">
        <f t="shared" si="3"/>
        <v>0</v>
      </c>
      <c r="L11" s="10">
        <f t="shared" si="3"/>
        <v>0</v>
      </c>
      <c r="M11" s="10">
        <f t="shared" si="0"/>
        <v>0</v>
      </c>
    </row>
    <row r="12" spans="5:15" ht="18.75">
      <c r="E12" s="4" t="s">
        <v>4</v>
      </c>
      <c r="F12" s="11"/>
      <c r="G12" s="11">
        <f t="shared" si="1"/>
        <v>0</v>
      </c>
      <c r="H12" s="11"/>
      <c r="I12" s="11"/>
      <c r="J12" s="11"/>
      <c r="K12" s="11"/>
      <c r="L12" s="11"/>
      <c r="M12" s="10">
        <f t="shared" si="0"/>
        <v>0</v>
      </c>
    </row>
    <row r="13" spans="5:15" ht="18.75">
      <c r="E13" s="4" t="s">
        <v>5</v>
      </c>
      <c r="F13" s="11"/>
      <c r="G13" s="11">
        <f t="shared" si="1"/>
        <v>0</v>
      </c>
      <c r="H13" s="11"/>
      <c r="I13" s="11"/>
      <c r="J13" s="11"/>
      <c r="K13" s="11"/>
      <c r="L13" s="11"/>
      <c r="M13" s="10">
        <f t="shared" si="0"/>
        <v>0</v>
      </c>
    </row>
    <row r="14" spans="5:15" ht="18.75">
      <c r="E14" s="4" t="s">
        <v>6</v>
      </c>
      <c r="F14" s="11"/>
      <c r="G14" s="11">
        <f t="shared" si="1"/>
        <v>0</v>
      </c>
      <c r="H14" s="11"/>
      <c r="I14" s="11"/>
      <c r="J14" s="11"/>
      <c r="K14" s="11"/>
      <c r="L14" s="11"/>
      <c r="M14" s="10">
        <f t="shared" si="0"/>
        <v>0</v>
      </c>
    </row>
    <row r="15" spans="5:15" ht="18.75">
      <c r="E15" s="4" t="s">
        <v>7</v>
      </c>
      <c r="F15" s="11"/>
      <c r="G15" s="11">
        <f t="shared" si="1"/>
        <v>0</v>
      </c>
      <c r="H15" s="11"/>
      <c r="I15" s="11"/>
      <c r="J15" s="11"/>
      <c r="K15" s="11"/>
      <c r="L15" s="11"/>
      <c r="M15" s="10">
        <f t="shared" si="0"/>
        <v>0</v>
      </c>
    </row>
    <row r="16" spans="5:15" ht="18.75">
      <c r="E16" s="3">
        <v>225</v>
      </c>
      <c r="F16" s="21">
        <f>SUM(F17:F18)</f>
        <v>0</v>
      </c>
      <c r="G16" s="11">
        <f t="shared" si="1"/>
        <v>0</v>
      </c>
      <c r="H16" s="9">
        <f>SUM(H17:H18)</f>
        <v>0</v>
      </c>
      <c r="I16" s="9">
        <f>SUM(I17:I18)</f>
        <v>0</v>
      </c>
      <c r="J16" s="9">
        <f>SUM(J17:J18)</f>
        <v>0</v>
      </c>
      <c r="K16" s="9">
        <f>SUM(K17:K18)</f>
        <v>0</v>
      </c>
      <c r="L16" s="9">
        <f>SUM(L17:L18)</f>
        <v>0</v>
      </c>
      <c r="M16" s="10">
        <f t="shared" si="0"/>
        <v>0</v>
      </c>
    </row>
    <row r="17" spans="5:15" ht="18.75">
      <c r="E17" s="4" t="s">
        <v>39</v>
      </c>
      <c r="F17" s="16"/>
      <c r="G17" s="11">
        <f t="shared" si="1"/>
        <v>0</v>
      </c>
      <c r="H17" s="16"/>
      <c r="I17" s="16"/>
      <c r="J17" s="16"/>
      <c r="K17" s="16"/>
      <c r="L17" s="16"/>
      <c r="M17" s="10">
        <f t="shared" si="0"/>
        <v>0</v>
      </c>
    </row>
    <row r="18" spans="5:15" ht="18.75">
      <c r="E18" s="4"/>
      <c r="F18" s="16"/>
      <c r="G18" s="11">
        <f t="shared" si="1"/>
        <v>0</v>
      </c>
      <c r="H18" s="16"/>
      <c r="I18" s="16"/>
      <c r="J18" s="16"/>
      <c r="K18" s="16"/>
      <c r="L18" s="16"/>
      <c r="M18" s="10">
        <f t="shared" si="0"/>
        <v>0</v>
      </c>
    </row>
    <row r="19" spans="5:15" ht="18.75">
      <c r="E19" s="3">
        <v>226</v>
      </c>
      <c r="F19" s="21">
        <f t="shared" ref="F19:L19" si="4">SUM(F20:F25)</f>
        <v>23.6</v>
      </c>
      <c r="G19" s="11">
        <f t="shared" si="4"/>
        <v>11.8</v>
      </c>
      <c r="H19" s="9">
        <f t="shared" si="4"/>
        <v>16.8</v>
      </c>
      <c r="I19" s="9">
        <f t="shared" si="4"/>
        <v>23.6</v>
      </c>
      <c r="J19" s="9">
        <f t="shared" si="4"/>
        <v>13.2</v>
      </c>
      <c r="K19" s="9">
        <f t="shared" si="4"/>
        <v>25.8</v>
      </c>
      <c r="L19" s="9">
        <f t="shared" si="4"/>
        <v>47</v>
      </c>
      <c r="M19" s="10">
        <f t="shared" si="0"/>
        <v>161.80000000000001</v>
      </c>
    </row>
    <row r="20" spans="5:15" ht="18.75">
      <c r="E20" s="4" t="s">
        <v>49</v>
      </c>
      <c r="F20" s="11"/>
      <c r="G20" s="11"/>
      <c r="H20" s="11"/>
      <c r="I20" s="11"/>
      <c r="J20" s="11"/>
      <c r="K20" s="11"/>
      <c r="L20" s="11">
        <v>30</v>
      </c>
      <c r="M20" s="10">
        <f t="shared" si="0"/>
        <v>30</v>
      </c>
    </row>
    <row r="21" spans="5:15" ht="18.75">
      <c r="E21" s="4" t="s">
        <v>63</v>
      </c>
      <c r="F21" s="11">
        <v>10</v>
      </c>
      <c r="G21" s="11"/>
      <c r="H21" s="11">
        <v>5</v>
      </c>
      <c r="I21" s="11">
        <v>10</v>
      </c>
      <c r="J21" s="11"/>
      <c r="K21" s="11">
        <v>10</v>
      </c>
      <c r="L21" s="11"/>
      <c r="M21" s="10">
        <f t="shared" si="0"/>
        <v>35</v>
      </c>
    </row>
    <row r="22" spans="5:15" ht="18.75">
      <c r="E22" s="4" t="s">
        <v>50</v>
      </c>
      <c r="F22" s="11">
        <v>4.8</v>
      </c>
      <c r="G22" s="11">
        <f t="shared" si="1"/>
        <v>4.8</v>
      </c>
      <c r="H22" s="11">
        <v>4.8</v>
      </c>
      <c r="I22" s="11">
        <v>4.8</v>
      </c>
      <c r="J22" s="11">
        <v>4.8</v>
      </c>
      <c r="K22" s="11">
        <v>4.8</v>
      </c>
      <c r="L22" s="11">
        <v>7</v>
      </c>
      <c r="M22" s="10">
        <f t="shared" si="0"/>
        <v>35.799999999999997</v>
      </c>
    </row>
    <row r="23" spans="5:15" ht="18.75">
      <c r="E23" s="4" t="s">
        <v>64</v>
      </c>
      <c r="F23" s="11"/>
      <c r="G23" s="11"/>
      <c r="H23" s="11"/>
      <c r="I23" s="11"/>
      <c r="J23" s="11"/>
      <c r="K23" s="11"/>
      <c r="L23" s="11"/>
      <c r="M23" s="10">
        <f t="shared" si="0"/>
        <v>0</v>
      </c>
      <c r="O23" s="41"/>
    </row>
    <row r="24" spans="5:15" ht="18.75">
      <c r="E24" s="4" t="s">
        <v>83</v>
      </c>
      <c r="F24" s="11">
        <v>1.8</v>
      </c>
      <c r="G24" s="11"/>
      <c r="H24" s="11"/>
      <c r="I24" s="11"/>
      <c r="J24" s="11">
        <v>1.4</v>
      </c>
      <c r="K24" s="11">
        <v>4</v>
      </c>
      <c r="L24" s="11"/>
      <c r="M24" s="10">
        <f t="shared" si="0"/>
        <v>7.2</v>
      </c>
      <c r="O24" s="41"/>
    </row>
    <row r="25" spans="5:15" ht="18.75">
      <c r="E25" s="4" t="s">
        <v>51</v>
      </c>
      <c r="F25" s="11">
        <v>7</v>
      </c>
      <c r="G25" s="11">
        <f t="shared" si="1"/>
        <v>7</v>
      </c>
      <c r="H25" s="15">
        <v>7</v>
      </c>
      <c r="I25" s="15">
        <v>8.8000000000000007</v>
      </c>
      <c r="J25" s="15">
        <v>7</v>
      </c>
      <c r="K25" s="15">
        <v>7</v>
      </c>
      <c r="L25" s="15">
        <v>10</v>
      </c>
      <c r="M25" s="10">
        <f t="shared" si="0"/>
        <v>53.8</v>
      </c>
    </row>
    <row r="26" spans="5:15" ht="18.75">
      <c r="E26" s="4"/>
      <c r="F26" s="11"/>
      <c r="G26" s="11"/>
      <c r="H26" s="15"/>
      <c r="I26" s="15"/>
      <c r="J26" s="44"/>
      <c r="K26" s="15"/>
      <c r="L26" s="15"/>
      <c r="M26" s="10"/>
    </row>
    <row r="27" spans="5:15" ht="18.75">
      <c r="E27" s="3">
        <v>290</v>
      </c>
      <c r="F27" s="21">
        <f>F28+F29</f>
        <v>0</v>
      </c>
      <c r="G27" s="12">
        <f>G28</f>
        <v>10</v>
      </c>
      <c r="H27" s="12">
        <f>H28</f>
        <v>10</v>
      </c>
      <c r="I27" s="12">
        <f>I29</f>
        <v>3</v>
      </c>
      <c r="J27" s="12"/>
      <c r="K27" s="12">
        <f t="shared" si="1"/>
        <v>0</v>
      </c>
      <c r="L27" s="12">
        <f>L28</f>
        <v>1</v>
      </c>
      <c r="M27" s="10">
        <f t="shared" si="0"/>
        <v>24</v>
      </c>
    </row>
    <row r="28" spans="5:15" ht="18.75">
      <c r="E28" s="3" t="s">
        <v>37</v>
      </c>
      <c r="F28" s="10"/>
      <c r="G28" s="11">
        <v>10</v>
      </c>
      <c r="H28" s="10">
        <v>10</v>
      </c>
      <c r="I28" s="10"/>
      <c r="J28" s="10"/>
      <c r="K28" s="10"/>
      <c r="L28" s="10">
        <v>1</v>
      </c>
      <c r="M28" s="10">
        <f t="shared" si="0"/>
        <v>21</v>
      </c>
    </row>
    <row r="29" spans="5:15" ht="18.75">
      <c r="E29" s="3" t="s">
        <v>38</v>
      </c>
      <c r="F29" s="9"/>
      <c r="G29" s="11">
        <f t="shared" si="1"/>
        <v>0</v>
      </c>
      <c r="H29" s="9"/>
      <c r="I29" s="9">
        <v>3</v>
      </c>
      <c r="J29" s="9"/>
      <c r="K29" s="9"/>
      <c r="L29" s="9"/>
      <c r="M29" s="10">
        <f t="shared" si="0"/>
        <v>3</v>
      </c>
    </row>
    <row r="30" spans="5:15" ht="18.75">
      <c r="E30" s="3">
        <v>310</v>
      </c>
      <c r="F30" s="21">
        <f>SUM(F31:F33)</f>
        <v>9</v>
      </c>
      <c r="G30" s="11">
        <f>SUM(G31:G33)</f>
        <v>0</v>
      </c>
      <c r="H30" s="10">
        <f>SUM(H31:H33)</f>
        <v>20.6</v>
      </c>
      <c r="I30" s="9">
        <f>SUM(I31:I31)</f>
        <v>8.9</v>
      </c>
      <c r="J30" s="9">
        <f>SUM(J31:J31)</f>
        <v>18</v>
      </c>
      <c r="K30" s="9">
        <f>K32</f>
        <v>10</v>
      </c>
      <c r="L30" s="9">
        <f>SUM(L31:L31)</f>
        <v>14.7</v>
      </c>
      <c r="M30" s="10">
        <f t="shared" si="0"/>
        <v>81.2</v>
      </c>
    </row>
    <row r="31" spans="5:15" ht="18.75">
      <c r="E31" s="8" t="s">
        <v>29</v>
      </c>
      <c r="F31" s="15">
        <v>9</v>
      </c>
      <c r="G31" s="11"/>
      <c r="H31" s="9"/>
      <c r="I31" s="15">
        <v>8.9</v>
      </c>
      <c r="J31" s="15">
        <v>18</v>
      </c>
      <c r="K31" s="15"/>
      <c r="L31" s="15">
        <v>14.7</v>
      </c>
      <c r="M31" s="10">
        <f t="shared" si="0"/>
        <v>50.599999999999994</v>
      </c>
    </row>
    <row r="32" spans="5:15" ht="18.75">
      <c r="E32" s="8" t="s">
        <v>87</v>
      </c>
      <c r="F32" s="15"/>
      <c r="G32" s="11"/>
      <c r="H32" s="9">
        <v>10</v>
      </c>
      <c r="I32" s="15"/>
      <c r="J32" s="15"/>
      <c r="K32" s="15">
        <v>10</v>
      </c>
      <c r="L32" s="15"/>
      <c r="M32" s="10">
        <f t="shared" si="0"/>
        <v>20</v>
      </c>
    </row>
    <row r="33" spans="5:13" ht="18.75">
      <c r="E33" s="8" t="s">
        <v>88</v>
      </c>
      <c r="F33" s="15"/>
      <c r="G33" s="11">
        <f t="shared" si="1"/>
        <v>0</v>
      </c>
      <c r="H33" s="9">
        <v>10.6</v>
      </c>
      <c r="I33" s="15"/>
      <c r="J33" s="15"/>
      <c r="K33" s="15"/>
      <c r="L33" s="15"/>
      <c r="M33" s="10">
        <f t="shared" si="0"/>
        <v>10.6</v>
      </c>
    </row>
    <row r="34" spans="5:13" ht="18.75">
      <c r="E34" s="3">
        <v>340</v>
      </c>
      <c r="F34" s="21">
        <f t="shared" ref="F34:L34" si="5">SUM(F35:F37)</f>
        <v>77.900000000000006</v>
      </c>
      <c r="G34" s="11">
        <f t="shared" si="5"/>
        <v>20</v>
      </c>
      <c r="H34" s="9">
        <f t="shared" si="5"/>
        <v>50.5</v>
      </c>
      <c r="I34" s="9">
        <f t="shared" si="5"/>
        <v>172.1</v>
      </c>
      <c r="J34" s="9">
        <f t="shared" si="5"/>
        <v>96.3</v>
      </c>
      <c r="K34" s="9">
        <f t="shared" si="5"/>
        <v>55.5</v>
      </c>
      <c r="L34" s="9">
        <f t="shared" si="5"/>
        <v>337.2</v>
      </c>
      <c r="M34" s="10">
        <f t="shared" si="0"/>
        <v>809.5</v>
      </c>
    </row>
    <row r="35" spans="5:13" ht="18.75">
      <c r="E35" s="5" t="s">
        <v>9</v>
      </c>
      <c r="F35" s="11">
        <v>38.4</v>
      </c>
      <c r="G35" s="11">
        <v>12.8</v>
      </c>
      <c r="H35" s="11">
        <v>17.2</v>
      </c>
      <c r="I35" s="11">
        <v>113.2</v>
      </c>
      <c r="J35" s="11">
        <v>59.6</v>
      </c>
      <c r="K35" s="11">
        <v>22</v>
      </c>
      <c r="L35" s="11">
        <v>182.3</v>
      </c>
      <c r="M35" s="10">
        <f t="shared" si="0"/>
        <v>445.50000000000006</v>
      </c>
    </row>
    <row r="36" spans="5:13" ht="18.75">
      <c r="E36" s="5" t="s">
        <v>52</v>
      </c>
      <c r="F36" s="11">
        <v>23.5</v>
      </c>
      <c r="G36" s="11">
        <v>7.2</v>
      </c>
      <c r="H36" s="11">
        <v>30.1</v>
      </c>
      <c r="I36" s="11">
        <v>53.9</v>
      </c>
      <c r="J36" s="11">
        <v>31.7</v>
      </c>
      <c r="K36" s="11">
        <v>32.5</v>
      </c>
      <c r="L36" s="11">
        <v>150</v>
      </c>
      <c r="M36" s="10">
        <f t="shared" si="0"/>
        <v>328.9</v>
      </c>
    </row>
    <row r="37" spans="5:13" ht="18.75">
      <c r="E37" s="5" t="s">
        <v>20</v>
      </c>
      <c r="F37" s="11">
        <v>16</v>
      </c>
      <c r="G37" s="11"/>
      <c r="H37" s="15">
        <v>3.2</v>
      </c>
      <c r="I37" s="11">
        <v>5</v>
      </c>
      <c r="J37" s="11">
        <v>5</v>
      </c>
      <c r="K37" s="11">
        <v>1</v>
      </c>
      <c r="L37" s="11">
        <v>4.9000000000000004</v>
      </c>
      <c r="M37" s="10">
        <f t="shared" si="0"/>
        <v>35.1</v>
      </c>
    </row>
    <row r="38" spans="5:13" ht="18.75">
      <c r="E38" s="6" t="s">
        <v>12</v>
      </c>
      <c r="F38" s="47">
        <f>F34+F30+F27+F19+F16+F11+F9+F7+F6+F5+F4</f>
        <v>202.4</v>
      </c>
      <c r="G38" s="47">
        <f>G34+G30+G27+G19+G16+G11+G9+G7+G6+G5+G4</f>
        <v>142.5</v>
      </c>
      <c r="H38" s="47">
        <f>H4+H5+H6+H7+H9+H11+H16+H19+H27+H30+H34</f>
        <v>239.3</v>
      </c>
      <c r="I38" s="47">
        <f>I34+I30+I27+I19+I16+I11+I9+I7+I6+I5+I4</f>
        <v>294.60000000000002</v>
      </c>
      <c r="J38" s="47">
        <f>J34+J30+J27+J19+J16+J11+J9+J7+J6+J5+J4</f>
        <v>255.5</v>
      </c>
      <c r="K38" s="47">
        <f>K34+K30+K27+K19+K16+K11+K9+K7+K6+K5+K4</f>
        <v>220.6</v>
      </c>
      <c r="L38" s="47">
        <f>L34+L30+L27+L19+L16+L11+L9+L7+L6+L5+L4</f>
        <v>591.19999999999993</v>
      </c>
      <c r="M38" s="9">
        <f>M4+M5+M6+M7+M9+M11+M16+M19+M27+M30+M34</f>
        <v>1946.1</v>
      </c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E2:O33"/>
  <sheetViews>
    <sheetView zoomScale="70" zoomScaleNormal="70" workbookViewId="0">
      <selection activeCell="G1" sqref="G1:L1048576"/>
    </sheetView>
  </sheetViews>
  <sheetFormatPr defaultRowHeight="15"/>
  <cols>
    <col min="5" max="5" width="52.42578125" customWidth="1"/>
    <col min="6" max="6" width="17.140625" customWidth="1"/>
    <col min="7" max="7" width="17.140625" hidden="1" customWidth="1"/>
    <col min="8" max="8" width="15.7109375" hidden="1" customWidth="1"/>
    <col min="9" max="12" width="17.5703125" hidden="1" customWidth="1"/>
    <col min="13" max="13" width="15.140625" customWidth="1"/>
  </cols>
  <sheetData>
    <row r="2" spans="5:15" ht="37.5">
      <c r="E2" s="1" t="s">
        <v>31</v>
      </c>
      <c r="F2" s="24" t="s">
        <v>66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71</v>
      </c>
      <c r="L2" s="24" t="s">
        <v>72</v>
      </c>
      <c r="M2" s="7" t="s">
        <v>0</v>
      </c>
      <c r="O2" s="20"/>
    </row>
    <row r="3" spans="5:15" ht="18.75">
      <c r="E3" s="1" t="s">
        <v>1</v>
      </c>
      <c r="F3" s="2"/>
      <c r="G3" s="2"/>
      <c r="H3" s="2"/>
      <c r="I3" s="2"/>
      <c r="J3" s="2"/>
      <c r="K3" s="2"/>
      <c r="L3" s="2"/>
      <c r="M3" s="6"/>
    </row>
    <row r="4" spans="5:15" ht="18.75">
      <c r="E4" s="3">
        <v>211</v>
      </c>
      <c r="F4" s="25"/>
      <c r="G4" s="12">
        <f>F4</f>
        <v>0</v>
      </c>
      <c r="H4" s="12"/>
      <c r="I4" s="12"/>
      <c r="J4" s="12"/>
      <c r="K4" s="12"/>
      <c r="L4" s="12"/>
      <c r="M4" s="10">
        <f t="shared" ref="M4:M27" si="0">G4+H4+I4</f>
        <v>0</v>
      </c>
    </row>
    <row r="5" spans="5:15" ht="18.75">
      <c r="E5" s="3">
        <v>212</v>
      </c>
      <c r="F5" s="21"/>
      <c r="G5" s="12">
        <f t="shared" ref="G5:G32" si="1">F5</f>
        <v>0</v>
      </c>
      <c r="H5" s="10"/>
      <c r="I5" s="10"/>
      <c r="J5" s="10"/>
      <c r="K5" s="10"/>
      <c r="L5" s="10"/>
      <c r="M5" s="10">
        <f t="shared" si="0"/>
        <v>0</v>
      </c>
    </row>
    <row r="6" spans="5:15" ht="18.75">
      <c r="E6" s="3">
        <v>213</v>
      </c>
      <c r="F6" s="21"/>
      <c r="G6" s="12">
        <f t="shared" si="1"/>
        <v>0</v>
      </c>
      <c r="H6" s="10"/>
      <c r="I6" s="10"/>
      <c r="J6" s="10"/>
      <c r="K6" s="10"/>
      <c r="L6" s="10"/>
      <c r="M6" s="10">
        <f t="shared" si="0"/>
        <v>0</v>
      </c>
    </row>
    <row r="7" spans="5:15" ht="18.75">
      <c r="E7" s="3">
        <v>221</v>
      </c>
      <c r="F7" s="22">
        <f>SUM(F8:F8)</f>
        <v>0</v>
      </c>
      <c r="G7" s="12">
        <f t="shared" si="1"/>
        <v>0</v>
      </c>
      <c r="H7" s="13">
        <f>SUM(H8:H8)</f>
        <v>0</v>
      </c>
      <c r="I7" s="13">
        <f>SUM(I8:I8)</f>
        <v>0</v>
      </c>
      <c r="J7" s="13"/>
      <c r="K7" s="13"/>
      <c r="L7" s="13"/>
      <c r="M7" s="10">
        <f t="shared" si="0"/>
        <v>0</v>
      </c>
    </row>
    <row r="8" spans="5:15" ht="18.75">
      <c r="E8" s="4" t="s">
        <v>3</v>
      </c>
      <c r="F8" s="14"/>
      <c r="G8" s="12">
        <f t="shared" si="1"/>
        <v>0</v>
      </c>
      <c r="H8" s="14"/>
      <c r="I8" s="14"/>
      <c r="J8" s="14"/>
      <c r="K8" s="14"/>
      <c r="L8" s="14"/>
      <c r="M8" s="10">
        <f t="shared" si="0"/>
        <v>0</v>
      </c>
    </row>
    <row r="9" spans="5:15" ht="18.75">
      <c r="E9" s="3">
        <v>222</v>
      </c>
      <c r="F9" s="21">
        <f>F10</f>
        <v>0</v>
      </c>
      <c r="G9" s="12">
        <f t="shared" si="1"/>
        <v>0</v>
      </c>
      <c r="H9" s="17">
        <f t="shared" ref="H9:I9" si="2">H10</f>
        <v>0</v>
      </c>
      <c r="I9" s="17">
        <f t="shared" si="2"/>
        <v>0</v>
      </c>
      <c r="J9" s="17"/>
      <c r="K9" s="17"/>
      <c r="L9" s="17"/>
      <c r="M9" s="10">
        <f t="shared" si="0"/>
        <v>0</v>
      </c>
    </row>
    <row r="10" spans="5:15" ht="18.75">
      <c r="E10" s="8" t="s">
        <v>14</v>
      </c>
      <c r="F10" s="18"/>
      <c r="G10" s="12">
        <f t="shared" si="1"/>
        <v>0</v>
      </c>
      <c r="H10" s="18"/>
      <c r="I10" s="18"/>
      <c r="J10" s="18"/>
      <c r="K10" s="18"/>
      <c r="L10" s="18"/>
      <c r="M10" s="10">
        <f t="shared" si="0"/>
        <v>0</v>
      </c>
    </row>
    <row r="11" spans="5:15" ht="18.75">
      <c r="E11" s="3">
        <v>223</v>
      </c>
      <c r="F11" s="21">
        <f>SUM(F12:F15)</f>
        <v>0</v>
      </c>
      <c r="G11" s="12">
        <f t="shared" si="1"/>
        <v>0</v>
      </c>
      <c r="H11" s="10">
        <f t="shared" ref="H11:I11" si="3">SUM(H12:H15)</f>
        <v>0</v>
      </c>
      <c r="I11" s="10">
        <f t="shared" si="3"/>
        <v>0</v>
      </c>
      <c r="J11" s="10"/>
      <c r="K11" s="10"/>
      <c r="L11" s="10"/>
      <c r="M11" s="10">
        <f t="shared" si="0"/>
        <v>0</v>
      </c>
    </row>
    <row r="12" spans="5:15" ht="18.75">
      <c r="E12" s="4" t="s">
        <v>4</v>
      </c>
      <c r="F12" s="11"/>
      <c r="G12" s="12">
        <f t="shared" si="1"/>
        <v>0</v>
      </c>
      <c r="H12" s="11"/>
      <c r="I12" s="11"/>
      <c r="J12" s="11"/>
      <c r="K12" s="11"/>
      <c r="L12" s="11"/>
      <c r="M12" s="10">
        <f t="shared" si="0"/>
        <v>0</v>
      </c>
    </row>
    <row r="13" spans="5:15" ht="18.75">
      <c r="E13" s="4" t="s">
        <v>5</v>
      </c>
      <c r="F13" s="11"/>
      <c r="G13" s="12">
        <f t="shared" si="1"/>
        <v>0</v>
      </c>
      <c r="H13" s="11"/>
      <c r="I13" s="11"/>
      <c r="J13" s="11"/>
      <c r="K13" s="11"/>
      <c r="L13" s="11"/>
      <c r="M13" s="10">
        <f t="shared" si="0"/>
        <v>0</v>
      </c>
    </row>
    <row r="14" spans="5:15" ht="18.75">
      <c r="E14" s="4" t="s">
        <v>6</v>
      </c>
      <c r="F14" s="11"/>
      <c r="G14" s="12">
        <f t="shared" si="1"/>
        <v>0</v>
      </c>
      <c r="H14" s="11"/>
      <c r="I14" s="11"/>
      <c r="J14" s="11"/>
      <c r="K14" s="11"/>
      <c r="L14" s="11"/>
      <c r="M14" s="10">
        <f t="shared" si="0"/>
        <v>0</v>
      </c>
    </row>
    <row r="15" spans="5:15" ht="18.75">
      <c r="E15" s="4" t="s">
        <v>7</v>
      </c>
      <c r="F15" s="11"/>
      <c r="G15" s="12">
        <f t="shared" si="1"/>
        <v>0</v>
      </c>
      <c r="H15" s="11"/>
      <c r="I15" s="11"/>
      <c r="J15" s="11"/>
      <c r="K15" s="11"/>
      <c r="L15" s="11"/>
      <c r="M15" s="10">
        <f t="shared" si="0"/>
        <v>0</v>
      </c>
    </row>
    <row r="16" spans="5:15" ht="18.75">
      <c r="E16" s="3">
        <v>225</v>
      </c>
      <c r="F16" s="21">
        <f>SUM(F17:F18)</f>
        <v>0</v>
      </c>
      <c r="G16" s="12">
        <f t="shared" si="1"/>
        <v>0</v>
      </c>
      <c r="H16" s="9">
        <f>SUM(H17:H18)</f>
        <v>0</v>
      </c>
      <c r="I16" s="9">
        <f>SUM(I17:I18)</f>
        <v>0</v>
      </c>
      <c r="J16" s="9"/>
      <c r="K16" s="9"/>
      <c r="L16" s="9"/>
      <c r="M16" s="10">
        <f t="shared" si="0"/>
        <v>0</v>
      </c>
    </row>
    <row r="17" spans="5:13" ht="18.75">
      <c r="E17" s="4" t="s">
        <v>39</v>
      </c>
      <c r="F17" s="16"/>
      <c r="G17" s="12">
        <f t="shared" si="1"/>
        <v>0</v>
      </c>
      <c r="H17" s="16"/>
      <c r="I17" s="16"/>
      <c r="J17" s="16"/>
      <c r="K17" s="16"/>
      <c r="L17" s="16"/>
      <c r="M17" s="10">
        <f t="shared" si="0"/>
        <v>0</v>
      </c>
    </row>
    <row r="18" spans="5:13" ht="18.75">
      <c r="E18" s="4"/>
      <c r="F18" s="16"/>
      <c r="G18" s="12">
        <f t="shared" si="1"/>
        <v>0</v>
      </c>
      <c r="H18" s="16"/>
      <c r="I18" s="16"/>
      <c r="J18" s="16"/>
      <c r="K18" s="16"/>
      <c r="L18" s="16"/>
      <c r="M18" s="10">
        <f t="shared" si="0"/>
        <v>0</v>
      </c>
    </row>
    <row r="19" spans="5:13" ht="18.75">
      <c r="E19" s="3">
        <v>226</v>
      </c>
      <c r="F19" s="21">
        <f>SUM(F20:F22)</f>
        <v>0</v>
      </c>
      <c r="G19" s="12">
        <f t="shared" si="1"/>
        <v>0</v>
      </c>
      <c r="H19" s="9">
        <f>SUM(H20:H22)</f>
        <v>0</v>
      </c>
      <c r="I19" s="9">
        <f>SUM(I20:I22)</f>
        <v>0</v>
      </c>
      <c r="J19" s="9"/>
      <c r="K19" s="9"/>
      <c r="L19" s="9"/>
      <c r="M19" s="10">
        <f t="shared" si="0"/>
        <v>0</v>
      </c>
    </row>
    <row r="20" spans="5:13" ht="18.75">
      <c r="E20" s="4" t="s">
        <v>49</v>
      </c>
      <c r="F20" s="11"/>
      <c r="G20" s="12">
        <f t="shared" si="1"/>
        <v>0</v>
      </c>
      <c r="H20" s="11"/>
      <c r="I20" s="11"/>
      <c r="J20" s="11"/>
      <c r="K20" s="11"/>
      <c r="L20" s="11"/>
      <c r="M20" s="10">
        <f t="shared" si="0"/>
        <v>0</v>
      </c>
    </row>
    <row r="21" spans="5:13" ht="18.75">
      <c r="E21" s="4" t="s">
        <v>50</v>
      </c>
      <c r="F21" s="11"/>
      <c r="G21" s="12">
        <f t="shared" si="1"/>
        <v>0</v>
      </c>
      <c r="H21" s="11"/>
      <c r="I21" s="11"/>
      <c r="J21" s="11"/>
      <c r="K21" s="11"/>
      <c r="L21" s="11"/>
      <c r="M21" s="10">
        <f t="shared" si="0"/>
        <v>0</v>
      </c>
    </row>
    <row r="22" spans="5:13" ht="18.75">
      <c r="E22" s="4" t="s">
        <v>51</v>
      </c>
      <c r="F22" s="11"/>
      <c r="G22" s="12">
        <f t="shared" si="1"/>
        <v>0</v>
      </c>
      <c r="H22" s="15"/>
      <c r="I22" s="15"/>
      <c r="J22" s="15"/>
      <c r="K22" s="15"/>
      <c r="L22" s="15"/>
      <c r="M22" s="10">
        <f t="shared" si="0"/>
        <v>0</v>
      </c>
    </row>
    <row r="23" spans="5:13" ht="18.75">
      <c r="E23" s="3">
        <v>290</v>
      </c>
      <c r="F23" s="21">
        <f>F24+F25</f>
        <v>0</v>
      </c>
      <c r="G23" s="21">
        <f t="shared" ref="G23:I23" si="4">G24+G25</f>
        <v>0</v>
      </c>
      <c r="H23" s="21">
        <f t="shared" si="4"/>
        <v>0</v>
      </c>
      <c r="I23" s="21">
        <f t="shared" si="4"/>
        <v>0</v>
      </c>
      <c r="J23" s="10"/>
      <c r="K23" s="10"/>
      <c r="L23" s="10"/>
      <c r="M23" s="10">
        <f t="shared" si="0"/>
        <v>0</v>
      </c>
    </row>
    <row r="24" spans="5:13" ht="18.75">
      <c r="E24" s="3" t="s">
        <v>37</v>
      </c>
      <c r="F24" s="10"/>
      <c r="G24" s="12">
        <f t="shared" si="1"/>
        <v>0</v>
      </c>
      <c r="H24" s="10"/>
      <c r="I24" s="10"/>
      <c r="J24" s="10"/>
      <c r="K24" s="10"/>
      <c r="L24" s="10"/>
      <c r="M24" s="10">
        <f t="shared" si="0"/>
        <v>0</v>
      </c>
    </row>
    <row r="25" spans="5:13" ht="18.75">
      <c r="E25" s="3" t="s">
        <v>38</v>
      </c>
      <c r="F25" s="9"/>
      <c r="G25" s="12">
        <f t="shared" si="1"/>
        <v>0</v>
      </c>
      <c r="H25" s="9"/>
      <c r="I25" s="9"/>
      <c r="J25" s="9"/>
      <c r="K25" s="9"/>
      <c r="L25" s="9"/>
      <c r="M25" s="10">
        <f t="shared" si="0"/>
        <v>0</v>
      </c>
    </row>
    <row r="26" spans="5:13" ht="18.75">
      <c r="E26" s="3">
        <v>310</v>
      </c>
      <c r="F26" s="21">
        <f>SUM(F27:F28)</f>
        <v>0</v>
      </c>
      <c r="G26" s="12">
        <f t="shared" si="1"/>
        <v>0</v>
      </c>
      <c r="H26" s="10">
        <f>SUM(H27:H27)</f>
        <v>0</v>
      </c>
      <c r="I26" s="9">
        <f>SUM(I27:I27)</f>
        <v>0</v>
      </c>
      <c r="J26" s="9"/>
      <c r="K26" s="9"/>
      <c r="L26" s="9"/>
      <c r="M26" s="10">
        <f t="shared" si="0"/>
        <v>0</v>
      </c>
    </row>
    <row r="27" spans="5:13" ht="18.75">
      <c r="E27" s="8" t="s">
        <v>29</v>
      </c>
      <c r="F27" s="15"/>
      <c r="G27" s="12">
        <f t="shared" si="1"/>
        <v>0</v>
      </c>
      <c r="H27" s="9"/>
      <c r="I27" s="15"/>
      <c r="J27" s="15"/>
      <c r="K27" s="15"/>
      <c r="L27" s="15"/>
      <c r="M27" s="10">
        <f t="shared" si="0"/>
        <v>0</v>
      </c>
    </row>
    <row r="28" spans="5:13" ht="18.75">
      <c r="E28" s="8"/>
      <c r="F28" s="15"/>
      <c r="G28" s="12">
        <f t="shared" si="1"/>
        <v>0</v>
      </c>
      <c r="H28" s="9"/>
      <c r="I28" s="15"/>
      <c r="J28" s="15"/>
      <c r="K28" s="15"/>
      <c r="L28" s="15"/>
      <c r="M28" s="10"/>
    </row>
    <row r="29" spans="5:13" ht="18.75">
      <c r="E29" s="3">
        <v>340</v>
      </c>
      <c r="F29" s="21">
        <f>SUM(F30:F32)</f>
        <v>130</v>
      </c>
      <c r="G29" s="21">
        <f>SUM(G30:G32)</f>
        <v>60</v>
      </c>
      <c r="H29" s="9">
        <f>SUM(H30:H32)</f>
        <v>200</v>
      </c>
      <c r="I29" s="9">
        <f>SUM(I30:I32)</f>
        <v>230</v>
      </c>
      <c r="J29" s="9">
        <f>SUM(J30:J32)</f>
        <v>285</v>
      </c>
      <c r="K29" s="9">
        <f t="shared" ref="K29:L29" si="5">SUM(K30:K32)</f>
        <v>300</v>
      </c>
      <c r="L29" s="9">
        <f t="shared" si="5"/>
        <v>1500</v>
      </c>
      <c r="M29" s="10">
        <f>SUM(F29:L29)</f>
        <v>2705</v>
      </c>
    </row>
    <row r="30" spans="5:13" ht="18.75">
      <c r="E30" s="5" t="s">
        <v>9</v>
      </c>
      <c r="F30" s="11">
        <v>130</v>
      </c>
      <c r="G30" s="12">
        <v>60</v>
      </c>
      <c r="H30" s="11">
        <v>200</v>
      </c>
      <c r="I30" s="11">
        <v>230</v>
      </c>
      <c r="J30" s="11">
        <v>285</v>
      </c>
      <c r="K30" s="11">
        <v>300</v>
      </c>
      <c r="L30" s="11">
        <v>1500</v>
      </c>
      <c r="M30" s="10">
        <f>SUM(F30:L30)</f>
        <v>2705</v>
      </c>
    </row>
    <row r="31" spans="5:13" ht="18.75">
      <c r="E31" s="5" t="s">
        <v>52</v>
      </c>
      <c r="F31" s="11"/>
      <c r="G31" s="12">
        <f t="shared" si="1"/>
        <v>0</v>
      </c>
      <c r="H31" s="11"/>
      <c r="I31" s="11"/>
      <c r="J31" s="11"/>
      <c r="K31" s="11"/>
      <c r="L31" s="11"/>
      <c r="M31" s="10">
        <f>G31+H31+I31</f>
        <v>0</v>
      </c>
    </row>
    <row r="32" spans="5:13" ht="18.75">
      <c r="E32" s="5" t="s">
        <v>20</v>
      </c>
      <c r="F32" s="11"/>
      <c r="G32" s="12">
        <f t="shared" si="1"/>
        <v>0</v>
      </c>
      <c r="H32" s="15"/>
      <c r="I32" s="11"/>
      <c r="J32" s="11"/>
      <c r="K32" s="11"/>
      <c r="L32" s="11"/>
      <c r="M32" s="10">
        <f>G32+H32+I32</f>
        <v>0</v>
      </c>
    </row>
    <row r="33" spans="5:13" ht="18.75">
      <c r="E33" s="6" t="s">
        <v>12</v>
      </c>
      <c r="F33" s="9">
        <f>F29+F26+F23+F19+F16+F11+F9+F7+F6+F5+F4</f>
        <v>130</v>
      </c>
      <c r="G33" s="19">
        <f>G4+G5+G6+G7+G9+G11+G16+G19+G23+G26+G29</f>
        <v>60</v>
      </c>
      <c r="H33" s="21">
        <f>H4+H5+H6+H7+H9+H11+H16+H19+H23+H26+H29</f>
        <v>200</v>
      </c>
      <c r="I33" s="21">
        <f>I29+I26+I23+I19+I16+I11+I9+I7+I6+I5+I4</f>
        <v>230</v>
      </c>
      <c r="J33" s="21">
        <f>J29+J26+J23+J19+J16+J11+J9+J7+J6+J5+J4</f>
        <v>285</v>
      </c>
      <c r="K33" s="21">
        <f t="shared" ref="K33:L33" si="6">K29+K26+K23+K19+K16+K11+K9+K7+K6+K5+K4</f>
        <v>300</v>
      </c>
      <c r="L33" s="21">
        <f t="shared" si="6"/>
        <v>1500</v>
      </c>
      <c r="M33" s="9">
        <f>M4+M5+M6+M7+M9+M11+M16+M19+M23+M26+M29</f>
        <v>2705</v>
      </c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мб1</vt:lpstr>
      <vt:lpstr>об.б </vt:lpstr>
      <vt:lpstr>мб АПС</vt:lpstr>
      <vt:lpstr>об лагерь</vt:lpstr>
      <vt:lpstr>мб лагерь</vt:lpstr>
      <vt:lpstr>мб лагерь труда и отдыха</vt:lpstr>
      <vt:lpstr>мб страхование</vt:lpstr>
      <vt:lpstr>мб повар</vt:lpstr>
      <vt:lpstr>род.плата</vt:lpstr>
      <vt:lpstr>ПСД</vt:lpstr>
      <vt:lpstr>ПСД (2)</vt:lpstr>
      <vt:lpstr>АПК</vt:lpstr>
      <vt:lpstr>АПК (2)</vt:lpstr>
      <vt:lpstr>Лист1</vt:lpstr>
    </vt:vector>
  </TitlesOfParts>
  <Company>МУ ОО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гл.бухгалтер</cp:lastModifiedBy>
  <cp:lastPrinted>2017-06-20T09:07:39Z</cp:lastPrinted>
  <dcterms:created xsi:type="dcterms:W3CDTF">2014-11-25T06:08:11Z</dcterms:created>
  <dcterms:modified xsi:type="dcterms:W3CDTF">2017-06-23T07:28:39Z</dcterms:modified>
</cp:coreProperties>
</file>