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328" activeTab="1"/>
  </bookViews>
  <sheets>
    <sheet name="Листы1-5" sheetId="1" r:id="rId1"/>
    <sheet name="Листы6-7" sheetId="2" r:id="rId2"/>
    <sheet name="Лист8" sheetId="3" r:id="rId3"/>
  </sheets>
  <definedNames>
    <definedName name="_xlnm.Print_Titles" localSheetId="0">'Листы1-5'!$23:$29</definedName>
    <definedName name="_xlnm.Print_Titles" localSheetId="1">'Листы6-7'!$3:$8</definedName>
    <definedName name="_xlnm.Print_Area" localSheetId="0">'Листы1-5'!$A$1:$BW$175</definedName>
    <definedName name="_xlnm.Print_Area" localSheetId="1">'Листы6-7'!$A$1:$CV$75</definedName>
  </definedNames>
  <calcPr fullCalcOnLoad="1" iterate="1" iterateCount="100" iterateDelta="0.001"/>
</workbook>
</file>

<file path=xl/sharedStrings.xml><?xml version="1.0" encoding="utf-8"?>
<sst xmlns="http://schemas.openxmlformats.org/spreadsheetml/2006/main" count="604" uniqueCount="425">
  <si>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</si>
  <si>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от «</t>
  </si>
  <si>
    <t>»</t>
  </si>
  <si>
    <t xml:space="preserve"> г.</t>
  </si>
  <si>
    <t>Единица измерения: руб.</t>
  </si>
  <si>
    <t>Код</t>
  </si>
  <si>
    <t>«</t>
  </si>
  <si>
    <t>(подпись)</t>
  </si>
  <si>
    <t>(расшифровка подписи)</t>
  </si>
  <si>
    <t>(должность)</t>
  </si>
  <si>
    <t>Российской</t>
  </si>
  <si>
    <t>и 20</t>
  </si>
  <si>
    <t>Орган, осуществляющий</t>
  </si>
  <si>
    <t>функции и полномочия учредителя</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</si>
  <si>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</si>
  <si>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</si>
  <si>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</si>
  <si>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</si>
  <si>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</si>
  <si>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</si>
  <si>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</si>
  <si>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</si>
  <si>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</si>
  <si>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</si>
  <si>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</si>
  <si>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</si>
  <si>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</si>
  <si>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</si>
  <si>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</si>
  <si>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</si>
  <si>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</si>
  <si>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</si>
  <si>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</si>
  <si>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</si>
  <si>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</si>
  <si>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</si>
  <si>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</si>
  <si>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</si>
  <si>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</si>
  <si>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</si>
  <si>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</si>
  <si>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</si>
  <si>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</si>
  <si>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</si>
  <si>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</si>
  <si>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</si>
  <si>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</si>
  <si>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</si>
  <si>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</si>
  <si>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</si>
  <si>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</si>
  <si>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</si>
  <si>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</si>
  <si>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</si>
  <si>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</si>
  <si>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</si>
  <si>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</si>
  <si>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</si>
  <si>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</si>
  <si>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</si>
  <si>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</si>
  <si>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</si>
  <si>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</si>
  <si>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</si>
  <si>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</si>
  <si>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</si>
  <si>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</si>
  <si>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</si>
  <si>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</si>
  <si>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</si>
  <si>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</si>
  <si>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</si>
  <si>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</si>
  <si>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</si>
  <si>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</si>
  <si>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</si>
  <si>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</si>
  <si>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</si>
  <si>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</si>
  <si>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</si>
  <si>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</si>
  <si>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</si>
  <si>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</si>
  <si>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2200</t>
  </si>
  <si>
    <t>300</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</si>
  <si>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</si>
  <si>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</si>
  <si>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</si>
  <si>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</si>
  <si>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</si>
  <si>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</si>
  <si>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</si>
  <si>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2230</t>
  </si>
  <si>
    <t>350</t>
  </si>
  <si>
    <t>2300</t>
  </si>
  <si>
    <t>850</t>
  </si>
  <si>
    <t>2310</t>
  </si>
  <si>
    <t>851</t>
  </si>
  <si>
    <t>2320</t>
  </si>
  <si>
    <t>852</t>
  </si>
  <si>
    <t>853</t>
  </si>
  <si>
    <t>2330</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</si>
  <si>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</si>
  <si>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</si>
  <si>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</si>
  <si>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</si>
  <si>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</si>
  <si>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</si>
  <si>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безвозмездные перечисления организациям и физическим лицам, всего</t>
  </si>
  <si>
    <t>2500</t>
  </si>
  <si>
    <t>прочие выплаты (кроме выплат на закупку товаров, работ, услуг)</t>
  </si>
  <si>
    <t>2600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</si>
  <si>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</si>
  <si>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</si>
  <si>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</si>
  <si>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</si>
  <si>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</si>
  <si>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</si>
  <si>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</si>
  <si>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</si>
  <si>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</si>
  <si>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</si>
  <si>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</si>
  <si>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</si>
  <si>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</si>
  <si>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</si>
  <si>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</si>
  <si>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</si>
  <si>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</si>
  <si>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</si>
  <si>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</si>
  <si>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</si>
  <si>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</si>
  <si>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</si>
  <si>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</si>
  <si>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</si>
  <si>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</si>
  <si>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</si>
  <si>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</si>
  <si>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</si>
  <si>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</si>
  <si>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</si>
  <si>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</si>
  <si>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</si>
  <si>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</si>
  <si>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</si>
  <si>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</si>
  <si>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</si>
  <si>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</si>
  <si>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</si>
  <si>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</si>
  <si>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</si>
  <si>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</si>
  <si>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</si>
  <si>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</si>
  <si>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</si>
  <si>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</si>
  <si>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</si>
  <si>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</si>
  <si>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</si>
  <si>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</si>
  <si>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</si>
  <si>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</si>
  <si>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</si>
  <si>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</si>
  <si>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</si>
  <si>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</si>
  <si>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</si>
  <si>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</si>
  <si>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</si>
  <si>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</si>
  <si>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</si>
  <si>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</si>
  <si>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</si>
  <si>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</si>
  <si>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</si>
  <si>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</si>
  <si>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</si>
  <si>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</si>
  <si>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</si>
  <si>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</si>
  <si>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</si>
  <si>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</si>
  <si>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</si>
  <si>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</si>
  <si>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</si>
  <si>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</si>
  <si>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</si>
  <si>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</si>
  <si>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</si>
  <si>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</si>
  <si>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</si>
  <si>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</si>
  <si>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</si>
  <si>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</si>
  <si>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</si>
  <si>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</si>
  <si>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</si>
  <si>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</si>
  <si>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</si>
  <si>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</si>
  <si>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</si>
  <si>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</si>
  <si>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</si>
  <si>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</si>
  <si>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</si>
  <si>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</si>
  <si>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</si>
  <si>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</si>
  <si>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</si>
  <si>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</si>
  <si>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</si>
  <si>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</si>
  <si>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</si>
  <si>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</si>
  <si>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</si>
  <si>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</si>
  <si>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</si>
  <si>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</si>
  <si>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</si>
  <si>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</si>
  <si>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</si>
  <si>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</si>
  <si>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</si>
  <si>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</si>
  <si>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</si>
  <si>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</si>
  <si>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</si>
  <si>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</si>
  <si>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</si>
  <si>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</si>
  <si>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</si>
  <si>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</si>
  <si>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</si>
  <si>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</si>
  <si>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</si>
  <si>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</si>
  <si>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</si>
  <si>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</si>
  <si>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</si>
  <si>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</si>
  <si>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</si>
  <si>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</si>
  <si>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</si>
  <si>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</si>
  <si>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</si>
  <si>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</si>
  <si>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</si>
  <si>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</si>
  <si>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</si>
  <si>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</si>
  <si>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</si>
  <si>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</si>
  <si>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</si>
  <si>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</si>
  <si>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</si>
  <si>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</si>
  <si>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</si>
  <si>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</si>
  <si>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</si>
  <si>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</si>
  <si>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</si>
  <si>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</si>
  <si>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декабря</t>
  </si>
  <si>
    <t>Управление образования администрации муниципального образования Лабинский район</t>
  </si>
  <si>
    <t>Главный специалист</t>
  </si>
  <si>
    <t>4+2</t>
  </si>
  <si>
    <t>5+6</t>
  </si>
  <si>
    <t>макул,метал</t>
  </si>
  <si>
    <t>2019 год</t>
  </si>
  <si>
    <t>3-10-57</t>
  </si>
  <si>
    <t>аренда</t>
  </si>
  <si>
    <t>спонс.2</t>
  </si>
  <si>
    <t>КОДЫ</t>
  </si>
  <si>
    <t>Дата</t>
  </si>
  <si>
    <t>по Сводному реестру</t>
  </si>
  <si>
    <t>глава по БК</t>
  </si>
  <si>
    <t>925</t>
  </si>
  <si>
    <t>ИНН</t>
  </si>
  <si>
    <t>КПП</t>
  </si>
  <si>
    <t>231401001</t>
  </si>
  <si>
    <t>по ОКЕИ</t>
  </si>
  <si>
    <t>383</t>
  </si>
  <si>
    <t>1410</t>
  </si>
  <si>
    <t>1420</t>
  </si>
  <si>
    <t>добровольные пожертвования, гранты</t>
  </si>
  <si>
    <t>1430</t>
  </si>
  <si>
    <t>гранты, предоставляемые бюджетным учреждениям</t>
  </si>
  <si>
    <t>2410</t>
  </si>
  <si>
    <t>гранты, предоставляемые автономным учреждениям</t>
  </si>
  <si>
    <t>2420</t>
  </si>
  <si>
    <t>гранты, предоставляемые другим организациям и физическим лицам</t>
  </si>
  <si>
    <t>2440</t>
  </si>
  <si>
    <t>1.3.1</t>
  </si>
  <si>
    <t>26310</t>
  </si>
  <si>
    <r>
      <t xml:space="preserve">из них </t>
    </r>
    <r>
      <rPr>
        <vertAlign val="superscript"/>
        <sz val="10"/>
        <rFont val="Times New Roman"/>
        <family val="1"/>
      </rPr>
      <t>10.1</t>
    </r>
  </si>
  <si>
    <t>26310.1</t>
  </si>
  <si>
    <t>1.3.2</t>
  </si>
  <si>
    <t>26320</t>
  </si>
  <si>
    <t>26421.1</t>
  </si>
  <si>
    <t>26430.1</t>
  </si>
  <si>
    <t>26451.1</t>
  </si>
  <si>
    <t>Код по бюджетной классификации Российской Федерации 10.1</t>
  </si>
  <si>
    <t>И.о. начальника управления образования</t>
  </si>
  <si>
    <t>180</t>
  </si>
  <si>
    <t>23</t>
  </si>
  <si>
    <t>на 2023 г.</t>
  </si>
  <si>
    <t>247</t>
  </si>
  <si>
    <t xml:space="preserve">       от приносящей доход деятельности</t>
  </si>
  <si>
    <t>1230</t>
  </si>
  <si>
    <t>2700</t>
  </si>
  <si>
    <t>(муниципальными) учреждениями</t>
  </si>
  <si>
    <t>2710</t>
  </si>
  <si>
    <t>2720</t>
  </si>
  <si>
    <t>Н.Е Маршалко</t>
  </si>
  <si>
    <t>(расшифровка  подписи)</t>
  </si>
  <si>
    <t>выплаты по оплате труда</t>
  </si>
  <si>
    <t>2141</t>
  </si>
  <si>
    <t>на иные выплаты работникам</t>
  </si>
  <si>
    <t>2142</t>
  </si>
  <si>
    <t>24</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</si>
  <si>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</si>
  <si>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</si>
  <si>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</si>
  <si>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</si>
  <si>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денежное довольствие военнослужащих и сотрудников, имеющих</t>
  </si>
  <si>
    <t>специальные звания</t>
  </si>
  <si>
    <t>расходы на выплаты военнослужащим и сотрудникам, имеющим специальные</t>
  </si>
  <si>
    <t>звания, зависящие от размера денежного довольствия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</si>
  <si>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</si>
  <si>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</si>
  <si>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</si>
  <si>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на оплату труда стажеров</t>
  </si>
  <si>
    <t>2150</t>
  </si>
  <si>
    <t>2160</t>
  </si>
  <si>
    <t>2170</t>
  </si>
  <si>
    <t>2180</t>
  </si>
  <si>
    <t>2181</t>
  </si>
  <si>
    <t>131</t>
  </si>
  <si>
    <t>133</t>
  </si>
  <si>
    <t>134</t>
  </si>
  <si>
    <t>139</t>
  </si>
  <si>
    <t>613</t>
  </si>
  <si>
    <t>623</t>
  </si>
  <si>
    <t>выплата стипендий, осуществление иных расходов на социальную поддержку</t>
  </si>
  <si>
    <t>обучающихся за счет средств стипендиального фонда</t>
  </si>
  <si>
    <t>2220</t>
  </si>
  <si>
    <t>340</t>
  </si>
  <si>
    <t>иные выплаты населению</t>
  </si>
  <si>
    <t>2240</t>
  </si>
  <si>
    <t>360</t>
  </si>
  <si>
    <t>гранты, предоставляемые иным некоммерческим организациям (за исключением</t>
  </si>
  <si>
    <t>бюджетных и автономных учреждений)</t>
  </si>
  <si>
    <t>2430</t>
  </si>
  <si>
    <t>634</t>
  </si>
  <si>
    <t>810</t>
  </si>
  <si>
    <t>взносы в международные организации</t>
  </si>
  <si>
    <t>2450</t>
  </si>
  <si>
    <t>862</t>
  </si>
  <si>
    <t xml:space="preserve">платежи в целях обеспечения реализации соглашений с правительствами </t>
  </si>
  <si>
    <t>2460</t>
  </si>
  <si>
    <t>863</t>
  </si>
  <si>
    <t>иностранных государств и международными организациями</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</si>
  <si>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</si>
  <si>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</si>
  <si>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2520</t>
  </si>
  <si>
    <t>831</t>
  </si>
  <si>
    <t>закупку научно-исследовательских, опытно-конструкторских</t>
  </si>
  <si>
    <t>и технологических работ</t>
  </si>
  <si>
    <t>2610</t>
  </si>
  <si>
    <t>241</t>
  </si>
  <si>
    <t>прочую закупку товаров, работ и услуг</t>
  </si>
  <si>
    <t>закупку товаров, работ, услуг в целях создания, развития, эксплуатации</t>
  </si>
  <si>
    <t>и вывода из эксплуатации государственных информационных систем</t>
  </si>
  <si>
    <t>246</t>
  </si>
  <si>
    <t>закупку энергетических ресурсов</t>
  </si>
  <si>
    <t>2660</t>
  </si>
  <si>
    <t>1.2.</t>
  </si>
  <si>
    <t>26200</t>
  </si>
  <si>
    <t>финансовом году без применения норм Федерального закона № 44-ФЗ</t>
  </si>
  <si>
    <r>
      <t xml:space="preserve">из них </t>
    </r>
    <r>
      <rPr>
        <vertAlign val="superscript"/>
        <sz val="10"/>
        <rFont val="Times New Roman"/>
        <family val="1"/>
      </rPr>
      <t>10.2</t>
    </r>
  </si>
  <si>
    <t>26310.2</t>
  </si>
  <si>
    <t>26430.2</t>
  </si>
  <si>
    <t>26451.2</t>
  </si>
  <si>
    <t>Уникальный</t>
  </si>
  <si>
    <t>4.1</t>
  </si>
  <si>
    <t>4.2</t>
  </si>
  <si>
    <t xml:space="preserve">в том числе:                                                
</t>
  </si>
  <si>
    <t xml:space="preserve">     из них:</t>
  </si>
  <si>
    <r>
      <t>и Федерального закона № 223-ФЗ</t>
    </r>
    <r>
      <rPr>
        <vertAlign val="superscript"/>
        <sz val="10"/>
        <rFont val="Times New Roman"/>
        <family val="1"/>
      </rPr>
      <t>12</t>
    </r>
  </si>
  <si>
    <r>
      <t>код</t>
    </r>
    <r>
      <rPr>
        <vertAlign val="superscript"/>
        <sz val="9"/>
        <rFont val="Times New Roman"/>
        <family val="1"/>
      </rPr>
      <t>10.2</t>
    </r>
  </si>
  <si>
    <t>СОГЛАСОВАНО</t>
  </si>
  <si>
    <t>(наименование должности уполномоченного лица органа-учредителя)</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</si>
  <si>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</si>
  <si>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</si>
  <si>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10.2</t>
    </r>
    <r>
      <rPr>
        <sz val="8"/>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</si>
  <si>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</si>
  <si>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12</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</si>
  <si>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</si>
  <si>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по строкам 2000—2720 — коды видов расходов бюджетов классификации расходов бюджетов;</t>
  </si>
  <si>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</si>
  <si>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t>на 2024 г.</t>
  </si>
  <si>
    <t>(на 20</t>
  </si>
  <si>
    <r>
      <t>годов</t>
    </r>
    <r>
      <rPr>
        <b/>
        <vertAlign val="superscript"/>
        <sz val="12"/>
        <rFont val="Times New Roman"/>
        <family val="1"/>
      </rPr>
      <t>1</t>
    </r>
    <r>
      <rPr>
        <b/>
        <sz val="12"/>
        <rFont val="Times New Roman"/>
        <family val="1"/>
      </rPr>
      <t>)</t>
    </r>
  </si>
  <si>
    <t>З.С.Макарян</t>
  </si>
  <si>
    <t>2314012402</t>
  </si>
  <si>
    <t>Муниципальное дошкольное образовательное бюджетное учреждение детский сад  общеразвивающего вида № 22 г. Лабинска муниципального образования Лабинский район</t>
  </si>
  <si>
    <t>Чумбуридзе А.А.</t>
  </si>
  <si>
    <t>в том числе:                                                                                                                                                 в соответствии с Федеральным законом № 44-ФЗ</t>
  </si>
  <si>
    <t xml:space="preserve">Заведующий                    
</t>
  </si>
  <si>
    <t>033D1635</t>
  </si>
  <si>
    <t>1240</t>
  </si>
  <si>
    <t xml:space="preserve">        доходы от компенсации затрат                                          
</t>
  </si>
  <si>
    <t>на 2025 г.</t>
  </si>
  <si>
    <t>2023</t>
  </si>
  <si>
    <t>25</t>
  </si>
  <si>
    <t>880</t>
  </si>
  <si>
    <t>2800</t>
  </si>
  <si>
    <t>специальные расходы</t>
  </si>
  <si>
    <t>расходы на закупку товаров, работ, услуг, всего</t>
  </si>
  <si>
    <t>План финансово-хозяйственной деятельности на 20 23 г.</t>
  </si>
  <si>
    <r>
      <t>7</t>
    </r>
    <r>
      <rPr>
        <sz val="8"/>
        <rFont val="Times New Roman"/>
        <family val="1"/>
      </rPr>
      <t xml:space="preserve"> Исключена с 21 октября 2022 г. - Приказ Минфина России от 7 сентября 2022 г. № 136Н</t>
    </r>
  </si>
  <si>
    <t>мая</t>
  </si>
  <si>
    <t>31</t>
  </si>
  <si>
    <t>31.05.2023</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</si>
</sst>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0"/>
    <numFmt numFmtId="188" formatCode="#,##0.0000"/>
  </numFmts>
  <fonts count="50">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0"/>
      <name val="Times New Roman"/>
      <family val="1"/>
    </font>
    <font>
      <vertAlign val="superscript"/>
      <sz val="8"/>
      <name val="Times New Roman"/>
      <family val="1"/>
    </font>
    <font>
      <b/>
      <vertAlign val="superscrip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style="thin"/>
      <right style="thin"/>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thin"/>
      <right>
        <color indexed="63"/>
      </right>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DashDot"/>
      <right/>
      <top style="mediumDashDot"/>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style="medium"/>
      <right>
        <color indexed="63"/>
      </right>
      <top style="thin"/>
      <bottom>
        <color indexed="63"/>
      </bottom>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style="medium"/>
      <right style="thin"/>
      <top>
        <color indexed="63"/>
      </top>
      <bottom style="thin"/>
    </border>
    <border>
      <left style="thin"/>
      <right style="medium"/>
      <top style="thin"/>
      <bottom>
        <color indexed="63"/>
      </bottom>
    </border>
    <border>
      <left style="medium"/>
      <right style="thin"/>
      <top style="thin"/>
      <bottom>
        <color indexed="63"/>
      </bottom>
    </border>
    <border>
      <left style="medium"/>
      <right style="thin"/>
      <top style="thin"/>
      <bottom style="medium"/>
    </border>
    <border>
      <left style="medium"/>
      <right>
        <color indexed="63"/>
      </right>
      <top style="thin"/>
      <bottom style="medium"/>
    </border>
    <border>
      <left style="medium"/>
      <right>
        <color indexed="63"/>
      </right>
      <top>
        <color indexed="63"/>
      </top>
      <bottom style="mediu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color indexed="63"/>
      </left>
      <right style="thin"/>
      <top style="thin"/>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48" fillId="32" borderId="0" applyNumberFormat="0" applyBorder="0" applyAlignment="0" applyProtection="0"/>
  </cellStyleXfs>
  <cellXfs count="777">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center"/>
    </xf>
    <xf numFmtId="0" fontId="7" fillId="0" borderId="0" xfId="0" applyFont="1" applyBorder="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3" fillId="0" borderId="1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3" fillId="0" borderId="11" xfId="0" applyFont="1" applyBorder="1" applyAlignment="1">
      <alignment horizontal="left" vertical="center"/>
    </xf>
    <xf numFmtId="0" fontId="7" fillId="0" borderId="0" xfId="0" applyFont="1" applyAlignment="1">
      <alignment horizontal="left" vertical="center"/>
    </xf>
    <xf numFmtId="4" fontId="7" fillId="0" borderId="0" xfId="0" applyNumberFormat="1" applyFont="1" applyAlignment="1">
      <alignment horizontal="left"/>
    </xf>
    <xf numFmtId="0" fontId="5" fillId="0" borderId="12" xfId="0" applyFont="1" applyBorder="1" applyAlignment="1">
      <alignment horizontal="center"/>
    </xf>
    <xf numFmtId="0" fontId="7" fillId="0" borderId="11" xfId="0" applyFont="1" applyBorder="1" applyAlignment="1">
      <alignment horizontal="center"/>
    </xf>
    <xf numFmtId="0" fontId="4" fillId="0" borderId="13" xfId="0" applyFont="1" applyBorder="1" applyAlignment="1">
      <alignment horizontal="center" vertical="top"/>
    </xf>
    <xf numFmtId="0" fontId="7" fillId="0" borderId="11" xfId="0" applyFont="1" applyBorder="1" applyAlignment="1">
      <alignment/>
    </xf>
    <xf numFmtId="2" fontId="7" fillId="0" borderId="11" xfId="0" applyNumberFormat="1" applyFont="1" applyBorder="1" applyAlignment="1">
      <alignment horizontal="center"/>
    </xf>
    <xf numFmtId="49" fontId="7" fillId="0" borderId="14" xfId="0" applyNumberFormat="1" applyFont="1" applyBorder="1" applyAlignment="1">
      <alignment/>
    </xf>
    <xf numFmtId="49" fontId="7" fillId="0" borderId="15" xfId="0" applyNumberFormat="1" applyFont="1" applyBorder="1" applyAlignment="1">
      <alignment/>
    </xf>
    <xf numFmtId="0" fontId="5" fillId="0" borderId="16"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left"/>
    </xf>
    <xf numFmtId="0" fontId="5" fillId="0" borderId="19" xfId="0" applyFont="1" applyBorder="1" applyAlignment="1">
      <alignment horizontal="center"/>
    </xf>
    <xf numFmtId="0" fontId="5" fillId="0" borderId="20" xfId="0" applyFont="1" applyBorder="1" applyAlignment="1">
      <alignment horizontal="left"/>
    </xf>
    <xf numFmtId="0" fontId="5" fillId="0" borderId="21" xfId="0" applyFont="1" applyBorder="1" applyAlignment="1">
      <alignment/>
    </xf>
    <xf numFmtId="0" fontId="0" fillId="0" borderId="22" xfId="0" applyBorder="1" applyAlignment="1">
      <alignment/>
    </xf>
    <xf numFmtId="0" fontId="0" fillId="0" borderId="11" xfId="0" applyBorder="1" applyAlignment="1">
      <alignment/>
    </xf>
    <xf numFmtId="0" fontId="0" fillId="0" borderId="23" xfId="0" applyBorder="1" applyAlignment="1">
      <alignment/>
    </xf>
    <xf numFmtId="49" fontId="7" fillId="0" borderId="11" xfId="0" applyNumberFormat="1" applyFont="1" applyBorder="1" applyAlignment="1">
      <alignment horizontal="center"/>
    </xf>
    <xf numFmtId="49" fontId="7" fillId="0" borderId="10" xfId="0" applyNumberFormat="1" applyFont="1" applyBorder="1" applyAlignment="1">
      <alignment horizontal="center"/>
    </xf>
    <xf numFmtId="4" fontId="7" fillId="0" borderId="19" xfId="0" applyNumberFormat="1" applyFont="1" applyBorder="1" applyAlignment="1">
      <alignment horizontal="right"/>
    </xf>
    <xf numFmtId="49" fontId="7" fillId="3" borderId="13" xfId="0" applyNumberFormat="1" applyFont="1" applyFill="1" applyBorder="1" applyAlignment="1">
      <alignment horizontal="center"/>
    </xf>
    <xf numFmtId="49" fontId="7" fillId="3" borderId="0" xfId="0" applyNumberFormat="1" applyFont="1" applyFill="1" applyBorder="1" applyAlignment="1">
      <alignment horizontal="center"/>
    </xf>
    <xf numFmtId="49" fontId="7" fillId="3" borderId="11" xfId="0" applyNumberFormat="1" applyFont="1" applyFill="1" applyBorder="1" applyAlignment="1">
      <alignment horizontal="center"/>
    </xf>
    <xf numFmtId="49" fontId="7" fillId="33" borderId="13"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 borderId="10" xfId="0" applyNumberFormat="1" applyFont="1" applyFill="1" applyBorder="1" applyAlignment="1">
      <alignment horizontal="center"/>
    </xf>
    <xf numFmtId="4" fontId="7" fillId="0" borderId="11" xfId="0" applyNumberFormat="1" applyFont="1" applyBorder="1" applyAlignment="1">
      <alignment horizontal="right"/>
    </xf>
    <xf numFmtId="49" fontId="7" fillId="33" borderId="0" xfId="0" applyNumberFormat="1" applyFont="1" applyFill="1" applyBorder="1" applyAlignment="1">
      <alignment horizontal="center"/>
    </xf>
    <xf numFmtId="4" fontId="7" fillId="0" borderId="23" xfId="0" applyNumberFormat="1" applyFont="1" applyBorder="1" applyAlignment="1">
      <alignment horizontal="right"/>
    </xf>
    <xf numFmtId="0" fontId="0" fillId="0" borderId="10" xfId="0" applyFill="1" applyBorder="1" applyAlignment="1">
      <alignment horizontal="center"/>
    </xf>
    <xf numFmtId="4" fontId="7" fillId="0" borderId="10" xfId="0" applyNumberFormat="1" applyFont="1" applyFill="1" applyBorder="1" applyAlignment="1">
      <alignment horizontal="right"/>
    </xf>
    <xf numFmtId="4" fontId="7" fillId="0" borderId="24" xfId="0" applyNumberFormat="1" applyFont="1" applyFill="1" applyBorder="1" applyAlignment="1">
      <alignment horizontal="right"/>
    </xf>
    <xf numFmtId="0" fontId="7" fillId="0" borderId="0" xfId="0" applyFont="1" applyFill="1" applyAlignment="1">
      <alignment horizontal="left"/>
    </xf>
    <xf numFmtId="0" fontId="7" fillId="0" borderId="0" xfId="0" applyFont="1" applyFill="1" applyAlignment="1">
      <alignment horizontal="right"/>
    </xf>
    <xf numFmtId="0" fontId="5" fillId="0" borderId="25" xfId="0" applyFont="1" applyBorder="1" applyAlignment="1">
      <alignment horizontal="center"/>
    </xf>
    <xf numFmtId="0" fontId="7" fillId="0" borderId="11" xfId="0" applyFont="1" applyFill="1" applyBorder="1" applyAlignment="1">
      <alignment horizontal="center"/>
    </xf>
    <xf numFmtId="0" fontId="4" fillId="0" borderId="0" xfId="0" applyFont="1" applyFill="1" applyAlignment="1">
      <alignment horizontal="center" vertical="top"/>
    </xf>
    <xf numFmtId="49" fontId="7" fillId="0" borderId="11" xfId="0" applyNumberFormat="1" applyFont="1" applyFill="1" applyBorder="1" applyAlignment="1">
      <alignment horizontal="center"/>
    </xf>
    <xf numFmtId="49" fontId="7" fillId="0" borderId="11" xfId="0" applyNumberFormat="1" applyFont="1" applyFill="1" applyBorder="1" applyAlignment="1">
      <alignment horizontal="right"/>
    </xf>
    <xf numFmtId="0" fontId="7" fillId="0" borderId="11" xfId="0" applyFont="1" applyBorder="1" applyAlignment="1">
      <alignment horizontal="left" indent="2"/>
    </xf>
    <xf numFmtId="0" fontId="7" fillId="0" borderId="11" xfId="0" applyFont="1" applyBorder="1" applyAlignment="1">
      <alignment horizontal="left" indent="3"/>
    </xf>
    <xf numFmtId="49" fontId="7" fillId="34" borderId="11" xfId="0" applyNumberFormat="1" applyFont="1" applyFill="1" applyBorder="1" applyAlignment="1">
      <alignment horizontal="center"/>
    </xf>
    <xf numFmtId="49" fontId="5" fillId="0" borderId="26" xfId="0" applyNumberFormat="1" applyFont="1" applyBorder="1" applyAlignment="1">
      <alignment horizontal="center" vertical="center"/>
    </xf>
    <xf numFmtId="0" fontId="3" fillId="0" borderId="0" xfId="0" applyFont="1" applyAlignment="1">
      <alignment vertical="center"/>
    </xf>
    <xf numFmtId="0" fontId="12" fillId="0" borderId="0" xfId="0" applyFont="1" applyAlignment="1">
      <alignment vertical="center"/>
    </xf>
    <xf numFmtId="4" fontId="7" fillId="0" borderId="27" xfId="0" applyNumberFormat="1" applyFont="1" applyBorder="1" applyAlignment="1">
      <alignment horizontal="right"/>
    </xf>
    <xf numFmtId="0" fontId="0" fillId="0" borderId="10" xfId="0" applyFont="1" applyFill="1" applyBorder="1" applyAlignment="1">
      <alignment horizontal="center"/>
    </xf>
    <xf numFmtId="0" fontId="7" fillId="35" borderId="0" xfId="0" applyFont="1" applyFill="1" applyAlignment="1">
      <alignment horizontal="left"/>
    </xf>
    <xf numFmtId="0" fontId="5" fillId="35" borderId="28" xfId="0" applyFont="1" applyFill="1" applyBorder="1" applyAlignment="1">
      <alignment horizontal="center" vertical="center" wrapText="1"/>
    </xf>
    <xf numFmtId="0" fontId="5" fillId="35" borderId="29" xfId="0" applyFont="1" applyFill="1" applyBorder="1" applyAlignment="1">
      <alignment horizontal="center" vertical="center" wrapText="1"/>
    </xf>
    <xf numFmtId="0" fontId="5" fillId="35" borderId="30" xfId="0" applyFont="1" applyFill="1" applyBorder="1" applyAlignment="1">
      <alignment horizontal="center" vertical="center" wrapText="1"/>
    </xf>
    <xf numFmtId="49" fontId="5" fillId="35" borderId="13" xfId="0" applyNumberFormat="1" applyFont="1" applyFill="1" applyBorder="1" applyAlignment="1">
      <alignment horizontal="center" vertical="center"/>
    </xf>
    <xf numFmtId="49" fontId="7" fillId="35" borderId="26" xfId="0" applyNumberFormat="1" applyFont="1" applyFill="1" applyBorder="1" applyAlignment="1">
      <alignment horizontal="center"/>
    </xf>
    <xf numFmtId="49" fontId="7" fillId="35" borderId="28" xfId="0" applyNumberFormat="1" applyFont="1" applyFill="1" applyBorder="1" applyAlignment="1">
      <alignment horizontal="center"/>
    </xf>
    <xf numFmtId="49" fontId="7" fillId="35" borderId="29" xfId="0" applyNumberFormat="1" applyFont="1" applyFill="1" applyBorder="1" applyAlignment="1">
      <alignment horizontal="center"/>
    </xf>
    <xf numFmtId="49" fontId="7" fillId="35" borderId="30" xfId="0" applyNumberFormat="1" applyFont="1" applyFill="1" applyBorder="1" applyAlignment="1">
      <alignment horizontal="center"/>
    </xf>
    <xf numFmtId="0" fontId="0" fillId="35" borderId="26" xfId="0" applyFill="1" applyBorder="1" applyAlignment="1">
      <alignment horizontal="center"/>
    </xf>
    <xf numFmtId="0" fontId="5" fillId="35" borderId="0" xfId="0" applyFont="1" applyFill="1" applyAlignment="1">
      <alignment horizontal="left"/>
    </xf>
    <xf numFmtId="49" fontId="7" fillId="0" borderId="11" xfId="0" applyNumberFormat="1" applyFont="1" applyBorder="1" applyAlignment="1">
      <alignment/>
    </xf>
    <xf numFmtId="49" fontId="7" fillId="0" borderId="23" xfId="0" applyNumberFormat="1" applyFont="1" applyBorder="1" applyAlignment="1">
      <alignment/>
    </xf>
    <xf numFmtId="4" fontId="7" fillId="0" borderId="31" xfId="0" applyNumberFormat="1" applyFont="1" applyBorder="1" applyAlignment="1">
      <alignment horizontal="right"/>
    </xf>
    <xf numFmtId="0" fontId="10" fillId="35" borderId="0" xfId="0" applyFont="1" applyFill="1" applyAlignment="1">
      <alignment/>
    </xf>
    <xf numFmtId="0" fontId="10" fillId="35" borderId="0" xfId="0" applyFont="1" applyFill="1" applyAlignment="1">
      <alignment horizontal="left"/>
    </xf>
    <xf numFmtId="0" fontId="10" fillId="35" borderId="0" xfId="0" applyFont="1" applyFill="1" applyAlignment="1">
      <alignment horizontal="right"/>
    </xf>
    <xf numFmtId="49" fontId="10" fillId="35" borderId="11" xfId="0" applyNumberFormat="1" applyFont="1" applyFill="1" applyBorder="1" applyAlignment="1">
      <alignment horizontal="left"/>
    </xf>
    <xf numFmtId="49" fontId="10" fillId="35" borderId="0" xfId="0" applyNumberFormat="1" applyFont="1" applyFill="1" applyAlignment="1">
      <alignment horizontal="right"/>
    </xf>
    <xf numFmtId="4" fontId="7" fillId="0" borderId="25" xfId="0" applyNumberFormat="1" applyFont="1" applyBorder="1" applyAlignment="1">
      <alignment horizontal="right"/>
    </xf>
    <xf numFmtId="0" fontId="7" fillId="0" borderId="30" xfId="0" applyNumberFormat="1" applyFont="1" applyBorder="1" applyAlignment="1">
      <alignment horizontal="right"/>
    </xf>
    <xf numFmtId="4" fontId="7" fillId="0" borderId="28" xfId="0" applyNumberFormat="1" applyFont="1" applyBorder="1" applyAlignment="1">
      <alignment horizontal="right"/>
    </xf>
    <xf numFmtId="4" fontId="7" fillId="0" borderId="13" xfId="0" applyNumberFormat="1" applyFont="1" applyBorder="1" applyAlignment="1">
      <alignment horizontal="right"/>
    </xf>
    <xf numFmtId="4" fontId="7" fillId="0" borderId="26" xfId="0" applyNumberFormat="1" applyFont="1" applyBorder="1" applyAlignment="1">
      <alignment horizontal="right"/>
    </xf>
    <xf numFmtId="49" fontId="7" fillId="34" borderId="26" xfId="0" applyNumberFormat="1" applyFont="1" applyFill="1" applyBorder="1" applyAlignment="1">
      <alignment horizontal="center"/>
    </xf>
    <xf numFmtId="49" fontId="7" fillId="33" borderId="28" xfId="0" applyNumberFormat="1" applyFont="1" applyFill="1" applyBorder="1" applyAlignment="1">
      <alignment horizontal="center"/>
    </xf>
    <xf numFmtId="49" fontId="7" fillId="33" borderId="30" xfId="0" applyNumberFormat="1" applyFont="1" applyFill="1" applyBorder="1" applyAlignment="1">
      <alignment horizontal="center"/>
    </xf>
    <xf numFmtId="49" fontId="7" fillId="33" borderId="29" xfId="0" applyNumberFormat="1" applyFont="1" applyFill="1" applyBorder="1" applyAlignment="1">
      <alignment horizontal="center"/>
    </xf>
    <xf numFmtId="49" fontId="7" fillId="3" borderId="28" xfId="0" applyNumberFormat="1" applyFont="1" applyFill="1" applyBorder="1" applyAlignment="1">
      <alignment horizontal="center"/>
    </xf>
    <xf numFmtId="49" fontId="7" fillId="3" borderId="29" xfId="0" applyNumberFormat="1" applyFont="1" applyFill="1" applyBorder="1" applyAlignment="1">
      <alignment horizontal="center"/>
    </xf>
    <xf numFmtId="49" fontId="7" fillId="3" borderId="30" xfId="0" applyNumberFormat="1" applyFont="1" applyFill="1" applyBorder="1" applyAlignment="1">
      <alignment horizontal="center"/>
    </xf>
    <xf numFmtId="49" fontId="7" fillId="3" borderId="26" xfId="0" applyNumberFormat="1" applyFont="1" applyFill="1" applyBorder="1" applyAlignment="1">
      <alignment horizontal="center"/>
    </xf>
    <xf numFmtId="49" fontId="7" fillId="35" borderId="0" xfId="0" applyNumberFormat="1" applyFont="1" applyFill="1" applyBorder="1" applyAlignment="1">
      <alignment horizontal="center"/>
    </xf>
    <xf numFmtId="4" fontId="7" fillId="35" borderId="0" xfId="0" applyNumberFormat="1" applyFont="1" applyFill="1" applyBorder="1" applyAlignment="1">
      <alignment horizontal="right"/>
    </xf>
    <xf numFmtId="4" fontId="7" fillId="35" borderId="32" xfId="0" applyNumberFormat="1" applyFont="1" applyFill="1" applyBorder="1" applyAlignment="1">
      <alignment horizontal="right"/>
    </xf>
    <xf numFmtId="0" fontId="0" fillId="35" borderId="10" xfId="0" applyFill="1" applyBorder="1" applyAlignment="1">
      <alignment horizontal="center"/>
    </xf>
    <xf numFmtId="4" fontId="7" fillId="35" borderId="10" xfId="0" applyNumberFormat="1" applyFont="1" applyFill="1" applyBorder="1" applyAlignment="1">
      <alignment horizontal="right"/>
    </xf>
    <xf numFmtId="4" fontId="7" fillId="35" borderId="21" xfId="0" applyNumberFormat="1" applyFont="1" applyFill="1" applyBorder="1" applyAlignment="1">
      <alignment horizontal="right"/>
    </xf>
    <xf numFmtId="49" fontId="7" fillId="35" borderId="10" xfId="0" applyNumberFormat="1" applyFont="1" applyFill="1" applyBorder="1" applyAlignment="1">
      <alignment horizontal="center"/>
    </xf>
    <xf numFmtId="49" fontId="7" fillId="35" borderId="21" xfId="0" applyNumberFormat="1" applyFont="1" applyFill="1" applyBorder="1" applyAlignment="1">
      <alignment horizontal="center"/>
    </xf>
    <xf numFmtId="49" fontId="7" fillId="35" borderId="27" xfId="0" applyNumberFormat="1" applyFont="1" applyFill="1" applyBorder="1" applyAlignment="1">
      <alignment horizontal="center"/>
    </xf>
    <xf numFmtId="4" fontId="49" fillId="35" borderId="27" xfId="0" applyNumberFormat="1" applyFont="1" applyFill="1" applyBorder="1" applyAlignment="1">
      <alignment horizontal="right"/>
    </xf>
    <xf numFmtId="4" fontId="49" fillId="35" borderId="10" xfId="0" applyNumberFormat="1" applyFont="1" applyFill="1" applyBorder="1" applyAlignment="1">
      <alignment horizontal="right"/>
    </xf>
    <xf numFmtId="4" fontId="49" fillId="35" borderId="21" xfId="0" applyNumberFormat="1" applyFont="1" applyFill="1" applyBorder="1" applyAlignment="1">
      <alignment horizontal="right"/>
    </xf>
    <xf numFmtId="4" fontId="7" fillId="35" borderId="27" xfId="0" applyNumberFormat="1" applyFont="1" applyFill="1" applyBorder="1" applyAlignment="1">
      <alignment horizontal="right"/>
    </xf>
    <xf numFmtId="4" fontId="7" fillId="35" borderId="24" xfId="0" applyNumberFormat="1" applyFont="1" applyFill="1" applyBorder="1" applyAlignment="1">
      <alignment horizontal="right"/>
    </xf>
    <xf numFmtId="49" fontId="7" fillId="35" borderId="11" xfId="0" applyNumberFormat="1" applyFont="1" applyFill="1" applyBorder="1" applyAlignment="1">
      <alignment horizontal="center"/>
    </xf>
    <xf numFmtId="49" fontId="7" fillId="35" borderId="20" xfId="0" applyNumberFormat="1" applyFont="1" applyFill="1" applyBorder="1" applyAlignment="1">
      <alignment horizontal="center"/>
    </xf>
    <xf numFmtId="4" fontId="49" fillId="35" borderId="19" xfId="0" applyNumberFormat="1" applyFont="1" applyFill="1" applyBorder="1" applyAlignment="1">
      <alignment horizontal="right"/>
    </xf>
    <xf numFmtId="4" fontId="49" fillId="35" borderId="11" xfId="0" applyNumberFormat="1" applyFont="1" applyFill="1" applyBorder="1" applyAlignment="1">
      <alignment horizontal="right"/>
    </xf>
    <xf numFmtId="4" fontId="49" fillId="35" borderId="20" xfId="0" applyNumberFormat="1" applyFont="1" applyFill="1" applyBorder="1" applyAlignment="1">
      <alignment horizontal="right"/>
    </xf>
    <xf numFmtId="4" fontId="7" fillId="35" borderId="19" xfId="0" applyNumberFormat="1" applyFont="1" applyFill="1" applyBorder="1" applyAlignment="1">
      <alignment horizontal="right"/>
    </xf>
    <xf numFmtId="4" fontId="7" fillId="35" borderId="11" xfId="0" applyNumberFormat="1" applyFont="1" applyFill="1" applyBorder="1" applyAlignment="1">
      <alignment horizontal="right"/>
    </xf>
    <xf numFmtId="4" fontId="7" fillId="35" borderId="23" xfId="0" applyNumberFormat="1" applyFont="1" applyFill="1" applyBorder="1" applyAlignment="1">
      <alignment horizontal="right"/>
    </xf>
    <xf numFmtId="0" fontId="7" fillId="35" borderId="11" xfId="0" applyFont="1" applyFill="1" applyBorder="1" applyAlignment="1">
      <alignment horizontal="left" indent="2"/>
    </xf>
    <xf numFmtId="0" fontId="0" fillId="35" borderId="22" xfId="0" applyFill="1" applyBorder="1" applyAlignment="1">
      <alignment/>
    </xf>
    <xf numFmtId="0" fontId="0" fillId="35" borderId="11" xfId="0" applyFill="1" applyBorder="1" applyAlignment="1">
      <alignment/>
    </xf>
    <xf numFmtId="0" fontId="0" fillId="35" borderId="23" xfId="0" applyFill="1" applyBorder="1" applyAlignment="1">
      <alignment/>
    </xf>
    <xf numFmtId="4" fontId="8" fillId="36" borderId="27" xfId="0" applyNumberFormat="1" applyFont="1" applyFill="1" applyBorder="1" applyAlignment="1">
      <alignment horizontal="right"/>
    </xf>
    <xf numFmtId="4" fontId="8" fillId="36" borderId="26" xfId="0" applyNumberFormat="1" applyFont="1" applyFill="1" applyBorder="1" applyAlignment="1">
      <alignment horizontal="right"/>
    </xf>
    <xf numFmtId="4" fontId="8" fillId="0" borderId="27" xfId="0" applyNumberFormat="1" applyFont="1" applyBorder="1" applyAlignment="1">
      <alignment horizontal="right"/>
    </xf>
    <xf numFmtId="4" fontId="8" fillId="0" borderId="26" xfId="0" applyNumberFormat="1" applyFont="1" applyBorder="1" applyAlignment="1">
      <alignment horizontal="right"/>
    </xf>
    <xf numFmtId="4" fontId="7" fillId="35" borderId="26" xfId="0" applyNumberFormat="1" applyFont="1" applyFill="1" applyBorder="1" applyAlignment="1">
      <alignment horizontal="right"/>
    </xf>
    <xf numFmtId="4" fontId="7" fillId="35" borderId="28" xfId="0" applyNumberFormat="1" applyFont="1" applyFill="1" applyBorder="1" applyAlignment="1">
      <alignment/>
    </xf>
    <xf numFmtId="4" fontId="7" fillId="35" borderId="30" xfId="0" applyNumberFormat="1" applyFont="1" applyFill="1" applyBorder="1" applyAlignment="1">
      <alignment/>
    </xf>
    <xf numFmtId="0" fontId="7" fillId="35" borderId="10" xfId="0" applyFont="1" applyFill="1" applyBorder="1" applyAlignment="1">
      <alignment horizontal="left" indent="2"/>
    </xf>
    <xf numFmtId="0" fontId="7" fillId="35" borderId="33" xfId="0" applyNumberFormat="1" applyFont="1" applyFill="1" applyBorder="1" applyAlignment="1">
      <alignment horizontal="center"/>
    </xf>
    <xf numFmtId="0" fontId="0" fillId="35" borderId="10" xfId="0" applyFill="1" applyBorder="1" applyAlignment="1">
      <alignment/>
    </xf>
    <xf numFmtId="0" fontId="0" fillId="35" borderId="24" xfId="0" applyFill="1" applyBorder="1" applyAlignment="1">
      <alignment/>
    </xf>
    <xf numFmtId="0" fontId="7" fillId="35" borderId="10" xfId="0" applyFont="1" applyFill="1" applyBorder="1" applyAlignment="1">
      <alignment horizontal="left" indent="3"/>
    </xf>
    <xf numFmtId="0" fontId="7" fillId="35" borderId="21" xfId="0" applyFont="1" applyFill="1" applyBorder="1" applyAlignment="1">
      <alignment horizontal="left" indent="3"/>
    </xf>
    <xf numFmtId="49" fontId="7" fillId="35" borderId="19" xfId="0" applyNumberFormat="1" applyFont="1" applyFill="1" applyBorder="1" applyAlignment="1">
      <alignment horizontal="center"/>
    </xf>
    <xf numFmtId="0" fontId="7" fillId="35" borderId="11" xfId="0" applyFont="1" applyFill="1" applyBorder="1" applyAlignment="1">
      <alignment horizontal="left" indent="1"/>
    </xf>
    <xf numFmtId="0" fontId="7" fillId="35" borderId="10" xfId="0" applyFont="1" applyFill="1" applyBorder="1" applyAlignment="1">
      <alignment horizontal="left" indent="1"/>
    </xf>
    <xf numFmtId="0" fontId="7" fillId="35" borderId="0" xfId="0" applyFont="1" applyFill="1" applyBorder="1" applyAlignment="1">
      <alignment horizontal="left" indent="2"/>
    </xf>
    <xf numFmtId="0" fontId="7" fillId="35" borderId="18" xfId="0" applyFont="1" applyFill="1" applyBorder="1" applyAlignment="1">
      <alignment horizontal="left" indent="2"/>
    </xf>
    <xf numFmtId="0" fontId="7" fillId="35" borderId="13" xfId="0" applyNumberFormat="1" applyFont="1" applyFill="1" applyBorder="1" applyAlignment="1">
      <alignment horizontal="right"/>
    </xf>
    <xf numFmtId="0" fontId="7" fillId="35" borderId="21" xfId="0" applyFont="1" applyFill="1" applyBorder="1" applyAlignment="1">
      <alignment horizontal="left" indent="2"/>
    </xf>
    <xf numFmtId="0" fontId="7" fillId="35" borderId="12" xfId="0" applyNumberFormat="1" applyFont="1" applyFill="1" applyBorder="1" applyAlignment="1">
      <alignment horizontal="right"/>
    </xf>
    <xf numFmtId="0" fontId="7" fillId="35" borderId="0" xfId="0" applyNumberFormat="1" applyFont="1" applyFill="1" applyBorder="1" applyAlignment="1">
      <alignment horizontal="right"/>
    </xf>
    <xf numFmtId="0" fontId="7" fillId="35" borderId="32" xfId="0" applyNumberFormat="1" applyFont="1" applyFill="1" applyBorder="1" applyAlignment="1">
      <alignment horizontal="right"/>
    </xf>
    <xf numFmtId="4" fontId="7" fillId="13" borderId="25" xfId="0" applyNumberFormat="1" applyFont="1" applyFill="1" applyBorder="1" applyAlignment="1">
      <alignment horizontal="right"/>
    </xf>
    <xf numFmtId="0" fontId="0" fillId="35" borderId="13" xfId="0" applyFont="1" applyFill="1" applyBorder="1" applyAlignment="1">
      <alignment/>
    </xf>
    <xf numFmtId="0" fontId="0" fillId="35" borderId="34" xfId="0" applyFont="1" applyFill="1" applyBorder="1" applyAlignment="1">
      <alignment/>
    </xf>
    <xf numFmtId="0" fontId="0" fillId="35" borderId="13" xfId="0" applyFont="1" applyFill="1" applyBorder="1" applyAlignment="1">
      <alignment/>
    </xf>
    <xf numFmtId="0" fontId="0" fillId="35" borderId="35" xfId="0" applyFont="1" applyFill="1" applyBorder="1" applyAlignment="1">
      <alignment/>
    </xf>
    <xf numFmtId="0" fontId="0" fillId="35" borderId="11" xfId="0" applyFont="1" applyFill="1" applyBorder="1" applyAlignment="1">
      <alignment/>
    </xf>
    <xf numFmtId="0" fontId="0" fillId="35" borderId="20" xfId="0" applyFont="1" applyFill="1" applyBorder="1" applyAlignment="1">
      <alignment/>
    </xf>
    <xf numFmtId="0" fontId="0" fillId="35" borderId="0" xfId="0" applyFont="1" applyFill="1" applyBorder="1" applyAlignment="1">
      <alignment/>
    </xf>
    <xf numFmtId="0" fontId="0" fillId="35" borderId="36" xfId="0" applyFont="1" applyFill="1" applyBorder="1" applyAlignment="1">
      <alignment/>
    </xf>
    <xf numFmtId="0" fontId="0" fillId="35" borderId="0" xfId="0" applyFont="1" applyFill="1" applyBorder="1" applyAlignment="1">
      <alignment/>
    </xf>
    <xf numFmtId="0" fontId="0" fillId="35" borderId="32" xfId="0" applyFont="1" applyFill="1" applyBorder="1" applyAlignment="1">
      <alignment/>
    </xf>
    <xf numFmtId="4" fontId="7" fillId="36" borderId="27" xfId="0" applyNumberFormat="1" applyFont="1" applyFill="1" applyBorder="1" applyAlignment="1">
      <alignment horizontal="right"/>
    </xf>
    <xf numFmtId="4" fontId="7" fillId="36" borderId="26" xfId="0" applyNumberFormat="1" applyFont="1" applyFill="1" applyBorder="1" applyAlignment="1">
      <alignment horizontal="right"/>
    </xf>
    <xf numFmtId="4" fontId="7" fillId="35" borderId="19" xfId="0" applyNumberFormat="1" applyFont="1" applyFill="1" applyBorder="1" applyAlignment="1">
      <alignment horizontal="right"/>
    </xf>
    <xf numFmtId="4" fontId="7" fillId="35" borderId="30" xfId="0" applyNumberFormat="1" applyFont="1" applyFill="1" applyBorder="1" applyAlignment="1">
      <alignment horizontal="right"/>
    </xf>
    <xf numFmtId="4" fontId="7" fillId="35" borderId="29" xfId="0" applyNumberFormat="1" applyFont="1" applyFill="1" applyBorder="1" applyAlignment="1">
      <alignment horizontal="right"/>
    </xf>
    <xf numFmtId="4" fontId="7" fillId="35" borderId="12" xfId="0" applyNumberFormat="1" applyFont="1" applyFill="1" applyBorder="1" applyAlignment="1">
      <alignment horizontal="right"/>
    </xf>
    <xf numFmtId="0" fontId="7" fillId="0" borderId="0" xfId="0" applyFont="1" applyFill="1" applyAlignment="1">
      <alignment/>
    </xf>
    <xf numFmtId="4" fontId="7" fillId="0" borderId="37" xfId="0" applyNumberFormat="1" applyFont="1" applyBorder="1" applyAlignment="1">
      <alignment horizontal="right"/>
    </xf>
    <xf numFmtId="4" fontId="7" fillId="0" borderId="38" xfId="0" applyNumberFormat="1" applyFont="1" applyBorder="1" applyAlignment="1">
      <alignment horizontal="right"/>
    </xf>
    <xf numFmtId="0" fontId="7" fillId="35" borderId="39" xfId="0" applyFont="1" applyFill="1" applyBorder="1" applyAlignment="1">
      <alignment vertical="center"/>
    </xf>
    <xf numFmtId="0" fontId="7" fillId="35" borderId="40" xfId="0" applyFont="1" applyFill="1" applyBorder="1" applyAlignment="1">
      <alignment vertical="center"/>
    </xf>
    <xf numFmtId="0" fontId="7" fillId="35" borderId="41" xfId="0" applyFont="1" applyFill="1" applyBorder="1" applyAlignment="1">
      <alignment vertical="center"/>
    </xf>
    <xf numFmtId="0" fontId="7" fillId="35" borderId="42" xfId="0" applyFont="1" applyFill="1" applyBorder="1" applyAlignment="1">
      <alignment vertical="center"/>
    </xf>
    <xf numFmtId="49" fontId="7" fillId="35" borderId="43" xfId="0" applyNumberFormat="1" applyFont="1" applyFill="1" applyBorder="1" applyAlignment="1">
      <alignment/>
    </xf>
    <xf numFmtId="49" fontId="7" fillId="35" borderId="44" xfId="0" applyNumberFormat="1" applyFont="1" applyFill="1" applyBorder="1" applyAlignment="1">
      <alignment/>
    </xf>
    <xf numFmtId="49" fontId="7" fillId="35" borderId="10" xfId="0" applyNumberFormat="1" applyFont="1" applyFill="1" applyBorder="1" applyAlignment="1">
      <alignment/>
    </xf>
    <xf numFmtId="49" fontId="7" fillId="35" borderId="24" xfId="0" applyNumberFormat="1" applyFont="1" applyFill="1" applyBorder="1" applyAlignment="1">
      <alignment/>
    </xf>
    <xf numFmtId="49" fontId="7" fillId="35" borderId="13" xfId="0" applyNumberFormat="1" applyFont="1" applyFill="1" applyBorder="1" applyAlignment="1">
      <alignment/>
    </xf>
    <xf numFmtId="49" fontId="7" fillId="35" borderId="34" xfId="0" applyNumberFormat="1" applyFont="1" applyFill="1" applyBorder="1" applyAlignment="1">
      <alignment/>
    </xf>
    <xf numFmtId="0" fontId="5" fillId="35" borderId="45" xfId="0" applyFont="1" applyFill="1" applyBorder="1" applyAlignment="1">
      <alignment horizontal="left"/>
    </xf>
    <xf numFmtId="0" fontId="5" fillId="35" borderId="46" xfId="0" applyFont="1" applyFill="1" applyBorder="1" applyAlignment="1">
      <alignment horizontal="left"/>
    </xf>
    <xf numFmtId="0" fontId="5" fillId="35" borderId="47" xfId="0" applyFont="1" applyFill="1" applyBorder="1" applyAlignment="1">
      <alignment horizontal="left"/>
    </xf>
    <xf numFmtId="0" fontId="5" fillId="35" borderId="48" xfId="0" applyFont="1" applyFill="1" applyBorder="1" applyAlignment="1">
      <alignment horizontal="left"/>
    </xf>
    <xf numFmtId="0" fontId="5" fillId="35" borderId="49" xfId="0" applyFont="1" applyFill="1" applyBorder="1" applyAlignment="1">
      <alignment horizontal="left"/>
    </xf>
    <xf numFmtId="0" fontId="4" fillId="35" borderId="48" xfId="0" applyFont="1" applyFill="1" applyBorder="1" applyAlignment="1">
      <alignment horizontal="left" vertical="top"/>
    </xf>
    <xf numFmtId="0" fontId="4" fillId="35" borderId="49" xfId="0" applyFont="1" applyFill="1" applyBorder="1" applyAlignment="1">
      <alignment horizontal="left" vertical="top"/>
    </xf>
    <xf numFmtId="0" fontId="4" fillId="35" borderId="0" xfId="0" applyFont="1" applyFill="1" applyAlignment="1">
      <alignment horizontal="left" vertical="top"/>
    </xf>
    <xf numFmtId="0" fontId="5" fillId="35" borderId="0" xfId="0" applyFont="1" applyFill="1" applyBorder="1" applyAlignment="1">
      <alignment horizontal="left"/>
    </xf>
    <xf numFmtId="0" fontId="4" fillId="35" borderId="48" xfId="0" applyFont="1" applyFill="1" applyBorder="1" applyAlignment="1">
      <alignment horizontal="left"/>
    </xf>
    <xf numFmtId="0" fontId="4" fillId="35" borderId="0" xfId="0" applyFont="1" applyFill="1" applyBorder="1" applyAlignment="1">
      <alignment horizontal="left"/>
    </xf>
    <xf numFmtId="0" fontId="4" fillId="35" borderId="49" xfId="0" applyFont="1" applyFill="1" applyBorder="1" applyAlignment="1">
      <alignment horizontal="left"/>
    </xf>
    <xf numFmtId="0" fontId="4" fillId="35" borderId="0" xfId="0" applyFont="1" applyFill="1" applyAlignment="1">
      <alignment horizontal="left"/>
    </xf>
    <xf numFmtId="0" fontId="5" fillId="35" borderId="0" xfId="0" applyFont="1" applyFill="1" applyBorder="1" applyAlignment="1">
      <alignment horizontal="right"/>
    </xf>
    <xf numFmtId="0" fontId="5" fillId="35" borderId="50" xfId="0" applyFont="1" applyFill="1" applyBorder="1" applyAlignment="1">
      <alignment horizontal="left"/>
    </xf>
    <xf numFmtId="0" fontId="5" fillId="35" borderId="51" xfId="0" applyFont="1" applyFill="1" applyBorder="1" applyAlignment="1">
      <alignment horizontal="left"/>
    </xf>
    <xf numFmtId="0" fontId="5" fillId="35" borderId="52" xfId="0" applyFont="1" applyFill="1" applyBorder="1" applyAlignment="1">
      <alignment horizontal="left"/>
    </xf>
    <xf numFmtId="0" fontId="7" fillId="0" borderId="23" xfId="0" applyNumberFormat="1" applyFont="1" applyBorder="1" applyAlignment="1">
      <alignment horizontal="right"/>
    </xf>
    <xf numFmtId="0" fontId="7" fillId="0" borderId="10" xfId="0" applyFont="1" applyBorder="1" applyAlignment="1">
      <alignment horizontal="left" wrapText="1"/>
    </xf>
    <xf numFmtId="0" fontId="7" fillId="0" borderId="10" xfId="0" applyFont="1" applyBorder="1" applyAlignment="1">
      <alignment horizontal="left"/>
    </xf>
    <xf numFmtId="49" fontId="7" fillId="0" borderId="33" xfId="0" applyNumberFormat="1" applyFont="1" applyBorder="1" applyAlignment="1">
      <alignment horizontal="center"/>
    </xf>
    <xf numFmtId="49" fontId="7" fillId="0" borderId="10" xfId="0" applyNumberFormat="1" applyFont="1" applyBorder="1" applyAlignment="1">
      <alignment horizontal="center"/>
    </xf>
    <xf numFmtId="49" fontId="7" fillId="0" borderId="21" xfId="0" applyNumberFormat="1" applyFont="1" applyBorder="1" applyAlignment="1">
      <alignment horizontal="center"/>
    </xf>
    <xf numFmtId="49" fontId="7" fillId="0" borderId="27" xfId="0" applyNumberFormat="1" applyFont="1" applyBorder="1" applyAlignment="1">
      <alignment horizontal="center"/>
    </xf>
    <xf numFmtId="0" fontId="7" fillId="0" borderId="27" xfId="0" applyNumberFormat="1" applyFont="1" applyBorder="1" applyAlignment="1">
      <alignment horizontal="center"/>
    </xf>
    <xf numFmtId="0" fontId="7" fillId="0" borderId="10" xfId="0" applyNumberFormat="1" applyFont="1" applyBorder="1" applyAlignment="1">
      <alignment horizontal="center"/>
    </xf>
    <xf numFmtId="0" fontId="7" fillId="0" borderId="24" xfId="0" applyNumberFormat="1" applyFont="1" applyBorder="1" applyAlignment="1">
      <alignment horizontal="center"/>
    </xf>
    <xf numFmtId="4" fontId="7" fillId="35" borderId="28" xfId="0" applyNumberFormat="1" applyFont="1" applyFill="1" applyBorder="1" applyAlignment="1">
      <alignment horizontal="center"/>
    </xf>
    <xf numFmtId="4" fontId="7" fillId="35" borderId="30" xfId="0" applyNumberFormat="1" applyFont="1" applyFill="1" applyBorder="1" applyAlignment="1">
      <alignment horizontal="center"/>
    </xf>
    <xf numFmtId="0" fontId="7" fillId="35" borderId="25" xfId="0" applyNumberFormat="1" applyFont="1" applyFill="1" applyBorder="1" applyAlignment="1">
      <alignment horizontal="center"/>
    </xf>
    <xf numFmtId="0" fontId="7" fillId="35" borderId="13" xfId="0" applyNumberFormat="1" applyFont="1" applyFill="1" applyBorder="1" applyAlignment="1">
      <alignment horizontal="center"/>
    </xf>
    <xf numFmtId="0" fontId="7" fillId="35" borderId="34" xfId="0" applyNumberFormat="1" applyFont="1" applyFill="1" applyBorder="1" applyAlignment="1">
      <alignment horizontal="center"/>
    </xf>
    <xf numFmtId="0" fontId="7" fillId="35" borderId="19" xfId="0" applyNumberFormat="1" applyFont="1" applyFill="1" applyBorder="1" applyAlignment="1">
      <alignment horizontal="center"/>
    </xf>
    <xf numFmtId="0" fontId="7" fillId="35" borderId="11" xfId="0" applyNumberFormat="1" applyFont="1" applyFill="1" applyBorder="1" applyAlignment="1">
      <alignment horizontal="center"/>
    </xf>
    <xf numFmtId="0" fontId="7" fillId="35" borderId="23" xfId="0" applyNumberFormat="1" applyFont="1" applyFill="1" applyBorder="1" applyAlignment="1">
      <alignment horizontal="center"/>
    </xf>
    <xf numFmtId="0" fontId="7" fillId="35" borderId="0" xfId="0" applyFont="1" applyFill="1" applyBorder="1" applyAlignment="1">
      <alignment horizontal="left"/>
    </xf>
    <xf numFmtId="49" fontId="7" fillId="35" borderId="53" xfId="0" applyNumberFormat="1" applyFont="1" applyFill="1" applyBorder="1" applyAlignment="1">
      <alignment horizontal="center"/>
    </xf>
    <xf numFmtId="49" fontId="7" fillId="35" borderId="13" xfId="0" applyNumberFormat="1" applyFont="1" applyFill="1" applyBorder="1" applyAlignment="1">
      <alignment horizontal="center"/>
    </xf>
    <xf numFmtId="49" fontId="7" fillId="35" borderId="35" xfId="0" applyNumberFormat="1" applyFont="1" applyFill="1" applyBorder="1" applyAlignment="1">
      <alignment horizontal="center"/>
    </xf>
    <xf numFmtId="49" fontId="7" fillId="35" borderId="22" xfId="0" applyNumberFormat="1" applyFont="1" applyFill="1" applyBorder="1" applyAlignment="1">
      <alignment horizontal="center"/>
    </xf>
    <xf numFmtId="49" fontId="7" fillId="35" borderId="11" xfId="0" applyNumberFormat="1" applyFont="1" applyFill="1" applyBorder="1" applyAlignment="1">
      <alignment horizontal="center"/>
    </xf>
    <xf numFmtId="49" fontId="7" fillId="35" borderId="20" xfId="0" applyNumberFormat="1" applyFont="1" applyFill="1" applyBorder="1" applyAlignment="1">
      <alignment horizontal="center"/>
    </xf>
    <xf numFmtId="49" fontId="7" fillId="35" borderId="25" xfId="0" applyNumberFormat="1" applyFont="1" applyFill="1" applyBorder="1" applyAlignment="1">
      <alignment horizontal="center"/>
    </xf>
    <xf numFmtId="49" fontId="7" fillId="35" borderId="19" xfId="0" applyNumberFormat="1" applyFont="1" applyFill="1" applyBorder="1" applyAlignment="1">
      <alignment horizontal="center"/>
    </xf>
    <xf numFmtId="0" fontId="7" fillId="35" borderId="0" xfId="0" applyFont="1" applyFill="1" applyBorder="1" applyAlignment="1">
      <alignment horizontal="left" indent="1"/>
    </xf>
    <xf numFmtId="0" fontId="0" fillId="35" borderId="0" xfId="0" applyFill="1" applyBorder="1" applyAlignment="1">
      <alignment horizontal="left" indent="1"/>
    </xf>
    <xf numFmtId="4" fontId="7" fillId="35" borderId="25" xfId="0" applyNumberFormat="1" applyFont="1" applyFill="1" applyBorder="1" applyAlignment="1">
      <alignment horizontal="right"/>
    </xf>
    <xf numFmtId="4" fontId="7" fillId="35" borderId="19" xfId="0" applyNumberFormat="1" applyFont="1" applyFill="1" applyBorder="1" applyAlignment="1">
      <alignment horizontal="right"/>
    </xf>
    <xf numFmtId="0" fontId="7" fillId="35" borderId="53" xfId="0" applyNumberFormat="1" applyFont="1" applyFill="1" applyBorder="1" applyAlignment="1">
      <alignment horizontal="center"/>
    </xf>
    <xf numFmtId="0" fontId="0" fillId="35" borderId="13" xfId="0" applyFill="1" applyBorder="1" applyAlignment="1">
      <alignment/>
    </xf>
    <xf numFmtId="0" fontId="0" fillId="35" borderId="34" xfId="0" applyFill="1" applyBorder="1" applyAlignment="1">
      <alignment/>
    </xf>
    <xf numFmtId="0" fontId="0" fillId="35" borderId="22" xfId="0" applyFill="1" applyBorder="1" applyAlignment="1">
      <alignment/>
    </xf>
    <xf numFmtId="0" fontId="0" fillId="35" borderId="11" xfId="0" applyFill="1" applyBorder="1" applyAlignment="1">
      <alignment/>
    </xf>
    <xf numFmtId="0" fontId="0" fillId="35" borderId="23" xfId="0" applyFill="1" applyBorder="1" applyAlignment="1">
      <alignment/>
    </xf>
    <xf numFmtId="0" fontId="7" fillId="35" borderId="11" xfId="0" applyFont="1" applyFill="1" applyBorder="1" applyAlignment="1">
      <alignment horizontal="left" indent="2"/>
    </xf>
    <xf numFmtId="0" fontId="7" fillId="35" borderId="13" xfId="0" applyFont="1" applyFill="1" applyBorder="1" applyAlignment="1">
      <alignment horizontal="left" indent="2"/>
    </xf>
    <xf numFmtId="0" fontId="7" fillId="35" borderId="10" xfId="0" applyFont="1" applyFill="1" applyBorder="1" applyAlignment="1">
      <alignment horizontal="left" indent="2"/>
    </xf>
    <xf numFmtId="49" fontId="7" fillId="35" borderId="54" xfId="0" applyNumberFormat="1" applyFont="1" applyFill="1" applyBorder="1" applyAlignment="1">
      <alignment horizontal="center"/>
    </xf>
    <xf numFmtId="49" fontId="7" fillId="35" borderId="26" xfId="0" applyNumberFormat="1" applyFont="1" applyFill="1" applyBorder="1" applyAlignment="1">
      <alignment horizontal="center"/>
    </xf>
    <xf numFmtId="0" fontId="7" fillId="35" borderId="26" xfId="0" applyNumberFormat="1" applyFont="1" applyFill="1" applyBorder="1" applyAlignment="1">
      <alignment horizontal="center"/>
    </xf>
    <xf numFmtId="0" fontId="7" fillId="35" borderId="55" xfId="0" applyNumberFormat="1" applyFont="1" applyFill="1" applyBorder="1" applyAlignment="1">
      <alignment horizontal="center"/>
    </xf>
    <xf numFmtId="0" fontId="7" fillId="35" borderId="33" xfId="0" applyNumberFormat="1" applyFont="1" applyFill="1" applyBorder="1" applyAlignment="1">
      <alignment horizontal="center"/>
    </xf>
    <xf numFmtId="0" fontId="0" fillId="35" borderId="10" xfId="0" applyFill="1" applyBorder="1" applyAlignment="1">
      <alignment/>
    </xf>
    <xf numFmtId="0" fontId="0" fillId="35" borderId="24" xfId="0" applyFill="1" applyBorder="1" applyAlignment="1">
      <alignment/>
    </xf>
    <xf numFmtId="0" fontId="7" fillId="35" borderId="0" xfId="0" applyFont="1" applyFill="1" applyBorder="1" applyAlignment="1">
      <alignment horizontal="left" indent="2"/>
    </xf>
    <xf numFmtId="0" fontId="7" fillId="35" borderId="32" xfId="0" applyFont="1" applyFill="1" applyBorder="1" applyAlignment="1">
      <alignment horizontal="left" indent="2"/>
    </xf>
    <xf numFmtId="4" fontId="7" fillId="35" borderId="28" xfId="0" applyNumberFormat="1" applyFont="1" applyFill="1" applyBorder="1" applyAlignment="1">
      <alignment horizontal="right"/>
    </xf>
    <xf numFmtId="4" fontId="7" fillId="35" borderId="30" xfId="0" applyNumberFormat="1" applyFont="1" applyFill="1" applyBorder="1" applyAlignment="1">
      <alignment horizontal="right"/>
    </xf>
    <xf numFmtId="4" fontId="7" fillId="0" borderId="28" xfId="0" applyNumberFormat="1" applyFont="1" applyBorder="1" applyAlignment="1">
      <alignment horizontal="right"/>
    </xf>
    <xf numFmtId="4" fontId="7" fillId="0" borderId="30" xfId="0" applyNumberFormat="1" applyFont="1" applyBorder="1" applyAlignment="1">
      <alignment horizontal="right"/>
    </xf>
    <xf numFmtId="49" fontId="7" fillId="0" borderId="53" xfId="0" applyNumberFormat="1" applyFont="1" applyBorder="1" applyAlignment="1">
      <alignment horizontal="center"/>
    </xf>
    <xf numFmtId="49" fontId="7" fillId="0" borderId="13" xfId="0" applyNumberFormat="1" applyFont="1" applyBorder="1" applyAlignment="1">
      <alignment horizontal="center"/>
    </xf>
    <xf numFmtId="49" fontId="7" fillId="0" borderId="35" xfId="0" applyNumberFormat="1" applyFont="1" applyBorder="1" applyAlignment="1">
      <alignment horizontal="center"/>
    </xf>
    <xf numFmtId="49" fontId="7" fillId="0" borderId="22" xfId="0" applyNumberFormat="1" applyFont="1" applyBorder="1" applyAlignment="1">
      <alignment horizontal="center"/>
    </xf>
    <xf numFmtId="49" fontId="7" fillId="0" borderId="11" xfId="0" applyNumberFormat="1" applyFont="1" applyBorder="1" applyAlignment="1">
      <alignment horizontal="center"/>
    </xf>
    <xf numFmtId="49" fontId="7" fillId="0" borderId="20" xfId="0" applyNumberFormat="1" applyFont="1" applyBorder="1" applyAlignment="1">
      <alignment horizontal="center"/>
    </xf>
    <xf numFmtId="49" fontId="7" fillId="0" borderId="25" xfId="0" applyNumberFormat="1" applyFont="1" applyBorder="1" applyAlignment="1">
      <alignment horizontal="center"/>
    </xf>
    <xf numFmtId="49" fontId="7" fillId="0" borderId="19" xfId="0" applyNumberFormat="1" applyFont="1" applyBorder="1" applyAlignment="1">
      <alignment horizontal="center"/>
    </xf>
    <xf numFmtId="4" fontId="7" fillId="35" borderId="29" xfId="0" applyNumberFormat="1" applyFont="1" applyFill="1" applyBorder="1" applyAlignment="1">
      <alignment horizontal="right"/>
    </xf>
    <xf numFmtId="0" fontId="8" fillId="0" borderId="10" xfId="0" applyFont="1" applyBorder="1" applyAlignment="1">
      <alignment horizontal="left" indent="1"/>
    </xf>
    <xf numFmtId="0" fontId="8" fillId="0" borderId="24" xfId="0" applyFont="1" applyBorder="1" applyAlignment="1">
      <alignment horizontal="left" indent="1"/>
    </xf>
    <xf numFmtId="0" fontId="7" fillId="0" borderId="10" xfId="0" applyFont="1" applyBorder="1" applyAlignment="1">
      <alignment horizontal="left" indent="1"/>
    </xf>
    <xf numFmtId="49" fontId="7" fillId="0" borderId="54" xfId="0" applyNumberFormat="1" applyFont="1" applyBorder="1" applyAlignment="1">
      <alignment horizontal="center"/>
    </xf>
    <xf numFmtId="49" fontId="7" fillId="0" borderId="26" xfId="0" applyNumberFormat="1" applyFont="1" applyBorder="1" applyAlignment="1">
      <alignment horizontal="center"/>
    </xf>
    <xf numFmtId="0" fontId="7" fillId="0" borderId="11" xfId="0" applyFont="1" applyBorder="1" applyAlignment="1">
      <alignment horizontal="left" indent="2"/>
    </xf>
    <xf numFmtId="0" fontId="7" fillId="0" borderId="23" xfId="0" applyFont="1" applyBorder="1" applyAlignment="1">
      <alignment horizontal="left" indent="2"/>
    </xf>
    <xf numFmtId="0" fontId="7" fillId="0" borderId="10" xfId="0" applyFont="1" applyBorder="1" applyAlignment="1">
      <alignment horizontal="left" indent="2"/>
    </xf>
    <xf numFmtId="0" fontId="7" fillId="0" borderId="26" xfId="0" applyNumberFormat="1" applyFont="1" applyBorder="1" applyAlignment="1">
      <alignment horizontal="center"/>
    </xf>
    <xf numFmtId="0" fontId="7" fillId="0" borderId="55" xfId="0" applyNumberFormat="1" applyFont="1" applyBorder="1" applyAlignment="1">
      <alignment horizontal="center"/>
    </xf>
    <xf numFmtId="4" fontId="7" fillId="0" borderId="25" xfId="0" applyNumberFormat="1" applyFont="1" applyBorder="1" applyAlignment="1">
      <alignment horizontal="right"/>
    </xf>
    <xf numFmtId="4" fontId="7" fillId="0" borderId="19" xfId="0" applyNumberFormat="1" applyFont="1" applyBorder="1" applyAlignment="1">
      <alignment horizontal="right"/>
    </xf>
    <xf numFmtId="0" fontId="7" fillId="0" borderId="25" xfId="0" applyNumberFormat="1" applyFont="1" applyBorder="1" applyAlignment="1">
      <alignment horizontal="center"/>
    </xf>
    <xf numFmtId="0" fontId="7" fillId="0" borderId="13" xfId="0" applyNumberFormat="1" applyFont="1" applyBorder="1" applyAlignment="1">
      <alignment horizontal="center"/>
    </xf>
    <xf numFmtId="0" fontId="7" fillId="0" borderId="34" xfId="0" applyNumberFormat="1" applyFont="1" applyBorder="1" applyAlignment="1">
      <alignment horizontal="center"/>
    </xf>
    <xf numFmtId="0" fontId="7" fillId="0" borderId="19" xfId="0" applyNumberFormat="1" applyFont="1" applyBorder="1" applyAlignment="1">
      <alignment horizontal="center"/>
    </xf>
    <xf numFmtId="0" fontId="7" fillId="0" borderId="11" xfId="0" applyNumberFormat="1" applyFont="1" applyBorder="1" applyAlignment="1">
      <alignment horizontal="center"/>
    </xf>
    <xf numFmtId="0" fontId="7" fillId="0" borderId="23" xfId="0" applyNumberFormat="1" applyFont="1" applyBorder="1" applyAlignment="1">
      <alignment horizontal="center"/>
    </xf>
    <xf numFmtId="0" fontId="7" fillId="0" borderId="35" xfId="0" applyFont="1" applyBorder="1" applyAlignment="1">
      <alignment horizontal="left" indent="2"/>
    </xf>
    <xf numFmtId="0" fontId="7" fillId="0" borderId="28" xfId="0" applyFont="1" applyBorder="1" applyAlignment="1">
      <alignment horizontal="left" indent="2"/>
    </xf>
    <xf numFmtId="0" fontId="7" fillId="0" borderId="25" xfId="0" applyFont="1" applyBorder="1" applyAlignment="1">
      <alignment horizontal="left" indent="2"/>
    </xf>
    <xf numFmtId="0" fontId="7" fillId="0" borderId="13" xfId="0" applyFont="1" applyBorder="1" applyAlignment="1">
      <alignment horizontal="left" indent="2"/>
    </xf>
    <xf numFmtId="0" fontId="7" fillId="0" borderId="0" xfId="0" applyFont="1" applyBorder="1" applyAlignment="1">
      <alignment horizontal="left" indent="2"/>
    </xf>
    <xf numFmtId="0" fontId="7" fillId="0" borderId="32" xfId="0" applyFont="1" applyBorder="1" applyAlignment="1">
      <alignment horizontal="left" indent="2"/>
    </xf>
    <xf numFmtId="4" fontId="7" fillId="0" borderId="12" xfId="0" applyNumberFormat="1" applyFont="1" applyBorder="1" applyAlignment="1">
      <alignment horizontal="right"/>
    </xf>
    <xf numFmtId="0" fontId="7" fillId="0" borderId="26" xfId="0" applyNumberFormat="1" applyFont="1" applyBorder="1" applyAlignment="1">
      <alignment horizontal="right"/>
    </xf>
    <xf numFmtId="0" fontId="7" fillId="0" borderId="55" xfId="0" applyNumberFormat="1" applyFont="1" applyBorder="1" applyAlignment="1">
      <alignment horizontal="right"/>
    </xf>
    <xf numFmtId="49" fontId="8" fillId="0" borderId="54" xfId="0" applyNumberFormat="1" applyFont="1" applyBorder="1" applyAlignment="1">
      <alignment horizontal="center"/>
    </xf>
    <xf numFmtId="49" fontId="8" fillId="0" borderId="26" xfId="0" applyNumberFormat="1" applyFont="1" applyBorder="1" applyAlignment="1">
      <alignment horizontal="center"/>
    </xf>
    <xf numFmtId="49" fontId="8" fillId="36" borderId="54" xfId="0" applyNumberFormat="1" applyFont="1" applyFill="1" applyBorder="1" applyAlignment="1">
      <alignment horizontal="center"/>
    </xf>
    <xf numFmtId="49" fontId="8" fillId="36" borderId="26" xfId="0" applyNumberFormat="1" applyFont="1" applyFill="1" applyBorder="1" applyAlignment="1">
      <alignment horizontal="center"/>
    </xf>
    <xf numFmtId="0" fontId="8" fillId="0" borderId="13" xfId="0" applyFont="1" applyBorder="1" applyAlignment="1">
      <alignment horizontal="left" indent="2"/>
    </xf>
    <xf numFmtId="49" fontId="7" fillId="0" borderId="12" xfId="0" applyNumberFormat="1" applyFont="1" applyBorder="1" applyAlignment="1">
      <alignment horizontal="center"/>
    </xf>
    <xf numFmtId="49" fontId="7" fillId="0" borderId="0" xfId="0" applyNumberFormat="1" applyFont="1" applyBorder="1" applyAlignment="1">
      <alignment horizontal="center"/>
    </xf>
    <xf numFmtId="49" fontId="7" fillId="0" borderId="18" xfId="0" applyNumberFormat="1" applyFont="1" applyBorder="1" applyAlignment="1">
      <alignment horizontal="center"/>
    </xf>
    <xf numFmtId="0" fontId="7" fillId="0" borderId="25" xfId="0" applyNumberFormat="1" applyFont="1" applyBorder="1" applyAlignment="1">
      <alignment horizontal="right"/>
    </xf>
    <xf numFmtId="0" fontId="7" fillId="0" borderId="13" xfId="0" applyNumberFormat="1" applyFont="1" applyBorder="1" applyAlignment="1">
      <alignment horizontal="right"/>
    </xf>
    <xf numFmtId="0" fontId="7" fillId="0" borderId="34" xfId="0" applyNumberFormat="1" applyFont="1" applyBorder="1" applyAlignment="1">
      <alignment horizontal="right"/>
    </xf>
    <xf numFmtId="0" fontId="7" fillId="0" borderId="19" xfId="0" applyNumberFormat="1" applyFont="1" applyBorder="1" applyAlignment="1">
      <alignment horizontal="right"/>
    </xf>
    <xf numFmtId="0" fontId="7" fillId="0" borderId="11" xfId="0" applyNumberFormat="1" applyFont="1" applyBorder="1" applyAlignment="1">
      <alignment horizontal="right"/>
    </xf>
    <xf numFmtId="0" fontId="7" fillId="0" borderId="23" xfId="0" applyNumberFormat="1" applyFont="1" applyBorder="1" applyAlignment="1">
      <alignment horizontal="right"/>
    </xf>
    <xf numFmtId="4" fontId="7" fillId="0" borderId="29" xfId="0" applyNumberFormat="1" applyFont="1" applyBorder="1" applyAlignment="1">
      <alignment horizontal="right"/>
    </xf>
    <xf numFmtId="4" fontId="7" fillId="35" borderId="29" xfId="0" applyNumberFormat="1" applyFont="1" applyFill="1" applyBorder="1" applyAlignment="1">
      <alignment horizontal="center"/>
    </xf>
    <xf numFmtId="0" fontId="5" fillId="0" borderId="25" xfId="0" applyFont="1" applyBorder="1" applyAlignment="1">
      <alignment horizontal="center"/>
    </xf>
    <xf numFmtId="0" fontId="5" fillId="0" borderId="13" xfId="0" applyFont="1" applyBorder="1" applyAlignment="1">
      <alignment horizontal="center"/>
    </xf>
    <xf numFmtId="0" fontId="5" fillId="0" borderId="35" xfId="0" applyFont="1" applyBorder="1" applyAlignment="1">
      <alignment horizontal="center"/>
    </xf>
    <xf numFmtId="0" fontId="5" fillId="0" borderId="12" xfId="0" applyFont="1" applyBorder="1" applyAlignment="1">
      <alignment horizontal="center"/>
    </xf>
    <xf numFmtId="0" fontId="5" fillId="0" borderId="0" xfId="0" applyFont="1" applyBorder="1" applyAlignment="1">
      <alignment horizontal="center"/>
    </xf>
    <xf numFmtId="0" fontId="5" fillId="0" borderId="18" xfId="0" applyFont="1" applyBorder="1" applyAlignment="1">
      <alignment horizontal="center"/>
    </xf>
    <xf numFmtId="0" fontId="5" fillId="0" borderId="38" xfId="0" applyFont="1" applyBorder="1" applyAlignment="1">
      <alignment horizontal="center" vertical="center"/>
    </xf>
    <xf numFmtId="0" fontId="7" fillId="0" borderId="30" xfId="0" applyNumberFormat="1" applyFont="1" applyBorder="1" applyAlignment="1">
      <alignment horizontal="right"/>
    </xf>
    <xf numFmtId="0" fontId="7" fillId="0" borderId="56" xfId="0" applyNumberFormat="1" applyFont="1" applyBorder="1" applyAlignment="1">
      <alignment horizontal="right"/>
    </xf>
    <xf numFmtId="0" fontId="5" fillId="0" borderId="19" xfId="0" applyFont="1" applyBorder="1" applyAlignment="1">
      <alignment horizontal="center"/>
    </xf>
    <xf numFmtId="0" fontId="5" fillId="0" borderId="11" xfId="0" applyFont="1" applyBorder="1" applyAlignment="1">
      <alignment horizontal="center"/>
    </xf>
    <xf numFmtId="0" fontId="5" fillId="0" borderId="20" xfId="0" applyFont="1" applyBorder="1" applyAlignment="1">
      <alignment horizontal="center"/>
    </xf>
    <xf numFmtId="0" fontId="7" fillId="0" borderId="12" xfId="0" applyNumberFormat="1" applyFont="1" applyBorder="1" applyAlignment="1">
      <alignment horizontal="right"/>
    </xf>
    <xf numFmtId="0" fontId="7" fillId="0" borderId="0" xfId="0" applyNumberFormat="1" applyFont="1" applyBorder="1" applyAlignment="1">
      <alignment horizontal="right"/>
    </xf>
    <xf numFmtId="0" fontId="7" fillId="0" borderId="32" xfId="0" applyNumberFormat="1" applyFont="1" applyBorder="1" applyAlignment="1">
      <alignment horizontal="right"/>
    </xf>
    <xf numFmtId="49" fontId="7" fillId="35" borderId="33" xfId="0" applyNumberFormat="1" applyFont="1" applyFill="1" applyBorder="1" applyAlignment="1">
      <alignment horizontal="center"/>
    </xf>
    <xf numFmtId="0" fontId="0" fillId="35" borderId="10" xfId="0" applyFill="1" applyBorder="1" applyAlignment="1">
      <alignment horizontal="center"/>
    </xf>
    <xf numFmtId="0" fontId="0" fillId="35" borderId="21" xfId="0" applyFill="1" applyBorder="1" applyAlignment="1">
      <alignment horizontal="center"/>
    </xf>
    <xf numFmtId="0" fontId="7" fillId="35" borderId="27" xfId="0" applyFont="1" applyFill="1" applyBorder="1" applyAlignment="1">
      <alignment horizontal="left" indent="1"/>
    </xf>
    <xf numFmtId="0" fontId="0" fillId="35" borderId="10" xfId="0" applyFill="1" applyBorder="1" applyAlignment="1">
      <alignment horizontal="left" indent="1"/>
    </xf>
    <xf numFmtId="0" fontId="0" fillId="35" borderId="21" xfId="0" applyFill="1" applyBorder="1" applyAlignment="1">
      <alignment horizontal="left" indent="1"/>
    </xf>
    <xf numFmtId="0" fontId="7" fillId="36" borderId="26" xfId="0" applyNumberFormat="1" applyFont="1" applyFill="1" applyBorder="1" applyAlignment="1">
      <alignment horizontal="right"/>
    </xf>
    <xf numFmtId="0" fontId="7" fillId="36" borderId="55" xfId="0" applyNumberFormat="1" applyFont="1" applyFill="1" applyBorder="1" applyAlignment="1">
      <alignment horizontal="right"/>
    </xf>
    <xf numFmtId="0" fontId="8" fillId="0" borderId="0" xfId="0" applyFont="1" applyAlignment="1">
      <alignment horizontal="center"/>
    </xf>
    <xf numFmtId="49" fontId="7" fillId="0" borderId="11" xfId="0" applyNumberFormat="1" applyFont="1" applyFill="1" applyBorder="1" applyAlignment="1">
      <alignment horizontal="center"/>
    </xf>
    <xf numFmtId="49" fontId="7" fillId="35" borderId="57" xfId="0" applyNumberFormat="1" applyFont="1" applyFill="1" applyBorder="1" applyAlignment="1">
      <alignment horizontal="center"/>
    </xf>
    <xf numFmtId="49" fontId="7" fillId="35" borderId="58" xfId="0" applyNumberFormat="1" applyFont="1" applyFill="1" applyBorder="1" applyAlignment="1">
      <alignment horizontal="center"/>
    </xf>
    <xf numFmtId="49" fontId="7" fillId="35" borderId="59" xfId="0" applyNumberFormat="1" applyFont="1" applyFill="1" applyBorder="1" applyAlignment="1">
      <alignment horizontal="center"/>
    </xf>
    <xf numFmtId="49" fontId="7" fillId="35" borderId="60" xfId="0" applyNumberFormat="1" applyFont="1" applyFill="1" applyBorder="1" applyAlignment="1">
      <alignment horizontal="center"/>
    </xf>
    <xf numFmtId="49" fontId="7" fillId="35" borderId="39" xfId="0" applyNumberFormat="1" applyFont="1" applyFill="1" applyBorder="1" applyAlignment="1">
      <alignment horizontal="center"/>
    </xf>
    <xf numFmtId="49" fontId="7" fillId="35" borderId="40" xfId="0" applyNumberFormat="1" applyFont="1" applyFill="1" applyBorder="1" applyAlignment="1">
      <alignment horizontal="center"/>
    </xf>
    <xf numFmtId="2" fontId="7" fillId="0" borderId="11" xfId="0" applyNumberFormat="1" applyFont="1" applyFill="1" applyBorder="1" applyAlignment="1">
      <alignment horizontal="center"/>
    </xf>
    <xf numFmtId="0" fontId="7" fillId="35" borderId="10" xfId="0" applyFont="1" applyFill="1" applyBorder="1" applyAlignment="1">
      <alignment horizontal="left" wrapText="1" indent="1"/>
    </xf>
    <xf numFmtId="0" fontId="0" fillId="35" borderId="10" xfId="0" applyFill="1" applyBorder="1" applyAlignment="1">
      <alignment horizontal="left" wrapText="1" indent="1"/>
    </xf>
    <xf numFmtId="49" fontId="7" fillId="0" borderId="30" xfId="0" applyNumberFormat="1" applyFont="1" applyBorder="1" applyAlignment="1">
      <alignment horizontal="center"/>
    </xf>
    <xf numFmtId="49" fontId="7" fillId="0" borderId="61" xfId="0" applyNumberFormat="1" applyFont="1" applyBorder="1" applyAlignment="1">
      <alignment horizontal="center"/>
    </xf>
    <xf numFmtId="0" fontId="7" fillId="0" borderId="21" xfId="0" applyFont="1" applyBorder="1" applyAlignment="1">
      <alignment/>
    </xf>
    <xf numFmtId="0" fontId="7" fillId="0" borderId="26" xfId="0" applyFont="1" applyBorder="1" applyAlignment="1">
      <alignment/>
    </xf>
    <xf numFmtId="0" fontId="7" fillId="0" borderId="27" xfId="0" applyFont="1" applyBorder="1" applyAlignment="1">
      <alignment/>
    </xf>
    <xf numFmtId="0" fontId="7" fillId="0" borderId="10" xfId="0" applyFont="1" applyBorder="1" applyAlignment="1">
      <alignment/>
    </xf>
    <xf numFmtId="0" fontId="7" fillId="0" borderId="35" xfId="0" applyFont="1" applyBorder="1" applyAlignment="1">
      <alignment horizontal="left" indent="1"/>
    </xf>
    <xf numFmtId="0" fontId="7" fillId="0" borderId="28" xfId="0" applyFont="1" applyBorder="1" applyAlignment="1">
      <alignment horizontal="left" indent="1"/>
    </xf>
    <xf numFmtId="0" fontId="7" fillId="0" borderId="62" xfId="0" applyFont="1" applyBorder="1" applyAlignment="1">
      <alignment horizontal="left" indent="1"/>
    </xf>
    <xf numFmtId="0" fontId="8" fillId="36" borderId="10" xfId="0" applyFont="1" applyFill="1" applyBorder="1" applyAlignment="1">
      <alignment/>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7" fillId="0" borderId="11" xfId="0" applyFont="1" applyBorder="1" applyAlignment="1">
      <alignment horizontal="left" indent="1"/>
    </xf>
    <xf numFmtId="0" fontId="7" fillId="0" borderId="23" xfId="0" applyFont="1" applyBorder="1" applyAlignment="1">
      <alignment horizontal="left" indent="1"/>
    </xf>
    <xf numFmtId="49" fontId="7" fillId="35" borderId="12" xfId="0" applyNumberFormat="1" applyFont="1" applyFill="1" applyBorder="1" applyAlignment="1">
      <alignment horizontal="center"/>
    </xf>
    <xf numFmtId="49" fontId="7" fillId="35" borderId="0" xfId="0" applyNumberFormat="1" applyFont="1" applyFill="1" applyBorder="1" applyAlignment="1">
      <alignment horizontal="center"/>
    </xf>
    <xf numFmtId="49" fontId="7" fillId="35" borderId="18" xfId="0" applyNumberFormat="1" applyFont="1" applyFill="1" applyBorder="1" applyAlignment="1">
      <alignment horizontal="center"/>
    </xf>
    <xf numFmtId="49" fontId="7" fillId="0" borderId="36" xfId="0" applyNumberFormat="1" applyFont="1" applyBorder="1" applyAlignment="1">
      <alignment horizontal="center"/>
    </xf>
    <xf numFmtId="4" fontId="7" fillId="0" borderId="28" xfId="0" applyNumberFormat="1" applyFont="1" applyFill="1" applyBorder="1" applyAlignment="1">
      <alignment horizontal="right"/>
    </xf>
    <xf numFmtId="4" fontId="7" fillId="0" borderId="30" xfId="0" applyNumberFormat="1" applyFont="1" applyFill="1" applyBorder="1" applyAlignment="1">
      <alignment horizontal="right"/>
    </xf>
    <xf numFmtId="0" fontId="7" fillId="35" borderId="25" xfId="0" applyNumberFormat="1" applyFont="1" applyFill="1" applyBorder="1" applyAlignment="1">
      <alignment horizontal="right"/>
    </xf>
    <xf numFmtId="0" fontId="7" fillId="35" borderId="13" xfId="0" applyNumberFormat="1" applyFont="1" applyFill="1" applyBorder="1" applyAlignment="1">
      <alignment horizontal="right"/>
    </xf>
    <xf numFmtId="0" fontId="7" fillId="35" borderId="34" xfId="0" applyNumberFormat="1" applyFont="1" applyFill="1" applyBorder="1" applyAlignment="1">
      <alignment horizontal="right"/>
    </xf>
    <xf numFmtId="0" fontId="7" fillId="35" borderId="19" xfId="0" applyNumberFormat="1" applyFont="1" applyFill="1" applyBorder="1" applyAlignment="1">
      <alignment horizontal="right"/>
    </xf>
    <xf numFmtId="0" fontId="7" fillId="35" borderId="11" xfId="0" applyNumberFormat="1" applyFont="1" applyFill="1" applyBorder="1" applyAlignment="1">
      <alignment horizontal="right"/>
    </xf>
    <xf numFmtId="0" fontId="7" fillId="35" borderId="23" xfId="0" applyNumberFormat="1" applyFont="1" applyFill="1" applyBorder="1" applyAlignment="1">
      <alignment horizontal="right"/>
    </xf>
    <xf numFmtId="0" fontId="7" fillId="0" borderId="12" xfId="0" applyNumberFormat="1" applyFont="1" applyBorder="1" applyAlignment="1">
      <alignment horizontal="center"/>
    </xf>
    <xf numFmtId="0" fontId="7" fillId="0" borderId="0" xfId="0" applyNumberFormat="1" applyFont="1" applyBorder="1" applyAlignment="1">
      <alignment horizontal="center"/>
    </xf>
    <xf numFmtId="0" fontId="7" fillId="0" borderId="32" xfId="0" applyNumberFormat="1" applyFont="1" applyBorder="1" applyAlignment="1">
      <alignment horizontal="center"/>
    </xf>
    <xf numFmtId="4" fontId="7" fillId="35" borderId="12" xfId="0" applyNumberFormat="1" applyFont="1" applyFill="1" applyBorder="1" applyAlignment="1">
      <alignment horizontal="right"/>
    </xf>
    <xf numFmtId="49" fontId="7" fillId="36" borderId="26" xfId="0" applyNumberFormat="1" applyFont="1" applyFill="1" applyBorder="1" applyAlignment="1">
      <alignment horizontal="center"/>
    </xf>
    <xf numFmtId="49" fontId="7" fillId="13" borderId="28" xfId="0" applyNumberFormat="1" applyFont="1" applyFill="1" applyBorder="1" applyAlignment="1">
      <alignment horizontal="center"/>
    </xf>
    <xf numFmtId="0" fontId="7" fillId="35" borderId="35" xfId="0" applyFont="1" applyFill="1" applyBorder="1" applyAlignment="1">
      <alignment horizontal="left" indent="2"/>
    </xf>
    <xf numFmtId="0" fontId="7" fillId="35" borderId="28" xfId="0" applyFont="1" applyFill="1" applyBorder="1" applyAlignment="1">
      <alignment horizontal="left" indent="2"/>
    </xf>
    <xf numFmtId="0" fontId="7" fillId="35" borderId="25" xfId="0" applyFont="1" applyFill="1" applyBorder="1" applyAlignment="1">
      <alignment horizontal="left" indent="2"/>
    </xf>
    <xf numFmtId="49" fontId="7" fillId="35" borderId="36" xfId="0" applyNumberFormat="1" applyFont="1" applyFill="1" applyBorder="1" applyAlignment="1">
      <alignment horizontal="center"/>
    </xf>
    <xf numFmtId="0" fontId="7" fillId="0" borderId="13" xfId="0" applyFont="1" applyBorder="1" applyAlignment="1">
      <alignment horizontal="left" indent="3"/>
    </xf>
    <xf numFmtId="0" fontId="7" fillId="0" borderId="11" xfId="0" applyFont="1" applyBorder="1" applyAlignment="1">
      <alignment horizontal="left" indent="3"/>
    </xf>
    <xf numFmtId="0" fontId="7" fillId="0" borderId="0" xfId="0" applyFont="1" applyBorder="1" applyAlignment="1">
      <alignment horizontal="left" indent="3"/>
    </xf>
    <xf numFmtId="0" fontId="7" fillId="35" borderId="19" xfId="0" applyFont="1" applyFill="1" applyBorder="1" applyAlignment="1">
      <alignment horizontal="left" indent="3"/>
    </xf>
    <xf numFmtId="0" fontId="7" fillId="35" borderId="11" xfId="0" applyFont="1" applyFill="1" applyBorder="1" applyAlignment="1">
      <alignment horizontal="left" indent="3"/>
    </xf>
    <xf numFmtId="0" fontId="7" fillId="35" borderId="10" xfId="0" applyFont="1" applyFill="1" applyBorder="1" applyAlignment="1">
      <alignment horizontal="left" indent="3"/>
    </xf>
    <xf numFmtId="0" fontId="7" fillId="35" borderId="21" xfId="0" applyFont="1" applyFill="1" applyBorder="1" applyAlignment="1">
      <alignment horizontal="left" indent="3"/>
    </xf>
    <xf numFmtId="0" fontId="8" fillId="36" borderId="11" xfId="0" applyFont="1" applyFill="1" applyBorder="1" applyAlignment="1">
      <alignment/>
    </xf>
    <xf numFmtId="0" fontId="8" fillId="36" borderId="23" xfId="0" applyFont="1" applyFill="1" applyBorder="1" applyAlignment="1">
      <alignment/>
    </xf>
    <xf numFmtId="0" fontId="7" fillId="35" borderId="11" xfId="0" applyFont="1" applyFill="1" applyBorder="1" applyAlignment="1">
      <alignment horizontal="left" indent="1"/>
    </xf>
    <xf numFmtId="0" fontId="7" fillId="35" borderId="23" xfId="0" applyFont="1" applyFill="1" applyBorder="1" applyAlignment="1">
      <alignment horizontal="left" indent="1"/>
    </xf>
    <xf numFmtId="0" fontId="7" fillId="35" borderId="19" xfId="0" applyFont="1" applyFill="1" applyBorder="1" applyAlignment="1">
      <alignment horizontal="left" indent="2"/>
    </xf>
    <xf numFmtId="0" fontId="7" fillId="35" borderId="20" xfId="0" applyFont="1" applyFill="1" applyBorder="1" applyAlignment="1">
      <alignment horizontal="left" indent="2"/>
    </xf>
    <xf numFmtId="0" fontId="7" fillId="35" borderId="27" xfId="0" applyFont="1" applyFill="1" applyBorder="1" applyAlignment="1">
      <alignment horizontal="left" indent="2"/>
    </xf>
    <xf numFmtId="0" fontId="7" fillId="35" borderId="21" xfId="0" applyFont="1" applyFill="1" applyBorder="1" applyAlignment="1">
      <alignment horizontal="left" indent="2"/>
    </xf>
    <xf numFmtId="49" fontId="7" fillId="35" borderId="10" xfId="0" applyNumberFormat="1" applyFont="1" applyFill="1" applyBorder="1" applyAlignment="1">
      <alignment horizontal="center"/>
    </xf>
    <xf numFmtId="49" fontId="7" fillId="35" borderId="21" xfId="0" applyNumberFormat="1" applyFont="1" applyFill="1" applyBorder="1" applyAlignment="1">
      <alignment horizontal="center"/>
    </xf>
    <xf numFmtId="49" fontId="7" fillId="35" borderId="27" xfId="0" applyNumberFormat="1" applyFont="1" applyFill="1" applyBorder="1" applyAlignment="1">
      <alignment horizontal="center"/>
    </xf>
    <xf numFmtId="0" fontId="7" fillId="13" borderId="25" xfId="0" applyNumberFormat="1" applyFont="1" applyFill="1" applyBorder="1" applyAlignment="1">
      <alignment horizontal="center"/>
    </xf>
    <xf numFmtId="0" fontId="7" fillId="13" borderId="13" xfId="0" applyNumberFormat="1" applyFont="1" applyFill="1" applyBorder="1" applyAlignment="1">
      <alignment horizontal="center"/>
    </xf>
    <xf numFmtId="0" fontId="7" fillId="13" borderId="34" xfId="0" applyNumberFormat="1" applyFont="1" applyFill="1" applyBorder="1" applyAlignment="1">
      <alignment horizontal="center"/>
    </xf>
    <xf numFmtId="0" fontId="7" fillId="13" borderId="13" xfId="0" applyFont="1" applyFill="1" applyBorder="1" applyAlignment="1">
      <alignment horizontal="left" indent="1"/>
    </xf>
    <xf numFmtId="49" fontId="7" fillId="13" borderId="63" xfId="0" applyNumberFormat="1" applyFont="1" applyFill="1" applyBorder="1" applyAlignment="1">
      <alignment horizontal="center"/>
    </xf>
    <xf numFmtId="0" fontId="7" fillId="0" borderId="35" xfId="0" applyNumberFormat="1" applyFont="1" applyBorder="1" applyAlignment="1">
      <alignment horizontal="right"/>
    </xf>
    <xf numFmtId="0" fontId="7" fillId="35" borderId="0" xfId="0" applyNumberFormat="1" applyFont="1" applyFill="1" applyBorder="1" applyAlignment="1">
      <alignment horizontal="center"/>
    </xf>
    <xf numFmtId="0" fontId="7" fillId="35" borderId="18" xfId="0" applyNumberFormat="1" applyFont="1" applyFill="1" applyBorder="1" applyAlignment="1">
      <alignment horizontal="center"/>
    </xf>
    <xf numFmtId="0" fontId="7" fillId="35" borderId="20" xfId="0" applyNumberFormat="1" applyFont="1" applyFill="1" applyBorder="1" applyAlignment="1">
      <alignment horizontal="center"/>
    </xf>
    <xf numFmtId="0" fontId="7" fillId="0" borderId="23" xfId="0" applyFont="1" applyBorder="1" applyAlignment="1">
      <alignment horizontal="left" indent="3"/>
    </xf>
    <xf numFmtId="0" fontId="7" fillId="0" borderId="11" xfId="0" applyFont="1" applyBorder="1" applyAlignment="1">
      <alignment horizontal="left"/>
    </xf>
    <xf numFmtId="0" fontId="7" fillId="35" borderId="13" xfId="0" applyFont="1" applyFill="1" applyBorder="1" applyAlignment="1">
      <alignment horizontal="left" indent="1"/>
    </xf>
    <xf numFmtId="0" fontId="7" fillId="35" borderId="10" xfId="0" applyFont="1" applyFill="1" applyBorder="1" applyAlignment="1">
      <alignment horizontal="left" indent="1"/>
    </xf>
    <xf numFmtId="0" fontId="7" fillId="35" borderId="21" xfId="0" applyFont="1" applyFill="1" applyBorder="1" applyAlignment="1">
      <alignment horizontal="left" indent="1"/>
    </xf>
    <xf numFmtId="49" fontId="7" fillId="0" borderId="53"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35"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20" xfId="0" applyNumberFormat="1" applyFont="1" applyFill="1" applyBorder="1" applyAlignment="1">
      <alignment horizontal="center"/>
    </xf>
    <xf numFmtId="0" fontId="7" fillId="36" borderId="26" xfId="0" applyNumberFormat="1" applyFont="1" applyFill="1" applyBorder="1" applyAlignment="1">
      <alignment horizontal="center"/>
    </xf>
    <xf numFmtId="0" fontId="7" fillId="36" borderId="55" xfId="0" applyNumberFormat="1" applyFont="1" applyFill="1" applyBorder="1" applyAlignment="1">
      <alignment horizontal="center"/>
    </xf>
    <xf numFmtId="0" fontId="7" fillId="0" borderId="53" xfId="0" applyNumberFormat="1" applyFont="1" applyBorder="1" applyAlignment="1">
      <alignment horizontal="center"/>
    </xf>
    <xf numFmtId="0" fontId="0" fillId="0" borderId="13" xfId="0" applyFont="1" applyBorder="1" applyAlignment="1">
      <alignment/>
    </xf>
    <xf numFmtId="0" fontId="0" fillId="0" borderId="34" xfId="0" applyFont="1" applyBorder="1" applyAlignment="1">
      <alignment/>
    </xf>
    <xf numFmtId="0" fontId="0" fillId="0" borderId="22" xfId="0" applyFont="1" applyBorder="1" applyAlignment="1">
      <alignment/>
    </xf>
    <xf numFmtId="0" fontId="0" fillId="0" borderId="11" xfId="0" applyFont="1" applyBorder="1" applyAlignment="1">
      <alignment/>
    </xf>
    <xf numFmtId="0" fontId="0" fillId="0" borderId="23" xfId="0" applyFont="1" applyBorder="1" applyAlignment="1">
      <alignment/>
    </xf>
    <xf numFmtId="0" fontId="7" fillId="0" borderId="37" xfId="0" applyNumberFormat="1" applyFont="1" applyBorder="1" applyAlignment="1">
      <alignment horizontal="right"/>
    </xf>
    <xf numFmtId="0" fontId="7" fillId="0" borderId="14" xfId="0" applyNumberFormat="1" applyFont="1" applyBorder="1" applyAlignment="1">
      <alignment horizontal="right"/>
    </xf>
    <xf numFmtId="0" fontId="7" fillId="0" borderId="15" xfId="0" applyNumberFormat="1" applyFont="1" applyBorder="1" applyAlignment="1">
      <alignment horizontal="right"/>
    </xf>
    <xf numFmtId="49" fontId="7" fillId="0" borderId="64" xfId="0" applyNumberFormat="1" applyFont="1" applyBorder="1" applyAlignment="1">
      <alignment horizontal="center"/>
    </xf>
    <xf numFmtId="49" fontId="7" fillId="0" borderId="38" xfId="0" applyNumberFormat="1" applyFont="1" applyBorder="1" applyAlignment="1">
      <alignment horizontal="center"/>
    </xf>
    <xf numFmtId="0" fontId="7" fillId="0" borderId="34" xfId="0" applyFont="1" applyBorder="1" applyAlignment="1">
      <alignment horizontal="left" indent="2"/>
    </xf>
    <xf numFmtId="49" fontId="7" fillId="0" borderId="36" xfId="0" applyNumberFormat="1" applyFont="1" applyFill="1" applyBorder="1" applyAlignment="1">
      <alignment horizontal="center"/>
    </xf>
    <xf numFmtId="49" fontId="7" fillId="0" borderId="0" xfId="0" applyNumberFormat="1" applyFont="1" applyFill="1" applyBorder="1" applyAlignment="1">
      <alignment horizontal="center"/>
    </xf>
    <xf numFmtId="49" fontId="7" fillId="0" borderId="18" xfId="0" applyNumberFormat="1" applyFont="1" applyFill="1" applyBorder="1" applyAlignment="1">
      <alignment horizontal="center"/>
    </xf>
    <xf numFmtId="0" fontId="8" fillId="36" borderId="26" xfId="0" applyNumberFormat="1" applyFont="1" applyFill="1" applyBorder="1" applyAlignment="1">
      <alignment horizontal="right"/>
    </xf>
    <xf numFmtId="0" fontId="8" fillId="36" borderId="55" xfId="0" applyNumberFormat="1" applyFont="1" applyFill="1" applyBorder="1" applyAlignment="1">
      <alignment horizontal="right"/>
    </xf>
    <xf numFmtId="0" fontId="7" fillId="35" borderId="12" xfId="0" applyNumberFormat="1" applyFont="1" applyFill="1" applyBorder="1" applyAlignment="1">
      <alignment horizontal="center"/>
    </xf>
    <xf numFmtId="0" fontId="7" fillId="35" borderId="32" xfId="0" applyNumberFormat="1" applyFont="1" applyFill="1" applyBorder="1" applyAlignment="1">
      <alignment horizontal="center"/>
    </xf>
    <xf numFmtId="0" fontId="7" fillId="35" borderId="27" xfId="0" applyNumberFormat="1" applyFont="1" applyFill="1" applyBorder="1" applyAlignment="1">
      <alignment horizontal="right"/>
    </xf>
    <xf numFmtId="0" fontId="7" fillId="35" borderId="10" xfId="0" applyNumberFormat="1" applyFont="1" applyFill="1" applyBorder="1" applyAlignment="1">
      <alignment horizontal="right"/>
    </xf>
    <xf numFmtId="0" fontId="7" fillId="35" borderId="24" xfId="0" applyNumberFormat="1" applyFont="1" applyFill="1" applyBorder="1" applyAlignment="1">
      <alignment horizontal="right"/>
    </xf>
    <xf numFmtId="0" fontId="7" fillId="0" borderId="53" xfId="0" applyNumberFormat="1" applyFont="1" applyBorder="1" applyAlignment="1">
      <alignment horizontal="right"/>
    </xf>
    <xf numFmtId="0" fontId="0" fillId="0" borderId="36" xfId="0" applyFont="1" applyBorder="1" applyAlignment="1">
      <alignment/>
    </xf>
    <xf numFmtId="0" fontId="0" fillId="0" borderId="0" xfId="0" applyFont="1" applyAlignment="1">
      <alignment/>
    </xf>
    <xf numFmtId="0" fontId="0" fillId="0" borderId="32" xfId="0" applyFont="1" applyBorder="1" applyAlignment="1">
      <alignment/>
    </xf>
    <xf numFmtId="0" fontId="7" fillId="35" borderId="53" xfId="0" applyNumberFormat="1" applyFont="1" applyFill="1" applyBorder="1" applyAlignment="1">
      <alignment horizontal="right"/>
    </xf>
    <xf numFmtId="0" fontId="7" fillId="0" borderId="33" xfId="0" applyNumberFormat="1" applyFont="1" applyBorder="1" applyAlignment="1">
      <alignment horizontal="right"/>
    </xf>
    <xf numFmtId="0" fontId="0" fillId="0" borderId="10" xfId="0" applyBorder="1" applyAlignment="1">
      <alignment/>
    </xf>
    <xf numFmtId="0" fontId="0" fillId="0" borderId="24" xfId="0" applyBorder="1" applyAlignment="1">
      <alignment/>
    </xf>
    <xf numFmtId="0" fontId="0" fillId="0" borderId="13" xfId="0" applyBorder="1" applyAlignment="1">
      <alignment/>
    </xf>
    <xf numFmtId="0" fontId="0" fillId="0" borderId="34" xfId="0" applyBorder="1" applyAlignment="1">
      <alignment/>
    </xf>
    <xf numFmtId="0" fontId="0" fillId="0" borderId="36" xfId="0" applyBorder="1" applyAlignment="1">
      <alignment/>
    </xf>
    <xf numFmtId="0" fontId="0" fillId="0" borderId="0" xfId="0" applyAlignment="1">
      <alignment/>
    </xf>
    <xf numFmtId="0" fontId="0" fillId="0" borderId="32" xfId="0" applyBorder="1" applyAlignment="1">
      <alignment/>
    </xf>
    <xf numFmtId="0" fontId="0" fillId="0" borderId="22" xfId="0" applyBorder="1" applyAlignment="1">
      <alignment/>
    </xf>
    <xf numFmtId="0" fontId="0" fillId="0" borderId="11" xfId="0" applyBorder="1" applyAlignment="1">
      <alignment/>
    </xf>
    <xf numFmtId="0" fontId="0" fillId="0" borderId="23" xfId="0" applyBorder="1" applyAlignment="1">
      <alignment/>
    </xf>
    <xf numFmtId="0" fontId="7" fillId="13" borderId="33" xfId="0" applyNumberFormat="1" applyFont="1" applyFill="1" applyBorder="1" applyAlignment="1">
      <alignment horizontal="right"/>
    </xf>
    <xf numFmtId="0" fontId="0" fillId="0" borderId="10" xfId="0" applyFont="1" applyBorder="1" applyAlignment="1">
      <alignment/>
    </xf>
    <xf numFmtId="0" fontId="0" fillId="0" borderId="24" xfId="0" applyFont="1" applyBorder="1" applyAlignment="1">
      <alignment/>
    </xf>
    <xf numFmtId="0" fontId="7" fillId="35" borderId="33" xfId="0" applyNumberFormat="1" applyFont="1" applyFill="1" applyBorder="1" applyAlignment="1">
      <alignment horizontal="right"/>
    </xf>
    <xf numFmtId="0" fontId="0" fillId="35" borderId="36" xfId="0" applyFill="1" applyBorder="1" applyAlignment="1">
      <alignment/>
    </xf>
    <xf numFmtId="0" fontId="0" fillId="35" borderId="0" xfId="0" applyFill="1" applyAlignment="1">
      <alignment/>
    </xf>
    <xf numFmtId="0" fontId="0" fillId="35" borderId="32" xfId="0" applyFill="1" applyBorder="1" applyAlignment="1">
      <alignment/>
    </xf>
    <xf numFmtId="0" fontId="0" fillId="35" borderId="13" xfId="0" applyFont="1" applyFill="1" applyBorder="1" applyAlignment="1">
      <alignment/>
    </xf>
    <xf numFmtId="0" fontId="0" fillId="35" borderId="34" xfId="0" applyFont="1" applyFill="1" applyBorder="1" applyAlignment="1">
      <alignment/>
    </xf>
    <xf numFmtId="0" fontId="0" fillId="35" borderId="22" xfId="0" applyFont="1" applyFill="1" applyBorder="1" applyAlignment="1">
      <alignment/>
    </xf>
    <xf numFmtId="0" fontId="0" fillId="35" borderId="11" xfId="0" applyFont="1" applyFill="1" applyBorder="1" applyAlignment="1">
      <alignment/>
    </xf>
    <xf numFmtId="0" fontId="0" fillId="35" borderId="23" xfId="0" applyFont="1" applyFill="1" applyBorder="1" applyAlignment="1">
      <alignment/>
    </xf>
    <xf numFmtId="0" fontId="7" fillId="0" borderId="33" xfId="0" applyNumberFormat="1" applyFont="1" applyBorder="1" applyAlignment="1">
      <alignment horizontal="center"/>
    </xf>
    <xf numFmtId="0" fontId="7" fillId="0" borderId="65" xfId="0" applyNumberFormat="1" applyFont="1" applyBorder="1" applyAlignment="1">
      <alignment horizontal="right"/>
    </xf>
    <xf numFmtId="0" fontId="0" fillId="0" borderId="14" xfId="0" applyBorder="1" applyAlignment="1">
      <alignment/>
    </xf>
    <xf numFmtId="0" fontId="0" fillId="0" borderId="15" xfId="0" applyBorder="1" applyAlignment="1">
      <alignment/>
    </xf>
    <xf numFmtId="0" fontId="7" fillId="36" borderId="33" xfId="0" applyNumberFormat="1" applyFont="1" applyFill="1" applyBorder="1" applyAlignment="1">
      <alignment horizontal="center"/>
    </xf>
    <xf numFmtId="49" fontId="10" fillId="0" borderId="11" xfId="0" applyNumberFormat="1" applyFont="1" applyBorder="1" applyAlignment="1">
      <alignment horizontal="left"/>
    </xf>
    <xf numFmtId="49" fontId="10" fillId="0" borderId="0" xfId="0" applyNumberFormat="1" applyFont="1" applyBorder="1" applyAlignment="1">
      <alignment horizontal="left"/>
    </xf>
    <xf numFmtId="2" fontId="7" fillId="0" borderId="11" xfId="0" applyNumberFormat="1" applyFont="1" applyBorder="1" applyAlignment="1">
      <alignment horizontal="center" wrapText="1"/>
    </xf>
    <xf numFmtId="0" fontId="7" fillId="35" borderId="60" xfId="0" applyFont="1" applyFill="1" applyBorder="1" applyAlignment="1">
      <alignment horizontal="center" vertical="center"/>
    </xf>
    <xf numFmtId="0" fontId="7" fillId="35" borderId="39" xfId="0" applyFont="1" applyFill="1" applyBorder="1" applyAlignment="1">
      <alignment horizontal="center" vertical="center"/>
    </xf>
    <xf numFmtId="0" fontId="7" fillId="35" borderId="40" xfId="0" applyFont="1" applyFill="1" applyBorder="1" applyAlignment="1">
      <alignment horizontal="center" vertical="center"/>
    </xf>
    <xf numFmtId="0" fontId="7" fillId="35" borderId="66" xfId="0" applyFont="1" applyFill="1" applyBorder="1" applyAlignment="1">
      <alignment horizontal="center" vertical="center"/>
    </xf>
    <xf numFmtId="0" fontId="7" fillId="35" borderId="41" xfId="0" applyFont="1" applyFill="1" applyBorder="1" applyAlignment="1">
      <alignment horizontal="center" vertical="center"/>
    </xf>
    <xf numFmtId="0" fontId="7" fillId="35" borderId="42" xfId="0" applyFont="1" applyFill="1" applyBorder="1" applyAlignment="1">
      <alignment horizontal="center" vertical="center"/>
    </xf>
    <xf numFmtId="49" fontId="7" fillId="35" borderId="67" xfId="0" applyNumberFormat="1" applyFont="1" applyFill="1" applyBorder="1" applyAlignment="1">
      <alignment horizontal="center"/>
    </xf>
    <xf numFmtId="49" fontId="7" fillId="35" borderId="43" xfId="0" applyNumberFormat="1" applyFont="1" applyFill="1" applyBorder="1" applyAlignment="1">
      <alignment horizontal="center"/>
    </xf>
    <xf numFmtId="49" fontId="7" fillId="35" borderId="44" xfId="0" applyNumberFormat="1" applyFont="1" applyFill="1" applyBorder="1" applyAlignment="1">
      <alignment horizontal="center"/>
    </xf>
    <xf numFmtId="49" fontId="7" fillId="0" borderId="23" xfId="0" applyNumberFormat="1" applyFont="1" applyBorder="1" applyAlignment="1">
      <alignment horizontal="center"/>
    </xf>
    <xf numFmtId="49" fontId="7" fillId="35" borderId="34" xfId="0" applyNumberFormat="1" applyFont="1" applyFill="1" applyBorder="1" applyAlignment="1">
      <alignment horizontal="center"/>
    </xf>
    <xf numFmtId="49" fontId="7" fillId="35" borderId="68" xfId="0" applyNumberFormat="1" applyFont="1" applyFill="1" applyBorder="1" applyAlignment="1">
      <alignment horizontal="center"/>
    </xf>
    <xf numFmtId="49" fontId="7" fillId="35" borderId="69" xfId="0" applyNumberFormat="1" applyFont="1" applyFill="1" applyBorder="1" applyAlignment="1">
      <alignment horizontal="center"/>
    </xf>
    <xf numFmtId="49" fontId="7" fillId="35" borderId="70" xfId="0" applyNumberFormat="1" applyFont="1" applyFill="1" applyBorder="1" applyAlignment="1">
      <alignment horizontal="center"/>
    </xf>
    <xf numFmtId="49" fontId="7" fillId="0" borderId="65" xfId="0" applyNumberFormat="1" applyFont="1" applyBorder="1" applyAlignment="1">
      <alignment horizontal="center"/>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0" fontId="5" fillId="0" borderId="27" xfId="0" applyFont="1" applyBorder="1" applyAlignment="1">
      <alignment horizontal="center"/>
    </xf>
    <xf numFmtId="0" fontId="5" fillId="0" borderId="10" xfId="0" applyFont="1" applyBorder="1" applyAlignment="1">
      <alignment horizontal="center"/>
    </xf>
    <xf numFmtId="0" fontId="5" fillId="0" borderId="21" xfId="0" applyFont="1" applyBorder="1" applyAlignment="1">
      <alignment horizontal="center"/>
    </xf>
    <xf numFmtId="0" fontId="7" fillId="0" borderId="10" xfId="0" applyNumberFormat="1" applyFont="1" applyBorder="1" applyAlignment="1">
      <alignment horizontal="right"/>
    </xf>
    <xf numFmtId="0" fontId="7" fillId="0" borderId="22" xfId="0" applyNumberFormat="1" applyFont="1" applyBorder="1" applyAlignment="1">
      <alignment horizontal="right"/>
    </xf>
    <xf numFmtId="0" fontId="0" fillId="35" borderId="10" xfId="0" applyFont="1" applyFill="1" applyBorder="1" applyAlignment="1">
      <alignment/>
    </xf>
    <xf numFmtId="0" fontId="0" fillId="35" borderId="24" xfId="0" applyFont="1" applyFill="1" applyBorder="1" applyAlignment="1">
      <alignment/>
    </xf>
    <xf numFmtId="0" fontId="8" fillId="36" borderId="33" xfId="0" applyNumberFormat="1" applyFont="1" applyFill="1" applyBorder="1" applyAlignment="1">
      <alignment horizontal="right"/>
    </xf>
    <xf numFmtId="0" fontId="7" fillId="35" borderId="0" xfId="0" applyFont="1" applyFill="1" applyBorder="1" applyAlignment="1">
      <alignment horizontal="center"/>
    </xf>
    <xf numFmtId="0" fontId="7" fillId="35" borderId="12" xfId="0" applyFont="1" applyFill="1" applyBorder="1" applyAlignment="1">
      <alignment horizontal="left" indent="2"/>
    </xf>
    <xf numFmtId="0" fontId="7" fillId="35" borderId="18" xfId="0" applyFont="1" applyFill="1" applyBorder="1" applyAlignment="1">
      <alignment horizontal="left" indent="2"/>
    </xf>
    <xf numFmtId="0" fontId="7" fillId="0" borderId="25" xfId="0" applyFont="1" applyBorder="1" applyAlignment="1">
      <alignment horizontal="left" indent="1"/>
    </xf>
    <xf numFmtId="0" fontId="7" fillId="35" borderId="13" xfId="0" applyFont="1" applyFill="1" applyBorder="1" applyAlignment="1">
      <alignment horizontal="left" wrapText="1" indent="2"/>
    </xf>
    <xf numFmtId="0" fontId="7" fillId="0" borderId="27" xfId="0" applyFont="1" applyBorder="1" applyAlignment="1">
      <alignment horizontal="center"/>
    </xf>
    <xf numFmtId="0" fontId="7" fillId="0" borderId="10" xfId="0" applyFont="1" applyBorder="1" applyAlignment="1">
      <alignment horizontal="center"/>
    </xf>
    <xf numFmtId="0" fontId="7" fillId="0" borderId="21" xfId="0" applyFont="1" applyBorder="1" applyAlignment="1">
      <alignment horizontal="center"/>
    </xf>
    <xf numFmtId="0" fontId="7" fillId="35" borderId="25" xfId="0" applyFont="1" applyFill="1" applyBorder="1" applyAlignment="1">
      <alignment horizontal="left" indent="1"/>
    </xf>
    <xf numFmtId="0" fontId="7" fillId="35" borderId="35" xfId="0" applyFont="1" applyFill="1" applyBorder="1" applyAlignment="1">
      <alignment horizontal="left" indent="1"/>
    </xf>
    <xf numFmtId="0" fontId="7" fillId="35" borderId="19" xfId="0" applyFont="1" applyFill="1" applyBorder="1" applyAlignment="1">
      <alignment horizontal="left" indent="1"/>
    </xf>
    <xf numFmtId="0" fontId="7" fillId="35" borderId="20" xfId="0" applyFont="1" applyFill="1" applyBorder="1" applyAlignment="1">
      <alignment horizontal="left" indent="1"/>
    </xf>
    <xf numFmtId="4" fontId="7" fillId="35" borderId="0" xfId="0" applyNumberFormat="1" applyFont="1" applyFill="1" applyBorder="1" applyAlignment="1">
      <alignment horizontal="center"/>
    </xf>
    <xf numFmtId="4" fontId="7" fillId="35" borderId="11" xfId="0" applyNumberFormat="1" applyFont="1" applyFill="1" applyBorder="1" applyAlignment="1">
      <alignment horizontal="center"/>
    </xf>
    <xf numFmtId="0" fontId="7" fillId="35" borderId="27" xfId="0" applyFont="1" applyFill="1" applyBorder="1" applyAlignment="1">
      <alignment horizontal="left" wrapText="1" indent="1"/>
    </xf>
    <xf numFmtId="0" fontId="0" fillId="35" borderId="21" xfId="0" applyFill="1" applyBorder="1" applyAlignment="1">
      <alignment horizontal="left" wrapText="1" indent="1"/>
    </xf>
    <xf numFmtId="0" fontId="7" fillId="35" borderId="25" xfId="0" applyFont="1" applyFill="1" applyBorder="1" applyAlignment="1">
      <alignment horizontal="left" wrapText="1" indent="1"/>
    </xf>
    <xf numFmtId="0" fontId="0" fillId="35" borderId="13" xfId="0" applyFill="1" applyBorder="1" applyAlignment="1">
      <alignment horizontal="left" wrapText="1" indent="1"/>
    </xf>
    <xf numFmtId="0" fontId="0" fillId="35" borderId="35" xfId="0" applyFill="1" applyBorder="1" applyAlignment="1">
      <alignment horizontal="left" wrapText="1" indent="1"/>
    </xf>
    <xf numFmtId="0" fontId="7" fillId="35" borderId="19" xfId="0" applyFont="1" applyFill="1" applyBorder="1" applyAlignment="1">
      <alignment horizontal="left" wrapText="1" indent="1"/>
    </xf>
    <xf numFmtId="0" fontId="0" fillId="35" borderId="11" xfId="0" applyFill="1" applyBorder="1" applyAlignment="1">
      <alignment horizontal="left" wrapText="1" indent="1"/>
    </xf>
    <xf numFmtId="0" fontId="0" fillId="35" borderId="20" xfId="0" applyFill="1" applyBorder="1" applyAlignment="1">
      <alignment horizontal="left" wrapText="1" indent="1"/>
    </xf>
    <xf numFmtId="0" fontId="7" fillId="35" borderId="19" xfId="0" applyFont="1" applyFill="1" applyBorder="1" applyAlignment="1">
      <alignment horizontal="center"/>
    </xf>
    <xf numFmtId="0" fontId="7" fillId="35" borderId="11" xfId="0" applyFont="1" applyFill="1" applyBorder="1" applyAlignment="1">
      <alignment horizontal="center"/>
    </xf>
    <xf numFmtId="0" fontId="7" fillId="35" borderId="20" xfId="0" applyFont="1" applyFill="1" applyBorder="1" applyAlignment="1">
      <alignment horizontal="center"/>
    </xf>
    <xf numFmtId="0" fontId="12" fillId="0" borderId="0" xfId="0" applyFont="1" applyAlignment="1">
      <alignment horizontal="left" vertical="center" wrapText="1"/>
    </xf>
    <xf numFmtId="0" fontId="7" fillId="35" borderId="25" xfId="0" applyFont="1" applyFill="1" applyBorder="1" applyAlignment="1">
      <alignment horizontal="center"/>
    </xf>
    <xf numFmtId="0" fontId="7" fillId="35" borderId="13" xfId="0" applyFont="1" applyFill="1" applyBorder="1" applyAlignment="1">
      <alignment horizontal="center"/>
    </xf>
    <xf numFmtId="0" fontId="7" fillId="35" borderId="35" xfId="0" applyFont="1" applyFill="1" applyBorder="1" applyAlignment="1">
      <alignment horizontal="center"/>
    </xf>
    <xf numFmtId="0" fontId="3" fillId="0" borderId="0" xfId="0" applyFont="1" applyAlignment="1">
      <alignment horizontal="left" vertical="top" wrapText="1"/>
    </xf>
    <xf numFmtId="0" fontId="7" fillId="0" borderId="34" xfId="0" applyFont="1" applyBorder="1" applyAlignment="1">
      <alignment horizontal="left" indent="3"/>
    </xf>
    <xf numFmtId="49" fontId="7" fillId="0" borderId="33" xfId="0" applyNumberFormat="1" applyFont="1" applyFill="1" applyBorder="1" applyAlignment="1">
      <alignment horizontal="center"/>
    </xf>
    <xf numFmtId="49" fontId="7" fillId="0" borderId="10"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28" xfId="0" applyNumberFormat="1" applyFont="1" applyBorder="1" applyAlignment="1">
      <alignment horizontal="center"/>
    </xf>
    <xf numFmtId="4" fontId="49" fillId="0" borderId="27" xfId="0" applyNumberFormat="1" applyFont="1" applyBorder="1" applyAlignment="1">
      <alignment horizontal="center"/>
    </xf>
    <xf numFmtId="4" fontId="49" fillId="0" borderId="10" xfId="0" applyNumberFormat="1" applyFont="1" applyBorder="1" applyAlignment="1">
      <alignment horizontal="center"/>
    </xf>
    <xf numFmtId="4" fontId="49" fillId="0" borderId="21" xfId="0" applyNumberFormat="1" applyFont="1" applyBorder="1" applyAlignment="1">
      <alignment horizontal="center"/>
    </xf>
    <xf numFmtId="4" fontId="7" fillId="0" borderId="12" xfId="0" applyNumberFormat="1" applyFont="1" applyBorder="1" applyAlignment="1">
      <alignment horizontal="center"/>
    </xf>
    <xf numFmtId="4" fontId="7" fillId="0" borderId="0" xfId="0" applyNumberFormat="1" applyFont="1" applyBorder="1" applyAlignment="1">
      <alignment horizontal="center"/>
    </xf>
    <xf numFmtId="4" fontId="7" fillId="0" borderId="13" xfId="0" applyNumberFormat="1" applyFont="1" applyBorder="1" applyAlignment="1">
      <alignment horizontal="right"/>
    </xf>
    <xf numFmtId="4" fontId="7" fillId="0" borderId="35" xfId="0" applyNumberFormat="1" applyFont="1" applyBorder="1" applyAlignment="1">
      <alignment horizontal="right"/>
    </xf>
    <xf numFmtId="4" fontId="7" fillId="0" borderId="11" xfId="0" applyNumberFormat="1" applyFont="1" applyBorder="1" applyAlignment="1">
      <alignment horizontal="right"/>
    </xf>
    <xf numFmtId="4" fontId="7" fillId="0" borderId="20" xfId="0" applyNumberFormat="1" applyFont="1" applyBorder="1" applyAlignment="1">
      <alignment horizontal="right"/>
    </xf>
    <xf numFmtId="4" fontId="7" fillId="0" borderId="34" xfId="0" applyNumberFormat="1" applyFont="1" applyBorder="1" applyAlignment="1">
      <alignment horizontal="right"/>
    </xf>
    <xf numFmtId="4" fontId="7" fillId="0" borderId="23" xfId="0" applyNumberFormat="1" applyFont="1" applyBorder="1" applyAlignment="1">
      <alignment horizontal="right"/>
    </xf>
    <xf numFmtId="4" fontId="49" fillId="0" borderId="27" xfId="0" applyNumberFormat="1" applyFont="1" applyBorder="1" applyAlignment="1">
      <alignment horizontal="right"/>
    </xf>
    <xf numFmtId="4" fontId="49" fillId="0" borderId="10" xfId="0" applyNumberFormat="1" applyFont="1" applyBorder="1" applyAlignment="1">
      <alignment horizontal="right"/>
    </xf>
    <xf numFmtId="4" fontId="49" fillId="0" borderId="21" xfId="0" applyNumberFormat="1" applyFont="1" applyBorder="1" applyAlignment="1">
      <alignment horizontal="right"/>
    </xf>
    <xf numFmtId="4" fontId="7" fillId="0" borderId="27" xfId="0" applyNumberFormat="1" applyFont="1" applyBorder="1" applyAlignment="1">
      <alignment horizontal="right"/>
    </xf>
    <xf numFmtId="4" fontId="7" fillId="0" borderId="10" xfId="0" applyNumberFormat="1" applyFont="1" applyBorder="1" applyAlignment="1">
      <alignment horizontal="right"/>
    </xf>
    <xf numFmtId="4" fontId="7" fillId="0" borderId="24" xfId="0" applyNumberFormat="1" applyFont="1" applyBorder="1" applyAlignment="1">
      <alignment horizontal="right"/>
    </xf>
    <xf numFmtId="49" fontId="5" fillId="35" borderId="11" xfId="0" applyNumberFormat="1" applyFont="1" applyFill="1" applyBorder="1" applyAlignment="1">
      <alignment horizontal="center"/>
    </xf>
    <xf numFmtId="0" fontId="5" fillId="35" borderId="0" xfId="0" applyFont="1" applyFill="1" applyBorder="1" applyAlignment="1">
      <alignment horizontal="right"/>
    </xf>
    <xf numFmtId="49" fontId="5" fillId="35" borderId="11" xfId="0" applyNumberFormat="1" applyFont="1" applyFill="1" applyBorder="1" applyAlignment="1">
      <alignment horizontal="left"/>
    </xf>
    <xf numFmtId="0" fontId="5" fillId="35" borderId="11" xfId="0" applyFont="1" applyFill="1" applyBorder="1" applyAlignment="1">
      <alignment horizontal="center"/>
    </xf>
    <xf numFmtId="0" fontId="4" fillId="35" borderId="13" xfId="0" applyFont="1" applyFill="1" applyBorder="1" applyAlignment="1">
      <alignment horizontal="center" vertical="top"/>
    </xf>
    <xf numFmtId="4" fontId="7" fillId="0" borderId="21" xfId="0" applyNumberFormat="1" applyFont="1" applyBorder="1" applyAlignment="1">
      <alignment horizontal="right"/>
    </xf>
    <xf numFmtId="0" fontId="7" fillId="0" borderId="27" xfId="0" applyFont="1" applyFill="1" applyBorder="1" applyAlignment="1">
      <alignment horizontal="left" wrapText="1" indent="1"/>
    </xf>
    <xf numFmtId="0" fontId="0" fillId="0" borderId="10" xfId="0" applyFill="1" applyBorder="1" applyAlignment="1">
      <alignment horizontal="left" wrapText="1" indent="1"/>
    </xf>
    <xf numFmtId="0" fontId="0" fillId="0" borderId="24" xfId="0" applyFill="1" applyBorder="1" applyAlignment="1">
      <alignment horizontal="left" wrapText="1" indent="1"/>
    </xf>
    <xf numFmtId="4" fontId="49" fillId="35" borderId="27" xfId="0" applyNumberFormat="1" applyFont="1" applyFill="1" applyBorder="1" applyAlignment="1">
      <alignment horizontal="right"/>
    </xf>
    <xf numFmtId="4" fontId="49" fillId="35" borderId="10" xfId="0" applyNumberFormat="1" applyFont="1" applyFill="1" applyBorder="1" applyAlignment="1">
      <alignment horizontal="right"/>
    </xf>
    <xf numFmtId="4" fontId="49" fillId="35" borderId="21" xfId="0" applyNumberFormat="1" applyFont="1" applyFill="1" applyBorder="1" applyAlignment="1">
      <alignment horizontal="right"/>
    </xf>
    <xf numFmtId="49" fontId="7" fillId="0" borderId="27" xfId="0" applyNumberFormat="1" applyFont="1" applyFill="1" applyBorder="1" applyAlignment="1">
      <alignment horizontal="center"/>
    </xf>
    <xf numFmtId="0" fontId="0" fillId="0" borderId="10" xfId="0" applyFill="1" applyBorder="1" applyAlignment="1">
      <alignment horizontal="center"/>
    </xf>
    <xf numFmtId="0" fontId="0" fillId="0" borderId="21" xfId="0" applyFill="1" applyBorder="1" applyAlignment="1">
      <alignment horizontal="center"/>
    </xf>
    <xf numFmtId="0" fontId="7" fillId="0" borderId="19" xfId="0" applyFont="1" applyFill="1" applyBorder="1" applyAlignment="1">
      <alignment horizontal="left" vertical="top" wrapText="1"/>
    </xf>
    <xf numFmtId="0" fontId="7" fillId="0" borderId="11" xfId="0" applyFont="1" applyFill="1" applyBorder="1" applyAlignment="1">
      <alignment horizontal="left" vertical="top" wrapText="1"/>
    </xf>
    <xf numFmtId="4" fontId="49" fillId="0" borderId="25" xfId="0" applyNumberFormat="1" applyFont="1" applyBorder="1" applyAlignment="1">
      <alignment horizontal="right"/>
    </xf>
    <xf numFmtId="4" fontId="49" fillId="0" borderId="13" xfId="0" applyNumberFormat="1" applyFont="1" applyBorder="1" applyAlignment="1">
      <alignment horizontal="right"/>
    </xf>
    <xf numFmtId="4" fontId="49" fillId="0" borderId="35" xfId="0" applyNumberFormat="1" applyFont="1" applyBorder="1" applyAlignment="1">
      <alignment horizontal="right"/>
    </xf>
    <xf numFmtId="4" fontId="49" fillId="0" borderId="19" xfId="0" applyNumberFormat="1" applyFont="1" applyBorder="1" applyAlignment="1">
      <alignment horizontal="right"/>
    </xf>
    <xf numFmtId="4" fontId="49" fillId="0" borderId="11" xfId="0" applyNumberFormat="1" applyFont="1" applyBorder="1" applyAlignment="1">
      <alignment horizontal="right"/>
    </xf>
    <xf numFmtId="4" fontId="49" fillId="0" borderId="20" xfId="0" applyNumberFormat="1" applyFont="1" applyBorder="1" applyAlignment="1">
      <alignment horizontal="right"/>
    </xf>
    <xf numFmtId="4" fontId="7" fillId="33" borderId="25" xfId="0" applyNumberFormat="1" applyFont="1" applyFill="1" applyBorder="1" applyAlignment="1">
      <alignment horizontal="right"/>
    </xf>
    <xf numFmtId="4" fontId="7" fillId="33" borderId="13" xfId="0" applyNumberFormat="1" applyFont="1" applyFill="1" applyBorder="1" applyAlignment="1">
      <alignment horizontal="right"/>
    </xf>
    <xf numFmtId="4" fontId="7" fillId="33" borderId="35" xfId="0" applyNumberFormat="1" applyFont="1" applyFill="1" applyBorder="1" applyAlignment="1">
      <alignment horizontal="right"/>
    </xf>
    <xf numFmtId="4" fontId="7" fillId="33" borderId="19" xfId="0" applyNumberFormat="1" applyFont="1" applyFill="1" applyBorder="1" applyAlignment="1">
      <alignment horizontal="right"/>
    </xf>
    <xf numFmtId="4" fontId="7" fillId="33" borderId="11" xfId="0" applyNumberFormat="1" applyFont="1" applyFill="1" applyBorder="1" applyAlignment="1">
      <alignment horizontal="right"/>
    </xf>
    <xf numFmtId="4" fontId="7" fillId="33" borderId="20" xfId="0" applyNumberFormat="1" applyFont="1" applyFill="1" applyBorder="1" applyAlignment="1">
      <alignment horizontal="right"/>
    </xf>
    <xf numFmtId="4" fontId="7" fillId="33" borderId="34" xfId="0" applyNumberFormat="1" applyFont="1" applyFill="1" applyBorder="1" applyAlignment="1">
      <alignment horizontal="right"/>
    </xf>
    <xf numFmtId="4" fontId="7" fillId="33" borderId="23" xfId="0" applyNumberFormat="1" applyFont="1" applyFill="1" applyBorder="1" applyAlignment="1">
      <alignment horizontal="right"/>
    </xf>
    <xf numFmtId="4" fontId="49" fillId="33" borderId="25" xfId="0" applyNumberFormat="1" applyFont="1" applyFill="1" applyBorder="1" applyAlignment="1">
      <alignment horizontal="right"/>
    </xf>
    <xf numFmtId="4" fontId="49" fillId="33" borderId="13" xfId="0" applyNumberFormat="1" applyFont="1" applyFill="1" applyBorder="1" applyAlignment="1">
      <alignment horizontal="right"/>
    </xf>
    <xf numFmtId="4" fontId="49" fillId="33" borderId="35" xfId="0" applyNumberFormat="1" applyFont="1" applyFill="1" applyBorder="1" applyAlignment="1">
      <alignment horizontal="right"/>
    </xf>
    <xf numFmtId="4" fontId="49" fillId="33" borderId="19" xfId="0" applyNumberFormat="1" applyFont="1" applyFill="1" applyBorder="1" applyAlignment="1">
      <alignment horizontal="right"/>
    </xf>
    <xf numFmtId="4" fontId="49" fillId="33" borderId="11" xfId="0" applyNumberFormat="1" applyFont="1" applyFill="1" applyBorder="1" applyAlignment="1">
      <alignment horizontal="right"/>
    </xf>
    <xf numFmtId="4" fontId="49" fillId="33" borderId="20" xfId="0" applyNumberFormat="1" applyFont="1" applyFill="1" applyBorder="1" applyAlignment="1">
      <alignment horizontal="right"/>
    </xf>
    <xf numFmtId="49" fontId="7" fillId="33" borderId="53" xfId="0" applyNumberFormat="1" applyFont="1" applyFill="1" applyBorder="1" applyAlignment="1">
      <alignment horizontal="center"/>
    </xf>
    <xf numFmtId="49" fontId="7" fillId="33" borderId="13" xfId="0" applyNumberFormat="1" applyFont="1" applyFill="1" applyBorder="1" applyAlignment="1">
      <alignment horizontal="center"/>
    </xf>
    <xf numFmtId="49" fontId="7" fillId="33" borderId="35" xfId="0" applyNumberFormat="1" applyFont="1" applyFill="1" applyBorder="1" applyAlignment="1">
      <alignment horizontal="center"/>
    </xf>
    <xf numFmtId="49" fontId="7" fillId="33" borderId="22"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20" xfId="0" applyNumberFormat="1" applyFont="1" applyFill="1" applyBorder="1" applyAlignment="1">
      <alignment horizontal="center"/>
    </xf>
    <xf numFmtId="49" fontId="7" fillId="33" borderId="25" xfId="0" applyNumberFormat="1" applyFont="1" applyFill="1" applyBorder="1" applyAlignment="1">
      <alignment horizontal="center"/>
    </xf>
    <xf numFmtId="49" fontId="7" fillId="33" borderId="19" xfId="0" applyNumberFormat="1" applyFont="1" applyFill="1" applyBorder="1" applyAlignment="1">
      <alignment horizontal="center"/>
    </xf>
    <xf numFmtId="49" fontId="0" fillId="0" borderId="10" xfId="0" applyNumberFormat="1" applyFill="1" applyBorder="1" applyAlignment="1">
      <alignment horizontal="center"/>
    </xf>
    <xf numFmtId="49" fontId="0" fillId="0" borderId="21" xfId="0" applyNumberFormat="1" applyFill="1" applyBorder="1" applyAlignment="1">
      <alignment horizontal="center"/>
    </xf>
    <xf numFmtId="0" fontId="7" fillId="0" borderId="27" xfId="0" applyFont="1" applyFill="1" applyBorder="1" applyAlignment="1">
      <alignment horizontal="left" indent="3"/>
    </xf>
    <xf numFmtId="0" fontId="7" fillId="0" borderId="10" xfId="0" applyFont="1" applyFill="1" applyBorder="1" applyAlignment="1">
      <alignment horizontal="left" indent="3"/>
    </xf>
    <xf numFmtId="4" fontId="49" fillId="0" borderId="16" xfId="0" applyNumberFormat="1" applyFont="1" applyBorder="1" applyAlignment="1">
      <alignment horizontal="right"/>
    </xf>
    <xf numFmtId="4" fontId="49" fillId="0" borderId="41" xfId="0" applyNumberFormat="1" applyFont="1" applyBorder="1" applyAlignment="1">
      <alignment horizontal="right"/>
    </xf>
    <xf numFmtId="4" fontId="49" fillId="0" borderId="71" xfId="0" applyNumberFormat="1" applyFont="1" applyBorder="1" applyAlignment="1">
      <alignment horizontal="right"/>
    </xf>
    <xf numFmtId="4" fontId="7" fillId="0" borderId="16" xfId="0" applyNumberFormat="1" applyFont="1" applyBorder="1" applyAlignment="1">
      <alignment horizontal="right"/>
    </xf>
    <xf numFmtId="4" fontId="7" fillId="0" borderId="41" xfId="0" applyNumberFormat="1" applyFont="1" applyBorder="1" applyAlignment="1">
      <alignment horizontal="right"/>
    </xf>
    <xf numFmtId="4" fontId="7" fillId="0" borderId="42" xfId="0" applyNumberFormat="1" applyFont="1" applyBorder="1" applyAlignment="1">
      <alignment horizontal="right"/>
    </xf>
    <xf numFmtId="0" fontId="7" fillId="0" borderId="11" xfId="0" applyFont="1" applyBorder="1" applyAlignment="1">
      <alignment horizontal="center"/>
    </xf>
    <xf numFmtId="49" fontId="7" fillId="0" borderId="17" xfId="0" applyNumberFormat="1" applyFont="1" applyBorder="1" applyAlignment="1">
      <alignment horizontal="center"/>
    </xf>
    <xf numFmtId="4" fontId="7" fillId="3" borderId="27" xfId="0" applyNumberFormat="1" applyFont="1" applyFill="1" applyBorder="1" applyAlignment="1">
      <alignment horizontal="right"/>
    </xf>
    <xf numFmtId="4" fontId="7" fillId="3" borderId="10" xfId="0" applyNumberFormat="1" applyFont="1" applyFill="1" applyBorder="1" applyAlignment="1">
      <alignment horizontal="right"/>
    </xf>
    <xf numFmtId="4" fontId="7" fillId="3" borderId="24" xfId="0" applyNumberFormat="1" applyFont="1" applyFill="1" applyBorder="1" applyAlignment="1">
      <alignment horizontal="right"/>
    </xf>
    <xf numFmtId="4" fontId="7" fillId="3" borderId="21" xfId="0" applyNumberFormat="1" applyFont="1" applyFill="1" applyBorder="1" applyAlignment="1">
      <alignment horizontal="right"/>
    </xf>
    <xf numFmtId="4" fontId="49" fillId="3" borderId="27" xfId="0" applyNumberFormat="1" applyFont="1" applyFill="1" applyBorder="1" applyAlignment="1">
      <alignment horizontal="right"/>
    </xf>
    <xf numFmtId="4" fontId="49" fillId="3" borderId="10" xfId="0" applyNumberFormat="1" applyFont="1" applyFill="1" applyBorder="1" applyAlignment="1">
      <alignment horizontal="right"/>
    </xf>
    <xf numFmtId="4" fontId="49" fillId="3" borderId="21" xfId="0" applyNumberFormat="1" applyFont="1" applyFill="1" applyBorder="1" applyAlignment="1">
      <alignment horizontal="right"/>
    </xf>
    <xf numFmtId="4" fontId="7" fillId="33" borderId="12" xfId="0" applyNumberFormat="1" applyFont="1" applyFill="1" applyBorder="1" applyAlignment="1">
      <alignment horizontal="right"/>
    </xf>
    <xf numFmtId="4" fontId="7" fillId="33" borderId="0" xfId="0" applyNumberFormat="1" applyFont="1" applyFill="1" applyBorder="1" applyAlignment="1">
      <alignment horizontal="right"/>
    </xf>
    <xf numFmtId="4" fontId="7" fillId="33" borderId="32" xfId="0" applyNumberFormat="1" applyFont="1" applyFill="1" applyBorder="1" applyAlignment="1">
      <alignment horizontal="right"/>
    </xf>
    <xf numFmtId="4" fontId="7" fillId="3" borderId="25" xfId="0" applyNumberFormat="1" applyFont="1" applyFill="1" applyBorder="1" applyAlignment="1">
      <alignment horizontal="right"/>
    </xf>
    <xf numFmtId="4" fontId="7" fillId="3" borderId="13" xfId="0" applyNumberFormat="1" applyFont="1" applyFill="1" applyBorder="1" applyAlignment="1">
      <alignment horizontal="right"/>
    </xf>
    <xf numFmtId="4" fontId="7" fillId="3" borderId="35" xfId="0" applyNumberFormat="1" applyFont="1" applyFill="1" applyBorder="1" applyAlignment="1">
      <alignment horizontal="right"/>
    </xf>
    <xf numFmtId="4" fontId="7" fillId="3" borderId="19" xfId="0" applyNumberFormat="1" applyFont="1" applyFill="1" applyBorder="1" applyAlignment="1">
      <alignment horizontal="right"/>
    </xf>
    <xf numFmtId="4" fontId="7" fillId="3" borderId="11" xfId="0" applyNumberFormat="1" applyFont="1" applyFill="1" applyBorder="1" applyAlignment="1">
      <alignment horizontal="right"/>
    </xf>
    <xf numFmtId="4" fontId="7" fillId="3" borderId="20" xfId="0" applyNumberFormat="1" applyFont="1" applyFill="1" applyBorder="1" applyAlignment="1">
      <alignment horizontal="right"/>
    </xf>
    <xf numFmtId="4" fontId="7" fillId="3" borderId="34" xfId="0" applyNumberFormat="1" applyFont="1" applyFill="1" applyBorder="1" applyAlignment="1">
      <alignment horizontal="right"/>
    </xf>
    <xf numFmtId="4" fontId="7" fillId="3" borderId="23" xfId="0" applyNumberFormat="1" applyFont="1" applyFill="1" applyBorder="1" applyAlignment="1">
      <alignment horizontal="right"/>
    </xf>
    <xf numFmtId="4" fontId="7" fillId="3" borderId="12" xfId="0" applyNumberFormat="1" applyFont="1" applyFill="1" applyBorder="1" applyAlignment="1">
      <alignment horizontal="right"/>
    </xf>
    <xf numFmtId="4" fontId="7" fillId="3" borderId="0" xfId="0" applyNumberFormat="1" applyFont="1" applyFill="1" applyBorder="1" applyAlignment="1">
      <alignment horizontal="right"/>
    </xf>
    <xf numFmtId="4" fontId="7" fillId="3" borderId="18" xfId="0" applyNumberFormat="1" applyFont="1" applyFill="1" applyBorder="1" applyAlignment="1">
      <alignment horizontal="right"/>
    </xf>
    <xf numFmtId="4" fontId="7" fillId="3" borderId="32" xfId="0" applyNumberFormat="1" applyFont="1" applyFill="1" applyBorder="1" applyAlignment="1">
      <alignment horizontal="right"/>
    </xf>
    <xf numFmtId="0" fontId="5" fillId="0" borderId="37"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4" fontId="7" fillId="34" borderId="31" xfId="0" applyNumberFormat="1" applyFont="1" applyFill="1" applyBorder="1" applyAlignment="1">
      <alignment horizontal="left"/>
    </xf>
    <xf numFmtId="4" fontId="7" fillId="34" borderId="43" xfId="0" applyNumberFormat="1" applyFont="1" applyFill="1" applyBorder="1" applyAlignment="1">
      <alignment horizontal="left"/>
    </xf>
    <xf numFmtId="4" fontId="7" fillId="34" borderId="44" xfId="0" applyNumberFormat="1" applyFont="1" applyFill="1" applyBorder="1" applyAlignment="1">
      <alignment horizontal="left"/>
    </xf>
    <xf numFmtId="4" fontId="49" fillId="0" borderId="12" xfId="0" applyNumberFormat="1" applyFont="1" applyBorder="1" applyAlignment="1">
      <alignment horizontal="right"/>
    </xf>
    <xf numFmtId="4" fontId="49" fillId="0" borderId="0" xfId="0" applyNumberFormat="1" applyFont="1" applyBorder="1" applyAlignment="1">
      <alignment horizontal="right"/>
    </xf>
    <xf numFmtId="4" fontId="49" fillId="0" borderId="18" xfId="0" applyNumberFormat="1" applyFont="1" applyBorder="1" applyAlignment="1">
      <alignment horizontal="right"/>
    </xf>
    <xf numFmtId="4" fontId="7" fillId="0" borderId="0" xfId="0" applyNumberFormat="1" applyFont="1" applyBorder="1" applyAlignment="1">
      <alignment horizontal="right"/>
    </xf>
    <xf numFmtId="4" fontId="7" fillId="0" borderId="32" xfId="0" applyNumberFormat="1" applyFont="1" applyBorder="1" applyAlignment="1">
      <alignment horizontal="right"/>
    </xf>
    <xf numFmtId="0" fontId="5" fillId="0" borderId="72" xfId="0" applyFont="1" applyBorder="1" applyAlignment="1">
      <alignment horizontal="center" vertical="center"/>
    </xf>
    <xf numFmtId="4" fontId="49" fillId="33" borderId="25" xfId="0" applyNumberFormat="1" applyFont="1" applyFill="1" applyBorder="1" applyAlignment="1">
      <alignment horizontal="left"/>
    </xf>
    <xf numFmtId="4" fontId="49" fillId="33" borderId="13" xfId="0" applyNumberFormat="1" applyFont="1" applyFill="1" applyBorder="1" applyAlignment="1">
      <alignment horizontal="left"/>
    </xf>
    <xf numFmtId="4" fontId="49" fillId="33" borderId="35" xfId="0" applyNumberFormat="1" applyFont="1" applyFill="1" applyBorder="1" applyAlignment="1">
      <alignment horizontal="left"/>
    </xf>
    <xf numFmtId="4" fontId="49" fillId="33" borderId="19" xfId="0" applyNumberFormat="1" applyFont="1" applyFill="1" applyBorder="1" applyAlignment="1">
      <alignment horizontal="left"/>
    </xf>
    <xf numFmtId="4" fontId="49" fillId="33" borderId="11" xfId="0" applyNumberFormat="1" applyFont="1" applyFill="1" applyBorder="1" applyAlignment="1">
      <alignment horizontal="left"/>
    </xf>
    <xf numFmtId="4" fontId="49" fillId="33" borderId="20" xfId="0" applyNumberFormat="1" applyFont="1" applyFill="1" applyBorder="1" applyAlignment="1">
      <alignment horizontal="left"/>
    </xf>
    <xf numFmtId="4" fontId="7" fillId="34" borderId="31" xfId="0" applyNumberFormat="1" applyFont="1" applyFill="1" applyBorder="1" applyAlignment="1">
      <alignment horizontal="right"/>
    </xf>
    <xf numFmtId="4" fontId="7" fillId="34" borderId="43" xfId="0" applyNumberFormat="1" applyFont="1" applyFill="1" applyBorder="1" applyAlignment="1">
      <alignment horizontal="right"/>
    </xf>
    <xf numFmtId="4" fontId="7" fillId="34" borderId="73" xfId="0" applyNumberFormat="1" applyFont="1" applyFill="1" applyBorder="1" applyAlignment="1">
      <alignment horizontal="right"/>
    </xf>
    <xf numFmtId="49" fontId="7" fillId="0" borderId="66" xfId="0" applyNumberFormat="1" applyFont="1" applyBorder="1" applyAlignment="1">
      <alignment horizontal="center"/>
    </xf>
    <xf numFmtId="49" fontId="7" fillId="0" borderId="41" xfId="0" applyNumberFormat="1" applyFont="1" applyBorder="1" applyAlignment="1">
      <alignment horizontal="center"/>
    </xf>
    <xf numFmtId="49" fontId="7" fillId="0" borderId="71" xfId="0" applyNumberFormat="1" applyFont="1" applyBorder="1" applyAlignment="1">
      <alignment horizontal="center"/>
    </xf>
    <xf numFmtId="49" fontId="7" fillId="0" borderId="16" xfId="0" applyNumberFormat="1" applyFont="1" applyBorder="1" applyAlignment="1">
      <alignment horizontal="center"/>
    </xf>
    <xf numFmtId="0" fontId="7" fillId="33" borderId="19" xfId="0" applyFont="1" applyFill="1" applyBorder="1" applyAlignment="1">
      <alignment/>
    </xf>
    <xf numFmtId="0" fontId="7" fillId="33" borderId="11" xfId="0" applyFont="1" applyFill="1" applyBorder="1" applyAlignment="1">
      <alignment/>
    </xf>
    <xf numFmtId="0" fontId="7" fillId="0" borderId="19" xfId="0" applyFont="1" applyBorder="1" applyAlignment="1">
      <alignment horizontal="left" indent="4"/>
    </xf>
    <xf numFmtId="0" fontId="7" fillId="0" borderId="11" xfId="0" applyFont="1" applyBorder="1" applyAlignment="1">
      <alignment horizontal="left" indent="4"/>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32"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4" fontId="49" fillId="35" borderId="25" xfId="0" applyNumberFormat="1" applyFont="1" applyFill="1" applyBorder="1" applyAlignment="1">
      <alignment horizontal="center"/>
    </xf>
    <xf numFmtId="4" fontId="49" fillId="35" borderId="13" xfId="0" applyNumberFormat="1" applyFont="1" applyFill="1" applyBorder="1" applyAlignment="1">
      <alignment horizontal="center"/>
    </xf>
    <xf numFmtId="4" fontId="49" fillId="35" borderId="35" xfId="0" applyNumberFormat="1" applyFont="1" applyFill="1" applyBorder="1" applyAlignment="1">
      <alignment horizontal="center"/>
    </xf>
    <xf numFmtId="4" fontId="49" fillId="35" borderId="12" xfId="0" applyNumberFormat="1" applyFont="1" applyFill="1" applyBorder="1" applyAlignment="1">
      <alignment horizontal="center"/>
    </xf>
    <xf numFmtId="4" fontId="49" fillId="35" borderId="0" xfId="0" applyNumberFormat="1" applyFont="1" applyFill="1" applyBorder="1" applyAlignment="1">
      <alignment horizontal="center"/>
    </xf>
    <xf numFmtId="4" fontId="49" fillId="35" borderId="18" xfId="0" applyNumberFormat="1" applyFont="1" applyFill="1" applyBorder="1" applyAlignment="1">
      <alignment horizontal="center"/>
    </xf>
    <xf numFmtId="4" fontId="49" fillId="35" borderId="19" xfId="0" applyNumberFormat="1" applyFont="1" applyFill="1" applyBorder="1" applyAlignment="1">
      <alignment horizontal="center"/>
    </xf>
    <xf numFmtId="4" fontId="49" fillId="35" borderId="11" xfId="0" applyNumberFormat="1" applyFont="1" applyFill="1" applyBorder="1" applyAlignment="1">
      <alignment horizontal="center"/>
    </xf>
    <xf numFmtId="4" fontId="49" fillId="35" borderId="20" xfId="0" applyNumberFormat="1" applyFont="1" applyFill="1" applyBorder="1" applyAlignment="1">
      <alignment horizontal="center"/>
    </xf>
    <xf numFmtId="4" fontId="7" fillId="35" borderId="25" xfId="0" applyNumberFormat="1" applyFont="1" applyFill="1" applyBorder="1" applyAlignment="1">
      <alignment horizontal="center"/>
    </xf>
    <xf numFmtId="4" fontId="7" fillId="35" borderId="13" xfId="0" applyNumberFormat="1" applyFont="1" applyFill="1" applyBorder="1" applyAlignment="1">
      <alignment horizontal="center"/>
    </xf>
    <xf numFmtId="4" fontId="7" fillId="35" borderId="12" xfId="0" applyNumberFormat="1" applyFont="1" applyFill="1" applyBorder="1" applyAlignment="1">
      <alignment horizontal="center"/>
    </xf>
    <xf numFmtId="4" fontId="7" fillId="35" borderId="19" xfId="0" applyNumberFormat="1" applyFont="1" applyFill="1" applyBorder="1" applyAlignment="1">
      <alignment horizontal="center"/>
    </xf>
    <xf numFmtId="0" fontId="7" fillId="0" borderId="25" xfId="0" applyFont="1" applyBorder="1" applyAlignment="1">
      <alignment horizontal="left" indent="4"/>
    </xf>
    <xf numFmtId="0" fontId="7" fillId="0" borderId="13" xfId="0" applyFont="1" applyBorder="1" applyAlignment="1">
      <alignment horizontal="left" indent="4"/>
    </xf>
    <xf numFmtId="0" fontId="7" fillId="33" borderId="25" xfId="0" applyFont="1" applyFill="1" applyBorder="1" applyAlignment="1">
      <alignment/>
    </xf>
    <xf numFmtId="0" fontId="7" fillId="33" borderId="13" xfId="0" applyFont="1" applyFill="1" applyBorder="1" applyAlignment="1">
      <alignment/>
    </xf>
    <xf numFmtId="0" fontId="7" fillId="0" borderId="27" xfId="0" applyFont="1" applyBorder="1" applyAlignment="1">
      <alignment horizontal="left" indent="3"/>
    </xf>
    <xf numFmtId="0" fontId="7" fillId="0" borderId="10" xfId="0" applyFont="1" applyBorder="1" applyAlignment="1">
      <alignment horizontal="left" indent="3"/>
    </xf>
    <xf numFmtId="0" fontId="7" fillId="0" borderId="25" xfId="0" applyFont="1" applyBorder="1" applyAlignment="1">
      <alignment horizontal="left" indent="3"/>
    </xf>
    <xf numFmtId="49" fontId="7" fillId="3" borderId="27" xfId="0" applyNumberFormat="1" applyFont="1" applyFill="1" applyBorder="1" applyAlignment="1">
      <alignment horizontal="center"/>
    </xf>
    <xf numFmtId="49" fontId="7" fillId="3" borderId="10" xfId="0" applyNumberFormat="1" applyFont="1" applyFill="1" applyBorder="1" applyAlignment="1">
      <alignment horizontal="center"/>
    </xf>
    <xf numFmtId="49" fontId="7" fillId="3" borderId="21" xfId="0" applyNumberFormat="1" applyFont="1" applyFill="1" applyBorder="1" applyAlignment="1">
      <alignment horizontal="center"/>
    </xf>
    <xf numFmtId="49" fontId="7" fillId="3" borderId="33" xfId="0" applyNumberFormat="1" applyFont="1" applyFill="1" applyBorder="1" applyAlignment="1">
      <alignment horizontal="center"/>
    </xf>
    <xf numFmtId="4" fontId="7" fillId="33" borderId="18" xfId="0" applyNumberFormat="1" applyFont="1" applyFill="1" applyBorder="1" applyAlignment="1">
      <alignment horizontal="right"/>
    </xf>
    <xf numFmtId="49" fontId="7" fillId="3" borderId="53" xfId="0" applyNumberFormat="1" applyFont="1" applyFill="1" applyBorder="1" applyAlignment="1">
      <alignment horizontal="center"/>
    </xf>
    <xf numFmtId="49" fontId="7" fillId="3" borderId="13" xfId="0" applyNumberFormat="1" applyFont="1" applyFill="1" applyBorder="1" applyAlignment="1">
      <alignment horizontal="center"/>
    </xf>
    <xf numFmtId="49" fontId="7" fillId="3" borderId="35" xfId="0" applyNumberFormat="1" applyFont="1" applyFill="1" applyBorder="1" applyAlignment="1">
      <alignment horizontal="center"/>
    </xf>
    <xf numFmtId="49" fontId="7" fillId="3" borderId="36" xfId="0" applyNumberFormat="1" applyFont="1" applyFill="1" applyBorder="1" applyAlignment="1">
      <alignment horizontal="center"/>
    </xf>
    <xf numFmtId="49" fontId="7" fillId="3" borderId="0" xfId="0" applyNumberFormat="1" applyFont="1" applyFill="1" applyBorder="1" applyAlignment="1">
      <alignment horizontal="center"/>
    </xf>
    <xf numFmtId="49" fontId="7" fillId="3" borderId="18" xfId="0" applyNumberFormat="1" applyFont="1" applyFill="1" applyBorder="1" applyAlignment="1">
      <alignment horizontal="center"/>
    </xf>
    <xf numFmtId="49" fontId="7" fillId="3" borderId="22" xfId="0" applyNumberFormat="1" applyFont="1" applyFill="1" applyBorder="1" applyAlignment="1">
      <alignment horizontal="center"/>
    </xf>
    <xf numFmtId="49" fontId="7" fillId="3" borderId="11" xfId="0" applyNumberFormat="1" applyFont="1" applyFill="1" applyBorder="1" applyAlignment="1">
      <alignment horizontal="center"/>
    </xf>
    <xf numFmtId="49" fontId="7" fillId="3" borderId="20" xfId="0" applyNumberFormat="1" applyFont="1" applyFill="1" applyBorder="1" applyAlignment="1">
      <alignment horizontal="center"/>
    </xf>
    <xf numFmtId="49" fontId="7" fillId="3" borderId="25" xfId="0" applyNumberFormat="1" applyFont="1" applyFill="1" applyBorder="1" applyAlignment="1">
      <alignment horizontal="center"/>
    </xf>
    <xf numFmtId="49" fontId="7" fillId="3" borderId="12" xfId="0" applyNumberFormat="1" applyFont="1" applyFill="1" applyBorder="1" applyAlignment="1">
      <alignment horizontal="center"/>
    </xf>
    <xf numFmtId="49" fontId="7" fillId="3" borderId="19" xfId="0" applyNumberFormat="1" applyFont="1" applyFill="1" applyBorder="1" applyAlignment="1">
      <alignment horizontal="center"/>
    </xf>
    <xf numFmtId="49" fontId="7" fillId="33" borderId="36" xfId="0" applyNumberFormat="1" applyFont="1" applyFill="1" applyBorder="1" applyAlignment="1">
      <alignment horizontal="center"/>
    </xf>
    <xf numFmtId="49" fontId="7" fillId="33" borderId="0" xfId="0" applyNumberFormat="1" applyFont="1" applyFill="1" applyBorder="1" applyAlignment="1">
      <alignment horizontal="center"/>
    </xf>
    <xf numFmtId="49" fontId="7" fillId="33" borderId="18" xfId="0" applyNumberFormat="1" applyFont="1" applyFill="1" applyBorder="1" applyAlignment="1">
      <alignment horizontal="center"/>
    </xf>
    <xf numFmtId="0" fontId="7" fillId="0" borderId="12" xfId="0" applyFont="1" applyBorder="1" applyAlignment="1">
      <alignment horizontal="left" indent="1"/>
    </xf>
    <xf numFmtId="0" fontId="7" fillId="0" borderId="0" xfId="0" applyFont="1" applyBorder="1" applyAlignment="1">
      <alignment horizontal="left" indent="1"/>
    </xf>
    <xf numFmtId="0" fontId="7" fillId="0" borderId="19" xfId="0" applyFont="1" applyBorder="1" applyAlignment="1">
      <alignment horizontal="left" indent="3"/>
    </xf>
    <xf numFmtId="0" fontId="5" fillId="0" borderId="36" xfId="0" applyFont="1" applyBorder="1" applyAlignment="1">
      <alignment horizontal="center" vertical="center"/>
    </xf>
    <xf numFmtId="0" fontId="5" fillId="0" borderId="18" xfId="0" applyFont="1" applyBorder="1" applyAlignment="1">
      <alignment horizontal="center" vertical="center"/>
    </xf>
    <xf numFmtId="0" fontId="5" fillId="0" borderId="25" xfId="0" applyFont="1" applyBorder="1" applyAlignment="1">
      <alignment horizontal="center" vertical="center"/>
    </xf>
    <xf numFmtId="0" fontId="5" fillId="0" borderId="13" xfId="0" applyFont="1" applyBorder="1" applyAlignment="1">
      <alignment horizontal="center" vertical="center"/>
    </xf>
    <xf numFmtId="0" fontId="5" fillId="0" borderId="35" xfId="0" applyFont="1" applyBorder="1" applyAlignment="1">
      <alignment horizontal="center" vertical="center"/>
    </xf>
    <xf numFmtId="0" fontId="7" fillId="3" borderId="27" xfId="0" applyFont="1" applyFill="1" applyBorder="1" applyAlignment="1">
      <alignment horizontal="left" indent="2"/>
    </xf>
    <xf numFmtId="0" fontId="7" fillId="3" borderId="10" xfId="0" applyFont="1" applyFill="1" applyBorder="1" applyAlignment="1">
      <alignment horizontal="left" indent="2"/>
    </xf>
    <xf numFmtId="0" fontId="5" fillId="0" borderId="34" xfId="0" applyFont="1" applyBorder="1" applyAlignment="1">
      <alignment horizontal="center" vertical="center"/>
    </xf>
    <xf numFmtId="0" fontId="5" fillId="0" borderId="60" xfId="0" applyFont="1" applyBorder="1" applyAlignment="1">
      <alignment horizontal="center" vertical="center"/>
    </xf>
    <xf numFmtId="0" fontId="5" fillId="0" borderId="39" xfId="0" applyFont="1" applyBorder="1" applyAlignment="1">
      <alignment horizontal="center" vertical="center"/>
    </xf>
    <xf numFmtId="0" fontId="5" fillId="0" borderId="74" xfId="0" applyFont="1" applyBorder="1" applyAlignment="1">
      <alignment horizontal="center" vertical="center"/>
    </xf>
    <xf numFmtId="0" fontId="7" fillId="3" borderId="25" xfId="0" applyFont="1" applyFill="1" applyBorder="1" applyAlignment="1">
      <alignment horizontal="left" indent="2"/>
    </xf>
    <xf numFmtId="0" fontId="7" fillId="3" borderId="13" xfId="0" applyFont="1" applyFill="1" applyBorder="1" applyAlignment="1">
      <alignment horizontal="left" indent="2"/>
    </xf>
    <xf numFmtId="0" fontId="7" fillId="33" borderId="25" xfId="0" applyFont="1" applyFill="1" applyBorder="1" applyAlignment="1">
      <alignment horizontal="left" indent="1"/>
    </xf>
    <xf numFmtId="0" fontId="7" fillId="33" borderId="13" xfId="0" applyFont="1" applyFill="1" applyBorder="1" applyAlignment="1">
      <alignment horizontal="left" indent="1"/>
    </xf>
    <xf numFmtId="0" fontId="7" fillId="0" borderId="13" xfId="0" applyFont="1" applyBorder="1" applyAlignment="1">
      <alignment horizontal="left" indent="1"/>
    </xf>
    <xf numFmtId="0" fontId="5" fillId="0" borderId="27"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5" fillId="0" borderId="75" xfId="0" applyFont="1" applyBorder="1" applyAlignment="1">
      <alignment horizontal="center" vertical="center"/>
    </xf>
    <xf numFmtId="0" fontId="5" fillId="0" borderId="65" xfId="0" applyFont="1" applyBorder="1" applyAlignment="1">
      <alignment horizontal="center" vertical="center"/>
    </xf>
    <xf numFmtId="49" fontId="7" fillId="34" borderId="31" xfId="0" applyNumberFormat="1" applyFont="1" applyFill="1" applyBorder="1" applyAlignment="1">
      <alignment horizontal="center"/>
    </xf>
    <xf numFmtId="49" fontId="7" fillId="34" borderId="43" xfId="0" applyNumberFormat="1" applyFont="1" applyFill="1" applyBorder="1" applyAlignment="1">
      <alignment horizontal="center"/>
    </xf>
    <xf numFmtId="49" fontId="7" fillId="34" borderId="73" xfId="0" applyNumberFormat="1" applyFont="1" applyFill="1" applyBorder="1" applyAlignment="1">
      <alignment horizont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49" fontId="7" fillId="33" borderId="12" xfId="0" applyNumberFormat="1" applyFont="1" applyFill="1" applyBorder="1" applyAlignment="1">
      <alignment horizontal="center"/>
    </xf>
    <xf numFmtId="0" fontId="7" fillId="3" borderId="19" xfId="0" applyFont="1" applyFill="1" applyBorder="1" applyAlignment="1">
      <alignment horizontal="left" indent="2"/>
    </xf>
    <xf numFmtId="0" fontId="7" fillId="3" borderId="11" xfId="0" applyFont="1" applyFill="1" applyBorder="1" applyAlignment="1">
      <alignment horizontal="left" indent="2"/>
    </xf>
    <xf numFmtId="0" fontId="7" fillId="33" borderId="19" xfId="0" applyFont="1" applyFill="1" applyBorder="1" applyAlignment="1">
      <alignment horizontal="left" indent="1"/>
    </xf>
    <xf numFmtId="0" fontId="7" fillId="33" borderId="11" xfId="0" applyFont="1" applyFill="1" applyBorder="1" applyAlignment="1">
      <alignment horizontal="left" indent="1"/>
    </xf>
    <xf numFmtId="0" fontId="7" fillId="3" borderId="12" xfId="0" applyFont="1" applyFill="1" applyBorder="1" applyAlignment="1">
      <alignment horizontal="left" indent="2"/>
    </xf>
    <xf numFmtId="0" fontId="7" fillId="3" borderId="0" xfId="0" applyFont="1" applyFill="1" applyBorder="1" applyAlignment="1">
      <alignment horizontal="left" indent="2"/>
    </xf>
    <xf numFmtId="0" fontId="7" fillId="0" borderId="0" xfId="0" applyFont="1" applyFill="1" applyAlignment="1">
      <alignment horizontal="right"/>
    </xf>
    <xf numFmtId="49" fontId="7" fillId="0" borderId="11" xfId="0" applyNumberFormat="1" applyFont="1" applyFill="1" applyBorder="1" applyAlignment="1">
      <alignment horizontal="left"/>
    </xf>
    <xf numFmtId="0" fontId="7" fillId="0" borderId="11" xfId="0" applyFont="1" applyBorder="1" applyAlignment="1">
      <alignment horizontal="center" wrapText="1"/>
    </xf>
    <xf numFmtId="0" fontId="4" fillId="0" borderId="13" xfId="0" applyFont="1" applyBorder="1" applyAlignment="1">
      <alignment horizontal="center" vertical="top"/>
    </xf>
    <xf numFmtId="0" fontId="0" fillId="35" borderId="0" xfId="0" applyFill="1" applyBorder="1" applyAlignment="1">
      <alignment horizontal="center"/>
    </xf>
    <xf numFmtId="0" fontId="0" fillId="35" borderId="18" xfId="0" applyFill="1" applyBorder="1" applyAlignment="1">
      <alignment horizontal="center"/>
    </xf>
    <xf numFmtId="4" fontId="7" fillId="0" borderId="27" xfId="0" applyNumberFormat="1" applyFont="1" applyBorder="1" applyAlignment="1">
      <alignment horizontal="center"/>
    </xf>
    <xf numFmtId="4" fontId="7" fillId="0" borderId="10" xfId="0" applyNumberFormat="1" applyFont="1" applyBorder="1" applyAlignment="1">
      <alignment horizontal="center"/>
    </xf>
    <xf numFmtId="4" fontId="7" fillId="0" borderId="21" xfId="0" applyNumberFormat="1" applyFont="1" applyBorder="1" applyAlignment="1">
      <alignment horizontal="center"/>
    </xf>
    <xf numFmtId="0" fontId="7" fillId="33" borderId="12" xfId="0" applyFont="1" applyFill="1" applyBorder="1" applyAlignment="1">
      <alignment horizontal="left" indent="1"/>
    </xf>
    <xf numFmtId="0" fontId="7" fillId="33" borderId="0" xfId="0" applyFont="1" applyFill="1" applyBorder="1" applyAlignment="1">
      <alignment horizontal="left" indent="1"/>
    </xf>
    <xf numFmtId="49" fontId="8" fillId="34" borderId="10" xfId="0" applyNumberFormat="1" applyFont="1" applyFill="1" applyBorder="1" applyAlignment="1">
      <alignment horizontal="center"/>
    </xf>
    <xf numFmtId="49" fontId="8" fillId="34" borderId="21" xfId="0" applyNumberFormat="1" applyFont="1" applyFill="1" applyBorder="1" applyAlignment="1">
      <alignment horizontal="center"/>
    </xf>
    <xf numFmtId="49" fontId="8" fillId="34" borderId="67" xfId="0" applyNumberFormat="1" applyFont="1" applyFill="1" applyBorder="1" applyAlignment="1">
      <alignment horizontal="center"/>
    </xf>
    <xf numFmtId="49" fontId="8" fillId="34" borderId="43" xfId="0" applyNumberFormat="1" applyFont="1" applyFill="1" applyBorder="1" applyAlignment="1">
      <alignment horizontal="center"/>
    </xf>
    <xf numFmtId="49" fontId="8" fillId="34" borderId="73" xfId="0" applyNumberFormat="1" applyFont="1" applyFill="1" applyBorder="1" applyAlignment="1">
      <alignment horizontal="center"/>
    </xf>
    <xf numFmtId="49" fontId="7" fillId="0" borderId="29" xfId="0" applyNumberFormat="1" applyFont="1" applyBorder="1" applyAlignment="1">
      <alignment horizontal="center"/>
    </xf>
    <xf numFmtId="4" fontId="49" fillId="0" borderId="25" xfId="0" applyNumberFormat="1" applyFont="1" applyBorder="1" applyAlignment="1">
      <alignment horizontal="left"/>
    </xf>
    <xf numFmtId="4" fontId="49" fillId="0" borderId="13" xfId="0" applyNumberFormat="1" applyFont="1" applyBorder="1" applyAlignment="1">
      <alignment horizontal="left"/>
    </xf>
    <xf numFmtId="4" fontId="49" fillId="0" borderId="35" xfId="0" applyNumberFormat="1" applyFont="1" applyBorder="1" applyAlignment="1">
      <alignment horizontal="left"/>
    </xf>
    <xf numFmtId="4" fontId="49" fillId="0" borderId="12" xfId="0" applyNumberFormat="1" applyFont="1" applyBorder="1" applyAlignment="1">
      <alignment horizontal="left"/>
    </xf>
    <xf numFmtId="4" fontId="49" fillId="0" borderId="0" xfId="0" applyNumberFormat="1" applyFont="1" applyBorder="1" applyAlignment="1">
      <alignment horizontal="left"/>
    </xf>
    <xf numFmtId="4" fontId="49" fillId="0" borderId="18" xfId="0" applyNumberFormat="1" applyFont="1" applyBorder="1" applyAlignment="1">
      <alignment horizontal="left"/>
    </xf>
    <xf numFmtId="4" fontId="49" fillId="0" borderId="19" xfId="0" applyNumberFormat="1" applyFont="1" applyBorder="1" applyAlignment="1">
      <alignment horizontal="left"/>
    </xf>
    <xf numFmtId="4" fontId="49" fillId="0" borderId="11" xfId="0" applyNumberFormat="1" applyFont="1" applyBorder="1" applyAlignment="1">
      <alignment horizontal="left"/>
    </xf>
    <xf numFmtId="4" fontId="49" fillId="0" borderId="20" xfId="0" applyNumberFormat="1" applyFont="1" applyBorder="1" applyAlignment="1">
      <alignment horizontal="left"/>
    </xf>
    <xf numFmtId="0" fontId="8" fillId="34" borderId="27" xfId="0" applyFont="1" applyFill="1" applyBorder="1" applyAlignment="1">
      <alignment/>
    </xf>
    <xf numFmtId="0" fontId="8" fillId="34" borderId="10" xfId="0" applyFont="1" applyFill="1" applyBorder="1" applyAlignment="1">
      <alignment/>
    </xf>
    <xf numFmtId="4" fontId="7" fillId="35" borderId="27" xfId="0" applyNumberFormat="1" applyFont="1" applyFill="1" applyBorder="1" applyAlignment="1">
      <alignment horizontal="center"/>
    </xf>
    <xf numFmtId="4" fontId="7" fillId="35" borderId="10" xfId="0" applyNumberFormat="1" applyFont="1" applyFill="1" applyBorder="1" applyAlignment="1">
      <alignment horizontal="center"/>
    </xf>
    <xf numFmtId="0" fontId="0" fillId="35" borderId="24" xfId="0" applyFill="1" applyBorder="1" applyAlignment="1">
      <alignment horizontal="left" wrapText="1" indent="1"/>
    </xf>
    <xf numFmtId="0" fontId="7" fillId="35" borderId="12" xfId="0" applyFont="1" applyFill="1" applyBorder="1" applyAlignment="1">
      <alignment horizontal="left" indent="1"/>
    </xf>
    <xf numFmtId="0" fontId="7" fillId="35" borderId="18" xfId="0" applyFont="1" applyFill="1" applyBorder="1" applyAlignment="1">
      <alignment horizontal="left" indent="1"/>
    </xf>
    <xf numFmtId="4" fontId="49" fillId="0" borderId="27" xfId="0" applyNumberFormat="1" applyFont="1" applyFill="1" applyBorder="1" applyAlignment="1">
      <alignment horizontal="center"/>
    </xf>
    <xf numFmtId="4" fontId="49" fillId="0" borderId="10" xfId="0" applyNumberFormat="1" applyFont="1" applyFill="1" applyBorder="1" applyAlignment="1">
      <alignment horizontal="center"/>
    </xf>
    <xf numFmtId="4" fontId="49" fillId="0" borderId="21" xfId="0" applyNumberFormat="1" applyFont="1" applyFill="1" applyBorder="1" applyAlignment="1">
      <alignment horizontal="center"/>
    </xf>
    <xf numFmtId="4" fontId="7" fillId="0" borderId="27" xfId="0" applyNumberFormat="1" applyFont="1" applyFill="1" applyBorder="1" applyAlignment="1">
      <alignment horizontal="center"/>
    </xf>
    <xf numFmtId="4" fontId="7" fillId="0" borderId="10" xfId="0" applyNumberFormat="1" applyFont="1" applyFill="1" applyBorder="1" applyAlignment="1">
      <alignment horizontal="center"/>
    </xf>
    <xf numFmtId="0" fontId="0" fillId="0" borderId="11" xfId="0" applyFill="1" applyBorder="1" applyAlignment="1">
      <alignment horizontal="center"/>
    </xf>
    <xf numFmtId="0" fontId="0" fillId="0" borderId="20" xfId="0" applyFill="1" applyBorder="1" applyAlignment="1">
      <alignment horizontal="center"/>
    </xf>
    <xf numFmtId="0" fontId="12" fillId="0" borderId="0" xfId="0" applyFont="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CV175"/>
  <sheetViews>
    <sheetView view="pageBreakPreview" zoomScale="90" zoomScaleNormal="90" zoomScaleSheetLayoutView="90" workbookViewId="0" topLeftCell="A156">
      <selection activeCell="BL132" sqref="BL132:BL133"/>
    </sheetView>
  </sheetViews>
  <sheetFormatPr defaultColWidth="1.4921875" defaultRowHeight="12.75"/>
  <cols>
    <col min="1" max="19" width="1.4921875" style="3" customWidth="1"/>
    <col min="20" max="20" width="1.875" style="3" customWidth="1"/>
    <col min="21" max="37" width="1.4921875" style="3" customWidth="1"/>
    <col min="38" max="38" width="1.625" style="3" customWidth="1"/>
    <col min="39" max="39" width="3.125" style="3" customWidth="1"/>
    <col min="40" max="42" width="1.4921875" style="3" customWidth="1"/>
    <col min="43" max="43" width="3.875" style="3" customWidth="1"/>
    <col min="44" max="47" width="1.4921875" style="3" hidden="1" customWidth="1"/>
    <col min="48" max="55" width="1.4921875" style="3" customWidth="1"/>
    <col min="56" max="56" width="3.00390625" style="3" bestFit="1" customWidth="1"/>
    <col min="57" max="61" width="1.4921875" style="3" customWidth="1"/>
    <col min="62" max="62" width="1.875" style="3" customWidth="1"/>
    <col min="63" max="63" width="1.4921875" style="3" customWidth="1"/>
    <col min="64" max="64" width="13.875" style="3" customWidth="1"/>
    <col min="65" max="65" width="14.50390625" style="3" customWidth="1"/>
    <col min="66" max="66" width="13.375" style="3" customWidth="1"/>
    <col min="67" max="68" width="1.4921875" style="3" customWidth="1"/>
    <col min="69" max="69" width="3.50390625" style="3" customWidth="1"/>
    <col min="70" max="73" width="1.4921875" style="3" customWidth="1"/>
    <col min="74" max="74" width="5.625" style="3" customWidth="1"/>
    <col min="75" max="75" width="0.5" style="3" customWidth="1"/>
    <col min="76" max="76" width="1.4921875" style="3" hidden="1" customWidth="1"/>
    <col min="77" max="77" width="1.875" style="3" hidden="1" customWidth="1"/>
    <col min="78" max="78" width="10.00390625" style="3" hidden="1" customWidth="1"/>
    <col min="79" max="79" width="11.50390625" style="3" hidden="1" customWidth="1"/>
    <col min="80" max="80" width="12.875" style="3" hidden="1" customWidth="1"/>
    <col min="81" max="81" width="7.50390625" style="3" hidden="1" customWidth="1"/>
    <col min="82" max="82" width="8.375" style="3" hidden="1" customWidth="1"/>
    <col min="83" max="83" width="5.375" style="3" hidden="1" customWidth="1"/>
    <col min="84" max="84" width="0.12890625" style="3" hidden="1" customWidth="1"/>
    <col min="85" max="85" width="5.375" style="3" hidden="1" customWidth="1"/>
    <col min="86" max="86" width="0.37109375" style="3" hidden="1" customWidth="1"/>
    <col min="87" max="87" width="12.375" style="3" customWidth="1"/>
    <col min="88" max="88" width="13.00390625" style="3" customWidth="1"/>
    <col min="89" max="89" width="10.50390625" style="3" customWidth="1"/>
    <col min="90" max="16384" width="1.4921875" style="3" customWidth="1"/>
  </cols>
  <sheetData>
    <row r="1" spans="64:86" ht="12.75">
      <c r="BL1" s="10" t="s">
        <v>36</v>
      </c>
      <c r="BM1" s="10"/>
      <c r="BN1" s="10"/>
      <c r="BO1" s="10"/>
      <c r="BP1" s="10"/>
      <c r="BQ1" s="10"/>
      <c r="BR1" s="10"/>
      <c r="BS1" s="10"/>
      <c r="BT1" s="10"/>
      <c r="BU1" s="10"/>
      <c r="BV1" s="10"/>
      <c r="BW1" s="10"/>
      <c r="BX1" s="10"/>
      <c r="BY1" s="10"/>
      <c r="BZ1" s="10"/>
      <c r="CA1" s="10"/>
      <c r="CB1" s="10"/>
      <c r="CC1" s="10"/>
      <c r="CD1" s="10"/>
      <c r="CE1" s="10"/>
      <c r="CF1" s="10"/>
      <c r="CG1" s="10"/>
      <c r="CH1" s="10"/>
    </row>
    <row r="2" spans="58:74" ht="15" customHeight="1">
      <c r="BF2" s="49"/>
      <c r="BG2" s="49"/>
      <c r="BH2" s="49"/>
      <c r="BI2" s="49"/>
      <c r="BJ2" s="49"/>
      <c r="BK2" s="49"/>
      <c r="BL2" s="52" t="s">
        <v>303</v>
      </c>
      <c r="BM2" s="52"/>
      <c r="BN2" s="52"/>
      <c r="BO2" s="19"/>
      <c r="BP2" s="19"/>
      <c r="BQ2" s="19"/>
      <c r="BR2" s="19"/>
      <c r="BS2" s="19"/>
      <c r="BT2" s="19"/>
      <c r="BU2" s="19"/>
      <c r="BV2" s="19"/>
    </row>
    <row r="3" spans="58:66" s="9" customFormat="1" ht="9">
      <c r="BF3" s="53"/>
      <c r="BG3" s="53"/>
      <c r="BH3" s="53"/>
      <c r="BI3" s="53"/>
      <c r="BJ3" s="53"/>
      <c r="BK3" s="53"/>
      <c r="BL3" s="53" t="s">
        <v>37</v>
      </c>
      <c r="BM3" s="53"/>
      <c r="BN3" s="53"/>
    </row>
    <row r="4" spans="58:74" ht="15" customHeight="1">
      <c r="BF4" s="49"/>
      <c r="BG4" s="49"/>
      <c r="BH4" s="49"/>
      <c r="BI4" s="49"/>
      <c r="BJ4" s="49"/>
      <c r="BK4" s="49"/>
      <c r="BL4" s="52"/>
      <c r="BM4" s="52"/>
      <c r="BN4" s="52"/>
      <c r="BO4" s="19"/>
      <c r="BP4" s="19"/>
      <c r="BQ4" s="19"/>
      <c r="BR4" s="19"/>
      <c r="BS4" s="19"/>
      <c r="BT4" s="19"/>
      <c r="BU4" s="19"/>
      <c r="BV4" s="19"/>
    </row>
    <row r="5" spans="58:66" s="9" customFormat="1" ht="9">
      <c r="BF5" s="53"/>
      <c r="BG5" s="53"/>
      <c r="BH5" s="53"/>
      <c r="BI5" s="53"/>
      <c r="BJ5" s="53"/>
      <c r="BK5" s="53"/>
      <c r="BL5" s="53" t="s">
        <v>38</v>
      </c>
      <c r="BM5" s="53"/>
      <c r="BN5" s="53"/>
    </row>
    <row r="6" spans="58:70" ht="15" customHeight="1">
      <c r="BF6" s="49"/>
      <c r="BG6" s="49"/>
      <c r="BH6" s="49"/>
      <c r="BI6" s="49"/>
      <c r="BJ6" s="49"/>
      <c r="BK6" s="49"/>
      <c r="BL6" s="52"/>
      <c r="BM6" s="52"/>
      <c r="BN6" s="52" t="s">
        <v>314</v>
      </c>
      <c r="BO6" s="19"/>
      <c r="BP6" s="19"/>
      <c r="BQ6" s="19"/>
      <c r="BR6" s="19"/>
    </row>
    <row r="7" spans="64:86" s="9" customFormat="1" ht="9">
      <c r="BL7" s="20" t="s">
        <v>7</v>
      </c>
      <c r="BM7" s="20"/>
      <c r="BN7" s="20" t="s">
        <v>315</v>
      </c>
      <c r="BO7" s="20"/>
      <c r="BP7" s="20"/>
      <c r="BQ7" s="20"/>
      <c r="BR7" s="20"/>
      <c r="BS7" s="20"/>
      <c r="BT7" s="20"/>
      <c r="BU7" s="20"/>
      <c r="BV7" s="20"/>
      <c r="BX7" s="20" t="s">
        <v>8</v>
      </c>
      <c r="BY7" s="20"/>
      <c r="BZ7" s="20"/>
      <c r="CA7" s="20"/>
      <c r="CB7" s="20"/>
      <c r="CC7" s="20"/>
      <c r="CD7" s="20"/>
      <c r="CE7" s="20"/>
      <c r="CF7" s="20"/>
      <c r="CG7" s="20"/>
      <c r="CH7" s="20"/>
    </row>
    <row r="8" spans="56:66" ht="15" customHeight="1">
      <c r="BD8" s="50" t="s">
        <v>6</v>
      </c>
      <c r="BE8" s="321" t="s">
        <v>423</v>
      </c>
      <c r="BF8" s="321"/>
      <c r="BG8" s="321"/>
      <c r="BH8" s="49" t="s">
        <v>2</v>
      </c>
      <c r="BI8" s="49"/>
      <c r="BJ8" s="321" t="s">
        <v>422</v>
      </c>
      <c r="BK8" s="321"/>
      <c r="BL8" s="321"/>
      <c r="BM8" s="55" t="s">
        <v>414</v>
      </c>
      <c r="BN8" s="49" t="s">
        <v>3</v>
      </c>
    </row>
    <row r="9" spans="56:66" ht="12.75">
      <c r="BD9" s="49"/>
      <c r="BE9" s="49"/>
      <c r="BF9" s="49"/>
      <c r="BG9" s="49"/>
      <c r="BH9" s="49"/>
      <c r="BI9" s="49"/>
      <c r="BJ9" s="49"/>
      <c r="BK9" s="49"/>
      <c r="BL9" s="49"/>
      <c r="BM9" s="49"/>
      <c r="BN9" s="49"/>
    </row>
    <row r="10" spans="1:86" s="6" customFormat="1" ht="15.75" customHeight="1" thickBot="1">
      <c r="A10" s="5"/>
      <c r="B10" s="5"/>
      <c r="C10" s="5"/>
      <c r="D10" s="5"/>
      <c r="AB10" s="5"/>
      <c r="AC10" s="5"/>
      <c r="AD10" s="5"/>
      <c r="AE10" s="78"/>
      <c r="AF10" s="78"/>
      <c r="AG10" s="78"/>
      <c r="AH10" s="78"/>
      <c r="AI10" s="78"/>
      <c r="AJ10" s="78"/>
      <c r="AK10" s="78"/>
      <c r="AL10" s="78"/>
      <c r="AM10" s="78" t="s">
        <v>420</v>
      </c>
      <c r="AN10" s="78"/>
      <c r="AO10" s="78"/>
      <c r="AP10" s="78"/>
      <c r="AQ10" s="78"/>
      <c r="AR10" s="78"/>
      <c r="AS10" s="78"/>
      <c r="AT10" s="78"/>
      <c r="AU10" s="78"/>
      <c r="AV10" s="78"/>
      <c r="AW10" s="78"/>
      <c r="AX10" s="78"/>
      <c r="AY10" s="78"/>
      <c r="AZ10" s="78"/>
      <c r="BA10" s="78"/>
      <c r="BB10" s="78"/>
      <c r="BC10" s="79"/>
      <c r="BD10" s="79"/>
      <c r="BE10" s="78"/>
      <c r="BF10" s="78"/>
      <c r="BG10" s="78"/>
      <c r="BH10" s="78"/>
      <c r="BI10" s="78"/>
      <c r="BJ10" s="78"/>
      <c r="BK10" s="78"/>
      <c r="BL10" s="80"/>
      <c r="BM10" s="78"/>
      <c r="BO10" s="461"/>
      <c r="BP10" s="461"/>
      <c r="BQ10" s="462"/>
      <c r="BT10" s="5"/>
      <c r="BU10" s="5"/>
      <c r="BV10" s="5"/>
      <c r="BW10" s="5"/>
      <c r="BX10" s="5"/>
      <c r="BY10" s="5"/>
      <c r="BZ10" s="5"/>
      <c r="CA10" s="5"/>
      <c r="CB10" s="5"/>
      <c r="CC10" s="5"/>
      <c r="CD10" s="5"/>
      <c r="CE10" s="5"/>
      <c r="CF10" s="5"/>
      <c r="CG10" s="5"/>
      <c r="CH10" s="5"/>
    </row>
    <row r="11" spans="1:85" s="6" customFormat="1" ht="18">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E11" s="79"/>
      <c r="AF11" s="79"/>
      <c r="AG11" s="79"/>
      <c r="AH11" s="79"/>
      <c r="AI11" s="80" t="s">
        <v>402</v>
      </c>
      <c r="AJ11" s="81" t="s">
        <v>305</v>
      </c>
      <c r="AK11" s="81"/>
      <c r="AL11" s="81"/>
      <c r="AM11" s="79"/>
      <c r="AN11" s="79"/>
      <c r="AO11" s="79"/>
      <c r="AP11" s="79"/>
      <c r="AQ11" s="79"/>
      <c r="AR11" s="79"/>
      <c r="AS11" s="79"/>
      <c r="AT11" s="79"/>
      <c r="AU11" s="79"/>
      <c r="AV11" s="79"/>
      <c r="AW11" s="79"/>
      <c r="AX11" s="79"/>
      <c r="AY11" s="79"/>
      <c r="AZ11" s="79"/>
      <c r="BA11" s="79"/>
      <c r="BB11" s="79"/>
      <c r="BC11" s="79"/>
      <c r="BD11" s="82" t="s">
        <v>252</v>
      </c>
      <c r="BE11" s="81" t="s">
        <v>320</v>
      </c>
      <c r="BF11" s="81"/>
      <c r="BG11" s="81"/>
      <c r="BH11" s="79" t="s">
        <v>11</v>
      </c>
      <c r="BI11" s="79"/>
      <c r="BJ11" s="79"/>
      <c r="BK11" s="81" t="s">
        <v>415</v>
      </c>
      <c r="BL11" s="81"/>
      <c r="BM11" s="79" t="s">
        <v>403</v>
      </c>
      <c r="BO11" s="7"/>
      <c r="BP11" s="7"/>
      <c r="BQ11" s="464" t="s">
        <v>273</v>
      </c>
      <c r="BR11" s="465"/>
      <c r="BS11" s="465"/>
      <c r="BT11" s="465"/>
      <c r="BU11" s="465"/>
      <c r="BV11" s="465"/>
      <c r="BW11" s="466"/>
      <c r="BX11" s="165"/>
      <c r="BY11" s="165"/>
      <c r="BZ11" s="165"/>
      <c r="CA11" s="165"/>
      <c r="CB11" s="165"/>
      <c r="CC11" s="165"/>
      <c r="CD11" s="166"/>
      <c r="CE11" s="7"/>
      <c r="CF11" s="7"/>
      <c r="CG11" s="7"/>
    </row>
    <row r="12" spans="31:82" ht="9.75" customHeight="1" thickBot="1">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Q12" s="467"/>
      <c r="BR12" s="468"/>
      <c r="BS12" s="468"/>
      <c r="BT12" s="468"/>
      <c r="BU12" s="468"/>
      <c r="BV12" s="468"/>
      <c r="BW12" s="469"/>
      <c r="BX12" s="167"/>
      <c r="BY12" s="167"/>
      <c r="BZ12" s="167"/>
      <c r="CA12" s="167"/>
      <c r="CB12" s="167"/>
      <c r="CC12" s="167"/>
      <c r="CD12" s="168"/>
    </row>
    <row r="13" spans="39:87" ht="15" customHeight="1">
      <c r="AM13" s="4" t="s">
        <v>1</v>
      </c>
      <c r="AN13" s="321" t="s">
        <v>423</v>
      </c>
      <c r="AO13" s="321"/>
      <c r="AP13" s="321"/>
      <c r="AQ13" s="49" t="s">
        <v>2</v>
      </c>
      <c r="AR13" s="49"/>
      <c r="AS13" s="54" t="s">
        <v>263</v>
      </c>
      <c r="AT13" s="54"/>
      <c r="AU13" s="54"/>
      <c r="AV13" s="328" t="s">
        <v>422</v>
      </c>
      <c r="AW13" s="328"/>
      <c r="AX13" s="328"/>
      <c r="AY13" s="328"/>
      <c r="AZ13" s="328"/>
      <c r="BA13" s="328"/>
      <c r="BB13" s="328"/>
      <c r="BC13" s="328"/>
      <c r="BD13" s="50"/>
      <c r="BE13" s="50"/>
      <c r="BF13" s="321" t="s">
        <v>414</v>
      </c>
      <c r="BG13" s="321"/>
      <c r="BH13" s="321"/>
      <c r="BI13" s="49" t="s">
        <v>253</v>
      </c>
      <c r="BJ13" s="49"/>
      <c r="BK13" s="49"/>
      <c r="BL13" s="49"/>
      <c r="BM13" s="49"/>
      <c r="BN13" s="49"/>
      <c r="BO13" s="50" t="s">
        <v>274</v>
      </c>
      <c r="BP13" s="49"/>
      <c r="BQ13" s="470" t="s">
        <v>424</v>
      </c>
      <c r="BR13" s="471"/>
      <c r="BS13" s="471"/>
      <c r="BT13" s="471"/>
      <c r="BU13" s="471"/>
      <c r="BV13" s="471"/>
      <c r="BW13" s="472"/>
      <c r="BX13" s="169"/>
      <c r="BY13" s="169"/>
      <c r="BZ13" s="169"/>
      <c r="CA13" s="169"/>
      <c r="CB13" s="169"/>
      <c r="CC13" s="169"/>
      <c r="CD13" s="170"/>
      <c r="CE13" s="49"/>
      <c r="CF13" s="49"/>
      <c r="CG13" s="49"/>
      <c r="CH13" s="49"/>
      <c r="CI13" s="49"/>
    </row>
    <row r="14" spans="1:87" ht="15" customHeight="1" thickBot="1">
      <c r="A14" s="3" t="s">
        <v>12</v>
      </c>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50" t="s">
        <v>275</v>
      </c>
      <c r="BP14" s="49"/>
      <c r="BQ14" s="211"/>
      <c r="BR14" s="212"/>
      <c r="BS14" s="212"/>
      <c r="BT14" s="212"/>
      <c r="BU14" s="212"/>
      <c r="BV14" s="212"/>
      <c r="BW14" s="474"/>
      <c r="BX14" s="171"/>
      <c r="BY14" s="171"/>
      <c r="BZ14" s="171"/>
      <c r="CA14" s="171"/>
      <c r="CB14" s="171"/>
      <c r="CC14" s="171"/>
      <c r="CD14" s="172"/>
      <c r="CE14" s="49"/>
      <c r="CF14" s="49"/>
      <c r="CG14" s="49"/>
      <c r="CH14" s="49"/>
      <c r="CI14" s="162"/>
    </row>
    <row r="15" spans="1:87" ht="15" customHeight="1" thickBot="1">
      <c r="A15" s="3" t="s">
        <v>13</v>
      </c>
      <c r="U15" s="21" t="s">
        <v>264</v>
      </c>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19"/>
      <c r="BM15" s="19"/>
      <c r="BN15" s="19"/>
      <c r="BO15" s="4" t="s">
        <v>276</v>
      </c>
      <c r="BQ15" s="475" t="s">
        <v>277</v>
      </c>
      <c r="BR15" s="476"/>
      <c r="BS15" s="476"/>
      <c r="BT15" s="476"/>
      <c r="BU15" s="476"/>
      <c r="BV15" s="476"/>
      <c r="BW15" s="477"/>
      <c r="BX15" s="171"/>
      <c r="BY15" s="171"/>
      <c r="BZ15" s="171"/>
      <c r="CA15" s="171"/>
      <c r="CB15" s="171"/>
      <c r="CC15" s="171"/>
      <c r="CD15" s="172"/>
      <c r="CI15" s="162"/>
    </row>
    <row r="16" spans="34:87" ht="15" customHeight="1" thickBot="1">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4" t="s">
        <v>275</v>
      </c>
      <c r="BQ16" s="325" t="s">
        <v>410</v>
      </c>
      <c r="BR16" s="326"/>
      <c r="BS16" s="326"/>
      <c r="BT16" s="326"/>
      <c r="BU16" s="326"/>
      <c r="BV16" s="326"/>
      <c r="BW16" s="327"/>
      <c r="BX16" s="173"/>
      <c r="BY16" s="173"/>
      <c r="BZ16" s="173"/>
      <c r="CA16" s="173"/>
      <c r="CB16" s="173"/>
      <c r="CC16" s="173"/>
      <c r="CD16" s="174"/>
      <c r="CI16" s="162"/>
    </row>
    <row r="17" spans="34:87" ht="15" customHeight="1" thickBot="1">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4" t="s">
        <v>278</v>
      </c>
      <c r="BQ17" s="322" t="s">
        <v>405</v>
      </c>
      <c r="BR17" s="323"/>
      <c r="BS17" s="323"/>
      <c r="BT17" s="323"/>
      <c r="BU17" s="323"/>
      <c r="BV17" s="323"/>
      <c r="BW17" s="323"/>
      <c r="BX17" s="323"/>
      <c r="BY17" s="323"/>
      <c r="BZ17" s="323"/>
      <c r="CA17" s="323"/>
      <c r="CB17" s="323"/>
      <c r="CC17" s="323"/>
      <c r="CD17" s="324"/>
      <c r="CI17" s="162"/>
    </row>
    <row r="18" spans="1:87" ht="36.75" customHeight="1">
      <c r="A18" s="3" t="s">
        <v>14</v>
      </c>
      <c r="I18" s="463" t="s">
        <v>406</v>
      </c>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c r="AR18" s="463"/>
      <c r="AS18" s="463"/>
      <c r="AT18" s="463"/>
      <c r="AU18" s="463"/>
      <c r="AV18" s="463"/>
      <c r="AW18" s="463"/>
      <c r="AX18" s="463"/>
      <c r="AY18" s="463"/>
      <c r="AZ18" s="463"/>
      <c r="BA18" s="463"/>
      <c r="BB18" s="463"/>
      <c r="BC18" s="463"/>
      <c r="BD18" s="463"/>
      <c r="BE18" s="463"/>
      <c r="BF18" s="463"/>
      <c r="BG18" s="463"/>
      <c r="BH18" s="463"/>
      <c r="BI18" s="463"/>
      <c r="BJ18" s="463"/>
      <c r="BK18" s="463"/>
      <c r="BL18" s="463"/>
      <c r="BM18" s="22"/>
      <c r="BN18" s="22"/>
      <c r="BO18" s="4" t="s">
        <v>279</v>
      </c>
      <c r="BQ18" s="248" t="s">
        <v>280</v>
      </c>
      <c r="BR18" s="249"/>
      <c r="BS18" s="249"/>
      <c r="BT18" s="249"/>
      <c r="BU18" s="249"/>
      <c r="BV18" s="249"/>
      <c r="BW18" s="473"/>
      <c r="BX18" s="75"/>
      <c r="BY18" s="75"/>
      <c r="BZ18" s="75"/>
      <c r="CA18" s="75"/>
      <c r="CB18" s="75"/>
      <c r="CC18" s="75"/>
      <c r="CD18" s="76"/>
      <c r="CI18" s="162"/>
    </row>
    <row r="19" spans="1:82" ht="15" customHeight="1" thickBot="1">
      <c r="A19" s="3" t="s">
        <v>4</v>
      </c>
      <c r="BO19" s="4" t="s">
        <v>281</v>
      </c>
      <c r="BQ19" s="478" t="s">
        <v>282</v>
      </c>
      <c r="BR19" s="479"/>
      <c r="BS19" s="479"/>
      <c r="BT19" s="479"/>
      <c r="BU19" s="479"/>
      <c r="BV19" s="479"/>
      <c r="BW19" s="480"/>
      <c r="BX19" s="23"/>
      <c r="BY19" s="23"/>
      <c r="BZ19" s="23"/>
      <c r="CA19" s="23"/>
      <c r="CB19" s="23"/>
      <c r="CC19" s="23"/>
      <c r="CD19" s="24"/>
    </row>
    <row r="21" spans="1:76" ht="12.75">
      <c r="A21" s="320" t="s">
        <v>15</v>
      </c>
      <c r="B21" s="320"/>
      <c r="C21" s="320"/>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row>
    <row r="23" spans="1:76" s="2" customFormat="1" ht="12" customHeight="1">
      <c r="A23" s="298" t="s">
        <v>34</v>
      </c>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8"/>
      <c r="AS23" s="298"/>
      <c r="AT23" s="298"/>
      <c r="AU23" s="299"/>
      <c r="AV23" s="297" t="s">
        <v>5</v>
      </c>
      <c r="AW23" s="298"/>
      <c r="AX23" s="298"/>
      <c r="AY23" s="299"/>
      <c r="AZ23" s="297" t="s">
        <v>19</v>
      </c>
      <c r="BA23" s="298"/>
      <c r="BB23" s="298"/>
      <c r="BC23" s="298"/>
      <c r="BD23" s="298"/>
      <c r="BE23" s="299"/>
      <c r="BF23" s="297" t="s">
        <v>17</v>
      </c>
      <c r="BG23" s="298"/>
      <c r="BH23" s="298"/>
      <c r="BI23" s="298"/>
      <c r="BJ23" s="298"/>
      <c r="BK23" s="299"/>
      <c r="BL23" s="481" t="s">
        <v>23</v>
      </c>
      <c r="BM23" s="482"/>
      <c r="BN23" s="482"/>
      <c r="BO23" s="482"/>
      <c r="BP23" s="482"/>
      <c r="BQ23" s="482"/>
      <c r="BR23" s="482"/>
      <c r="BS23" s="482"/>
      <c r="BT23" s="482"/>
      <c r="BU23" s="482"/>
      <c r="BV23" s="482"/>
      <c r="BW23" s="483"/>
      <c r="BX23" s="30"/>
    </row>
    <row r="24" spans="1:76" s="2" customFormat="1" ht="12" customHeight="1">
      <c r="A24" s="301"/>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2"/>
      <c r="AV24" s="300" t="s">
        <v>16</v>
      </c>
      <c r="AW24" s="301"/>
      <c r="AX24" s="301"/>
      <c r="AY24" s="302"/>
      <c r="AZ24" s="300" t="s">
        <v>20</v>
      </c>
      <c r="BA24" s="301"/>
      <c r="BB24" s="301"/>
      <c r="BC24" s="301"/>
      <c r="BD24" s="301"/>
      <c r="BE24" s="302"/>
      <c r="BF24" s="300" t="s">
        <v>18</v>
      </c>
      <c r="BG24" s="301"/>
      <c r="BH24" s="301"/>
      <c r="BI24" s="301"/>
      <c r="BJ24" s="301"/>
      <c r="BK24" s="302"/>
      <c r="BL24" s="51" t="s">
        <v>306</v>
      </c>
      <c r="BM24" s="18" t="s">
        <v>401</v>
      </c>
      <c r="BN24" s="18" t="s">
        <v>413</v>
      </c>
      <c r="BO24" s="297" t="s">
        <v>32</v>
      </c>
      <c r="BP24" s="298"/>
      <c r="BQ24" s="298"/>
      <c r="BR24" s="298"/>
      <c r="BS24" s="298"/>
      <c r="BT24" s="298"/>
      <c r="BU24" s="298"/>
      <c r="BV24" s="298"/>
      <c r="BW24" s="299"/>
      <c r="BX24" s="27"/>
    </row>
    <row r="25" spans="1:76" s="2" customFormat="1" ht="12" customHeight="1">
      <c r="A25" s="301"/>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2"/>
      <c r="AV25" s="300"/>
      <c r="AW25" s="301"/>
      <c r="AX25" s="301"/>
      <c r="AY25" s="302"/>
      <c r="AZ25" s="300" t="s">
        <v>21</v>
      </c>
      <c r="BA25" s="301"/>
      <c r="BB25" s="301"/>
      <c r="BC25" s="301"/>
      <c r="BD25" s="301"/>
      <c r="BE25" s="302"/>
      <c r="BF25" s="300" t="s">
        <v>35</v>
      </c>
      <c r="BG25" s="301"/>
      <c r="BH25" s="301"/>
      <c r="BI25" s="301"/>
      <c r="BJ25" s="301"/>
      <c r="BK25" s="302"/>
      <c r="BL25" s="18" t="s">
        <v>24</v>
      </c>
      <c r="BM25" s="18" t="s">
        <v>28</v>
      </c>
      <c r="BN25" s="18" t="s">
        <v>31</v>
      </c>
      <c r="BO25" s="300" t="s">
        <v>33</v>
      </c>
      <c r="BP25" s="301"/>
      <c r="BQ25" s="301"/>
      <c r="BR25" s="301"/>
      <c r="BS25" s="301"/>
      <c r="BT25" s="301"/>
      <c r="BU25" s="301"/>
      <c r="BV25" s="301"/>
      <c r="BW25" s="302"/>
      <c r="BX25" s="27"/>
    </row>
    <row r="26" spans="1:76" s="2" customFormat="1" ht="12" customHeight="1">
      <c r="A26" s="301"/>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2"/>
      <c r="AV26" s="300"/>
      <c r="AW26" s="301"/>
      <c r="AX26" s="301"/>
      <c r="AY26" s="302"/>
      <c r="AZ26" s="300" t="s">
        <v>22</v>
      </c>
      <c r="BA26" s="301"/>
      <c r="BB26" s="301"/>
      <c r="BC26" s="301"/>
      <c r="BD26" s="301"/>
      <c r="BE26" s="302"/>
      <c r="BF26" s="300"/>
      <c r="BG26" s="301"/>
      <c r="BH26" s="301"/>
      <c r="BI26" s="301"/>
      <c r="BJ26" s="301"/>
      <c r="BK26" s="302"/>
      <c r="BL26" s="18" t="s">
        <v>25</v>
      </c>
      <c r="BM26" s="18" t="s">
        <v>27</v>
      </c>
      <c r="BN26" s="18" t="s">
        <v>27</v>
      </c>
      <c r="BO26" s="300" t="s">
        <v>29</v>
      </c>
      <c r="BP26" s="301"/>
      <c r="BQ26" s="301"/>
      <c r="BR26" s="301"/>
      <c r="BS26" s="301"/>
      <c r="BT26" s="301"/>
      <c r="BU26" s="301"/>
      <c r="BV26" s="301"/>
      <c r="BW26" s="302"/>
      <c r="BX26" s="27"/>
    </row>
    <row r="27" spans="1:76" s="2" customFormat="1" ht="12" customHeight="1">
      <c r="A27" s="301"/>
      <c r="B27" s="301"/>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2"/>
      <c r="AV27" s="300"/>
      <c r="AW27" s="301"/>
      <c r="AX27" s="301"/>
      <c r="AY27" s="302"/>
      <c r="AZ27" s="300" t="s">
        <v>10</v>
      </c>
      <c r="BA27" s="301"/>
      <c r="BB27" s="301"/>
      <c r="BC27" s="301"/>
      <c r="BD27" s="301"/>
      <c r="BE27" s="302"/>
      <c r="BF27" s="300"/>
      <c r="BG27" s="301"/>
      <c r="BH27" s="301"/>
      <c r="BI27" s="301"/>
      <c r="BJ27" s="301"/>
      <c r="BK27" s="302"/>
      <c r="BL27" s="18" t="s">
        <v>26</v>
      </c>
      <c r="BM27" s="18" t="s">
        <v>29</v>
      </c>
      <c r="BN27" s="18" t="s">
        <v>29</v>
      </c>
      <c r="BO27" s="300" t="s">
        <v>30</v>
      </c>
      <c r="BP27" s="301"/>
      <c r="BQ27" s="301"/>
      <c r="BR27" s="301"/>
      <c r="BS27" s="301"/>
      <c r="BT27" s="301"/>
      <c r="BU27" s="301"/>
      <c r="BV27" s="301"/>
      <c r="BW27" s="302"/>
      <c r="BX27" s="27"/>
    </row>
    <row r="28" spans="1:76" s="2" customFormat="1" ht="12" customHeight="1">
      <c r="A28" s="301"/>
      <c r="B28" s="301"/>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2"/>
      <c r="AV28" s="300"/>
      <c r="AW28" s="301"/>
      <c r="AX28" s="301"/>
      <c r="AY28" s="302"/>
      <c r="AZ28" s="300" t="s">
        <v>254</v>
      </c>
      <c r="BA28" s="301"/>
      <c r="BB28" s="301"/>
      <c r="BC28" s="301"/>
      <c r="BD28" s="301"/>
      <c r="BE28" s="302"/>
      <c r="BF28" s="300"/>
      <c r="BG28" s="301"/>
      <c r="BH28" s="301"/>
      <c r="BI28" s="301"/>
      <c r="BJ28" s="301"/>
      <c r="BK28" s="302"/>
      <c r="BL28" s="28" t="s">
        <v>27</v>
      </c>
      <c r="BM28" s="28" t="s">
        <v>30</v>
      </c>
      <c r="BN28" s="28" t="s">
        <v>30</v>
      </c>
      <c r="BO28" s="306"/>
      <c r="BP28" s="307"/>
      <c r="BQ28" s="307"/>
      <c r="BR28" s="307"/>
      <c r="BS28" s="307"/>
      <c r="BT28" s="307"/>
      <c r="BU28" s="307"/>
      <c r="BV28" s="307"/>
      <c r="BW28" s="308"/>
      <c r="BX28" s="29"/>
    </row>
    <row r="29" spans="1:75" s="2" customFormat="1" ht="12" customHeight="1" thickBot="1">
      <c r="A29" s="341">
        <v>1</v>
      </c>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03">
        <v>2</v>
      </c>
      <c r="AW29" s="303"/>
      <c r="AX29" s="303"/>
      <c r="AY29" s="303"/>
      <c r="AZ29" s="303">
        <v>3</v>
      </c>
      <c r="BA29" s="303"/>
      <c r="BB29" s="303"/>
      <c r="BC29" s="303"/>
      <c r="BD29" s="303"/>
      <c r="BE29" s="303"/>
      <c r="BF29" s="303">
        <v>4</v>
      </c>
      <c r="BG29" s="303"/>
      <c r="BH29" s="303"/>
      <c r="BI29" s="303"/>
      <c r="BJ29" s="303"/>
      <c r="BK29" s="303"/>
      <c r="BL29" s="25">
        <v>5</v>
      </c>
      <c r="BM29" s="26">
        <v>6</v>
      </c>
      <c r="BN29" s="26">
        <v>7</v>
      </c>
      <c r="BO29" s="303">
        <v>8</v>
      </c>
      <c r="BP29" s="303"/>
      <c r="BQ29" s="303"/>
      <c r="BR29" s="303"/>
      <c r="BS29" s="303"/>
      <c r="BT29" s="303"/>
      <c r="BU29" s="303"/>
      <c r="BV29" s="303"/>
      <c r="BW29" s="303"/>
    </row>
    <row r="30" spans="1:86" ht="13.5" customHeight="1">
      <c r="A30" s="336" t="s">
        <v>134</v>
      </c>
      <c r="B30" s="336"/>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2" t="s">
        <v>42</v>
      </c>
      <c r="AW30" s="331"/>
      <c r="AX30" s="331"/>
      <c r="AY30" s="331"/>
      <c r="AZ30" s="331" t="s">
        <v>47</v>
      </c>
      <c r="BA30" s="331"/>
      <c r="BB30" s="331"/>
      <c r="BC30" s="331"/>
      <c r="BD30" s="331"/>
      <c r="BE30" s="331"/>
      <c r="BF30" s="331" t="s">
        <v>47</v>
      </c>
      <c r="BG30" s="331"/>
      <c r="BH30" s="331"/>
      <c r="BI30" s="331"/>
      <c r="BJ30" s="331"/>
      <c r="BK30" s="331"/>
      <c r="BL30" s="77">
        <v>604895.09</v>
      </c>
      <c r="BM30" s="84"/>
      <c r="BN30" s="84"/>
      <c r="BO30" s="304"/>
      <c r="BP30" s="304"/>
      <c r="BQ30" s="304"/>
      <c r="BR30" s="304"/>
      <c r="BS30" s="304"/>
      <c r="BT30" s="304"/>
      <c r="BU30" s="304"/>
      <c r="BV30" s="304"/>
      <c r="BW30" s="305"/>
      <c r="BX30" s="485"/>
      <c r="BY30" s="442"/>
      <c r="BZ30" s="442"/>
      <c r="CA30" s="442"/>
      <c r="CB30" s="442"/>
      <c r="CC30" s="442"/>
      <c r="CD30" s="442"/>
      <c r="CE30" s="442"/>
      <c r="CF30" s="442"/>
      <c r="CG30" s="442"/>
      <c r="CH30" s="443"/>
    </row>
    <row r="31" spans="1:86" ht="13.5" customHeight="1">
      <c r="A31" s="333" t="s">
        <v>135</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5"/>
      <c r="AV31" s="257" t="s">
        <v>43</v>
      </c>
      <c r="AW31" s="258"/>
      <c r="AX31" s="258"/>
      <c r="AY31" s="258"/>
      <c r="AZ31" s="258" t="s">
        <v>47</v>
      </c>
      <c r="BA31" s="258"/>
      <c r="BB31" s="258"/>
      <c r="BC31" s="258"/>
      <c r="BD31" s="258"/>
      <c r="BE31" s="258"/>
      <c r="BF31" s="258" t="s">
        <v>47</v>
      </c>
      <c r="BG31" s="258"/>
      <c r="BH31" s="258"/>
      <c r="BI31" s="258"/>
      <c r="BJ31" s="258"/>
      <c r="BK31" s="258"/>
      <c r="BL31" s="62">
        <f>BL30+BL32-BL68+BL143-BL148</f>
        <v>0</v>
      </c>
      <c r="BM31" s="62">
        <f>BM30+BM32-BM68+BM143-BM148</f>
        <v>0</v>
      </c>
      <c r="BN31" s="62">
        <f>BN30+BN32-BN68+BN143-BN148</f>
        <v>0</v>
      </c>
      <c r="BO31" s="279"/>
      <c r="BP31" s="279"/>
      <c r="BQ31" s="279"/>
      <c r="BR31" s="279"/>
      <c r="BS31" s="279"/>
      <c r="BT31" s="279"/>
      <c r="BU31" s="279"/>
      <c r="BV31" s="279"/>
      <c r="BW31" s="280"/>
      <c r="BX31" s="433"/>
      <c r="BY31" s="434"/>
      <c r="BZ31" s="434"/>
      <c r="CA31" s="434"/>
      <c r="CB31" s="434"/>
      <c r="CC31" s="434"/>
      <c r="CD31" s="434"/>
      <c r="CE31" s="434"/>
      <c r="CF31" s="434"/>
      <c r="CG31" s="434"/>
      <c r="CH31" s="435"/>
    </row>
    <row r="32" spans="1:87" ht="13.5" customHeight="1">
      <c r="A32" s="340" t="s">
        <v>39</v>
      </c>
      <c r="B32" s="340"/>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283" t="s">
        <v>44</v>
      </c>
      <c r="AW32" s="284"/>
      <c r="AX32" s="284"/>
      <c r="AY32" s="284"/>
      <c r="AZ32" s="284"/>
      <c r="BA32" s="284"/>
      <c r="BB32" s="284"/>
      <c r="BC32" s="284"/>
      <c r="BD32" s="284"/>
      <c r="BE32" s="284"/>
      <c r="BF32" s="284"/>
      <c r="BG32" s="284"/>
      <c r="BH32" s="284"/>
      <c r="BI32" s="284"/>
      <c r="BJ32" s="284"/>
      <c r="BK32" s="284"/>
      <c r="BL32" s="122">
        <f>BL33+BL36+BL46+BL49+BL54+BL59+BL63</f>
        <v>20499033</v>
      </c>
      <c r="BM32" s="123">
        <f>BM33+BM36+BM46+BM49+BM54+BM59</f>
        <v>19854618</v>
      </c>
      <c r="BN32" s="123">
        <f>BN33+BN36+BN46+BN49+BN54+BN59</f>
        <v>20225548</v>
      </c>
      <c r="BO32" s="318"/>
      <c r="BP32" s="318"/>
      <c r="BQ32" s="318"/>
      <c r="BR32" s="318"/>
      <c r="BS32" s="318"/>
      <c r="BT32" s="318"/>
      <c r="BU32" s="318"/>
      <c r="BV32" s="318"/>
      <c r="BW32" s="319"/>
      <c r="BX32" s="433"/>
      <c r="BY32" s="434"/>
      <c r="BZ32" s="434"/>
      <c r="CA32" s="434"/>
      <c r="CB32" s="434"/>
      <c r="CC32" s="434"/>
      <c r="CD32" s="434"/>
      <c r="CE32" s="434"/>
      <c r="CF32" s="434"/>
      <c r="CG32" s="434"/>
      <c r="CH32" s="435"/>
      <c r="CI32" s="17"/>
    </row>
    <row r="33" spans="1:86" ht="12.75">
      <c r="A33" s="337" t="s">
        <v>40</v>
      </c>
      <c r="B33" s="338"/>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9"/>
      <c r="AV33" s="245" t="s">
        <v>45</v>
      </c>
      <c r="AW33" s="246"/>
      <c r="AX33" s="246"/>
      <c r="AY33" s="247"/>
      <c r="AZ33" s="251" t="s">
        <v>46</v>
      </c>
      <c r="BA33" s="246"/>
      <c r="BB33" s="246"/>
      <c r="BC33" s="246"/>
      <c r="BD33" s="246"/>
      <c r="BE33" s="247"/>
      <c r="BF33" s="251"/>
      <c r="BG33" s="246"/>
      <c r="BH33" s="246"/>
      <c r="BI33" s="246"/>
      <c r="BJ33" s="246"/>
      <c r="BK33" s="247"/>
      <c r="BL33" s="243"/>
      <c r="BM33" s="264"/>
      <c r="BN33" s="264"/>
      <c r="BO33" s="289"/>
      <c r="BP33" s="290"/>
      <c r="BQ33" s="290"/>
      <c r="BR33" s="290"/>
      <c r="BS33" s="290"/>
      <c r="BT33" s="290"/>
      <c r="BU33" s="290"/>
      <c r="BV33" s="290"/>
      <c r="BW33" s="291"/>
      <c r="BX33" s="428" t="s">
        <v>271</v>
      </c>
      <c r="BY33" s="436"/>
      <c r="BZ33" s="436"/>
      <c r="CA33" s="436"/>
      <c r="CB33" s="436"/>
      <c r="CC33" s="436"/>
      <c r="CD33" s="436"/>
      <c r="CE33" s="436"/>
      <c r="CF33" s="436"/>
      <c r="CG33" s="436"/>
      <c r="CH33" s="437"/>
    </row>
    <row r="34" spans="1:86" ht="12.75">
      <c r="A34" s="343" t="s">
        <v>41</v>
      </c>
      <c r="B34" s="343"/>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3"/>
      <c r="AK34" s="343"/>
      <c r="AL34" s="343"/>
      <c r="AM34" s="343"/>
      <c r="AN34" s="343"/>
      <c r="AO34" s="343"/>
      <c r="AP34" s="343"/>
      <c r="AQ34" s="343"/>
      <c r="AR34" s="343"/>
      <c r="AS34" s="343"/>
      <c r="AT34" s="343"/>
      <c r="AU34" s="344"/>
      <c r="AV34" s="248"/>
      <c r="AW34" s="249"/>
      <c r="AX34" s="249"/>
      <c r="AY34" s="250"/>
      <c r="AZ34" s="252"/>
      <c r="BA34" s="249"/>
      <c r="BB34" s="249"/>
      <c r="BC34" s="249"/>
      <c r="BD34" s="249"/>
      <c r="BE34" s="250"/>
      <c r="BF34" s="252"/>
      <c r="BG34" s="249"/>
      <c r="BH34" s="249"/>
      <c r="BI34" s="249"/>
      <c r="BJ34" s="249"/>
      <c r="BK34" s="250"/>
      <c r="BL34" s="244"/>
      <c r="BM34" s="265"/>
      <c r="BN34" s="265"/>
      <c r="BO34" s="292"/>
      <c r="BP34" s="293"/>
      <c r="BQ34" s="293"/>
      <c r="BR34" s="293"/>
      <c r="BS34" s="293"/>
      <c r="BT34" s="293"/>
      <c r="BU34" s="293"/>
      <c r="BV34" s="293"/>
      <c r="BW34" s="294"/>
      <c r="BX34" s="441"/>
      <c r="BY34" s="442"/>
      <c r="BZ34" s="442"/>
      <c r="CA34" s="442"/>
      <c r="CB34" s="442"/>
      <c r="CC34" s="442"/>
      <c r="CD34" s="442"/>
      <c r="CE34" s="442"/>
      <c r="CF34" s="442"/>
      <c r="CG34" s="442"/>
      <c r="CH34" s="443"/>
    </row>
    <row r="35" spans="1:86" ht="12.75">
      <c r="A35" s="259" t="s">
        <v>40</v>
      </c>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60"/>
      <c r="AV35" s="245" t="s">
        <v>48</v>
      </c>
      <c r="AW35" s="246"/>
      <c r="AX35" s="246"/>
      <c r="AY35" s="247"/>
      <c r="AZ35" s="251"/>
      <c r="BA35" s="246"/>
      <c r="BB35" s="246"/>
      <c r="BC35" s="246"/>
      <c r="BD35" s="246"/>
      <c r="BE35" s="247"/>
      <c r="BF35" s="251"/>
      <c r="BG35" s="246"/>
      <c r="BH35" s="246"/>
      <c r="BI35" s="246"/>
      <c r="BJ35" s="246"/>
      <c r="BK35" s="247"/>
      <c r="BL35" s="62"/>
      <c r="BM35" s="83"/>
      <c r="BN35" s="83"/>
      <c r="BO35" s="289"/>
      <c r="BP35" s="290"/>
      <c r="BQ35" s="290"/>
      <c r="BR35" s="290"/>
      <c r="BS35" s="290"/>
      <c r="BT35" s="290"/>
      <c r="BU35" s="290"/>
      <c r="BV35" s="290"/>
      <c r="BW35" s="291"/>
      <c r="BX35" s="433"/>
      <c r="BY35" s="434"/>
      <c r="BZ35" s="434"/>
      <c r="CA35" s="434"/>
      <c r="CB35" s="434"/>
      <c r="CC35" s="434"/>
      <c r="CD35" s="434"/>
      <c r="CE35" s="434"/>
      <c r="CF35" s="434"/>
      <c r="CG35" s="434"/>
      <c r="CH35" s="435"/>
    </row>
    <row r="36" spans="1:86" ht="12.75">
      <c r="A36" s="285" t="s">
        <v>50</v>
      </c>
      <c r="B36" s="285"/>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45" t="s">
        <v>255</v>
      </c>
      <c r="AW36" s="246"/>
      <c r="AX36" s="246"/>
      <c r="AY36" s="247"/>
      <c r="AZ36" s="251" t="s">
        <v>49</v>
      </c>
      <c r="BA36" s="246"/>
      <c r="BB36" s="246"/>
      <c r="BC36" s="246"/>
      <c r="BD36" s="246"/>
      <c r="BE36" s="247"/>
      <c r="BF36" s="251"/>
      <c r="BG36" s="246"/>
      <c r="BH36" s="246"/>
      <c r="BI36" s="246"/>
      <c r="BJ36" s="246"/>
      <c r="BK36" s="247"/>
      <c r="BL36" s="62">
        <f>BL37+BL44+BL45</f>
        <v>18450357</v>
      </c>
      <c r="BM36" s="62">
        <f>BM37+BM44</f>
        <v>17829747</v>
      </c>
      <c r="BN36" s="62">
        <f>BN37+BN44</f>
        <v>18200677</v>
      </c>
      <c r="BO36" s="289"/>
      <c r="BP36" s="290"/>
      <c r="BQ36" s="290"/>
      <c r="BR36" s="290"/>
      <c r="BS36" s="290"/>
      <c r="BT36" s="290"/>
      <c r="BU36" s="290"/>
      <c r="BV36" s="290"/>
      <c r="BW36" s="291"/>
      <c r="BX36" s="433" t="s">
        <v>266</v>
      </c>
      <c r="BY36" s="434"/>
      <c r="BZ36" s="434"/>
      <c r="CA36" s="434"/>
      <c r="CB36" s="434"/>
      <c r="CC36" s="434"/>
      <c r="CD36" s="434"/>
      <c r="CE36" s="434"/>
      <c r="CF36" s="434"/>
      <c r="CG36" s="434"/>
      <c r="CH36" s="435"/>
    </row>
    <row r="37" spans="1:86" ht="12.75">
      <c r="A37" s="275" t="s">
        <v>40</v>
      </c>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45" t="s">
        <v>51</v>
      </c>
      <c r="AW37" s="246"/>
      <c r="AX37" s="246"/>
      <c r="AY37" s="247"/>
      <c r="AZ37" s="251" t="s">
        <v>49</v>
      </c>
      <c r="BA37" s="246"/>
      <c r="BB37" s="246"/>
      <c r="BC37" s="246"/>
      <c r="BD37" s="246"/>
      <c r="BE37" s="247"/>
      <c r="BF37" s="251"/>
      <c r="BG37" s="246"/>
      <c r="BH37" s="246"/>
      <c r="BI37" s="246"/>
      <c r="BJ37" s="246"/>
      <c r="BK37" s="247"/>
      <c r="BL37" s="243">
        <f>5089680+13143000-2024871+60000</f>
        <v>16267809</v>
      </c>
      <c r="BM37" s="264">
        <f>4900000+13143000-2024871-370930</f>
        <v>15647199</v>
      </c>
      <c r="BN37" s="264">
        <f>4900000+13143000-2024871</f>
        <v>16018129</v>
      </c>
      <c r="BO37" s="289"/>
      <c r="BP37" s="290"/>
      <c r="BQ37" s="290"/>
      <c r="BR37" s="290"/>
      <c r="BS37" s="290"/>
      <c r="BT37" s="290"/>
      <c r="BU37" s="290"/>
      <c r="BV37" s="290"/>
      <c r="BW37" s="291"/>
      <c r="BX37" s="428">
        <v>4</v>
      </c>
      <c r="BY37" s="436"/>
      <c r="BZ37" s="436"/>
      <c r="CA37" s="436"/>
      <c r="CB37" s="436"/>
      <c r="CC37" s="436"/>
      <c r="CD37" s="436"/>
      <c r="CE37" s="436"/>
      <c r="CF37" s="436"/>
      <c r="CG37" s="436"/>
      <c r="CH37" s="437"/>
    </row>
    <row r="38" spans="1:86" ht="12.75">
      <c r="A38" s="276" t="s">
        <v>149</v>
      </c>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348"/>
      <c r="AW38" s="287"/>
      <c r="AX38" s="287"/>
      <c r="AY38" s="288"/>
      <c r="AZ38" s="286"/>
      <c r="BA38" s="287"/>
      <c r="BB38" s="287"/>
      <c r="BC38" s="287"/>
      <c r="BD38" s="287"/>
      <c r="BE38" s="288"/>
      <c r="BF38" s="286"/>
      <c r="BG38" s="287"/>
      <c r="BH38" s="287"/>
      <c r="BI38" s="287"/>
      <c r="BJ38" s="287"/>
      <c r="BK38" s="288"/>
      <c r="BL38" s="295"/>
      <c r="BM38" s="278"/>
      <c r="BN38" s="278"/>
      <c r="BO38" s="309"/>
      <c r="BP38" s="310"/>
      <c r="BQ38" s="310"/>
      <c r="BR38" s="310"/>
      <c r="BS38" s="310"/>
      <c r="BT38" s="310"/>
      <c r="BU38" s="310"/>
      <c r="BV38" s="310"/>
      <c r="BW38" s="311"/>
      <c r="BX38" s="438"/>
      <c r="BY38" s="439"/>
      <c r="BZ38" s="439"/>
      <c r="CA38" s="439"/>
      <c r="CB38" s="439"/>
      <c r="CC38" s="439"/>
      <c r="CD38" s="439"/>
      <c r="CE38" s="439"/>
      <c r="CF38" s="439"/>
      <c r="CG38" s="439"/>
      <c r="CH38" s="440"/>
    </row>
    <row r="39" spans="1:86" ht="12.75">
      <c r="A39" s="276" t="s">
        <v>151</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348"/>
      <c r="AW39" s="287"/>
      <c r="AX39" s="287"/>
      <c r="AY39" s="288"/>
      <c r="AZ39" s="286"/>
      <c r="BA39" s="287"/>
      <c r="BB39" s="287"/>
      <c r="BC39" s="287"/>
      <c r="BD39" s="287"/>
      <c r="BE39" s="288"/>
      <c r="BF39" s="286"/>
      <c r="BG39" s="287"/>
      <c r="BH39" s="287"/>
      <c r="BI39" s="287"/>
      <c r="BJ39" s="287"/>
      <c r="BK39" s="288"/>
      <c r="BL39" s="295"/>
      <c r="BM39" s="278"/>
      <c r="BN39" s="278"/>
      <c r="BO39" s="309"/>
      <c r="BP39" s="310"/>
      <c r="BQ39" s="310"/>
      <c r="BR39" s="310"/>
      <c r="BS39" s="310"/>
      <c r="BT39" s="310"/>
      <c r="BU39" s="310"/>
      <c r="BV39" s="310"/>
      <c r="BW39" s="311"/>
      <c r="BX39" s="438"/>
      <c r="BY39" s="439"/>
      <c r="BZ39" s="439"/>
      <c r="CA39" s="439"/>
      <c r="CB39" s="439"/>
      <c r="CC39" s="439"/>
      <c r="CD39" s="439"/>
      <c r="CE39" s="439"/>
      <c r="CF39" s="439"/>
      <c r="CG39" s="439"/>
      <c r="CH39" s="440"/>
    </row>
    <row r="40" spans="1:86" ht="12.75">
      <c r="A40" s="259" t="s">
        <v>150</v>
      </c>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60"/>
      <c r="AV40" s="248"/>
      <c r="AW40" s="249"/>
      <c r="AX40" s="249"/>
      <c r="AY40" s="250"/>
      <c r="AZ40" s="252"/>
      <c r="BA40" s="249"/>
      <c r="BB40" s="249"/>
      <c r="BC40" s="249"/>
      <c r="BD40" s="249"/>
      <c r="BE40" s="250"/>
      <c r="BF40" s="252"/>
      <c r="BG40" s="249"/>
      <c r="BH40" s="249"/>
      <c r="BI40" s="249"/>
      <c r="BJ40" s="249"/>
      <c r="BK40" s="250"/>
      <c r="BL40" s="244"/>
      <c r="BM40" s="265"/>
      <c r="BN40" s="265"/>
      <c r="BO40" s="292"/>
      <c r="BP40" s="293"/>
      <c r="BQ40" s="293"/>
      <c r="BR40" s="293"/>
      <c r="BS40" s="293"/>
      <c r="BT40" s="293"/>
      <c r="BU40" s="293"/>
      <c r="BV40" s="293"/>
      <c r="BW40" s="294"/>
      <c r="BX40" s="441"/>
      <c r="BY40" s="442"/>
      <c r="BZ40" s="442"/>
      <c r="CA40" s="442"/>
      <c r="CB40" s="442"/>
      <c r="CC40" s="442"/>
      <c r="CD40" s="442"/>
      <c r="CE40" s="442"/>
      <c r="CF40" s="442"/>
      <c r="CG40" s="442"/>
      <c r="CH40" s="443"/>
    </row>
    <row r="41" spans="1:86" s="64" customFormat="1" ht="12.75">
      <c r="A41" s="489" t="s">
        <v>321</v>
      </c>
      <c r="B41" s="489"/>
      <c r="C41" s="489"/>
      <c r="D41" s="489"/>
      <c r="E41" s="489"/>
      <c r="F41" s="489"/>
      <c r="G41" s="489"/>
      <c r="H41" s="489"/>
      <c r="I41" s="489"/>
      <c r="J41" s="489"/>
      <c r="K41" s="489"/>
      <c r="L41" s="489"/>
      <c r="M41" s="489"/>
      <c r="N41" s="489"/>
      <c r="O41" s="489"/>
      <c r="P41" s="489"/>
      <c r="Q41" s="489"/>
      <c r="R41" s="489"/>
      <c r="S41" s="489"/>
      <c r="T41" s="489"/>
      <c r="U41" s="489"/>
      <c r="V41" s="489"/>
      <c r="W41" s="489"/>
      <c r="X41" s="489"/>
      <c r="Y41" s="489"/>
      <c r="Z41" s="489"/>
      <c r="AA41" s="489"/>
      <c r="AB41" s="489"/>
      <c r="AC41" s="489"/>
      <c r="AD41" s="489"/>
      <c r="AE41" s="489"/>
      <c r="AF41" s="489"/>
      <c r="AG41" s="489"/>
      <c r="AH41" s="489"/>
      <c r="AI41" s="489"/>
      <c r="AJ41" s="489"/>
      <c r="AK41" s="489"/>
      <c r="AL41" s="489"/>
      <c r="AM41" s="489"/>
      <c r="AN41" s="489"/>
      <c r="AO41" s="489"/>
      <c r="AP41" s="489"/>
      <c r="AQ41" s="489"/>
      <c r="AR41" s="118"/>
      <c r="AS41" s="118"/>
      <c r="AT41" s="118"/>
      <c r="AU41" s="118"/>
      <c r="AV41" s="211" t="s">
        <v>322</v>
      </c>
      <c r="AW41" s="212"/>
      <c r="AX41" s="212"/>
      <c r="AY41" s="213"/>
      <c r="AZ41" s="217" t="s">
        <v>49</v>
      </c>
      <c r="BA41" s="212"/>
      <c r="BB41" s="212"/>
      <c r="BC41" s="212"/>
      <c r="BD41" s="212"/>
      <c r="BE41" s="213"/>
      <c r="BF41" s="217"/>
      <c r="BG41" s="212"/>
      <c r="BH41" s="212"/>
      <c r="BI41" s="212"/>
      <c r="BJ41" s="212"/>
      <c r="BK41" s="213"/>
      <c r="BL41" s="202"/>
      <c r="BM41" s="202"/>
      <c r="BN41" s="202"/>
      <c r="BO41" s="204"/>
      <c r="BP41" s="205"/>
      <c r="BQ41" s="205"/>
      <c r="BR41" s="205"/>
      <c r="BS41" s="205"/>
      <c r="BT41" s="205"/>
      <c r="BU41" s="205"/>
      <c r="BV41" s="205"/>
      <c r="BW41" s="206"/>
      <c r="BX41" s="119"/>
      <c r="BY41" s="120"/>
      <c r="BZ41" s="120"/>
      <c r="CA41" s="120"/>
      <c r="CB41" s="120"/>
      <c r="CC41" s="120"/>
      <c r="CD41" s="120"/>
      <c r="CE41" s="120"/>
      <c r="CF41" s="120"/>
      <c r="CG41" s="120"/>
      <c r="CH41" s="121"/>
    </row>
    <row r="42" spans="1:86" s="64" customFormat="1" ht="12.75">
      <c r="A42" s="489" t="s">
        <v>323</v>
      </c>
      <c r="B42" s="489"/>
      <c r="C42" s="489"/>
      <c r="D42" s="489"/>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c r="AF42" s="489"/>
      <c r="AG42" s="489"/>
      <c r="AH42" s="489"/>
      <c r="AI42" s="489"/>
      <c r="AJ42" s="489"/>
      <c r="AK42" s="489"/>
      <c r="AL42" s="489"/>
      <c r="AM42" s="489"/>
      <c r="AN42" s="489"/>
      <c r="AO42" s="489"/>
      <c r="AP42" s="489"/>
      <c r="AQ42" s="489"/>
      <c r="AR42" s="118"/>
      <c r="AS42" s="118"/>
      <c r="AT42" s="118"/>
      <c r="AU42" s="118"/>
      <c r="AV42" s="366"/>
      <c r="AW42" s="346"/>
      <c r="AX42" s="346"/>
      <c r="AY42" s="347"/>
      <c r="AZ42" s="345"/>
      <c r="BA42" s="346"/>
      <c r="BB42" s="346"/>
      <c r="BC42" s="346"/>
      <c r="BD42" s="346"/>
      <c r="BE42" s="347"/>
      <c r="BF42" s="345"/>
      <c r="BG42" s="346"/>
      <c r="BH42" s="346"/>
      <c r="BI42" s="346"/>
      <c r="BJ42" s="346"/>
      <c r="BK42" s="347"/>
      <c r="BL42" s="296"/>
      <c r="BM42" s="296"/>
      <c r="BN42" s="296"/>
      <c r="BO42" s="423"/>
      <c r="BP42" s="391"/>
      <c r="BQ42" s="391"/>
      <c r="BR42" s="391"/>
      <c r="BS42" s="391"/>
      <c r="BT42" s="391"/>
      <c r="BU42" s="391"/>
      <c r="BV42" s="391"/>
      <c r="BW42" s="424"/>
      <c r="BX42" s="119"/>
      <c r="BY42" s="120"/>
      <c r="BZ42" s="120"/>
      <c r="CA42" s="120"/>
      <c r="CB42" s="120"/>
      <c r="CC42" s="120"/>
      <c r="CD42" s="120"/>
      <c r="CE42" s="120"/>
      <c r="CF42" s="120"/>
      <c r="CG42" s="120"/>
      <c r="CH42" s="121"/>
    </row>
    <row r="43" spans="1:86" s="64" customFormat="1" ht="12.75">
      <c r="A43" s="229" t="s">
        <v>324</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118"/>
      <c r="AS43" s="118"/>
      <c r="AT43" s="118"/>
      <c r="AU43" s="118"/>
      <c r="AV43" s="214"/>
      <c r="AW43" s="215"/>
      <c r="AX43" s="215"/>
      <c r="AY43" s="216"/>
      <c r="AZ43" s="218"/>
      <c r="BA43" s="215"/>
      <c r="BB43" s="215"/>
      <c r="BC43" s="215"/>
      <c r="BD43" s="215"/>
      <c r="BE43" s="216"/>
      <c r="BF43" s="218"/>
      <c r="BG43" s="215"/>
      <c r="BH43" s="215"/>
      <c r="BI43" s="215"/>
      <c r="BJ43" s="215"/>
      <c r="BK43" s="216"/>
      <c r="BL43" s="203"/>
      <c r="BM43" s="203"/>
      <c r="BN43" s="203"/>
      <c r="BO43" s="207"/>
      <c r="BP43" s="208"/>
      <c r="BQ43" s="208"/>
      <c r="BR43" s="208"/>
      <c r="BS43" s="208"/>
      <c r="BT43" s="208"/>
      <c r="BU43" s="208"/>
      <c r="BV43" s="208"/>
      <c r="BW43" s="209"/>
      <c r="BX43" s="119"/>
      <c r="BY43" s="120"/>
      <c r="BZ43" s="120"/>
      <c r="CA43" s="120"/>
      <c r="CB43" s="120"/>
      <c r="CC43" s="120"/>
      <c r="CD43" s="120"/>
      <c r="CE43" s="120"/>
      <c r="CF43" s="120"/>
      <c r="CG43" s="120"/>
      <c r="CH43" s="121"/>
    </row>
    <row r="44" spans="1:86" ht="12.75">
      <c r="A44" s="395" t="s">
        <v>308</v>
      </c>
      <c r="B44" s="395"/>
      <c r="C44" s="395"/>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5"/>
      <c r="AO44" s="395"/>
      <c r="AP44" s="395"/>
      <c r="AQ44" s="395"/>
      <c r="AR44" s="56"/>
      <c r="AS44" s="56"/>
      <c r="AT44" s="56"/>
      <c r="AU44" s="56"/>
      <c r="AV44" s="195" t="s">
        <v>309</v>
      </c>
      <c r="AW44" s="196"/>
      <c r="AX44" s="196"/>
      <c r="AY44" s="197"/>
      <c r="AZ44" s="198" t="s">
        <v>49</v>
      </c>
      <c r="BA44" s="196"/>
      <c r="BB44" s="196"/>
      <c r="BC44" s="196"/>
      <c r="BD44" s="196"/>
      <c r="BE44" s="197"/>
      <c r="BF44" s="198"/>
      <c r="BG44" s="196"/>
      <c r="BH44" s="196"/>
      <c r="BI44" s="196"/>
      <c r="BJ44" s="196"/>
      <c r="BK44" s="197"/>
      <c r="BL44" s="36">
        <v>2182548</v>
      </c>
      <c r="BM44" s="36">
        <v>2182548</v>
      </c>
      <c r="BN44" s="36">
        <v>2182548</v>
      </c>
      <c r="BO44" s="199"/>
      <c r="BP44" s="200"/>
      <c r="BQ44" s="200"/>
      <c r="BR44" s="200"/>
      <c r="BS44" s="200"/>
      <c r="BT44" s="200"/>
      <c r="BU44" s="200"/>
      <c r="BV44" s="200"/>
      <c r="BW44" s="201"/>
      <c r="BX44" s="31"/>
      <c r="BY44" s="32"/>
      <c r="BZ44" s="32"/>
      <c r="CA44" s="32"/>
      <c r="CB44" s="32"/>
      <c r="CC44" s="32"/>
      <c r="CD44" s="32"/>
      <c r="CE44" s="32"/>
      <c r="CF44" s="32"/>
      <c r="CG44" s="32"/>
      <c r="CH44" s="33"/>
    </row>
    <row r="45" spans="1:86" ht="12.75">
      <c r="A45" s="193" t="s">
        <v>412</v>
      </c>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56"/>
      <c r="AS45" s="56"/>
      <c r="AT45" s="56"/>
      <c r="AU45" s="56"/>
      <c r="AV45" s="195" t="s">
        <v>411</v>
      </c>
      <c r="AW45" s="196"/>
      <c r="AX45" s="196"/>
      <c r="AY45" s="197"/>
      <c r="AZ45" s="198" t="s">
        <v>49</v>
      </c>
      <c r="BA45" s="196"/>
      <c r="BB45" s="196"/>
      <c r="BC45" s="196"/>
      <c r="BD45" s="196"/>
      <c r="BE45" s="197"/>
      <c r="BF45" s="198"/>
      <c r="BG45" s="196"/>
      <c r="BH45" s="196"/>
      <c r="BI45" s="196"/>
      <c r="BJ45" s="196"/>
      <c r="BK45" s="197"/>
      <c r="BL45" s="36">
        <v>0</v>
      </c>
      <c r="BM45" s="36"/>
      <c r="BN45" s="36"/>
      <c r="BO45" s="199"/>
      <c r="BP45" s="200"/>
      <c r="BQ45" s="200"/>
      <c r="BR45" s="200"/>
      <c r="BS45" s="200"/>
      <c r="BT45" s="200"/>
      <c r="BU45" s="200"/>
      <c r="BV45" s="200"/>
      <c r="BW45" s="201"/>
      <c r="BX45" s="31"/>
      <c r="BY45" s="32"/>
      <c r="BZ45" s="32"/>
      <c r="CA45" s="32"/>
      <c r="CB45" s="32"/>
      <c r="CC45" s="32"/>
      <c r="CD45" s="32"/>
      <c r="CE45" s="32"/>
      <c r="CF45" s="32"/>
      <c r="CG45" s="32"/>
      <c r="CH45" s="33"/>
    </row>
    <row r="46" spans="1:86" ht="13.5" customHeight="1">
      <c r="A46" s="256" t="s">
        <v>52</v>
      </c>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7" t="s">
        <v>53</v>
      </c>
      <c r="AW46" s="258"/>
      <c r="AX46" s="258"/>
      <c r="AY46" s="258"/>
      <c r="AZ46" s="258" t="s">
        <v>54</v>
      </c>
      <c r="BA46" s="258"/>
      <c r="BB46" s="258"/>
      <c r="BC46" s="258"/>
      <c r="BD46" s="258"/>
      <c r="BE46" s="258"/>
      <c r="BF46" s="258"/>
      <c r="BG46" s="258"/>
      <c r="BH46" s="258"/>
      <c r="BI46" s="258"/>
      <c r="BJ46" s="258"/>
      <c r="BK46" s="258"/>
      <c r="BL46" s="62">
        <f>BL47</f>
        <v>0</v>
      </c>
      <c r="BM46" s="87">
        <f>BM47</f>
        <v>0</v>
      </c>
      <c r="BN46" s="87">
        <f>BN47</f>
        <v>0</v>
      </c>
      <c r="BO46" s="279"/>
      <c r="BP46" s="279"/>
      <c r="BQ46" s="279"/>
      <c r="BR46" s="279"/>
      <c r="BS46" s="279"/>
      <c r="BT46" s="279"/>
      <c r="BU46" s="279"/>
      <c r="BV46" s="279"/>
      <c r="BW46" s="280"/>
      <c r="BX46" s="433"/>
      <c r="BY46" s="434"/>
      <c r="BZ46" s="434"/>
      <c r="CA46" s="434"/>
      <c r="CB46" s="434"/>
      <c r="CC46" s="434"/>
      <c r="CD46" s="434"/>
      <c r="CE46" s="434"/>
      <c r="CF46" s="434"/>
      <c r="CG46" s="434"/>
      <c r="CH46" s="435"/>
    </row>
    <row r="47" spans="1:86" ht="12.75">
      <c r="A47" s="275" t="s">
        <v>40</v>
      </c>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45" t="s">
        <v>55</v>
      </c>
      <c r="AW47" s="246"/>
      <c r="AX47" s="246"/>
      <c r="AY47" s="247"/>
      <c r="AZ47" s="251" t="s">
        <v>54</v>
      </c>
      <c r="BA47" s="246"/>
      <c r="BB47" s="246"/>
      <c r="BC47" s="246"/>
      <c r="BD47" s="246"/>
      <c r="BE47" s="247"/>
      <c r="BF47" s="251"/>
      <c r="BG47" s="246"/>
      <c r="BH47" s="246"/>
      <c r="BI47" s="246"/>
      <c r="BJ47" s="246"/>
      <c r="BK47" s="247"/>
      <c r="BL47" s="243"/>
      <c r="BM47" s="264"/>
      <c r="BN47" s="264"/>
      <c r="BO47" s="289"/>
      <c r="BP47" s="290"/>
      <c r="BQ47" s="290"/>
      <c r="BR47" s="290"/>
      <c r="BS47" s="290"/>
      <c r="BT47" s="290"/>
      <c r="BU47" s="290"/>
      <c r="BV47" s="290"/>
      <c r="BW47" s="291"/>
      <c r="BX47" s="428"/>
      <c r="BY47" s="436"/>
      <c r="BZ47" s="436"/>
      <c r="CA47" s="436"/>
      <c r="CB47" s="436"/>
      <c r="CC47" s="436"/>
      <c r="CD47" s="436"/>
      <c r="CE47" s="436"/>
      <c r="CF47" s="436"/>
      <c r="CG47" s="436"/>
      <c r="CH47" s="437"/>
    </row>
    <row r="48" spans="1:86" ht="12.75">
      <c r="A48" s="259"/>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48"/>
      <c r="AW48" s="249"/>
      <c r="AX48" s="249"/>
      <c r="AY48" s="250"/>
      <c r="AZ48" s="252"/>
      <c r="BA48" s="249"/>
      <c r="BB48" s="249"/>
      <c r="BC48" s="249"/>
      <c r="BD48" s="249"/>
      <c r="BE48" s="250"/>
      <c r="BF48" s="252"/>
      <c r="BG48" s="249"/>
      <c r="BH48" s="249"/>
      <c r="BI48" s="249"/>
      <c r="BJ48" s="249"/>
      <c r="BK48" s="250"/>
      <c r="BL48" s="244"/>
      <c r="BM48" s="265"/>
      <c r="BN48" s="265"/>
      <c r="BO48" s="292"/>
      <c r="BP48" s="293"/>
      <c r="BQ48" s="293"/>
      <c r="BR48" s="293"/>
      <c r="BS48" s="293"/>
      <c r="BT48" s="293"/>
      <c r="BU48" s="293"/>
      <c r="BV48" s="293"/>
      <c r="BW48" s="294"/>
      <c r="BX48" s="441"/>
      <c r="BY48" s="442"/>
      <c r="BZ48" s="442"/>
      <c r="CA48" s="442"/>
      <c r="CB48" s="442"/>
      <c r="CC48" s="442"/>
      <c r="CD48" s="442"/>
      <c r="CE48" s="442"/>
      <c r="CF48" s="442"/>
      <c r="CG48" s="442"/>
      <c r="CH48" s="443"/>
    </row>
    <row r="49" spans="1:86" ht="13.5" customHeight="1">
      <c r="A49" s="256" t="s">
        <v>56</v>
      </c>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7" t="s">
        <v>57</v>
      </c>
      <c r="AW49" s="258"/>
      <c r="AX49" s="258"/>
      <c r="AY49" s="258"/>
      <c r="AZ49" s="258" t="s">
        <v>58</v>
      </c>
      <c r="BA49" s="258"/>
      <c r="BB49" s="258"/>
      <c r="BC49" s="258"/>
      <c r="BD49" s="258"/>
      <c r="BE49" s="258"/>
      <c r="BF49" s="258"/>
      <c r="BG49" s="258"/>
      <c r="BH49" s="258"/>
      <c r="BI49" s="258"/>
      <c r="BJ49" s="258"/>
      <c r="BK49" s="258"/>
      <c r="BL49" s="62">
        <f>BL50+BL52+BL53</f>
        <v>2041481</v>
      </c>
      <c r="BM49" s="87">
        <f>BM50</f>
        <v>2024871</v>
      </c>
      <c r="BN49" s="87">
        <f>BN50</f>
        <v>2024871</v>
      </c>
      <c r="BO49" s="279"/>
      <c r="BP49" s="279"/>
      <c r="BQ49" s="279"/>
      <c r="BR49" s="279"/>
      <c r="BS49" s="279"/>
      <c r="BT49" s="279"/>
      <c r="BU49" s="279"/>
      <c r="BV49" s="279"/>
      <c r="BW49" s="280"/>
      <c r="BX49" s="433" t="s">
        <v>272</v>
      </c>
      <c r="BY49" s="434"/>
      <c r="BZ49" s="434"/>
      <c r="CA49" s="434"/>
      <c r="CB49" s="434"/>
      <c r="CC49" s="434"/>
      <c r="CD49" s="434"/>
      <c r="CE49" s="434"/>
      <c r="CF49" s="434"/>
      <c r="CG49" s="434"/>
      <c r="CH49" s="435"/>
    </row>
    <row r="50" spans="1:86" ht="13.5" customHeight="1">
      <c r="A50" s="275" t="s">
        <v>40</v>
      </c>
      <c r="B50" s="275"/>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45" t="s">
        <v>283</v>
      </c>
      <c r="AW50" s="246"/>
      <c r="AX50" s="246"/>
      <c r="AY50" s="247"/>
      <c r="AZ50" s="251" t="s">
        <v>58</v>
      </c>
      <c r="BA50" s="246"/>
      <c r="BB50" s="246"/>
      <c r="BC50" s="246"/>
      <c r="BD50" s="246"/>
      <c r="BE50" s="247"/>
      <c r="BF50" s="251"/>
      <c r="BG50" s="246"/>
      <c r="BH50" s="246"/>
      <c r="BI50" s="246"/>
      <c r="BJ50" s="246"/>
      <c r="BK50" s="247"/>
      <c r="BL50" s="349">
        <v>2024871</v>
      </c>
      <c r="BM50" s="264">
        <v>2024871</v>
      </c>
      <c r="BN50" s="264">
        <v>2024871</v>
      </c>
      <c r="BO50" s="289"/>
      <c r="BP50" s="290"/>
      <c r="BQ50" s="290"/>
      <c r="BR50" s="290"/>
      <c r="BS50" s="290"/>
      <c r="BT50" s="290"/>
      <c r="BU50" s="290"/>
      <c r="BV50" s="290"/>
      <c r="BW50" s="291"/>
      <c r="BX50" s="428"/>
      <c r="BY50" s="436"/>
      <c r="BZ50" s="436"/>
      <c r="CA50" s="436"/>
      <c r="CB50" s="436"/>
      <c r="CC50" s="436"/>
      <c r="CD50" s="436"/>
      <c r="CE50" s="436"/>
      <c r="CF50" s="436"/>
      <c r="CG50" s="436"/>
      <c r="CH50" s="437"/>
    </row>
    <row r="51" spans="1:86" ht="13.5" customHeight="1">
      <c r="A51" s="259" t="s">
        <v>61</v>
      </c>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48"/>
      <c r="AW51" s="249"/>
      <c r="AX51" s="249"/>
      <c r="AY51" s="250"/>
      <c r="AZ51" s="252"/>
      <c r="BA51" s="249"/>
      <c r="BB51" s="249"/>
      <c r="BC51" s="249"/>
      <c r="BD51" s="249"/>
      <c r="BE51" s="250"/>
      <c r="BF51" s="252"/>
      <c r="BG51" s="249"/>
      <c r="BH51" s="249"/>
      <c r="BI51" s="249"/>
      <c r="BJ51" s="249"/>
      <c r="BK51" s="250"/>
      <c r="BL51" s="350"/>
      <c r="BM51" s="265"/>
      <c r="BN51" s="265"/>
      <c r="BO51" s="292"/>
      <c r="BP51" s="293"/>
      <c r="BQ51" s="293"/>
      <c r="BR51" s="293"/>
      <c r="BS51" s="293"/>
      <c r="BT51" s="293"/>
      <c r="BU51" s="293"/>
      <c r="BV51" s="293"/>
      <c r="BW51" s="294"/>
      <c r="BX51" s="441"/>
      <c r="BY51" s="442"/>
      <c r="BZ51" s="442"/>
      <c r="CA51" s="442"/>
      <c r="CB51" s="442"/>
      <c r="CC51" s="442"/>
      <c r="CD51" s="442"/>
      <c r="CE51" s="442"/>
      <c r="CF51" s="442"/>
      <c r="CG51" s="442"/>
      <c r="CH51" s="443"/>
    </row>
    <row r="52" spans="1:86" ht="13.5" customHeight="1">
      <c r="A52" s="256" t="s">
        <v>62</v>
      </c>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7" t="s">
        <v>284</v>
      </c>
      <c r="AW52" s="258"/>
      <c r="AX52" s="258"/>
      <c r="AY52" s="258"/>
      <c r="AZ52" s="258" t="s">
        <v>58</v>
      </c>
      <c r="BA52" s="258"/>
      <c r="BB52" s="258"/>
      <c r="BC52" s="258"/>
      <c r="BD52" s="258"/>
      <c r="BE52" s="258"/>
      <c r="BF52" s="198"/>
      <c r="BG52" s="196"/>
      <c r="BH52" s="196"/>
      <c r="BI52" s="196"/>
      <c r="BJ52" s="196"/>
      <c r="BK52" s="197"/>
      <c r="BL52" s="36">
        <v>0</v>
      </c>
      <c r="BM52" s="36"/>
      <c r="BN52" s="36"/>
      <c r="BO52" s="199"/>
      <c r="BP52" s="200"/>
      <c r="BQ52" s="200"/>
      <c r="BR52" s="200"/>
      <c r="BS52" s="200"/>
      <c r="BT52" s="200"/>
      <c r="BU52" s="200"/>
      <c r="BV52" s="200"/>
      <c r="BW52" s="201"/>
      <c r="BX52" s="31"/>
      <c r="BY52" s="32"/>
      <c r="BZ52" s="32"/>
      <c r="CA52" s="32"/>
      <c r="CB52" s="32"/>
      <c r="CC52" s="32"/>
      <c r="CD52" s="32"/>
      <c r="CE52" s="32"/>
      <c r="CF52" s="32"/>
      <c r="CG52" s="32"/>
      <c r="CH52" s="33"/>
    </row>
    <row r="53" spans="1:86" ht="13.5" customHeight="1">
      <c r="A53" s="256" t="s">
        <v>285</v>
      </c>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7" t="s">
        <v>286</v>
      </c>
      <c r="AW53" s="258"/>
      <c r="AX53" s="258"/>
      <c r="AY53" s="258"/>
      <c r="AZ53" s="258" t="s">
        <v>58</v>
      </c>
      <c r="BA53" s="258"/>
      <c r="BB53" s="258"/>
      <c r="BC53" s="258"/>
      <c r="BD53" s="258"/>
      <c r="BE53" s="258"/>
      <c r="BF53" s="198"/>
      <c r="BG53" s="196"/>
      <c r="BH53" s="196"/>
      <c r="BI53" s="196"/>
      <c r="BJ53" s="196"/>
      <c r="BK53" s="197"/>
      <c r="BL53" s="36">
        <v>16610</v>
      </c>
      <c r="BM53" s="36"/>
      <c r="BN53" s="36"/>
      <c r="BO53" s="199"/>
      <c r="BP53" s="200"/>
      <c r="BQ53" s="200"/>
      <c r="BR53" s="200"/>
      <c r="BS53" s="200"/>
      <c r="BT53" s="200"/>
      <c r="BU53" s="200"/>
      <c r="BV53" s="200"/>
      <c r="BW53" s="201"/>
      <c r="BX53" s="31"/>
      <c r="BY53" s="32"/>
      <c r="BZ53" s="32"/>
      <c r="CA53" s="32"/>
      <c r="CB53" s="32"/>
      <c r="CC53" s="32"/>
      <c r="CD53" s="32"/>
      <c r="CE53" s="32"/>
      <c r="CF53" s="32"/>
      <c r="CG53" s="32"/>
      <c r="CH53" s="33"/>
    </row>
    <row r="54" spans="1:86" ht="11.25" customHeight="1">
      <c r="A54" s="254" t="s">
        <v>59</v>
      </c>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5"/>
      <c r="AV54" s="281" t="s">
        <v>60</v>
      </c>
      <c r="AW54" s="282"/>
      <c r="AX54" s="282"/>
      <c r="AY54" s="282"/>
      <c r="AZ54" s="282" t="s">
        <v>304</v>
      </c>
      <c r="BA54" s="282"/>
      <c r="BB54" s="282"/>
      <c r="BC54" s="282"/>
      <c r="BD54" s="282"/>
      <c r="BE54" s="282"/>
      <c r="BF54" s="282"/>
      <c r="BG54" s="282"/>
      <c r="BH54" s="282"/>
      <c r="BI54" s="282"/>
      <c r="BJ54" s="282"/>
      <c r="BK54" s="282"/>
      <c r="BL54" s="124">
        <f>BL55+BL57+BL58</f>
        <v>0</v>
      </c>
      <c r="BM54" s="125">
        <f>BM55+BM57+BM58</f>
        <v>0</v>
      </c>
      <c r="BN54" s="125">
        <f>BN55+BN57+BN58</f>
        <v>0</v>
      </c>
      <c r="BO54" s="279"/>
      <c r="BP54" s="279"/>
      <c r="BQ54" s="279"/>
      <c r="BR54" s="279"/>
      <c r="BS54" s="279"/>
      <c r="BT54" s="279"/>
      <c r="BU54" s="279"/>
      <c r="BV54" s="279"/>
      <c r="BW54" s="280"/>
      <c r="BX54" s="433" t="s">
        <v>267</v>
      </c>
      <c r="BY54" s="434"/>
      <c r="BZ54" s="434"/>
      <c r="CA54" s="434"/>
      <c r="CB54" s="434"/>
      <c r="CC54" s="434"/>
      <c r="CD54" s="434"/>
      <c r="CE54" s="434"/>
      <c r="CF54" s="434"/>
      <c r="CG54" s="434"/>
      <c r="CH54" s="435"/>
    </row>
    <row r="55" spans="1:86" s="64" customFormat="1" ht="12.75">
      <c r="A55" s="493" t="s">
        <v>387</v>
      </c>
      <c r="B55" s="230"/>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11"/>
      <c r="AW55" s="212"/>
      <c r="AX55" s="212"/>
      <c r="AY55" s="213"/>
      <c r="AZ55" s="217"/>
      <c r="BA55" s="212"/>
      <c r="BB55" s="212"/>
      <c r="BC55" s="212"/>
      <c r="BD55" s="212"/>
      <c r="BE55" s="213"/>
      <c r="BF55" s="217"/>
      <c r="BG55" s="212"/>
      <c r="BH55" s="212"/>
      <c r="BI55" s="212"/>
      <c r="BJ55" s="212"/>
      <c r="BK55" s="213"/>
      <c r="BL55" s="241"/>
      <c r="BM55" s="221"/>
      <c r="BN55" s="221"/>
      <c r="BO55" s="351"/>
      <c r="BP55" s="352"/>
      <c r="BQ55" s="352"/>
      <c r="BR55" s="352"/>
      <c r="BS55" s="352"/>
      <c r="BT55" s="352"/>
      <c r="BU55" s="352"/>
      <c r="BV55" s="352"/>
      <c r="BW55" s="353"/>
      <c r="BX55" s="432">
        <v>5</v>
      </c>
      <c r="BY55" s="224"/>
      <c r="BZ55" s="224"/>
      <c r="CA55" s="224"/>
      <c r="CB55" s="224"/>
      <c r="CC55" s="224"/>
      <c r="CD55" s="224"/>
      <c r="CE55" s="224"/>
      <c r="CF55" s="224"/>
      <c r="CG55" s="224"/>
      <c r="CH55" s="225"/>
    </row>
    <row r="56" spans="1:86" s="64" customFormat="1" ht="12.75">
      <c r="A56" s="229"/>
      <c r="B56" s="229"/>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14"/>
      <c r="AW56" s="215"/>
      <c r="AX56" s="215"/>
      <c r="AY56" s="216"/>
      <c r="AZ56" s="218"/>
      <c r="BA56" s="215"/>
      <c r="BB56" s="215"/>
      <c r="BC56" s="215"/>
      <c r="BD56" s="215"/>
      <c r="BE56" s="216"/>
      <c r="BF56" s="218"/>
      <c r="BG56" s="215"/>
      <c r="BH56" s="215"/>
      <c r="BI56" s="215"/>
      <c r="BJ56" s="215"/>
      <c r="BK56" s="216"/>
      <c r="BL56" s="242"/>
      <c r="BM56" s="222"/>
      <c r="BN56" s="222"/>
      <c r="BO56" s="354"/>
      <c r="BP56" s="355"/>
      <c r="BQ56" s="355"/>
      <c r="BR56" s="355"/>
      <c r="BS56" s="355"/>
      <c r="BT56" s="355"/>
      <c r="BU56" s="355"/>
      <c r="BV56" s="355"/>
      <c r="BW56" s="356"/>
      <c r="BX56" s="226"/>
      <c r="BY56" s="227"/>
      <c r="BZ56" s="227"/>
      <c r="CA56" s="227"/>
      <c r="CB56" s="227"/>
      <c r="CC56" s="227"/>
      <c r="CD56" s="227"/>
      <c r="CE56" s="227"/>
      <c r="CF56" s="227"/>
      <c r="CG56" s="227"/>
      <c r="CH56" s="228"/>
    </row>
    <row r="57" spans="1:86" ht="12.75" customHeight="1" hidden="1">
      <c r="A57" s="261"/>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57"/>
      <c r="AW57" s="258"/>
      <c r="AX57" s="258"/>
      <c r="AY57" s="258"/>
      <c r="AZ57" s="258"/>
      <c r="BA57" s="258"/>
      <c r="BB57" s="258"/>
      <c r="BC57" s="258"/>
      <c r="BD57" s="258"/>
      <c r="BE57" s="258"/>
      <c r="BF57" s="258"/>
      <c r="BG57" s="258"/>
      <c r="BH57" s="258"/>
      <c r="BI57" s="258"/>
      <c r="BJ57" s="258"/>
      <c r="BK57" s="258"/>
      <c r="BL57" s="62"/>
      <c r="BM57" s="87"/>
      <c r="BN57" s="87"/>
      <c r="BO57" s="279"/>
      <c r="BP57" s="279"/>
      <c r="BQ57" s="279"/>
      <c r="BR57" s="279"/>
      <c r="BS57" s="279"/>
      <c r="BT57" s="279"/>
      <c r="BU57" s="279"/>
      <c r="BV57" s="279"/>
      <c r="BW57" s="280"/>
      <c r="BX57" s="433">
        <v>6</v>
      </c>
      <c r="BY57" s="434"/>
      <c r="BZ57" s="434"/>
      <c r="CA57" s="434"/>
      <c r="CB57" s="434"/>
      <c r="CC57" s="434"/>
      <c r="CD57" s="434"/>
      <c r="CE57" s="434"/>
      <c r="CF57" s="434"/>
      <c r="CG57" s="434"/>
      <c r="CH57" s="435"/>
    </row>
    <row r="58" spans="1:86" ht="13.5" customHeight="1" hidden="1">
      <c r="A58" s="261"/>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c r="AU58" s="261"/>
      <c r="AV58" s="257"/>
      <c r="AW58" s="258"/>
      <c r="AX58" s="258"/>
      <c r="AY58" s="258"/>
      <c r="AZ58" s="258"/>
      <c r="BA58" s="258"/>
      <c r="BB58" s="258"/>
      <c r="BC58" s="258"/>
      <c r="BD58" s="258"/>
      <c r="BE58" s="258"/>
      <c r="BF58" s="258"/>
      <c r="BG58" s="258"/>
      <c r="BH58" s="258"/>
      <c r="BI58" s="258"/>
      <c r="BJ58" s="258"/>
      <c r="BK58" s="258"/>
      <c r="BL58" s="62"/>
      <c r="BM58" s="87"/>
      <c r="BN58" s="87"/>
      <c r="BO58" s="279"/>
      <c r="BP58" s="279"/>
      <c r="BQ58" s="279"/>
      <c r="BR58" s="279"/>
      <c r="BS58" s="279"/>
      <c r="BT58" s="279"/>
      <c r="BU58" s="279"/>
      <c r="BV58" s="279"/>
      <c r="BW58" s="280"/>
      <c r="BX58" s="433"/>
      <c r="BY58" s="434"/>
      <c r="BZ58" s="434"/>
      <c r="CA58" s="434"/>
      <c r="CB58" s="434"/>
      <c r="CC58" s="434"/>
      <c r="CD58" s="434"/>
      <c r="CE58" s="434"/>
      <c r="CF58" s="434"/>
      <c r="CG58" s="434"/>
      <c r="CH58" s="435"/>
    </row>
    <row r="59" spans="1:86" ht="13.5" customHeight="1">
      <c r="A59" s="256" t="s">
        <v>63</v>
      </c>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7" t="s">
        <v>64</v>
      </c>
      <c r="AW59" s="258"/>
      <c r="AX59" s="258"/>
      <c r="AY59" s="258"/>
      <c r="AZ59" s="258"/>
      <c r="BA59" s="258"/>
      <c r="BB59" s="258"/>
      <c r="BC59" s="258"/>
      <c r="BD59" s="258"/>
      <c r="BE59" s="258"/>
      <c r="BF59" s="258"/>
      <c r="BG59" s="258"/>
      <c r="BH59" s="258"/>
      <c r="BI59" s="258"/>
      <c r="BJ59" s="258"/>
      <c r="BK59" s="258"/>
      <c r="BL59" s="62">
        <v>0</v>
      </c>
      <c r="BM59" s="87">
        <v>0</v>
      </c>
      <c r="BN59" s="87">
        <v>0</v>
      </c>
      <c r="BO59" s="279"/>
      <c r="BP59" s="279"/>
      <c r="BQ59" s="279"/>
      <c r="BR59" s="279"/>
      <c r="BS59" s="279"/>
      <c r="BT59" s="279"/>
      <c r="BU59" s="279"/>
      <c r="BV59" s="279"/>
      <c r="BW59" s="280"/>
      <c r="BX59" s="433" t="s">
        <v>268</v>
      </c>
      <c r="BY59" s="434"/>
      <c r="BZ59" s="434"/>
      <c r="CA59" s="434"/>
      <c r="CB59" s="434"/>
      <c r="CC59" s="434"/>
      <c r="CD59" s="434"/>
      <c r="CE59" s="434"/>
      <c r="CF59" s="434"/>
      <c r="CG59" s="434"/>
      <c r="CH59" s="435"/>
    </row>
    <row r="60" spans="1:86" ht="12" customHeight="1">
      <c r="A60" s="275" t="s">
        <v>40</v>
      </c>
      <c r="B60" s="275"/>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45"/>
      <c r="AW60" s="246"/>
      <c r="AX60" s="246"/>
      <c r="AY60" s="247"/>
      <c r="AZ60" s="251"/>
      <c r="BA60" s="246"/>
      <c r="BB60" s="246"/>
      <c r="BC60" s="246"/>
      <c r="BD60" s="246"/>
      <c r="BE60" s="247"/>
      <c r="BF60" s="251"/>
      <c r="BG60" s="246"/>
      <c r="BH60" s="246"/>
      <c r="BI60" s="246"/>
      <c r="BJ60" s="246"/>
      <c r="BK60" s="247"/>
      <c r="BL60" s="264"/>
      <c r="BM60" s="264"/>
      <c r="BN60" s="264"/>
      <c r="BO60" s="289"/>
      <c r="BP60" s="290"/>
      <c r="BQ60" s="290"/>
      <c r="BR60" s="290"/>
      <c r="BS60" s="290"/>
      <c r="BT60" s="290"/>
      <c r="BU60" s="290"/>
      <c r="BV60" s="290"/>
      <c r="BW60" s="291"/>
      <c r="BX60" s="428"/>
      <c r="BY60" s="436"/>
      <c r="BZ60" s="436"/>
      <c r="CA60" s="436"/>
      <c r="CB60" s="436"/>
      <c r="CC60" s="436"/>
      <c r="CD60" s="436"/>
      <c r="CE60" s="436"/>
      <c r="CF60" s="436"/>
      <c r="CG60" s="436"/>
      <c r="CH60" s="437"/>
    </row>
    <row r="61" spans="1:86" ht="12.75">
      <c r="A61" s="259"/>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48"/>
      <c r="AW61" s="249"/>
      <c r="AX61" s="249"/>
      <c r="AY61" s="250"/>
      <c r="AZ61" s="252"/>
      <c r="BA61" s="249"/>
      <c r="BB61" s="249"/>
      <c r="BC61" s="249"/>
      <c r="BD61" s="249"/>
      <c r="BE61" s="250"/>
      <c r="BF61" s="252"/>
      <c r="BG61" s="249"/>
      <c r="BH61" s="249"/>
      <c r="BI61" s="249"/>
      <c r="BJ61" s="249"/>
      <c r="BK61" s="250"/>
      <c r="BL61" s="265"/>
      <c r="BM61" s="265"/>
      <c r="BN61" s="265"/>
      <c r="BO61" s="292"/>
      <c r="BP61" s="293"/>
      <c r="BQ61" s="293"/>
      <c r="BR61" s="293"/>
      <c r="BS61" s="293"/>
      <c r="BT61" s="293"/>
      <c r="BU61" s="293"/>
      <c r="BV61" s="293"/>
      <c r="BW61" s="294"/>
      <c r="BX61" s="441"/>
      <c r="BY61" s="442"/>
      <c r="BZ61" s="442"/>
      <c r="CA61" s="442"/>
      <c r="CB61" s="442"/>
      <c r="CC61" s="442"/>
      <c r="CD61" s="442"/>
      <c r="CE61" s="442"/>
      <c r="CF61" s="442"/>
      <c r="CG61" s="442"/>
      <c r="CH61" s="443"/>
    </row>
    <row r="62" spans="1:86" ht="13.5" customHeight="1" hidden="1">
      <c r="A62" s="261"/>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57"/>
      <c r="AW62" s="258"/>
      <c r="AX62" s="258"/>
      <c r="AY62" s="258"/>
      <c r="AZ62" s="258"/>
      <c r="BA62" s="258"/>
      <c r="BB62" s="258"/>
      <c r="BC62" s="258"/>
      <c r="BD62" s="258"/>
      <c r="BE62" s="258"/>
      <c r="BF62" s="258"/>
      <c r="BG62" s="258"/>
      <c r="BH62" s="258"/>
      <c r="BI62" s="258"/>
      <c r="BJ62" s="258"/>
      <c r="BK62" s="258"/>
      <c r="BL62" s="87"/>
      <c r="BM62" s="87"/>
      <c r="BN62" s="87"/>
      <c r="BO62" s="279"/>
      <c r="BP62" s="279"/>
      <c r="BQ62" s="279"/>
      <c r="BR62" s="279"/>
      <c r="BS62" s="279"/>
      <c r="BT62" s="279"/>
      <c r="BU62" s="279"/>
      <c r="BV62" s="279"/>
      <c r="BW62" s="280"/>
      <c r="BX62" s="433"/>
      <c r="BY62" s="434"/>
      <c r="BZ62" s="434"/>
      <c r="CA62" s="434"/>
      <c r="CB62" s="434"/>
      <c r="CC62" s="434"/>
      <c r="CD62" s="434"/>
      <c r="CE62" s="434"/>
      <c r="CF62" s="434"/>
      <c r="CG62" s="434"/>
      <c r="CH62" s="435"/>
    </row>
    <row r="63" spans="1:86" ht="13.5" customHeight="1">
      <c r="A63" s="256" t="s">
        <v>136</v>
      </c>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7" t="s">
        <v>65</v>
      </c>
      <c r="AW63" s="258"/>
      <c r="AX63" s="258"/>
      <c r="AY63" s="258"/>
      <c r="AZ63" s="258" t="s">
        <v>47</v>
      </c>
      <c r="BA63" s="258"/>
      <c r="BB63" s="258"/>
      <c r="BC63" s="258"/>
      <c r="BD63" s="258"/>
      <c r="BE63" s="258"/>
      <c r="BF63" s="258"/>
      <c r="BG63" s="258"/>
      <c r="BH63" s="258"/>
      <c r="BI63" s="258"/>
      <c r="BJ63" s="258"/>
      <c r="BK63" s="258"/>
      <c r="BL63" s="87">
        <f>BL64</f>
        <v>7195</v>
      </c>
      <c r="BM63" s="87"/>
      <c r="BN63" s="87"/>
      <c r="BO63" s="279"/>
      <c r="BP63" s="279"/>
      <c r="BQ63" s="279"/>
      <c r="BR63" s="279"/>
      <c r="BS63" s="279"/>
      <c r="BT63" s="279"/>
      <c r="BU63" s="279"/>
      <c r="BV63" s="279"/>
      <c r="BW63" s="280"/>
      <c r="BX63" s="433"/>
      <c r="BY63" s="434"/>
      <c r="BZ63" s="434"/>
      <c r="CA63" s="434"/>
      <c r="CB63" s="434"/>
      <c r="CC63" s="434"/>
      <c r="CD63" s="434"/>
      <c r="CE63" s="434"/>
      <c r="CF63" s="434"/>
      <c r="CG63" s="434"/>
      <c r="CH63" s="435"/>
    </row>
    <row r="64" spans="1:86" ht="12.75">
      <c r="A64" s="275" t="s">
        <v>66</v>
      </c>
      <c r="B64" s="275"/>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45" t="s">
        <v>67</v>
      </c>
      <c r="AW64" s="246"/>
      <c r="AX64" s="246"/>
      <c r="AY64" s="247"/>
      <c r="AZ64" s="251" t="s">
        <v>68</v>
      </c>
      <c r="BA64" s="246"/>
      <c r="BB64" s="246"/>
      <c r="BC64" s="246"/>
      <c r="BD64" s="246"/>
      <c r="BE64" s="247"/>
      <c r="BF64" s="251"/>
      <c r="BG64" s="246"/>
      <c r="BH64" s="246"/>
      <c r="BI64" s="246"/>
      <c r="BJ64" s="246"/>
      <c r="BK64" s="247"/>
      <c r="BL64" s="264">
        <v>7195</v>
      </c>
      <c r="BM64" s="264"/>
      <c r="BN64" s="264"/>
      <c r="BO64" s="266" t="s">
        <v>47</v>
      </c>
      <c r="BP64" s="267"/>
      <c r="BQ64" s="267"/>
      <c r="BR64" s="267"/>
      <c r="BS64" s="267"/>
      <c r="BT64" s="267"/>
      <c r="BU64" s="267"/>
      <c r="BV64" s="267"/>
      <c r="BW64" s="268"/>
      <c r="BX64" s="406" t="s">
        <v>47</v>
      </c>
      <c r="BY64" s="436"/>
      <c r="BZ64" s="436"/>
      <c r="CA64" s="436"/>
      <c r="CB64" s="436"/>
      <c r="CC64" s="436"/>
      <c r="CD64" s="436"/>
      <c r="CE64" s="436"/>
      <c r="CF64" s="436"/>
      <c r="CG64" s="436"/>
      <c r="CH64" s="437"/>
    </row>
    <row r="65" spans="1:86" ht="12.75">
      <c r="A65" s="276" t="s">
        <v>152</v>
      </c>
      <c r="B65" s="276"/>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348"/>
      <c r="AW65" s="287"/>
      <c r="AX65" s="287"/>
      <c r="AY65" s="288"/>
      <c r="AZ65" s="286"/>
      <c r="BA65" s="287"/>
      <c r="BB65" s="287"/>
      <c r="BC65" s="287"/>
      <c r="BD65" s="287"/>
      <c r="BE65" s="288"/>
      <c r="BF65" s="286"/>
      <c r="BG65" s="287"/>
      <c r="BH65" s="287"/>
      <c r="BI65" s="287"/>
      <c r="BJ65" s="287"/>
      <c r="BK65" s="288"/>
      <c r="BL65" s="278"/>
      <c r="BM65" s="278"/>
      <c r="BN65" s="278"/>
      <c r="BO65" s="357"/>
      <c r="BP65" s="358"/>
      <c r="BQ65" s="358"/>
      <c r="BR65" s="358"/>
      <c r="BS65" s="358"/>
      <c r="BT65" s="358"/>
      <c r="BU65" s="358"/>
      <c r="BV65" s="358"/>
      <c r="BW65" s="359"/>
      <c r="BX65" s="438"/>
      <c r="BY65" s="439"/>
      <c r="BZ65" s="439"/>
      <c r="CA65" s="439"/>
      <c r="CB65" s="439"/>
      <c r="CC65" s="439"/>
      <c r="CD65" s="439"/>
      <c r="CE65" s="439"/>
      <c r="CF65" s="439"/>
      <c r="CG65" s="439"/>
      <c r="CH65" s="440"/>
    </row>
    <row r="66" spans="1:86" ht="12.75">
      <c r="A66" s="259" t="s">
        <v>153</v>
      </c>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48"/>
      <c r="AW66" s="249"/>
      <c r="AX66" s="249"/>
      <c r="AY66" s="250"/>
      <c r="AZ66" s="252"/>
      <c r="BA66" s="249"/>
      <c r="BB66" s="249"/>
      <c r="BC66" s="249"/>
      <c r="BD66" s="249"/>
      <c r="BE66" s="250"/>
      <c r="BF66" s="252"/>
      <c r="BG66" s="249"/>
      <c r="BH66" s="249"/>
      <c r="BI66" s="249"/>
      <c r="BJ66" s="249"/>
      <c r="BK66" s="250"/>
      <c r="BL66" s="265"/>
      <c r="BM66" s="265"/>
      <c r="BN66" s="265"/>
      <c r="BO66" s="269"/>
      <c r="BP66" s="270"/>
      <c r="BQ66" s="270"/>
      <c r="BR66" s="270"/>
      <c r="BS66" s="270"/>
      <c r="BT66" s="270"/>
      <c r="BU66" s="270"/>
      <c r="BV66" s="270"/>
      <c r="BW66" s="271"/>
      <c r="BX66" s="441"/>
      <c r="BY66" s="442"/>
      <c r="BZ66" s="442"/>
      <c r="CA66" s="442"/>
      <c r="CB66" s="442"/>
      <c r="CC66" s="442"/>
      <c r="CD66" s="442"/>
      <c r="CE66" s="442"/>
      <c r="CF66" s="442"/>
      <c r="CG66" s="442"/>
      <c r="CH66" s="443"/>
    </row>
    <row r="67" spans="1:86" ht="13.5" customHeight="1" hidden="1">
      <c r="A67" s="261"/>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61"/>
      <c r="AT67" s="261"/>
      <c r="AU67" s="261"/>
      <c r="AV67" s="257"/>
      <c r="AW67" s="258"/>
      <c r="AX67" s="258"/>
      <c r="AY67" s="258"/>
      <c r="AZ67" s="258"/>
      <c r="BA67" s="258"/>
      <c r="BB67" s="258"/>
      <c r="BC67" s="258"/>
      <c r="BD67" s="258"/>
      <c r="BE67" s="258"/>
      <c r="BF67" s="258"/>
      <c r="BG67" s="258"/>
      <c r="BH67" s="258"/>
      <c r="BI67" s="258"/>
      <c r="BJ67" s="258"/>
      <c r="BK67" s="258"/>
      <c r="BL67" s="62"/>
      <c r="BM67" s="87"/>
      <c r="BN67" s="87"/>
      <c r="BO67" s="279"/>
      <c r="BP67" s="279"/>
      <c r="BQ67" s="279"/>
      <c r="BR67" s="279"/>
      <c r="BS67" s="279"/>
      <c r="BT67" s="279"/>
      <c r="BU67" s="279"/>
      <c r="BV67" s="279"/>
      <c r="BW67" s="280"/>
      <c r="BX67" s="433"/>
      <c r="BY67" s="434"/>
      <c r="BZ67" s="434"/>
      <c r="CA67" s="434"/>
      <c r="CB67" s="434"/>
      <c r="CC67" s="434"/>
      <c r="CD67" s="434"/>
      <c r="CE67" s="434"/>
      <c r="CF67" s="434"/>
      <c r="CG67" s="434"/>
      <c r="CH67" s="435"/>
    </row>
    <row r="68" spans="1:100" ht="13.5" customHeight="1">
      <c r="A68" s="340" t="s">
        <v>69</v>
      </c>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283" t="s">
        <v>70</v>
      </c>
      <c r="AW68" s="284"/>
      <c r="AX68" s="284"/>
      <c r="AY68" s="284"/>
      <c r="AZ68" s="284" t="s">
        <v>47</v>
      </c>
      <c r="BA68" s="284"/>
      <c r="BB68" s="284"/>
      <c r="BC68" s="284"/>
      <c r="BD68" s="284"/>
      <c r="BE68" s="284"/>
      <c r="BF68" s="284"/>
      <c r="BG68" s="284"/>
      <c r="BH68" s="284"/>
      <c r="BI68" s="284"/>
      <c r="BJ68" s="284"/>
      <c r="BK68" s="284"/>
      <c r="BL68" s="122">
        <f>BL69+BL91+BL105+BL125+BL122</f>
        <v>21103928.09</v>
      </c>
      <c r="BM68" s="122">
        <f>BM69+BM91+BM105+BM125+BM122</f>
        <v>19854618</v>
      </c>
      <c r="BN68" s="122">
        <f>BN69+BN91+BN105+BN125+BN122</f>
        <v>20225548</v>
      </c>
      <c r="BO68" s="421"/>
      <c r="BP68" s="421"/>
      <c r="BQ68" s="421"/>
      <c r="BR68" s="421"/>
      <c r="BS68" s="421"/>
      <c r="BT68" s="421"/>
      <c r="BU68" s="421"/>
      <c r="BV68" s="421"/>
      <c r="BW68" s="422"/>
      <c r="BX68" s="488"/>
      <c r="BY68" s="434"/>
      <c r="BZ68" s="434"/>
      <c r="CA68" s="434"/>
      <c r="CB68" s="434"/>
      <c r="CC68" s="434"/>
      <c r="CD68" s="434"/>
      <c r="CE68" s="434"/>
      <c r="CF68" s="434"/>
      <c r="CG68" s="434"/>
      <c r="CH68" s="435"/>
      <c r="CI68" s="17">
        <f>BL68-BL30-BL32-BL143</f>
        <v>0</v>
      </c>
      <c r="CJ68" s="17">
        <f>BM68-BM30-BM32-BM143</f>
        <v>0</v>
      </c>
      <c r="CK68" s="17">
        <f>BN68-BN30-BN32-BN143</f>
        <v>0</v>
      </c>
      <c r="CL68" s="17">
        <f aca="true" t="shared" si="0" ref="CL68:CV68">BO68-BO30-BO32</f>
        <v>0</v>
      </c>
      <c r="CM68" s="17">
        <f t="shared" si="0"/>
        <v>0</v>
      </c>
      <c r="CN68" s="17">
        <f t="shared" si="0"/>
        <v>0</v>
      </c>
      <c r="CO68" s="17">
        <f t="shared" si="0"/>
        <v>0</v>
      </c>
      <c r="CP68" s="17">
        <f t="shared" si="0"/>
        <v>0</v>
      </c>
      <c r="CQ68" s="17">
        <f t="shared" si="0"/>
        <v>0</v>
      </c>
      <c r="CR68" s="17">
        <f t="shared" si="0"/>
        <v>0</v>
      </c>
      <c r="CS68" s="17">
        <f t="shared" si="0"/>
        <v>0</v>
      </c>
      <c r="CT68" s="17">
        <f t="shared" si="0"/>
        <v>0</v>
      </c>
      <c r="CU68" s="17">
        <f t="shared" si="0"/>
        <v>0</v>
      </c>
      <c r="CV68" s="17">
        <f t="shared" si="0"/>
        <v>0</v>
      </c>
    </row>
    <row r="69" spans="1:86" ht="12.75">
      <c r="A69" s="337" t="s">
        <v>40</v>
      </c>
      <c r="B69" s="338"/>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492"/>
      <c r="AV69" s="245" t="s">
        <v>72</v>
      </c>
      <c r="AW69" s="246"/>
      <c r="AX69" s="246"/>
      <c r="AY69" s="247"/>
      <c r="AZ69" s="251" t="s">
        <v>47</v>
      </c>
      <c r="BA69" s="246"/>
      <c r="BB69" s="246"/>
      <c r="BC69" s="246"/>
      <c r="BD69" s="246"/>
      <c r="BE69" s="247"/>
      <c r="BF69" s="251"/>
      <c r="BG69" s="246"/>
      <c r="BH69" s="246"/>
      <c r="BI69" s="246"/>
      <c r="BJ69" s="246"/>
      <c r="BK69" s="247"/>
      <c r="BL69" s="243">
        <f>BL71+BL73+BL74+BL76</f>
        <v>14384000</v>
      </c>
      <c r="BM69" s="264">
        <f>BM71+BM73+BM74+BM76</f>
        <v>13787060</v>
      </c>
      <c r="BN69" s="264">
        <f>BN71+BN73+BN74+BN76</f>
        <v>14157990</v>
      </c>
      <c r="BO69" s="266" t="s">
        <v>47</v>
      </c>
      <c r="BP69" s="267"/>
      <c r="BQ69" s="267"/>
      <c r="BR69" s="267"/>
      <c r="BS69" s="267"/>
      <c r="BT69" s="267"/>
      <c r="BU69" s="267"/>
      <c r="BV69" s="267"/>
      <c r="BW69" s="268"/>
      <c r="BX69" s="406" t="s">
        <v>47</v>
      </c>
      <c r="BY69" s="436"/>
      <c r="BZ69" s="436"/>
      <c r="CA69" s="436"/>
      <c r="CB69" s="436"/>
      <c r="CC69" s="436"/>
      <c r="CD69" s="436"/>
      <c r="CE69" s="436"/>
      <c r="CF69" s="436"/>
      <c r="CG69" s="436"/>
      <c r="CH69" s="437"/>
    </row>
    <row r="70" spans="1:86" ht="12.75">
      <c r="A70" s="343" t="s">
        <v>71</v>
      </c>
      <c r="B70" s="343"/>
      <c r="C70" s="343"/>
      <c r="D70" s="343"/>
      <c r="E70" s="343"/>
      <c r="F70" s="343"/>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343"/>
      <c r="AH70" s="343"/>
      <c r="AI70" s="343"/>
      <c r="AJ70" s="343"/>
      <c r="AK70" s="343"/>
      <c r="AL70" s="343"/>
      <c r="AM70" s="343"/>
      <c r="AN70" s="343"/>
      <c r="AO70" s="343"/>
      <c r="AP70" s="343"/>
      <c r="AQ70" s="343"/>
      <c r="AR70" s="343"/>
      <c r="AS70" s="343"/>
      <c r="AT70" s="343"/>
      <c r="AU70" s="344"/>
      <c r="AV70" s="248"/>
      <c r="AW70" s="249"/>
      <c r="AX70" s="249"/>
      <c r="AY70" s="250"/>
      <c r="AZ70" s="252"/>
      <c r="BA70" s="249"/>
      <c r="BB70" s="249"/>
      <c r="BC70" s="249"/>
      <c r="BD70" s="249"/>
      <c r="BE70" s="250"/>
      <c r="BF70" s="252"/>
      <c r="BG70" s="249"/>
      <c r="BH70" s="249"/>
      <c r="BI70" s="249"/>
      <c r="BJ70" s="249"/>
      <c r="BK70" s="250"/>
      <c r="BL70" s="244"/>
      <c r="BM70" s="265"/>
      <c r="BN70" s="265"/>
      <c r="BO70" s="269"/>
      <c r="BP70" s="270"/>
      <c r="BQ70" s="270"/>
      <c r="BR70" s="270"/>
      <c r="BS70" s="270"/>
      <c r="BT70" s="270"/>
      <c r="BU70" s="270"/>
      <c r="BV70" s="270"/>
      <c r="BW70" s="271"/>
      <c r="BX70" s="441"/>
      <c r="BY70" s="442"/>
      <c r="BZ70" s="442"/>
      <c r="CA70" s="442"/>
      <c r="CB70" s="442"/>
      <c r="CC70" s="442"/>
      <c r="CD70" s="442"/>
      <c r="CE70" s="442"/>
      <c r="CF70" s="442"/>
      <c r="CG70" s="442"/>
      <c r="CH70" s="443"/>
    </row>
    <row r="71" spans="1:86" ht="12.75">
      <c r="A71" s="276" t="s">
        <v>40</v>
      </c>
      <c r="B71" s="276"/>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7"/>
      <c r="AV71" s="245" t="s">
        <v>73</v>
      </c>
      <c r="AW71" s="246"/>
      <c r="AX71" s="246"/>
      <c r="AY71" s="247"/>
      <c r="AZ71" s="251" t="s">
        <v>74</v>
      </c>
      <c r="BA71" s="246"/>
      <c r="BB71" s="246"/>
      <c r="BC71" s="246"/>
      <c r="BD71" s="246"/>
      <c r="BE71" s="247"/>
      <c r="BF71" s="251"/>
      <c r="BG71" s="246"/>
      <c r="BH71" s="246"/>
      <c r="BI71" s="246"/>
      <c r="BJ71" s="246"/>
      <c r="BK71" s="247"/>
      <c r="BL71" s="243">
        <f>9710445+1337174</f>
        <v>11047619</v>
      </c>
      <c r="BM71" s="264">
        <f>9710445+1163587-284892</f>
        <v>10589140</v>
      </c>
      <c r="BN71" s="264">
        <f>9710445+1163587</f>
        <v>10874032</v>
      </c>
      <c r="BO71" s="266" t="s">
        <v>47</v>
      </c>
      <c r="BP71" s="267"/>
      <c r="BQ71" s="267"/>
      <c r="BR71" s="267"/>
      <c r="BS71" s="267"/>
      <c r="BT71" s="267"/>
      <c r="BU71" s="267"/>
      <c r="BV71" s="267"/>
      <c r="BW71" s="268"/>
      <c r="BX71" s="406" t="s">
        <v>47</v>
      </c>
      <c r="BY71" s="436"/>
      <c r="BZ71" s="436"/>
      <c r="CA71" s="436"/>
      <c r="CB71" s="436"/>
      <c r="CC71" s="436"/>
      <c r="CD71" s="436"/>
      <c r="CE71" s="436"/>
      <c r="CF71" s="436"/>
      <c r="CG71" s="436"/>
      <c r="CH71" s="437"/>
    </row>
    <row r="72" spans="1:86" ht="12.75">
      <c r="A72" s="259" t="s">
        <v>75</v>
      </c>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c r="AK72" s="259"/>
      <c r="AL72" s="259"/>
      <c r="AM72" s="259"/>
      <c r="AN72" s="259"/>
      <c r="AO72" s="259"/>
      <c r="AP72" s="259"/>
      <c r="AQ72" s="259"/>
      <c r="AR72" s="259"/>
      <c r="AS72" s="259"/>
      <c r="AT72" s="259"/>
      <c r="AU72" s="259"/>
      <c r="AV72" s="248"/>
      <c r="AW72" s="249"/>
      <c r="AX72" s="249"/>
      <c r="AY72" s="250"/>
      <c r="AZ72" s="252"/>
      <c r="BA72" s="249"/>
      <c r="BB72" s="249"/>
      <c r="BC72" s="249"/>
      <c r="BD72" s="249"/>
      <c r="BE72" s="250"/>
      <c r="BF72" s="252"/>
      <c r="BG72" s="249"/>
      <c r="BH72" s="249"/>
      <c r="BI72" s="249"/>
      <c r="BJ72" s="249"/>
      <c r="BK72" s="250"/>
      <c r="BL72" s="244"/>
      <c r="BM72" s="265"/>
      <c r="BN72" s="265"/>
      <c r="BO72" s="269"/>
      <c r="BP72" s="270"/>
      <c r="BQ72" s="270"/>
      <c r="BR72" s="270"/>
      <c r="BS72" s="270"/>
      <c r="BT72" s="270"/>
      <c r="BU72" s="270"/>
      <c r="BV72" s="270"/>
      <c r="BW72" s="271"/>
      <c r="BX72" s="441"/>
      <c r="BY72" s="442"/>
      <c r="BZ72" s="442"/>
      <c r="CA72" s="442"/>
      <c r="CB72" s="442"/>
      <c r="CC72" s="442"/>
      <c r="CD72" s="442"/>
      <c r="CE72" s="442"/>
      <c r="CF72" s="442"/>
      <c r="CG72" s="442"/>
      <c r="CH72" s="443"/>
    </row>
    <row r="73" spans="1:86" ht="13.5" customHeight="1">
      <c r="A73" s="261" t="s">
        <v>76</v>
      </c>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S73" s="261"/>
      <c r="AT73" s="261"/>
      <c r="AU73" s="261"/>
      <c r="AV73" s="257" t="s">
        <v>77</v>
      </c>
      <c r="AW73" s="258"/>
      <c r="AX73" s="258"/>
      <c r="AY73" s="258"/>
      <c r="AZ73" s="258" t="s">
        <v>80</v>
      </c>
      <c r="BA73" s="258"/>
      <c r="BB73" s="258"/>
      <c r="BC73" s="258"/>
      <c r="BD73" s="258"/>
      <c r="BE73" s="258"/>
      <c r="BF73" s="258"/>
      <c r="BG73" s="258"/>
      <c r="BH73" s="258"/>
      <c r="BI73" s="258"/>
      <c r="BJ73" s="258"/>
      <c r="BK73" s="258"/>
      <c r="BL73" s="62">
        <v>6186.98</v>
      </c>
      <c r="BM73" s="62"/>
      <c r="BN73" s="62"/>
      <c r="BO73" s="262" t="s">
        <v>47</v>
      </c>
      <c r="BP73" s="262"/>
      <c r="BQ73" s="262"/>
      <c r="BR73" s="262"/>
      <c r="BS73" s="262"/>
      <c r="BT73" s="262"/>
      <c r="BU73" s="262"/>
      <c r="BV73" s="262"/>
      <c r="BW73" s="263"/>
      <c r="BX73" s="456" t="s">
        <v>47</v>
      </c>
      <c r="BY73" s="434"/>
      <c r="BZ73" s="434"/>
      <c r="CA73" s="434"/>
      <c r="CB73" s="434"/>
      <c r="CC73" s="434"/>
      <c r="CD73" s="434"/>
      <c r="CE73" s="434"/>
      <c r="CF73" s="434"/>
      <c r="CG73" s="434"/>
      <c r="CH73" s="435"/>
    </row>
    <row r="74" spans="1:86" ht="12.75">
      <c r="A74" s="275" t="s">
        <v>154</v>
      </c>
      <c r="B74" s="275"/>
      <c r="C74" s="275"/>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5"/>
      <c r="AG74" s="275"/>
      <c r="AH74" s="275"/>
      <c r="AI74" s="275"/>
      <c r="AJ74" s="275"/>
      <c r="AK74" s="275"/>
      <c r="AL74" s="275"/>
      <c r="AM74" s="275"/>
      <c r="AN74" s="275"/>
      <c r="AO74" s="275"/>
      <c r="AP74" s="275"/>
      <c r="AQ74" s="275"/>
      <c r="AR74" s="275"/>
      <c r="AS74" s="275"/>
      <c r="AT74" s="275"/>
      <c r="AU74" s="275"/>
      <c r="AV74" s="245" t="s">
        <v>78</v>
      </c>
      <c r="AW74" s="246"/>
      <c r="AX74" s="246"/>
      <c r="AY74" s="247"/>
      <c r="AZ74" s="251" t="s">
        <v>81</v>
      </c>
      <c r="BA74" s="246"/>
      <c r="BB74" s="246"/>
      <c r="BC74" s="246"/>
      <c r="BD74" s="246"/>
      <c r="BE74" s="247"/>
      <c r="BF74" s="251"/>
      <c r="BG74" s="246"/>
      <c r="BH74" s="246"/>
      <c r="BI74" s="246"/>
      <c r="BJ74" s="246"/>
      <c r="BK74" s="247"/>
      <c r="BL74" s="243"/>
      <c r="BM74" s="264"/>
      <c r="BN74" s="264"/>
      <c r="BO74" s="266" t="s">
        <v>47</v>
      </c>
      <c r="BP74" s="267"/>
      <c r="BQ74" s="267"/>
      <c r="BR74" s="267"/>
      <c r="BS74" s="267"/>
      <c r="BT74" s="267"/>
      <c r="BU74" s="267"/>
      <c r="BV74" s="267"/>
      <c r="BW74" s="268"/>
      <c r="BX74" s="406" t="s">
        <v>47</v>
      </c>
      <c r="BY74" s="436"/>
      <c r="BZ74" s="436"/>
      <c r="CA74" s="436"/>
      <c r="CB74" s="436"/>
      <c r="CC74" s="436"/>
      <c r="CD74" s="436"/>
      <c r="CE74" s="436"/>
      <c r="CF74" s="436"/>
      <c r="CG74" s="436"/>
      <c r="CH74" s="437"/>
    </row>
    <row r="75" spans="1:86" ht="12.75">
      <c r="A75" s="259" t="s">
        <v>155</v>
      </c>
      <c r="B75" s="259"/>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c r="AO75" s="259"/>
      <c r="AP75" s="259"/>
      <c r="AQ75" s="259"/>
      <c r="AR75" s="259"/>
      <c r="AS75" s="259"/>
      <c r="AT75" s="259"/>
      <c r="AU75" s="259"/>
      <c r="AV75" s="248"/>
      <c r="AW75" s="249"/>
      <c r="AX75" s="249"/>
      <c r="AY75" s="250"/>
      <c r="AZ75" s="252"/>
      <c r="BA75" s="249"/>
      <c r="BB75" s="249"/>
      <c r="BC75" s="249"/>
      <c r="BD75" s="249"/>
      <c r="BE75" s="250"/>
      <c r="BF75" s="252"/>
      <c r="BG75" s="249"/>
      <c r="BH75" s="249"/>
      <c r="BI75" s="249"/>
      <c r="BJ75" s="249"/>
      <c r="BK75" s="250"/>
      <c r="BL75" s="244"/>
      <c r="BM75" s="265"/>
      <c r="BN75" s="265"/>
      <c r="BO75" s="269"/>
      <c r="BP75" s="270"/>
      <c r="BQ75" s="270"/>
      <c r="BR75" s="270"/>
      <c r="BS75" s="270"/>
      <c r="BT75" s="270"/>
      <c r="BU75" s="270"/>
      <c r="BV75" s="270"/>
      <c r="BW75" s="271"/>
      <c r="BX75" s="441"/>
      <c r="BY75" s="442"/>
      <c r="BZ75" s="442"/>
      <c r="CA75" s="442"/>
      <c r="CB75" s="442"/>
      <c r="CC75" s="442"/>
      <c r="CD75" s="442"/>
      <c r="CE75" s="442"/>
      <c r="CF75" s="442"/>
      <c r="CG75" s="442"/>
      <c r="CH75" s="443"/>
    </row>
    <row r="76" spans="1:86" ht="12.75">
      <c r="A76" s="272" t="s">
        <v>156</v>
      </c>
      <c r="B76" s="273"/>
      <c r="C76" s="273"/>
      <c r="D76" s="273"/>
      <c r="E76" s="273"/>
      <c r="F76" s="273"/>
      <c r="G76" s="273"/>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274"/>
      <c r="AV76" s="245" t="s">
        <v>79</v>
      </c>
      <c r="AW76" s="246"/>
      <c r="AX76" s="246"/>
      <c r="AY76" s="247"/>
      <c r="AZ76" s="251" t="s">
        <v>82</v>
      </c>
      <c r="BA76" s="246"/>
      <c r="BB76" s="246"/>
      <c r="BC76" s="246"/>
      <c r="BD76" s="246"/>
      <c r="BE76" s="247"/>
      <c r="BF76" s="251"/>
      <c r="BG76" s="246"/>
      <c r="BH76" s="246"/>
      <c r="BI76" s="246"/>
      <c r="BJ76" s="246"/>
      <c r="BK76" s="247"/>
      <c r="BL76" s="243">
        <f>BL80+BL78</f>
        <v>3330194.02</v>
      </c>
      <c r="BM76" s="243">
        <f>BM80+BM78</f>
        <v>3197920</v>
      </c>
      <c r="BN76" s="243">
        <f>BN80+BN78</f>
        <v>3283958</v>
      </c>
      <c r="BO76" s="266" t="s">
        <v>47</v>
      </c>
      <c r="BP76" s="267"/>
      <c r="BQ76" s="267"/>
      <c r="BR76" s="267"/>
      <c r="BS76" s="267"/>
      <c r="BT76" s="267"/>
      <c r="BU76" s="267"/>
      <c r="BV76" s="267"/>
      <c r="BW76" s="268"/>
      <c r="BX76" s="406" t="s">
        <v>47</v>
      </c>
      <c r="BY76" s="436"/>
      <c r="BZ76" s="436"/>
      <c r="CA76" s="436"/>
      <c r="CB76" s="436"/>
      <c r="CC76" s="436"/>
      <c r="CD76" s="436"/>
      <c r="CE76" s="436"/>
      <c r="CF76" s="436"/>
      <c r="CG76" s="436"/>
      <c r="CH76" s="437"/>
    </row>
    <row r="77" spans="1:86" ht="12.75">
      <c r="A77" s="259" t="s">
        <v>157</v>
      </c>
      <c r="B77" s="259"/>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59"/>
      <c r="AS77" s="259"/>
      <c r="AT77" s="259"/>
      <c r="AU77" s="259"/>
      <c r="AV77" s="248"/>
      <c r="AW77" s="249"/>
      <c r="AX77" s="249"/>
      <c r="AY77" s="250"/>
      <c r="AZ77" s="252"/>
      <c r="BA77" s="249"/>
      <c r="BB77" s="249"/>
      <c r="BC77" s="249"/>
      <c r="BD77" s="249"/>
      <c r="BE77" s="250"/>
      <c r="BF77" s="252"/>
      <c r="BG77" s="249"/>
      <c r="BH77" s="249"/>
      <c r="BI77" s="249"/>
      <c r="BJ77" s="249"/>
      <c r="BK77" s="250"/>
      <c r="BL77" s="244"/>
      <c r="BM77" s="244"/>
      <c r="BN77" s="244"/>
      <c r="BO77" s="269"/>
      <c r="BP77" s="270"/>
      <c r="BQ77" s="270"/>
      <c r="BR77" s="270"/>
      <c r="BS77" s="270"/>
      <c r="BT77" s="270"/>
      <c r="BU77" s="270"/>
      <c r="BV77" s="270"/>
      <c r="BW77" s="271"/>
      <c r="BX77" s="441"/>
      <c r="BY77" s="442"/>
      <c r="BZ77" s="442"/>
      <c r="CA77" s="442"/>
      <c r="CB77" s="442"/>
      <c r="CC77" s="442"/>
      <c r="CD77" s="442"/>
      <c r="CE77" s="442"/>
      <c r="CF77" s="442"/>
      <c r="CG77" s="442"/>
      <c r="CH77" s="443"/>
    </row>
    <row r="78" spans="1:86" s="64" customFormat="1" ht="12.75">
      <c r="A78" s="239" t="s">
        <v>40</v>
      </c>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239"/>
      <c r="AP78" s="239"/>
      <c r="AQ78" s="239"/>
      <c r="AR78" s="239"/>
      <c r="AS78" s="239"/>
      <c r="AT78" s="239"/>
      <c r="AU78" s="240"/>
      <c r="AV78" s="211" t="s">
        <v>317</v>
      </c>
      <c r="AW78" s="212"/>
      <c r="AX78" s="212"/>
      <c r="AY78" s="213"/>
      <c r="AZ78" s="217" t="s">
        <v>82</v>
      </c>
      <c r="BA78" s="212"/>
      <c r="BB78" s="212"/>
      <c r="BC78" s="212"/>
      <c r="BD78" s="212"/>
      <c r="BE78" s="213"/>
      <c r="BF78" s="217"/>
      <c r="BG78" s="212"/>
      <c r="BH78" s="212"/>
      <c r="BI78" s="212"/>
      <c r="BJ78" s="212"/>
      <c r="BK78" s="213"/>
      <c r="BL78" s="241">
        <f>2932555+403826-6186.98</f>
        <v>3330194.02</v>
      </c>
      <c r="BM78" s="221">
        <f>2932555+351403-86038</f>
        <v>3197920</v>
      </c>
      <c r="BN78" s="221">
        <f>2932555+351403</f>
        <v>3283958</v>
      </c>
      <c r="BO78" s="204" t="s">
        <v>47</v>
      </c>
      <c r="BP78" s="205"/>
      <c r="BQ78" s="205"/>
      <c r="BR78" s="205"/>
      <c r="BS78" s="205"/>
      <c r="BT78" s="205"/>
      <c r="BU78" s="205"/>
      <c r="BV78" s="205"/>
      <c r="BW78" s="206"/>
      <c r="BX78" s="223" t="s">
        <v>47</v>
      </c>
      <c r="BY78" s="224"/>
      <c r="BZ78" s="224"/>
      <c r="CA78" s="224"/>
      <c r="CB78" s="224"/>
      <c r="CC78" s="224"/>
      <c r="CD78" s="224"/>
      <c r="CE78" s="224"/>
      <c r="CF78" s="224"/>
      <c r="CG78" s="224"/>
      <c r="CH78" s="225"/>
    </row>
    <row r="79" spans="1:86" s="64" customFormat="1" ht="12.75">
      <c r="A79" s="229" t="s">
        <v>316</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229"/>
      <c r="AV79" s="214"/>
      <c r="AW79" s="215"/>
      <c r="AX79" s="215"/>
      <c r="AY79" s="216"/>
      <c r="AZ79" s="218"/>
      <c r="BA79" s="215"/>
      <c r="BB79" s="215"/>
      <c r="BC79" s="215"/>
      <c r="BD79" s="215"/>
      <c r="BE79" s="216"/>
      <c r="BF79" s="218"/>
      <c r="BG79" s="215"/>
      <c r="BH79" s="215"/>
      <c r="BI79" s="215"/>
      <c r="BJ79" s="215"/>
      <c r="BK79" s="216"/>
      <c r="BL79" s="242"/>
      <c r="BM79" s="222"/>
      <c r="BN79" s="222"/>
      <c r="BO79" s="207"/>
      <c r="BP79" s="208"/>
      <c r="BQ79" s="208"/>
      <c r="BR79" s="208"/>
      <c r="BS79" s="208"/>
      <c r="BT79" s="208"/>
      <c r="BU79" s="208"/>
      <c r="BV79" s="208"/>
      <c r="BW79" s="209"/>
      <c r="BX79" s="226"/>
      <c r="BY79" s="227"/>
      <c r="BZ79" s="227"/>
      <c r="CA79" s="227"/>
      <c r="CB79" s="227"/>
      <c r="CC79" s="227"/>
      <c r="CD79" s="227"/>
      <c r="CE79" s="227"/>
      <c r="CF79" s="227"/>
      <c r="CG79" s="227"/>
      <c r="CH79" s="228"/>
    </row>
    <row r="80" spans="1:86" s="64" customFormat="1" ht="13.5" customHeight="1">
      <c r="A80" s="230" t="s">
        <v>318</v>
      </c>
      <c r="B80" s="230"/>
      <c r="C80" s="230"/>
      <c r="D80" s="230"/>
      <c r="E80" s="230"/>
      <c r="F80" s="230"/>
      <c r="G80" s="230"/>
      <c r="H80" s="230"/>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230"/>
      <c r="AP80" s="230"/>
      <c r="AQ80" s="230"/>
      <c r="AR80" s="231"/>
      <c r="AS80" s="231"/>
      <c r="AT80" s="231"/>
      <c r="AU80" s="231"/>
      <c r="AV80" s="232" t="s">
        <v>319</v>
      </c>
      <c r="AW80" s="233"/>
      <c r="AX80" s="233"/>
      <c r="AY80" s="233"/>
      <c r="AZ80" s="233" t="s">
        <v>82</v>
      </c>
      <c r="BA80" s="233"/>
      <c r="BB80" s="233"/>
      <c r="BC80" s="233"/>
      <c r="BD80" s="233"/>
      <c r="BE80" s="233"/>
      <c r="BF80" s="233"/>
      <c r="BG80" s="233"/>
      <c r="BH80" s="233"/>
      <c r="BI80" s="233"/>
      <c r="BJ80" s="233"/>
      <c r="BK80" s="233"/>
      <c r="BL80" s="108"/>
      <c r="BM80" s="108"/>
      <c r="BN80" s="108"/>
      <c r="BO80" s="234" t="s">
        <v>47</v>
      </c>
      <c r="BP80" s="234"/>
      <c r="BQ80" s="234"/>
      <c r="BR80" s="234"/>
      <c r="BS80" s="234"/>
      <c r="BT80" s="234"/>
      <c r="BU80" s="234"/>
      <c r="BV80" s="234"/>
      <c r="BW80" s="235"/>
      <c r="BX80" s="236" t="s">
        <v>47</v>
      </c>
      <c r="BY80" s="237"/>
      <c r="BZ80" s="237"/>
      <c r="CA80" s="237"/>
      <c r="CB80" s="237"/>
      <c r="CC80" s="237"/>
      <c r="CD80" s="237"/>
      <c r="CE80" s="237"/>
      <c r="CF80" s="237"/>
      <c r="CG80" s="237"/>
      <c r="CH80" s="238"/>
    </row>
    <row r="81" spans="1:86" s="64" customFormat="1" ht="13.5" customHeight="1">
      <c r="A81" s="365" t="s">
        <v>325</v>
      </c>
      <c r="B81" s="230"/>
      <c r="C81" s="230"/>
      <c r="D81" s="230"/>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230"/>
      <c r="AP81" s="230"/>
      <c r="AQ81" s="363"/>
      <c r="AR81" s="129"/>
      <c r="AS81" s="129"/>
      <c r="AT81" s="129"/>
      <c r="AU81" s="129"/>
      <c r="AV81" s="211" t="s">
        <v>333</v>
      </c>
      <c r="AW81" s="212"/>
      <c r="AX81" s="212"/>
      <c r="AY81" s="213"/>
      <c r="AZ81" s="217" t="s">
        <v>338</v>
      </c>
      <c r="BA81" s="212"/>
      <c r="BB81" s="212"/>
      <c r="BC81" s="212"/>
      <c r="BD81" s="212"/>
      <c r="BE81" s="213"/>
      <c r="BF81" s="217"/>
      <c r="BG81" s="212"/>
      <c r="BH81" s="212"/>
      <c r="BI81" s="212"/>
      <c r="BJ81" s="212"/>
      <c r="BK81" s="213"/>
      <c r="BL81" s="202"/>
      <c r="BM81" s="202"/>
      <c r="BN81" s="202"/>
      <c r="BO81" s="204" t="s">
        <v>47</v>
      </c>
      <c r="BP81" s="205"/>
      <c r="BQ81" s="205"/>
      <c r="BR81" s="205"/>
      <c r="BS81" s="205"/>
      <c r="BT81" s="205"/>
      <c r="BU81" s="205"/>
      <c r="BV81" s="205"/>
      <c r="BW81" s="206"/>
      <c r="BX81" s="130"/>
      <c r="BY81" s="131"/>
      <c r="BZ81" s="131"/>
      <c r="CA81" s="131"/>
      <c r="CB81" s="131"/>
      <c r="CC81" s="131"/>
      <c r="CD81" s="131"/>
      <c r="CE81" s="131"/>
      <c r="CF81" s="131"/>
      <c r="CG81" s="131"/>
      <c r="CH81" s="132"/>
    </row>
    <row r="82" spans="1:86" s="64" customFormat="1" ht="13.5" customHeight="1">
      <c r="A82" s="490" t="s">
        <v>326</v>
      </c>
      <c r="B82" s="239"/>
      <c r="C82" s="239"/>
      <c r="D82" s="239"/>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239"/>
      <c r="AP82" s="239"/>
      <c r="AQ82" s="491"/>
      <c r="AR82" s="129"/>
      <c r="AS82" s="129"/>
      <c r="AT82" s="129"/>
      <c r="AU82" s="129"/>
      <c r="AV82" s="214"/>
      <c r="AW82" s="215"/>
      <c r="AX82" s="215"/>
      <c r="AY82" s="216"/>
      <c r="AZ82" s="218"/>
      <c r="BA82" s="215"/>
      <c r="BB82" s="215"/>
      <c r="BC82" s="215"/>
      <c r="BD82" s="215"/>
      <c r="BE82" s="216"/>
      <c r="BF82" s="218"/>
      <c r="BG82" s="215"/>
      <c r="BH82" s="215"/>
      <c r="BI82" s="215"/>
      <c r="BJ82" s="215"/>
      <c r="BK82" s="216"/>
      <c r="BL82" s="203"/>
      <c r="BM82" s="203"/>
      <c r="BN82" s="203"/>
      <c r="BO82" s="207"/>
      <c r="BP82" s="208"/>
      <c r="BQ82" s="208"/>
      <c r="BR82" s="208"/>
      <c r="BS82" s="208"/>
      <c r="BT82" s="208"/>
      <c r="BU82" s="208"/>
      <c r="BV82" s="208"/>
      <c r="BW82" s="209"/>
      <c r="BX82" s="130"/>
      <c r="BY82" s="131"/>
      <c r="BZ82" s="131"/>
      <c r="CA82" s="131"/>
      <c r="CB82" s="131"/>
      <c r="CC82" s="131"/>
      <c r="CD82" s="131"/>
      <c r="CE82" s="131"/>
      <c r="CF82" s="131"/>
      <c r="CG82" s="131"/>
      <c r="CH82" s="132"/>
    </row>
    <row r="83" spans="1:86" s="64" customFormat="1" ht="13.5" customHeight="1">
      <c r="A83" s="365" t="s">
        <v>327</v>
      </c>
      <c r="B83" s="230"/>
      <c r="C83" s="230"/>
      <c r="D83" s="230"/>
      <c r="E83" s="230"/>
      <c r="F83" s="230"/>
      <c r="G83" s="230"/>
      <c r="H83" s="230"/>
      <c r="I83" s="230"/>
      <c r="J83" s="230"/>
      <c r="K83" s="230"/>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230"/>
      <c r="AP83" s="230"/>
      <c r="AQ83" s="363"/>
      <c r="AR83" s="129"/>
      <c r="AS83" s="129"/>
      <c r="AT83" s="129"/>
      <c r="AU83" s="129"/>
      <c r="AV83" s="211" t="s">
        <v>334</v>
      </c>
      <c r="AW83" s="212"/>
      <c r="AX83" s="212"/>
      <c r="AY83" s="213"/>
      <c r="AZ83" s="217" t="s">
        <v>339</v>
      </c>
      <c r="BA83" s="212"/>
      <c r="BB83" s="212"/>
      <c r="BC83" s="212"/>
      <c r="BD83" s="212"/>
      <c r="BE83" s="213"/>
      <c r="BF83" s="217"/>
      <c r="BG83" s="212"/>
      <c r="BH83" s="212"/>
      <c r="BI83" s="212"/>
      <c r="BJ83" s="212"/>
      <c r="BK83" s="213"/>
      <c r="BL83" s="202"/>
      <c r="BM83" s="202"/>
      <c r="BN83" s="202"/>
      <c r="BO83" s="204" t="s">
        <v>47</v>
      </c>
      <c r="BP83" s="205"/>
      <c r="BQ83" s="205"/>
      <c r="BR83" s="205"/>
      <c r="BS83" s="205"/>
      <c r="BT83" s="205"/>
      <c r="BU83" s="205"/>
      <c r="BV83" s="205"/>
      <c r="BW83" s="206"/>
      <c r="BX83" s="130"/>
      <c r="BY83" s="131"/>
      <c r="BZ83" s="131"/>
      <c r="CA83" s="131"/>
      <c r="CB83" s="131"/>
      <c r="CC83" s="131"/>
      <c r="CD83" s="131"/>
      <c r="CE83" s="131"/>
      <c r="CF83" s="131"/>
      <c r="CG83" s="131"/>
      <c r="CH83" s="132"/>
    </row>
    <row r="84" spans="1:86" s="64" customFormat="1" ht="13.5" customHeight="1">
      <c r="A84" s="490" t="s">
        <v>328</v>
      </c>
      <c r="B84" s="239"/>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239"/>
      <c r="AP84" s="239"/>
      <c r="AQ84" s="491"/>
      <c r="AR84" s="129"/>
      <c r="AS84" s="129"/>
      <c r="AT84" s="129"/>
      <c r="AU84" s="129"/>
      <c r="AV84" s="214"/>
      <c r="AW84" s="215"/>
      <c r="AX84" s="215"/>
      <c r="AY84" s="216"/>
      <c r="AZ84" s="218"/>
      <c r="BA84" s="215"/>
      <c r="BB84" s="215"/>
      <c r="BC84" s="215"/>
      <c r="BD84" s="215"/>
      <c r="BE84" s="216"/>
      <c r="BF84" s="218"/>
      <c r="BG84" s="215"/>
      <c r="BH84" s="215"/>
      <c r="BI84" s="215"/>
      <c r="BJ84" s="215"/>
      <c r="BK84" s="216"/>
      <c r="BL84" s="203"/>
      <c r="BM84" s="203"/>
      <c r="BN84" s="203"/>
      <c r="BO84" s="207"/>
      <c r="BP84" s="208"/>
      <c r="BQ84" s="208"/>
      <c r="BR84" s="208"/>
      <c r="BS84" s="208"/>
      <c r="BT84" s="208"/>
      <c r="BU84" s="208"/>
      <c r="BV84" s="208"/>
      <c r="BW84" s="209"/>
      <c r="BX84" s="130"/>
      <c r="BY84" s="131"/>
      <c r="BZ84" s="131"/>
      <c r="CA84" s="131"/>
      <c r="CB84" s="131"/>
      <c r="CC84" s="131"/>
      <c r="CD84" s="131"/>
      <c r="CE84" s="131"/>
      <c r="CF84" s="131"/>
      <c r="CG84" s="131"/>
      <c r="CH84" s="132"/>
    </row>
    <row r="85" spans="1:86" s="64" customFormat="1" ht="13.5" customHeight="1">
      <c r="A85" s="365" t="s">
        <v>329</v>
      </c>
      <c r="B85" s="230"/>
      <c r="C85" s="230"/>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230"/>
      <c r="AP85" s="230"/>
      <c r="AQ85" s="363"/>
      <c r="AR85" s="129"/>
      <c r="AS85" s="129"/>
      <c r="AT85" s="129"/>
      <c r="AU85" s="129"/>
      <c r="AV85" s="211" t="s">
        <v>335</v>
      </c>
      <c r="AW85" s="212"/>
      <c r="AX85" s="212"/>
      <c r="AY85" s="213"/>
      <c r="AZ85" s="217" t="s">
        <v>340</v>
      </c>
      <c r="BA85" s="212"/>
      <c r="BB85" s="212"/>
      <c r="BC85" s="212"/>
      <c r="BD85" s="212"/>
      <c r="BE85" s="213"/>
      <c r="BF85" s="217"/>
      <c r="BG85" s="212"/>
      <c r="BH85" s="212"/>
      <c r="BI85" s="212"/>
      <c r="BJ85" s="212"/>
      <c r="BK85" s="213"/>
      <c r="BL85" s="202"/>
      <c r="BM85" s="202"/>
      <c r="BN85" s="202"/>
      <c r="BO85" s="204" t="s">
        <v>47</v>
      </c>
      <c r="BP85" s="205"/>
      <c r="BQ85" s="205"/>
      <c r="BR85" s="205"/>
      <c r="BS85" s="205"/>
      <c r="BT85" s="205"/>
      <c r="BU85" s="205"/>
      <c r="BV85" s="205"/>
      <c r="BW85" s="206"/>
      <c r="BX85" s="130"/>
      <c r="BY85" s="131"/>
      <c r="BZ85" s="131"/>
      <c r="CA85" s="131"/>
      <c r="CB85" s="131"/>
      <c r="CC85" s="131"/>
      <c r="CD85" s="131"/>
      <c r="CE85" s="131"/>
      <c r="CF85" s="131"/>
      <c r="CG85" s="131"/>
      <c r="CH85" s="132"/>
    </row>
    <row r="86" spans="1:86" s="64" customFormat="1" ht="13.5" customHeight="1">
      <c r="A86" s="490" t="s">
        <v>326</v>
      </c>
      <c r="B86" s="239"/>
      <c r="C86" s="239"/>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39"/>
      <c r="AC86" s="239"/>
      <c r="AD86" s="239"/>
      <c r="AE86" s="239"/>
      <c r="AF86" s="239"/>
      <c r="AG86" s="239"/>
      <c r="AH86" s="239"/>
      <c r="AI86" s="239"/>
      <c r="AJ86" s="239"/>
      <c r="AK86" s="239"/>
      <c r="AL86" s="239"/>
      <c r="AM86" s="239"/>
      <c r="AN86" s="239"/>
      <c r="AO86" s="239"/>
      <c r="AP86" s="239"/>
      <c r="AQ86" s="491"/>
      <c r="AR86" s="129"/>
      <c r="AS86" s="129"/>
      <c r="AT86" s="129"/>
      <c r="AU86" s="129"/>
      <c r="AV86" s="214"/>
      <c r="AW86" s="215"/>
      <c r="AX86" s="215"/>
      <c r="AY86" s="216"/>
      <c r="AZ86" s="218"/>
      <c r="BA86" s="215"/>
      <c r="BB86" s="215"/>
      <c r="BC86" s="215"/>
      <c r="BD86" s="215"/>
      <c r="BE86" s="216"/>
      <c r="BF86" s="218"/>
      <c r="BG86" s="215"/>
      <c r="BH86" s="215"/>
      <c r="BI86" s="215"/>
      <c r="BJ86" s="215"/>
      <c r="BK86" s="216"/>
      <c r="BL86" s="203"/>
      <c r="BM86" s="203"/>
      <c r="BN86" s="203"/>
      <c r="BO86" s="207"/>
      <c r="BP86" s="208"/>
      <c r="BQ86" s="208"/>
      <c r="BR86" s="208"/>
      <c r="BS86" s="208"/>
      <c r="BT86" s="208"/>
      <c r="BU86" s="208"/>
      <c r="BV86" s="208"/>
      <c r="BW86" s="209"/>
      <c r="BX86" s="130"/>
      <c r="BY86" s="131"/>
      <c r="BZ86" s="131"/>
      <c r="CA86" s="131"/>
      <c r="CB86" s="131"/>
      <c r="CC86" s="131"/>
      <c r="CD86" s="131"/>
      <c r="CE86" s="131"/>
      <c r="CF86" s="131"/>
      <c r="CG86" s="131"/>
      <c r="CH86" s="132"/>
    </row>
    <row r="87" spans="1:86" s="64" customFormat="1" ht="13.5" customHeight="1">
      <c r="A87" s="365" t="s">
        <v>330</v>
      </c>
      <c r="B87" s="230"/>
      <c r="C87" s="230"/>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363"/>
      <c r="AR87" s="129"/>
      <c r="AS87" s="129"/>
      <c r="AT87" s="129"/>
      <c r="AU87" s="129"/>
      <c r="AV87" s="211" t="s">
        <v>336</v>
      </c>
      <c r="AW87" s="212"/>
      <c r="AX87" s="212"/>
      <c r="AY87" s="213"/>
      <c r="AZ87" s="217" t="s">
        <v>341</v>
      </c>
      <c r="BA87" s="212"/>
      <c r="BB87" s="212"/>
      <c r="BC87" s="212"/>
      <c r="BD87" s="212"/>
      <c r="BE87" s="213"/>
      <c r="BF87" s="217"/>
      <c r="BG87" s="212"/>
      <c r="BH87" s="212"/>
      <c r="BI87" s="212"/>
      <c r="BJ87" s="212"/>
      <c r="BK87" s="213"/>
      <c r="BL87" s="202"/>
      <c r="BM87" s="202"/>
      <c r="BN87" s="202"/>
      <c r="BO87" s="204" t="s">
        <v>47</v>
      </c>
      <c r="BP87" s="205"/>
      <c r="BQ87" s="205"/>
      <c r="BR87" s="205"/>
      <c r="BS87" s="205"/>
      <c r="BT87" s="205"/>
      <c r="BU87" s="205"/>
      <c r="BV87" s="205"/>
      <c r="BW87" s="206"/>
      <c r="BX87" s="130"/>
      <c r="BY87" s="131"/>
      <c r="BZ87" s="131"/>
      <c r="CA87" s="131"/>
      <c r="CB87" s="131"/>
      <c r="CC87" s="131"/>
      <c r="CD87" s="131"/>
      <c r="CE87" s="131"/>
      <c r="CF87" s="131"/>
      <c r="CG87" s="131"/>
      <c r="CH87" s="132"/>
    </row>
    <row r="88" spans="1:86" s="64" customFormat="1" ht="13.5" customHeight="1">
      <c r="A88" s="490" t="s">
        <v>331</v>
      </c>
      <c r="B88" s="239"/>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239"/>
      <c r="AP88" s="239"/>
      <c r="AQ88" s="491"/>
      <c r="AR88" s="129"/>
      <c r="AS88" s="129"/>
      <c r="AT88" s="129"/>
      <c r="AU88" s="129"/>
      <c r="AV88" s="214"/>
      <c r="AW88" s="215"/>
      <c r="AX88" s="215"/>
      <c r="AY88" s="216"/>
      <c r="AZ88" s="218"/>
      <c r="BA88" s="215"/>
      <c r="BB88" s="215"/>
      <c r="BC88" s="215"/>
      <c r="BD88" s="215"/>
      <c r="BE88" s="216"/>
      <c r="BF88" s="218"/>
      <c r="BG88" s="215"/>
      <c r="BH88" s="215"/>
      <c r="BI88" s="215"/>
      <c r="BJ88" s="215"/>
      <c r="BK88" s="216"/>
      <c r="BL88" s="203"/>
      <c r="BM88" s="203"/>
      <c r="BN88" s="203"/>
      <c r="BO88" s="207"/>
      <c r="BP88" s="208"/>
      <c r="BQ88" s="208"/>
      <c r="BR88" s="208"/>
      <c r="BS88" s="208"/>
      <c r="BT88" s="208"/>
      <c r="BU88" s="208"/>
      <c r="BV88" s="208"/>
      <c r="BW88" s="209"/>
      <c r="BX88" s="130"/>
      <c r="BY88" s="131"/>
      <c r="BZ88" s="131"/>
      <c r="CA88" s="131"/>
      <c r="CB88" s="131"/>
      <c r="CC88" s="131"/>
      <c r="CD88" s="131"/>
      <c r="CE88" s="131"/>
      <c r="CF88" s="131"/>
      <c r="CG88" s="131"/>
      <c r="CH88" s="132"/>
    </row>
    <row r="89" spans="1:86" s="64" customFormat="1" ht="13.5" customHeight="1">
      <c r="A89" s="365" t="s">
        <v>40</v>
      </c>
      <c r="B89" s="230"/>
      <c r="C89" s="230"/>
      <c r="D89" s="230"/>
      <c r="E89" s="230"/>
      <c r="F89" s="230"/>
      <c r="G89" s="230"/>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363"/>
      <c r="AR89" s="129"/>
      <c r="AS89" s="129"/>
      <c r="AT89" s="129"/>
      <c r="AU89" s="129"/>
      <c r="AV89" s="211" t="s">
        <v>337</v>
      </c>
      <c r="AW89" s="212"/>
      <c r="AX89" s="212"/>
      <c r="AY89" s="213"/>
      <c r="AZ89" s="217" t="s">
        <v>341</v>
      </c>
      <c r="BA89" s="212"/>
      <c r="BB89" s="212"/>
      <c r="BC89" s="212"/>
      <c r="BD89" s="212"/>
      <c r="BE89" s="213"/>
      <c r="BF89" s="217"/>
      <c r="BG89" s="212"/>
      <c r="BH89" s="212"/>
      <c r="BI89" s="212"/>
      <c r="BJ89" s="212"/>
      <c r="BK89" s="213"/>
      <c r="BL89" s="202"/>
      <c r="BM89" s="202"/>
      <c r="BN89" s="202"/>
      <c r="BO89" s="204" t="s">
        <v>47</v>
      </c>
      <c r="BP89" s="205"/>
      <c r="BQ89" s="205"/>
      <c r="BR89" s="205"/>
      <c r="BS89" s="205"/>
      <c r="BT89" s="205"/>
      <c r="BU89" s="205"/>
      <c r="BV89" s="205"/>
      <c r="BW89" s="206"/>
      <c r="BX89" s="130"/>
      <c r="BY89" s="131"/>
      <c r="BZ89" s="131"/>
      <c r="CA89" s="131"/>
      <c r="CB89" s="131"/>
      <c r="CC89" s="131"/>
      <c r="CD89" s="131"/>
      <c r="CE89" s="131"/>
      <c r="CF89" s="131"/>
      <c r="CG89" s="131"/>
      <c r="CH89" s="132"/>
    </row>
    <row r="90" spans="1:86" s="64" customFormat="1" ht="13.5" customHeight="1">
      <c r="A90" s="378" t="s">
        <v>332</v>
      </c>
      <c r="B90" s="229"/>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379"/>
      <c r="AR90" s="129"/>
      <c r="AS90" s="129"/>
      <c r="AT90" s="129"/>
      <c r="AU90" s="129"/>
      <c r="AV90" s="214"/>
      <c r="AW90" s="215"/>
      <c r="AX90" s="215"/>
      <c r="AY90" s="216"/>
      <c r="AZ90" s="218"/>
      <c r="BA90" s="215"/>
      <c r="BB90" s="215"/>
      <c r="BC90" s="215"/>
      <c r="BD90" s="215"/>
      <c r="BE90" s="216"/>
      <c r="BF90" s="218"/>
      <c r="BG90" s="215"/>
      <c r="BH90" s="215"/>
      <c r="BI90" s="215"/>
      <c r="BJ90" s="215"/>
      <c r="BK90" s="216"/>
      <c r="BL90" s="203"/>
      <c r="BM90" s="203"/>
      <c r="BN90" s="203"/>
      <c r="BO90" s="207"/>
      <c r="BP90" s="208"/>
      <c r="BQ90" s="208"/>
      <c r="BR90" s="208"/>
      <c r="BS90" s="208"/>
      <c r="BT90" s="208"/>
      <c r="BU90" s="208"/>
      <c r="BV90" s="208"/>
      <c r="BW90" s="209"/>
      <c r="BX90" s="130"/>
      <c r="BY90" s="131"/>
      <c r="BZ90" s="131"/>
      <c r="CA90" s="131"/>
      <c r="CB90" s="131"/>
      <c r="CC90" s="131"/>
      <c r="CD90" s="131"/>
      <c r="CE90" s="131"/>
      <c r="CF90" s="131"/>
      <c r="CG90" s="131"/>
      <c r="CH90" s="132"/>
    </row>
    <row r="91" spans="1:86" ht="13.5" customHeight="1">
      <c r="A91" s="343" t="s">
        <v>85</v>
      </c>
      <c r="B91" s="343"/>
      <c r="C91" s="343"/>
      <c r="D91" s="343"/>
      <c r="E91" s="343"/>
      <c r="F91" s="343"/>
      <c r="G91" s="343"/>
      <c r="H91" s="343"/>
      <c r="I91" s="343"/>
      <c r="J91" s="343"/>
      <c r="K91" s="343"/>
      <c r="L91" s="343"/>
      <c r="M91" s="343"/>
      <c r="N91" s="343"/>
      <c r="O91" s="343"/>
      <c r="P91" s="343"/>
      <c r="Q91" s="343"/>
      <c r="R91" s="343"/>
      <c r="S91" s="343"/>
      <c r="T91" s="343"/>
      <c r="U91" s="343"/>
      <c r="V91" s="343"/>
      <c r="W91" s="343"/>
      <c r="X91" s="343"/>
      <c r="Y91" s="343"/>
      <c r="Z91" s="343"/>
      <c r="AA91" s="343"/>
      <c r="AB91" s="343"/>
      <c r="AC91" s="343"/>
      <c r="AD91" s="343"/>
      <c r="AE91" s="343"/>
      <c r="AF91" s="343"/>
      <c r="AG91" s="343"/>
      <c r="AH91" s="343"/>
      <c r="AI91" s="343"/>
      <c r="AJ91" s="343"/>
      <c r="AK91" s="343"/>
      <c r="AL91" s="343"/>
      <c r="AM91" s="343"/>
      <c r="AN91" s="343"/>
      <c r="AO91" s="343"/>
      <c r="AP91" s="343"/>
      <c r="AQ91" s="343"/>
      <c r="AR91" s="256"/>
      <c r="AS91" s="256"/>
      <c r="AT91" s="256"/>
      <c r="AU91" s="256"/>
      <c r="AV91" s="257" t="s">
        <v>83</v>
      </c>
      <c r="AW91" s="258"/>
      <c r="AX91" s="258"/>
      <c r="AY91" s="258"/>
      <c r="AZ91" s="258" t="s">
        <v>84</v>
      </c>
      <c r="BA91" s="258"/>
      <c r="BB91" s="258"/>
      <c r="BC91" s="258"/>
      <c r="BD91" s="258"/>
      <c r="BE91" s="258"/>
      <c r="BF91" s="258"/>
      <c r="BG91" s="258"/>
      <c r="BH91" s="258"/>
      <c r="BI91" s="258"/>
      <c r="BJ91" s="258"/>
      <c r="BK91" s="258"/>
      <c r="BL91" s="108">
        <f>BL92</f>
        <v>0</v>
      </c>
      <c r="BM91" s="126">
        <f>BM92+BM95</f>
        <v>0</v>
      </c>
      <c r="BN91" s="126">
        <f>BN92+BN95</f>
        <v>0</v>
      </c>
      <c r="BO91" s="262" t="s">
        <v>47</v>
      </c>
      <c r="BP91" s="262"/>
      <c r="BQ91" s="262"/>
      <c r="BR91" s="262"/>
      <c r="BS91" s="262"/>
      <c r="BT91" s="262"/>
      <c r="BU91" s="262"/>
      <c r="BV91" s="262"/>
      <c r="BW91" s="263"/>
      <c r="BX91" s="456" t="s">
        <v>47</v>
      </c>
      <c r="BY91" s="434"/>
      <c r="BZ91" s="434"/>
      <c r="CA91" s="434"/>
      <c r="CB91" s="434"/>
      <c r="CC91" s="434"/>
      <c r="CD91" s="434"/>
      <c r="CE91" s="434"/>
      <c r="CF91" s="434"/>
      <c r="CG91" s="434"/>
      <c r="CH91" s="435"/>
    </row>
    <row r="92" spans="1:86" ht="12.75">
      <c r="A92" s="275" t="s">
        <v>40</v>
      </c>
      <c r="B92" s="275"/>
      <c r="C92" s="275"/>
      <c r="D92" s="275"/>
      <c r="E92" s="275"/>
      <c r="F92" s="275"/>
      <c r="G92" s="275"/>
      <c r="H92" s="275"/>
      <c r="I92" s="275"/>
      <c r="J92" s="275"/>
      <c r="K92" s="275"/>
      <c r="L92" s="275"/>
      <c r="M92" s="275"/>
      <c r="N92" s="275"/>
      <c r="O92" s="275"/>
      <c r="P92" s="275"/>
      <c r="Q92" s="275"/>
      <c r="R92" s="275"/>
      <c r="S92" s="275"/>
      <c r="T92" s="275"/>
      <c r="U92" s="275"/>
      <c r="V92" s="275"/>
      <c r="W92" s="275"/>
      <c r="X92" s="275"/>
      <c r="Y92" s="275"/>
      <c r="Z92" s="275"/>
      <c r="AA92" s="275"/>
      <c r="AB92" s="275"/>
      <c r="AC92" s="275"/>
      <c r="AD92" s="275"/>
      <c r="AE92" s="275"/>
      <c r="AF92" s="275"/>
      <c r="AG92" s="275"/>
      <c r="AH92" s="275"/>
      <c r="AI92" s="275"/>
      <c r="AJ92" s="275"/>
      <c r="AK92" s="275"/>
      <c r="AL92" s="275"/>
      <c r="AM92" s="275"/>
      <c r="AN92" s="275"/>
      <c r="AO92" s="275"/>
      <c r="AP92" s="275"/>
      <c r="AQ92" s="275"/>
      <c r="AR92" s="275"/>
      <c r="AS92" s="275"/>
      <c r="AT92" s="275"/>
      <c r="AU92" s="275"/>
      <c r="AV92" s="245" t="s">
        <v>86</v>
      </c>
      <c r="AW92" s="246"/>
      <c r="AX92" s="246"/>
      <c r="AY92" s="247"/>
      <c r="AZ92" s="251" t="s">
        <v>87</v>
      </c>
      <c r="BA92" s="246"/>
      <c r="BB92" s="246"/>
      <c r="BC92" s="246"/>
      <c r="BD92" s="246"/>
      <c r="BE92" s="247"/>
      <c r="BF92" s="251"/>
      <c r="BG92" s="246"/>
      <c r="BH92" s="246"/>
      <c r="BI92" s="246"/>
      <c r="BJ92" s="246"/>
      <c r="BK92" s="247"/>
      <c r="BL92" s="241">
        <f>BL95</f>
        <v>0</v>
      </c>
      <c r="BM92" s="221"/>
      <c r="BN92" s="221"/>
      <c r="BO92" s="266" t="s">
        <v>47</v>
      </c>
      <c r="BP92" s="267"/>
      <c r="BQ92" s="267"/>
      <c r="BR92" s="267"/>
      <c r="BS92" s="267"/>
      <c r="BT92" s="267"/>
      <c r="BU92" s="267"/>
      <c r="BV92" s="267"/>
      <c r="BW92" s="268"/>
      <c r="BX92" s="406" t="s">
        <v>47</v>
      </c>
      <c r="BY92" s="436"/>
      <c r="BZ92" s="436"/>
      <c r="CA92" s="436"/>
      <c r="CB92" s="436"/>
      <c r="CC92" s="436"/>
      <c r="CD92" s="436"/>
      <c r="CE92" s="436"/>
      <c r="CF92" s="436"/>
      <c r="CG92" s="436"/>
      <c r="CH92" s="437"/>
    </row>
    <row r="93" spans="1:86" ht="12.75">
      <c r="A93" s="276" t="s">
        <v>159</v>
      </c>
      <c r="B93" s="276"/>
      <c r="C93" s="276"/>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7"/>
      <c r="AV93" s="348"/>
      <c r="AW93" s="287"/>
      <c r="AX93" s="287"/>
      <c r="AY93" s="288"/>
      <c r="AZ93" s="286"/>
      <c r="BA93" s="287"/>
      <c r="BB93" s="287"/>
      <c r="BC93" s="287"/>
      <c r="BD93" s="287"/>
      <c r="BE93" s="288"/>
      <c r="BF93" s="286"/>
      <c r="BG93" s="287"/>
      <c r="BH93" s="287"/>
      <c r="BI93" s="287"/>
      <c r="BJ93" s="287"/>
      <c r="BK93" s="288"/>
      <c r="BL93" s="253"/>
      <c r="BM93" s="360"/>
      <c r="BN93" s="360"/>
      <c r="BO93" s="357"/>
      <c r="BP93" s="358"/>
      <c r="BQ93" s="358"/>
      <c r="BR93" s="358"/>
      <c r="BS93" s="358"/>
      <c r="BT93" s="358"/>
      <c r="BU93" s="358"/>
      <c r="BV93" s="358"/>
      <c r="BW93" s="359"/>
      <c r="BX93" s="438"/>
      <c r="BY93" s="439"/>
      <c r="BZ93" s="439"/>
      <c r="CA93" s="439"/>
      <c r="CB93" s="439"/>
      <c r="CC93" s="439"/>
      <c r="CD93" s="439"/>
      <c r="CE93" s="439"/>
      <c r="CF93" s="439"/>
      <c r="CG93" s="439"/>
      <c r="CH93" s="440"/>
    </row>
    <row r="94" spans="1:86" ht="12.75">
      <c r="A94" s="259" t="s">
        <v>158</v>
      </c>
      <c r="B94" s="259"/>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48"/>
      <c r="AW94" s="249"/>
      <c r="AX94" s="249"/>
      <c r="AY94" s="250"/>
      <c r="AZ94" s="252"/>
      <c r="BA94" s="249"/>
      <c r="BB94" s="249"/>
      <c r="BC94" s="249"/>
      <c r="BD94" s="249"/>
      <c r="BE94" s="250"/>
      <c r="BF94" s="252"/>
      <c r="BG94" s="249"/>
      <c r="BH94" s="249"/>
      <c r="BI94" s="249"/>
      <c r="BJ94" s="249"/>
      <c r="BK94" s="250"/>
      <c r="BL94" s="242"/>
      <c r="BM94" s="222"/>
      <c r="BN94" s="222"/>
      <c r="BO94" s="269"/>
      <c r="BP94" s="270"/>
      <c r="BQ94" s="270"/>
      <c r="BR94" s="270"/>
      <c r="BS94" s="270"/>
      <c r="BT94" s="270"/>
      <c r="BU94" s="270"/>
      <c r="BV94" s="270"/>
      <c r="BW94" s="271"/>
      <c r="BX94" s="441"/>
      <c r="BY94" s="442"/>
      <c r="BZ94" s="442"/>
      <c r="CA94" s="442"/>
      <c r="CB94" s="442"/>
      <c r="CC94" s="442"/>
      <c r="CD94" s="442"/>
      <c r="CE94" s="442"/>
      <c r="CF94" s="442"/>
      <c r="CG94" s="442"/>
      <c r="CH94" s="443"/>
    </row>
    <row r="95" spans="1:86" ht="12.75">
      <c r="A95" s="367" t="s">
        <v>66</v>
      </c>
      <c r="B95" s="367"/>
      <c r="C95" s="367"/>
      <c r="D95" s="367"/>
      <c r="E95" s="367"/>
      <c r="F95" s="367"/>
      <c r="G95" s="367"/>
      <c r="H95" s="367"/>
      <c r="I95" s="367"/>
      <c r="J95" s="367"/>
      <c r="K95" s="367"/>
      <c r="L95" s="367"/>
      <c r="M95" s="367"/>
      <c r="N95" s="367"/>
      <c r="O95" s="367"/>
      <c r="P95" s="367"/>
      <c r="Q95" s="367"/>
      <c r="R95" s="367"/>
      <c r="S95" s="367"/>
      <c r="T95" s="367"/>
      <c r="U95" s="367"/>
      <c r="V95" s="367"/>
      <c r="W95" s="367"/>
      <c r="X95" s="367"/>
      <c r="Y95" s="367"/>
      <c r="Z95" s="367"/>
      <c r="AA95" s="367"/>
      <c r="AB95" s="367"/>
      <c r="AC95" s="367"/>
      <c r="AD95" s="367"/>
      <c r="AE95" s="367"/>
      <c r="AF95" s="367"/>
      <c r="AG95" s="367"/>
      <c r="AH95" s="367"/>
      <c r="AI95" s="367"/>
      <c r="AJ95" s="367"/>
      <c r="AK95" s="367"/>
      <c r="AL95" s="367"/>
      <c r="AM95" s="367"/>
      <c r="AN95" s="367"/>
      <c r="AO95" s="367"/>
      <c r="AP95" s="367"/>
      <c r="AQ95" s="367"/>
      <c r="AR95" s="367"/>
      <c r="AS95" s="367"/>
      <c r="AT95" s="367"/>
      <c r="AU95" s="367"/>
      <c r="AV95" s="245" t="s">
        <v>89</v>
      </c>
      <c r="AW95" s="246"/>
      <c r="AX95" s="246"/>
      <c r="AY95" s="247"/>
      <c r="AZ95" s="251" t="s">
        <v>88</v>
      </c>
      <c r="BA95" s="246"/>
      <c r="BB95" s="246"/>
      <c r="BC95" s="246"/>
      <c r="BD95" s="246"/>
      <c r="BE95" s="247"/>
      <c r="BF95" s="251"/>
      <c r="BG95" s="246"/>
      <c r="BH95" s="246"/>
      <c r="BI95" s="246"/>
      <c r="BJ95" s="246"/>
      <c r="BK95" s="247"/>
      <c r="BL95" s="241">
        <v>0</v>
      </c>
      <c r="BM95" s="241">
        <v>0</v>
      </c>
      <c r="BN95" s="241">
        <v>0</v>
      </c>
      <c r="BO95" s="266" t="s">
        <v>47</v>
      </c>
      <c r="BP95" s="267"/>
      <c r="BQ95" s="267"/>
      <c r="BR95" s="267"/>
      <c r="BS95" s="267"/>
      <c r="BT95" s="267"/>
      <c r="BU95" s="267"/>
      <c r="BV95" s="267"/>
      <c r="BW95" s="268"/>
      <c r="BX95" s="406" t="s">
        <v>47</v>
      </c>
      <c r="BY95" s="436"/>
      <c r="BZ95" s="436"/>
      <c r="CA95" s="436"/>
      <c r="CB95" s="436"/>
      <c r="CC95" s="436"/>
      <c r="CD95" s="436"/>
      <c r="CE95" s="436"/>
      <c r="CF95" s="436"/>
      <c r="CG95" s="436"/>
      <c r="CH95" s="437"/>
    </row>
    <row r="96" spans="1:86" ht="12.75">
      <c r="A96" s="369" t="s">
        <v>91</v>
      </c>
      <c r="B96" s="369"/>
      <c r="C96" s="369"/>
      <c r="D96" s="369"/>
      <c r="E96" s="369"/>
      <c r="F96" s="369"/>
      <c r="G96" s="369"/>
      <c r="H96" s="369"/>
      <c r="I96" s="369"/>
      <c r="J96" s="369"/>
      <c r="K96" s="369"/>
      <c r="L96" s="369"/>
      <c r="M96" s="369"/>
      <c r="N96" s="369"/>
      <c r="O96" s="369"/>
      <c r="P96" s="369"/>
      <c r="Q96" s="369"/>
      <c r="R96" s="369"/>
      <c r="S96" s="369"/>
      <c r="T96" s="369"/>
      <c r="U96" s="369"/>
      <c r="V96" s="369"/>
      <c r="W96" s="369"/>
      <c r="X96" s="369"/>
      <c r="Y96" s="369"/>
      <c r="Z96" s="369"/>
      <c r="AA96" s="369"/>
      <c r="AB96" s="369"/>
      <c r="AC96" s="369"/>
      <c r="AD96" s="369"/>
      <c r="AE96" s="369"/>
      <c r="AF96" s="369"/>
      <c r="AG96" s="369"/>
      <c r="AH96" s="369"/>
      <c r="AI96" s="369"/>
      <c r="AJ96" s="369"/>
      <c r="AK96" s="369"/>
      <c r="AL96" s="369"/>
      <c r="AM96" s="369"/>
      <c r="AN96" s="369"/>
      <c r="AO96" s="369"/>
      <c r="AP96" s="369"/>
      <c r="AQ96" s="369"/>
      <c r="AR96" s="369"/>
      <c r="AS96" s="369"/>
      <c r="AT96" s="369"/>
      <c r="AU96" s="369"/>
      <c r="AV96" s="348"/>
      <c r="AW96" s="287"/>
      <c r="AX96" s="287"/>
      <c r="AY96" s="288"/>
      <c r="AZ96" s="286"/>
      <c r="BA96" s="287"/>
      <c r="BB96" s="287"/>
      <c r="BC96" s="287"/>
      <c r="BD96" s="287"/>
      <c r="BE96" s="288"/>
      <c r="BF96" s="286"/>
      <c r="BG96" s="287"/>
      <c r="BH96" s="287"/>
      <c r="BI96" s="287"/>
      <c r="BJ96" s="287"/>
      <c r="BK96" s="288"/>
      <c r="BL96" s="253"/>
      <c r="BM96" s="253"/>
      <c r="BN96" s="253"/>
      <c r="BO96" s="357"/>
      <c r="BP96" s="358"/>
      <c r="BQ96" s="358"/>
      <c r="BR96" s="358"/>
      <c r="BS96" s="358"/>
      <c r="BT96" s="358"/>
      <c r="BU96" s="358"/>
      <c r="BV96" s="358"/>
      <c r="BW96" s="359"/>
      <c r="BX96" s="438"/>
      <c r="BY96" s="439"/>
      <c r="BZ96" s="439"/>
      <c r="CA96" s="439"/>
      <c r="CB96" s="439"/>
      <c r="CC96" s="439"/>
      <c r="CD96" s="439"/>
      <c r="CE96" s="439"/>
      <c r="CF96" s="439"/>
      <c r="CG96" s="439"/>
      <c r="CH96" s="440"/>
    </row>
    <row r="97" spans="1:86" ht="12" customHeight="1">
      <c r="A97" s="368" t="s">
        <v>90</v>
      </c>
      <c r="B97" s="368"/>
      <c r="C97" s="368"/>
      <c r="D97" s="368"/>
      <c r="E97" s="368"/>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68"/>
      <c r="AU97" s="368"/>
      <c r="AV97" s="248"/>
      <c r="AW97" s="249"/>
      <c r="AX97" s="249"/>
      <c r="AY97" s="250"/>
      <c r="AZ97" s="252"/>
      <c r="BA97" s="249"/>
      <c r="BB97" s="249"/>
      <c r="BC97" s="249"/>
      <c r="BD97" s="249"/>
      <c r="BE97" s="250"/>
      <c r="BF97" s="252"/>
      <c r="BG97" s="249"/>
      <c r="BH97" s="249"/>
      <c r="BI97" s="249"/>
      <c r="BJ97" s="249"/>
      <c r="BK97" s="250"/>
      <c r="BL97" s="242"/>
      <c r="BM97" s="242"/>
      <c r="BN97" s="242"/>
      <c r="BO97" s="269"/>
      <c r="BP97" s="270"/>
      <c r="BQ97" s="270"/>
      <c r="BR97" s="270"/>
      <c r="BS97" s="270"/>
      <c r="BT97" s="270"/>
      <c r="BU97" s="270"/>
      <c r="BV97" s="270"/>
      <c r="BW97" s="271"/>
      <c r="BX97" s="441"/>
      <c r="BY97" s="442"/>
      <c r="BZ97" s="442"/>
      <c r="CA97" s="442"/>
      <c r="CB97" s="442"/>
      <c r="CC97" s="442"/>
      <c r="CD97" s="442"/>
      <c r="CE97" s="442"/>
      <c r="CF97" s="442"/>
      <c r="CG97" s="442"/>
      <c r="CH97" s="443"/>
    </row>
    <row r="98" spans="1:86" ht="12" customHeight="1">
      <c r="A98" s="494"/>
      <c r="B98" s="495"/>
      <c r="C98" s="495"/>
      <c r="D98" s="495"/>
      <c r="E98" s="495"/>
      <c r="F98" s="495"/>
      <c r="G98" s="495"/>
      <c r="H98" s="495"/>
      <c r="I98" s="495"/>
      <c r="J98" s="495"/>
      <c r="K98" s="495"/>
      <c r="L98" s="495"/>
      <c r="M98" s="495"/>
      <c r="N98" s="495"/>
      <c r="O98" s="495"/>
      <c r="P98" s="495"/>
      <c r="Q98" s="495"/>
      <c r="R98" s="495"/>
      <c r="S98" s="495"/>
      <c r="T98" s="495"/>
      <c r="U98" s="495"/>
      <c r="V98" s="495"/>
      <c r="W98" s="495"/>
      <c r="X98" s="495"/>
      <c r="Y98" s="495"/>
      <c r="Z98" s="495"/>
      <c r="AA98" s="495"/>
      <c r="AB98" s="495"/>
      <c r="AC98" s="495"/>
      <c r="AD98" s="495"/>
      <c r="AE98" s="495"/>
      <c r="AF98" s="495"/>
      <c r="AG98" s="495"/>
      <c r="AH98" s="495"/>
      <c r="AI98" s="495"/>
      <c r="AJ98" s="495"/>
      <c r="AK98" s="495"/>
      <c r="AL98" s="495"/>
      <c r="AM98" s="495"/>
      <c r="AN98" s="495"/>
      <c r="AO98" s="495"/>
      <c r="AP98" s="495"/>
      <c r="AQ98" s="496"/>
      <c r="AR98" s="57"/>
      <c r="AS98" s="57"/>
      <c r="AT98" s="57"/>
      <c r="AU98" s="57"/>
      <c r="AV98" s="195"/>
      <c r="AW98" s="196"/>
      <c r="AX98" s="196"/>
      <c r="AY98" s="197"/>
      <c r="AZ98" s="198"/>
      <c r="BA98" s="196"/>
      <c r="BB98" s="196"/>
      <c r="BC98" s="196"/>
      <c r="BD98" s="196"/>
      <c r="BE98" s="197"/>
      <c r="BF98" s="198"/>
      <c r="BG98" s="196"/>
      <c r="BH98" s="196"/>
      <c r="BI98" s="196"/>
      <c r="BJ98" s="196"/>
      <c r="BK98" s="197"/>
      <c r="BL98" s="158"/>
      <c r="BM98" s="159"/>
      <c r="BN98" s="159"/>
      <c r="BO98" s="199"/>
      <c r="BP98" s="200"/>
      <c r="BQ98" s="200"/>
      <c r="BR98" s="200"/>
      <c r="BS98" s="200"/>
      <c r="BT98" s="200"/>
      <c r="BU98" s="200"/>
      <c r="BV98" s="200"/>
      <c r="BW98" s="201"/>
      <c r="BX98" s="31"/>
      <c r="BY98" s="32"/>
      <c r="BZ98" s="32"/>
      <c r="CA98" s="32"/>
      <c r="CB98" s="32"/>
      <c r="CC98" s="32"/>
      <c r="CD98" s="32"/>
      <c r="CE98" s="32"/>
      <c r="CF98" s="32"/>
      <c r="CG98" s="32"/>
      <c r="CH98" s="33"/>
    </row>
    <row r="99" spans="1:86" s="64" customFormat="1" ht="12" customHeight="1">
      <c r="A99" s="497" t="s">
        <v>344</v>
      </c>
      <c r="B99" s="396"/>
      <c r="C99" s="396"/>
      <c r="D99" s="396"/>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6"/>
      <c r="AG99" s="396"/>
      <c r="AH99" s="396"/>
      <c r="AI99" s="396"/>
      <c r="AJ99" s="396"/>
      <c r="AK99" s="396"/>
      <c r="AL99" s="396"/>
      <c r="AM99" s="396"/>
      <c r="AN99" s="396"/>
      <c r="AO99" s="396"/>
      <c r="AP99" s="396"/>
      <c r="AQ99" s="396"/>
      <c r="AR99" s="133"/>
      <c r="AS99" s="133"/>
      <c r="AT99" s="133"/>
      <c r="AU99" s="134"/>
      <c r="AV99" s="217" t="s">
        <v>346</v>
      </c>
      <c r="AW99" s="212"/>
      <c r="AX99" s="212"/>
      <c r="AY99" s="213"/>
      <c r="AZ99" s="217" t="s">
        <v>347</v>
      </c>
      <c r="BA99" s="212"/>
      <c r="BB99" s="212"/>
      <c r="BC99" s="212"/>
      <c r="BD99" s="212"/>
      <c r="BE99" s="213"/>
      <c r="BF99" s="217"/>
      <c r="BG99" s="212"/>
      <c r="BH99" s="212"/>
      <c r="BI99" s="212"/>
      <c r="BJ99" s="212"/>
      <c r="BK99" s="213"/>
      <c r="BL99" s="127"/>
      <c r="BM99" s="127"/>
      <c r="BN99" s="127"/>
      <c r="BO99" s="204" t="s">
        <v>47</v>
      </c>
      <c r="BP99" s="205"/>
      <c r="BQ99" s="205"/>
      <c r="BR99" s="205"/>
      <c r="BS99" s="205"/>
      <c r="BT99" s="205"/>
      <c r="BU99" s="205"/>
      <c r="BV99" s="205"/>
      <c r="BW99" s="206"/>
      <c r="BX99" s="119"/>
      <c r="BY99" s="120"/>
      <c r="BZ99" s="120"/>
      <c r="CA99" s="120"/>
      <c r="CB99" s="120"/>
      <c r="CC99" s="120"/>
      <c r="CD99" s="120"/>
      <c r="CE99" s="120"/>
      <c r="CF99" s="120"/>
      <c r="CG99" s="120"/>
      <c r="CH99" s="121"/>
    </row>
    <row r="100" spans="1:86" s="64" customFormat="1" ht="15.75" customHeight="1">
      <c r="A100" s="370" t="s">
        <v>345</v>
      </c>
      <c r="B100" s="371"/>
      <c r="C100" s="371"/>
      <c r="D100" s="371"/>
      <c r="E100" s="371"/>
      <c r="F100" s="371"/>
      <c r="G100" s="371"/>
      <c r="H100" s="371"/>
      <c r="I100" s="371"/>
      <c r="J100" s="371"/>
      <c r="K100" s="371"/>
      <c r="L100" s="371"/>
      <c r="M100" s="371"/>
      <c r="N100" s="371"/>
      <c r="O100" s="371"/>
      <c r="P100" s="371"/>
      <c r="Q100" s="371"/>
      <c r="R100" s="371"/>
      <c r="S100" s="371"/>
      <c r="T100" s="371"/>
      <c r="U100" s="371"/>
      <c r="V100" s="371"/>
      <c r="W100" s="371"/>
      <c r="X100" s="371"/>
      <c r="Y100" s="371"/>
      <c r="Z100" s="371"/>
      <c r="AA100" s="371"/>
      <c r="AB100" s="371"/>
      <c r="AC100" s="371"/>
      <c r="AD100" s="371"/>
      <c r="AE100" s="371"/>
      <c r="AF100" s="371"/>
      <c r="AG100" s="371"/>
      <c r="AH100" s="371"/>
      <c r="AI100" s="371"/>
      <c r="AJ100" s="371"/>
      <c r="AK100" s="371"/>
      <c r="AL100" s="371"/>
      <c r="AM100" s="371"/>
      <c r="AN100" s="371"/>
      <c r="AO100" s="371"/>
      <c r="AP100" s="371"/>
      <c r="AQ100" s="371"/>
      <c r="AR100" s="372"/>
      <c r="AS100" s="372"/>
      <c r="AT100" s="372"/>
      <c r="AU100" s="373"/>
      <c r="AV100" s="218"/>
      <c r="AW100" s="215"/>
      <c r="AX100" s="215"/>
      <c r="AY100" s="216"/>
      <c r="AZ100" s="218"/>
      <c r="BA100" s="215"/>
      <c r="BB100" s="215"/>
      <c r="BC100" s="215"/>
      <c r="BD100" s="215"/>
      <c r="BE100" s="216"/>
      <c r="BF100" s="218"/>
      <c r="BG100" s="215"/>
      <c r="BH100" s="215"/>
      <c r="BI100" s="215"/>
      <c r="BJ100" s="215"/>
      <c r="BK100" s="216"/>
      <c r="BL100" s="128"/>
      <c r="BM100" s="128"/>
      <c r="BN100" s="128"/>
      <c r="BO100" s="207"/>
      <c r="BP100" s="208"/>
      <c r="BQ100" s="208"/>
      <c r="BR100" s="208"/>
      <c r="BS100" s="208"/>
      <c r="BT100" s="208"/>
      <c r="BU100" s="208"/>
      <c r="BV100" s="208"/>
      <c r="BW100" s="209"/>
      <c r="BX100" s="447"/>
      <c r="BY100" s="237"/>
      <c r="BZ100" s="237"/>
      <c r="CA100" s="237"/>
      <c r="CB100" s="237"/>
      <c r="CC100" s="237"/>
      <c r="CD100" s="237"/>
      <c r="CE100" s="237"/>
      <c r="CF100" s="237"/>
      <c r="CG100" s="237"/>
      <c r="CH100" s="238"/>
    </row>
    <row r="101" spans="1:86" s="64" customFormat="1" ht="12.75">
      <c r="A101" s="363" t="s">
        <v>160</v>
      </c>
      <c r="B101" s="364"/>
      <c r="C101" s="364"/>
      <c r="D101" s="364"/>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4"/>
      <c r="AA101" s="364"/>
      <c r="AB101" s="364"/>
      <c r="AC101" s="364"/>
      <c r="AD101" s="364"/>
      <c r="AE101" s="364"/>
      <c r="AF101" s="364"/>
      <c r="AG101" s="364"/>
      <c r="AH101" s="364"/>
      <c r="AI101" s="364"/>
      <c r="AJ101" s="364"/>
      <c r="AK101" s="364"/>
      <c r="AL101" s="364"/>
      <c r="AM101" s="364"/>
      <c r="AN101" s="364"/>
      <c r="AO101" s="364"/>
      <c r="AP101" s="364"/>
      <c r="AQ101" s="364"/>
      <c r="AR101" s="364"/>
      <c r="AS101" s="364"/>
      <c r="AT101" s="364"/>
      <c r="AU101" s="365"/>
      <c r="AV101" s="211" t="s">
        <v>92</v>
      </c>
      <c r="AW101" s="212"/>
      <c r="AX101" s="212"/>
      <c r="AY101" s="213"/>
      <c r="AZ101" s="217" t="s">
        <v>93</v>
      </c>
      <c r="BA101" s="212"/>
      <c r="BB101" s="212"/>
      <c r="BC101" s="212"/>
      <c r="BD101" s="212"/>
      <c r="BE101" s="213"/>
      <c r="BF101" s="217"/>
      <c r="BG101" s="212"/>
      <c r="BH101" s="212"/>
      <c r="BI101" s="212"/>
      <c r="BJ101" s="212"/>
      <c r="BK101" s="213"/>
      <c r="BL101" s="241"/>
      <c r="BM101" s="221"/>
      <c r="BN101" s="221"/>
      <c r="BO101" s="204" t="s">
        <v>47</v>
      </c>
      <c r="BP101" s="205"/>
      <c r="BQ101" s="205"/>
      <c r="BR101" s="205"/>
      <c r="BS101" s="205"/>
      <c r="BT101" s="205"/>
      <c r="BU101" s="205"/>
      <c r="BV101" s="205"/>
      <c r="BW101" s="206"/>
      <c r="BX101" s="223" t="s">
        <v>47</v>
      </c>
      <c r="BY101" s="224"/>
      <c r="BZ101" s="224"/>
      <c r="CA101" s="224"/>
      <c r="CB101" s="224"/>
      <c r="CC101" s="224"/>
      <c r="CD101" s="224"/>
      <c r="CE101" s="224"/>
      <c r="CF101" s="224"/>
      <c r="CG101" s="224"/>
      <c r="CH101" s="225"/>
    </row>
    <row r="102" spans="1:86" s="64" customFormat="1" ht="12.75">
      <c r="A102" s="239" t="s">
        <v>161</v>
      </c>
      <c r="B102" s="239"/>
      <c r="C102" s="239"/>
      <c r="D102" s="239"/>
      <c r="E102" s="239"/>
      <c r="F102" s="239"/>
      <c r="G102" s="239"/>
      <c r="H102" s="239"/>
      <c r="I102" s="239"/>
      <c r="J102" s="239"/>
      <c r="K102" s="239"/>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366"/>
      <c r="AW102" s="346"/>
      <c r="AX102" s="346"/>
      <c r="AY102" s="347"/>
      <c r="AZ102" s="345"/>
      <c r="BA102" s="346"/>
      <c r="BB102" s="346"/>
      <c r="BC102" s="346"/>
      <c r="BD102" s="346"/>
      <c r="BE102" s="347"/>
      <c r="BF102" s="345"/>
      <c r="BG102" s="346"/>
      <c r="BH102" s="346"/>
      <c r="BI102" s="346"/>
      <c r="BJ102" s="346"/>
      <c r="BK102" s="347"/>
      <c r="BL102" s="253"/>
      <c r="BM102" s="360"/>
      <c r="BN102" s="360"/>
      <c r="BO102" s="423"/>
      <c r="BP102" s="391"/>
      <c r="BQ102" s="391"/>
      <c r="BR102" s="391"/>
      <c r="BS102" s="391"/>
      <c r="BT102" s="391"/>
      <c r="BU102" s="391"/>
      <c r="BV102" s="391"/>
      <c r="BW102" s="424"/>
      <c r="BX102" s="448"/>
      <c r="BY102" s="449"/>
      <c r="BZ102" s="449"/>
      <c r="CA102" s="449"/>
      <c r="CB102" s="449"/>
      <c r="CC102" s="449"/>
      <c r="CD102" s="449"/>
      <c r="CE102" s="449"/>
      <c r="CF102" s="449"/>
      <c r="CG102" s="449"/>
      <c r="CH102" s="450"/>
    </row>
    <row r="103" spans="1:86" s="64" customFormat="1" ht="12.75">
      <c r="A103" s="229" t="s">
        <v>256</v>
      </c>
      <c r="B103" s="229"/>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14"/>
      <c r="AW103" s="215"/>
      <c r="AX103" s="215"/>
      <c r="AY103" s="216"/>
      <c r="AZ103" s="218"/>
      <c r="BA103" s="215"/>
      <c r="BB103" s="215"/>
      <c r="BC103" s="215"/>
      <c r="BD103" s="215"/>
      <c r="BE103" s="216"/>
      <c r="BF103" s="218"/>
      <c r="BG103" s="215"/>
      <c r="BH103" s="215"/>
      <c r="BI103" s="215"/>
      <c r="BJ103" s="215"/>
      <c r="BK103" s="216"/>
      <c r="BL103" s="242"/>
      <c r="BM103" s="222"/>
      <c r="BN103" s="222"/>
      <c r="BO103" s="207"/>
      <c r="BP103" s="208"/>
      <c r="BQ103" s="208"/>
      <c r="BR103" s="208"/>
      <c r="BS103" s="208"/>
      <c r="BT103" s="208"/>
      <c r="BU103" s="208"/>
      <c r="BV103" s="208"/>
      <c r="BW103" s="209"/>
      <c r="BX103" s="226"/>
      <c r="BY103" s="227"/>
      <c r="BZ103" s="227"/>
      <c r="CA103" s="227"/>
      <c r="CB103" s="227"/>
      <c r="CC103" s="227"/>
      <c r="CD103" s="227"/>
      <c r="CE103" s="227"/>
      <c r="CF103" s="227"/>
      <c r="CG103" s="227"/>
      <c r="CH103" s="228"/>
    </row>
    <row r="104" spans="1:86" s="64" customFormat="1" ht="12.75">
      <c r="A104" s="231" t="s">
        <v>348</v>
      </c>
      <c r="B104" s="231"/>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118"/>
      <c r="AS104" s="118"/>
      <c r="AT104" s="118"/>
      <c r="AU104" s="118"/>
      <c r="AV104" s="232" t="s">
        <v>349</v>
      </c>
      <c r="AW104" s="233"/>
      <c r="AX104" s="233"/>
      <c r="AY104" s="233"/>
      <c r="AZ104" s="233" t="s">
        <v>350</v>
      </c>
      <c r="BA104" s="233"/>
      <c r="BB104" s="233"/>
      <c r="BC104" s="233"/>
      <c r="BD104" s="233"/>
      <c r="BE104" s="233"/>
      <c r="BF104" s="135"/>
      <c r="BG104" s="110"/>
      <c r="BH104" s="110"/>
      <c r="BI104" s="110"/>
      <c r="BJ104" s="110"/>
      <c r="BK104" s="111"/>
      <c r="BL104" s="158"/>
      <c r="BM104" s="158"/>
      <c r="BN104" s="158"/>
      <c r="BO104" s="234" t="s">
        <v>47</v>
      </c>
      <c r="BP104" s="234"/>
      <c r="BQ104" s="234"/>
      <c r="BR104" s="234"/>
      <c r="BS104" s="234"/>
      <c r="BT104" s="234"/>
      <c r="BU104" s="234"/>
      <c r="BV104" s="234"/>
      <c r="BW104" s="235"/>
      <c r="BX104" s="119"/>
      <c r="BY104" s="120"/>
      <c r="BZ104" s="120"/>
      <c r="CA104" s="120"/>
      <c r="CB104" s="120"/>
      <c r="CC104" s="120"/>
      <c r="CD104" s="120"/>
      <c r="CE104" s="120"/>
      <c r="CF104" s="120"/>
      <c r="CG104" s="120"/>
      <c r="CH104" s="121"/>
    </row>
    <row r="105" spans="1:86" s="64" customFormat="1" ht="13.5" customHeight="1">
      <c r="A105" s="376" t="s">
        <v>102</v>
      </c>
      <c r="B105" s="376"/>
      <c r="C105" s="376"/>
      <c r="D105" s="376"/>
      <c r="E105" s="376"/>
      <c r="F105" s="376"/>
      <c r="G105" s="376"/>
      <c r="H105" s="376"/>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c r="AH105" s="376"/>
      <c r="AI105" s="376"/>
      <c r="AJ105" s="376"/>
      <c r="AK105" s="376"/>
      <c r="AL105" s="376"/>
      <c r="AM105" s="376"/>
      <c r="AN105" s="376"/>
      <c r="AO105" s="376"/>
      <c r="AP105" s="376"/>
      <c r="AQ105" s="376"/>
      <c r="AR105" s="376"/>
      <c r="AS105" s="376"/>
      <c r="AT105" s="376"/>
      <c r="AU105" s="377"/>
      <c r="AV105" s="232" t="s">
        <v>94</v>
      </c>
      <c r="AW105" s="233"/>
      <c r="AX105" s="233"/>
      <c r="AY105" s="233"/>
      <c r="AZ105" s="233" t="s">
        <v>95</v>
      </c>
      <c r="BA105" s="233"/>
      <c r="BB105" s="233"/>
      <c r="BC105" s="233"/>
      <c r="BD105" s="233"/>
      <c r="BE105" s="233"/>
      <c r="BF105" s="233"/>
      <c r="BG105" s="233"/>
      <c r="BH105" s="233"/>
      <c r="BI105" s="233"/>
      <c r="BJ105" s="233"/>
      <c r="BK105" s="233"/>
      <c r="BL105" s="108">
        <f>BL106+BL108+BL110</f>
        <v>157250</v>
      </c>
      <c r="BM105" s="126">
        <f>BM106+BM108+BM110</f>
        <v>157250</v>
      </c>
      <c r="BN105" s="126">
        <f>BN106+BN108+BN110</f>
        <v>157250</v>
      </c>
      <c r="BO105" s="234" t="s">
        <v>47</v>
      </c>
      <c r="BP105" s="234"/>
      <c r="BQ105" s="234"/>
      <c r="BR105" s="234"/>
      <c r="BS105" s="234"/>
      <c r="BT105" s="234"/>
      <c r="BU105" s="234"/>
      <c r="BV105" s="234"/>
      <c r="BW105" s="235"/>
      <c r="BX105" s="236" t="s">
        <v>47</v>
      </c>
      <c r="BY105" s="237"/>
      <c r="BZ105" s="237"/>
      <c r="CA105" s="237"/>
      <c r="CB105" s="237"/>
      <c r="CC105" s="237"/>
      <c r="CD105" s="237"/>
      <c r="CE105" s="237"/>
      <c r="CF105" s="237"/>
      <c r="CG105" s="237"/>
      <c r="CH105" s="238"/>
    </row>
    <row r="106" spans="1:86" s="64" customFormat="1" ht="12.75">
      <c r="A106" s="230" t="s">
        <v>66</v>
      </c>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11" t="s">
        <v>96</v>
      </c>
      <c r="AW106" s="212"/>
      <c r="AX106" s="212"/>
      <c r="AY106" s="213"/>
      <c r="AZ106" s="217" t="s">
        <v>97</v>
      </c>
      <c r="BA106" s="212"/>
      <c r="BB106" s="212"/>
      <c r="BC106" s="212"/>
      <c r="BD106" s="212"/>
      <c r="BE106" s="213"/>
      <c r="BF106" s="217"/>
      <c r="BG106" s="212"/>
      <c r="BH106" s="212"/>
      <c r="BI106" s="212"/>
      <c r="BJ106" s="212"/>
      <c r="BK106" s="213"/>
      <c r="BL106" s="241">
        <v>148710</v>
      </c>
      <c r="BM106" s="241">
        <v>148710</v>
      </c>
      <c r="BN106" s="241">
        <v>148710</v>
      </c>
      <c r="BO106" s="204" t="s">
        <v>47</v>
      </c>
      <c r="BP106" s="205"/>
      <c r="BQ106" s="205"/>
      <c r="BR106" s="205"/>
      <c r="BS106" s="205"/>
      <c r="BT106" s="205"/>
      <c r="BU106" s="205"/>
      <c r="BV106" s="205"/>
      <c r="BW106" s="206"/>
      <c r="BX106" s="223" t="s">
        <v>47</v>
      </c>
      <c r="BY106" s="224"/>
      <c r="BZ106" s="224"/>
      <c r="CA106" s="224"/>
      <c r="CB106" s="224"/>
      <c r="CC106" s="224"/>
      <c r="CD106" s="224"/>
      <c r="CE106" s="224"/>
      <c r="CF106" s="224"/>
      <c r="CG106" s="224"/>
      <c r="CH106" s="225"/>
    </row>
    <row r="107" spans="1:86" s="64" customFormat="1" ht="12.75">
      <c r="A107" s="229" t="s">
        <v>103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9"/>
      <c r="AV107" s="214"/>
      <c r="AW107" s="215"/>
      <c r="AX107" s="215"/>
      <c r="AY107" s="216"/>
      <c r="AZ107" s="218"/>
      <c r="BA107" s="215"/>
      <c r="BB107" s="215"/>
      <c r="BC107" s="215"/>
      <c r="BD107" s="215"/>
      <c r="BE107" s="216"/>
      <c r="BF107" s="218"/>
      <c r="BG107" s="215"/>
      <c r="BH107" s="215"/>
      <c r="BI107" s="215"/>
      <c r="BJ107" s="215"/>
      <c r="BK107" s="216"/>
      <c r="BL107" s="242"/>
      <c r="BM107" s="242"/>
      <c r="BN107" s="242"/>
      <c r="BO107" s="207"/>
      <c r="BP107" s="208"/>
      <c r="BQ107" s="208"/>
      <c r="BR107" s="208"/>
      <c r="BS107" s="208"/>
      <c r="BT107" s="208"/>
      <c r="BU107" s="208"/>
      <c r="BV107" s="208"/>
      <c r="BW107" s="209"/>
      <c r="BX107" s="226"/>
      <c r="BY107" s="227"/>
      <c r="BZ107" s="227"/>
      <c r="CA107" s="227"/>
      <c r="CB107" s="227"/>
      <c r="CC107" s="227"/>
      <c r="CD107" s="227"/>
      <c r="CE107" s="227"/>
      <c r="CF107" s="227"/>
      <c r="CG107" s="227"/>
      <c r="CH107" s="228"/>
    </row>
    <row r="108" spans="1:86" s="64" customFormat="1" ht="12.75">
      <c r="A108" s="230" t="s">
        <v>104</v>
      </c>
      <c r="B108" s="230"/>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c r="AS108" s="230"/>
      <c r="AT108" s="230"/>
      <c r="AU108" s="230"/>
      <c r="AV108" s="211" t="s">
        <v>98</v>
      </c>
      <c r="AW108" s="212"/>
      <c r="AX108" s="212"/>
      <c r="AY108" s="213"/>
      <c r="AZ108" s="217" t="s">
        <v>99</v>
      </c>
      <c r="BA108" s="212"/>
      <c r="BB108" s="212"/>
      <c r="BC108" s="212"/>
      <c r="BD108" s="212"/>
      <c r="BE108" s="213"/>
      <c r="BF108" s="217"/>
      <c r="BG108" s="212"/>
      <c r="BH108" s="212"/>
      <c r="BI108" s="212"/>
      <c r="BJ108" s="212"/>
      <c r="BK108" s="213"/>
      <c r="BL108" s="241">
        <v>0</v>
      </c>
      <c r="BM108" s="221">
        <v>0</v>
      </c>
      <c r="BN108" s="221">
        <v>0</v>
      </c>
      <c r="BO108" s="204" t="s">
        <v>47</v>
      </c>
      <c r="BP108" s="205"/>
      <c r="BQ108" s="205"/>
      <c r="BR108" s="205"/>
      <c r="BS108" s="205"/>
      <c r="BT108" s="205"/>
      <c r="BU108" s="205"/>
      <c r="BV108" s="205"/>
      <c r="BW108" s="206"/>
      <c r="BX108" s="223" t="s">
        <v>47</v>
      </c>
      <c r="BY108" s="224"/>
      <c r="BZ108" s="224"/>
      <c r="CA108" s="224"/>
      <c r="CB108" s="224"/>
      <c r="CC108" s="224"/>
      <c r="CD108" s="224"/>
      <c r="CE108" s="224"/>
      <c r="CF108" s="224"/>
      <c r="CG108" s="224"/>
      <c r="CH108" s="225"/>
    </row>
    <row r="109" spans="1:86" s="64" customFormat="1" ht="12.75">
      <c r="A109" s="229" t="s">
        <v>105</v>
      </c>
      <c r="B109" s="229"/>
      <c r="C109" s="229"/>
      <c r="D109" s="229"/>
      <c r="E109" s="229"/>
      <c r="F109" s="229"/>
      <c r="G109" s="229"/>
      <c r="H109" s="229"/>
      <c r="I109" s="229"/>
      <c r="J109" s="229"/>
      <c r="K109" s="229"/>
      <c r="L109" s="229"/>
      <c r="M109" s="229"/>
      <c r="N109" s="229"/>
      <c r="O109" s="229"/>
      <c r="P109" s="229"/>
      <c r="Q109" s="229"/>
      <c r="R109" s="229"/>
      <c r="S109" s="229"/>
      <c r="T109" s="229"/>
      <c r="U109" s="229"/>
      <c r="V109" s="229"/>
      <c r="W109" s="229"/>
      <c r="X109" s="229"/>
      <c r="Y109" s="229"/>
      <c r="Z109" s="229"/>
      <c r="AA109" s="229"/>
      <c r="AB109" s="229"/>
      <c r="AC109" s="229"/>
      <c r="AD109" s="229"/>
      <c r="AE109" s="229"/>
      <c r="AF109" s="229"/>
      <c r="AG109" s="229"/>
      <c r="AH109" s="229"/>
      <c r="AI109" s="229"/>
      <c r="AJ109" s="229"/>
      <c r="AK109" s="229"/>
      <c r="AL109" s="229"/>
      <c r="AM109" s="229"/>
      <c r="AN109" s="229"/>
      <c r="AO109" s="229"/>
      <c r="AP109" s="229"/>
      <c r="AQ109" s="229"/>
      <c r="AR109" s="229"/>
      <c r="AS109" s="229"/>
      <c r="AT109" s="229"/>
      <c r="AU109" s="229"/>
      <c r="AV109" s="214"/>
      <c r="AW109" s="215"/>
      <c r="AX109" s="215"/>
      <c r="AY109" s="216"/>
      <c r="AZ109" s="218"/>
      <c r="BA109" s="215"/>
      <c r="BB109" s="215"/>
      <c r="BC109" s="215"/>
      <c r="BD109" s="215"/>
      <c r="BE109" s="216"/>
      <c r="BF109" s="218"/>
      <c r="BG109" s="215"/>
      <c r="BH109" s="215"/>
      <c r="BI109" s="215"/>
      <c r="BJ109" s="215"/>
      <c r="BK109" s="216"/>
      <c r="BL109" s="242"/>
      <c r="BM109" s="222"/>
      <c r="BN109" s="222"/>
      <c r="BO109" s="207"/>
      <c r="BP109" s="208"/>
      <c r="BQ109" s="208"/>
      <c r="BR109" s="208"/>
      <c r="BS109" s="208"/>
      <c r="BT109" s="208"/>
      <c r="BU109" s="208"/>
      <c r="BV109" s="208"/>
      <c r="BW109" s="209"/>
      <c r="BX109" s="226"/>
      <c r="BY109" s="227"/>
      <c r="BZ109" s="227"/>
      <c r="CA109" s="227"/>
      <c r="CB109" s="227"/>
      <c r="CC109" s="227"/>
      <c r="CD109" s="227"/>
      <c r="CE109" s="227"/>
      <c r="CF109" s="227"/>
      <c r="CG109" s="227"/>
      <c r="CH109" s="228"/>
    </row>
    <row r="110" spans="1:86" s="64" customFormat="1" ht="13.5" customHeight="1">
      <c r="A110" s="231" t="s">
        <v>106</v>
      </c>
      <c r="B110" s="231"/>
      <c r="C110" s="231"/>
      <c r="D110" s="231"/>
      <c r="E110" s="231"/>
      <c r="F110" s="231"/>
      <c r="G110" s="231"/>
      <c r="H110" s="231"/>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31"/>
      <c r="AF110" s="231"/>
      <c r="AG110" s="231"/>
      <c r="AH110" s="231"/>
      <c r="AI110" s="231"/>
      <c r="AJ110" s="231"/>
      <c r="AK110" s="231"/>
      <c r="AL110" s="231"/>
      <c r="AM110" s="231"/>
      <c r="AN110" s="231"/>
      <c r="AO110" s="231"/>
      <c r="AP110" s="231"/>
      <c r="AQ110" s="231"/>
      <c r="AR110" s="231"/>
      <c r="AS110" s="231"/>
      <c r="AT110" s="231"/>
      <c r="AU110" s="231"/>
      <c r="AV110" s="232" t="s">
        <v>101</v>
      </c>
      <c r="AW110" s="233"/>
      <c r="AX110" s="233"/>
      <c r="AY110" s="233"/>
      <c r="AZ110" s="233" t="s">
        <v>100</v>
      </c>
      <c r="BA110" s="233"/>
      <c r="BB110" s="233"/>
      <c r="BC110" s="233"/>
      <c r="BD110" s="233"/>
      <c r="BE110" s="233"/>
      <c r="BF110" s="233"/>
      <c r="BG110" s="233"/>
      <c r="BH110" s="233"/>
      <c r="BI110" s="233"/>
      <c r="BJ110" s="233"/>
      <c r="BK110" s="233"/>
      <c r="BL110" s="108">
        <v>8540</v>
      </c>
      <c r="BM110" s="126">
        <v>8540</v>
      </c>
      <c r="BN110" s="126">
        <v>8540</v>
      </c>
      <c r="BO110" s="234" t="s">
        <v>47</v>
      </c>
      <c r="BP110" s="234"/>
      <c r="BQ110" s="234"/>
      <c r="BR110" s="234"/>
      <c r="BS110" s="234"/>
      <c r="BT110" s="234"/>
      <c r="BU110" s="234"/>
      <c r="BV110" s="234"/>
      <c r="BW110" s="235"/>
      <c r="BX110" s="236" t="s">
        <v>47</v>
      </c>
      <c r="BY110" s="237"/>
      <c r="BZ110" s="237"/>
      <c r="CA110" s="237"/>
      <c r="CB110" s="237"/>
      <c r="CC110" s="237"/>
      <c r="CD110" s="237"/>
      <c r="CE110" s="237"/>
      <c r="CF110" s="237"/>
      <c r="CG110" s="237"/>
      <c r="CH110" s="238"/>
    </row>
    <row r="111" spans="1:86" s="64" customFormat="1" ht="13.5" customHeight="1">
      <c r="A111" s="315" t="s">
        <v>108</v>
      </c>
      <c r="B111" s="397"/>
      <c r="C111" s="397"/>
      <c r="D111" s="397"/>
      <c r="E111" s="397"/>
      <c r="F111" s="397"/>
      <c r="G111" s="397"/>
      <c r="H111" s="397"/>
      <c r="I111" s="397"/>
      <c r="J111" s="397"/>
      <c r="K111" s="397"/>
      <c r="L111" s="397"/>
      <c r="M111" s="397"/>
      <c r="N111" s="397"/>
      <c r="O111" s="397"/>
      <c r="P111" s="397"/>
      <c r="Q111" s="397"/>
      <c r="R111" s="397"/>
      <c r="S111" s="397"/>
      <c r="T111" s="397"/>
      <c r="U111" s="397"/>
      <c r="V111" s="397"/>
      <c r="W111" s="397"/>
      <c r="X111" s="397"/>
      <c r="Y111" s="397"/>
      <c r="Z111" s="397"/>
      <c r="AA111" s="397"/>
      <c r="AB111" s="397"/>
      <c r="AC111" s="397"/>
      <c r="AD111" s="397"/>
      <c r="AE111" s="397"/>
      <c r="AF111" s="397"/>
      <c r="AG111" s="397"/>
      <c r="AH111" s="397"/>
      <c r="AI111" s="397"/>
      <c r="AJ111" s="397"/>
      <c r="AK111" s="397"/>
      <c r="AL111" s="397"/>
      <c r="AM111" s="397"/>
      <c r="AN111" s="397"/>
      <c r="AO111" s="397"/>
      <c r="AP111" s="397"/>
      <c r="AQ111" s="397"/>
      <c r="AR111" s="397"/>
      <c r="AS111" s="397"/>
      <c r="AT111" s="397"/>
      <c r="AU111" s="398"/>
      <c r="AV111" s="383" t="s">
        <v>107</v>
      </c>
      <c r="AW111" s="233"/>
      <c r="AX111" s="233"/>
      <c r="AY111" s="233"/>
      <c r="AZ111" s="233" t="s">
        <v>47</v>
      </c>
      <c r="BA111" s="233"/>
      <c r="BB111" s="233"/>
      <c r="BC111" s="233"/>
      <c r="BD111" s="233"/>
      <c r="BE111" s="233"/>
      <c r="BF111" s="233"/>
      <c r="BG111" s="233"/>
      <c r="BH111" s="233"/>
      <c r="BI111" s="233"/>
      <c r="BJ111" s="233"/>
      <c r="BK111" s="233"/>
      <c r="BL111" s="108">
        <f>BL113+BL114+BL117</f>
        <v>0</v>
      </c>
      <c r="BM111" s="108">
        <f>BM113+BM114+BM117</f>
        <v>0</v>
      </c>
      <c r="BN111" s="108">
        <f>BN113+BN114+BN117</f>
        <v>0</v>
      </c>
      <c r="BO111" s="234" t="s">
        <v>47</v>
      </c>
      <c r="BP111" s="234"/>
      <c r="BQ111" s="234"/>
      <c r="BR111" s="234"/>
      <c r="BS111" s="234"/>
      <c r="BT111" s="234"/>
      <c r="BU111" s="234"/>
      <c r="BV111" s="234"/>
      <c r="BW111" s="235"/>
      <c r="BX111" s="236" t="s">
        <v>47</v>
      </c>
      <c r="BY111" s="237"/>
      <c r="BZ111" s="237"/>
      <c r="CA111" s="237"/>
      <c r="CB111" s="237"/>
      <c r="CC111" s="237"/>
      <c r="CD111" s="237"/>
      <c r="CE111" s="237"/>
      <c r="CF111" s="237"/>
      <c r="CG111" s="237"/>
      <c r="CH111" s="238"/>
    </row>
    <row r="112" spans="1:86" s="64" customFormat="1" ht="13.5" customHeight="1">
      <c r="A112" s="210" t="s">
        <v>388</v>
      </c>
      <c r="B112" s="210"/>
      <c r="C112" s="210"/>
      <c r="D112" s="210"/>
      <c r="E112" s="210"/>
      <c r="F112" s="210"/>
      <c r="G112" s="210"/>
      <c r="H112" s="210"/>
      <c r="I112" s="210"/>
      <c r="J112" s="210"/>
      <c r="K112" s="210"/>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136"/>
      <c r="AS112" s="136"/>
      <c r="AT112" s="136"/>
      <c r="AU112" s="136"/>
      <c r="AV112" s="211" t="s">
        <v>288</v>
      </c>
      <c r="AW112" s="212"/>
      <c r="AX112" s="212"/>
      <c r="AY112" s="213"/>
      <c r="AZ112" s="217" t="s">
        <v>342</v>
      </c>
      <c r="BA112" s="212"/>
      <c r="BB112" s="212"/>
      <c r="BC112" s="212"/>
      <c r="BD112" s="212"/>
      <c r="BE112" s="213"/>
      <c r="BF112" s="217"/>
      <c r="BG112" s="212"/>
      <c r="BH112" s="212"/>
      <c r="BI112" s="212"/>
      <c r="BJ112" s="212"/>
      <c r="BK112" s="213"/>
      <c r="BL112" s="202"/>
      <c r="BM112" s="202"/>
      <c r="BN112" s="202"/>
      <c r="BO112" s="204"/>
      <c r="BP112" s="205"/>
      <c r="BQ112" s="205"/>
      <c r="BR112" s="205"/>
      <c r="BS112" s="205"/>
      <c r="BT112" s="205"/>
      <c r="BU112" s="205"/>
      <c r="BV112" s="205"/>
      <c r="BW112" s="206"/>
      <c r="BX112" s="130"/>
      <c r="BY112" s="131"/>
      <c r="BZ112" s="131"/>
      <c r="CA112" s="131"/>
      <c r="CB112" s="131"/>
      <c r="CC112" s="131"/>
      <c r="CD112" s="131"/>
      <c r="CE112" s="131"/>
      <c r="CF112" s="131"/>
      <c r="CG112" s="131"/>
      <c r="CH112" s="132"/>
    </row>
    <row r="113" spans="1:86" s="64" customFormat="1" ht="13.5" customHeight="1">
      <c r="A113" s="219" t="s">
        <v>287</v>
      </c>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c r="AI113" s="220"/>
      <c r="AJ113" s="220"/>
      <c r="AK113" s="220"/>
      <c r="AL113" s="220"/>
      <c r="AM113" s="220"/>
      <c r="AN113" s="220"/>
      <c r="AO113" s="220"/>
      <c r="AP113" s="220"/>
      <c r="AQ113" s="220"/>
      <c r="AR113" s="137"/>
      <c r="AS113" s="137"/>
      <c r="AT113" s="137"/>
      <c r="AU113" s="137"/>
      <c r="AV113" s="214"/>
      <c r="AW113" s="215"/>
      <c r="AX113" s="215"/>
      <c r="AY113" s="216"/>
      <c r="AZ113" s="218"/>
      <c r="BA113" s="215"/>
      <c r="BB113" s="215"/>
      <c r="BC113" s="215"/>
      <c r="BD113" s="215"/>
      <c r="BE113" s="216"/>
      <c r="BF113" s="218"/>
      <c r="BG113" s="215"/>
      <c r="BH113" s="215"/>
      <c r="BI113" s="215"/>
      <c r="BJ113" s="215"/>
      <c r="BK113" s="216"/>
      <c r="BL113" s="203"/>
      <c r="BM113" s="203"/>
      <c r="BN113" s="203"/>
      <c r="BO113" s="207"/>
      <c r="BP113" s="208"/>
      <c r="BQ113" s="208"/>
      <c r="BR113" s="208"/>
      <c r="BS113" s="208"/>
      <c r="BT113" s="208"/>
      <c r="BU113" s="208"/>
      <c r="BV113" s="208"/>
      <c r="BW113" s="209"/>
      <c r="BX113" s="130"/>
      <c r="BY113" s="131"/>
      <c r="BZ113" s="131"/>
      <c r="CA113" s="131"/>
      <c r="CB113" s="131"/>
      <c r="CC113" s="131"/>
      <c r="CD113" s="131"/>
      <c r="CE113" s="131"/>
      <c r="CF113" s="131"/>
      <c r="CG113" s="131"/>
      <c r="CH113" s="132"/>
    </row>
    <row r="114" spans="1:86" s="64" customFormat="1" ht="13.5" customHeight="1">
      <c r="A114" s="315" t="s">
        <v>289</v>
      </c>
      <c r="B114" s="316"/>
      <c r="C114" s="316"/>
      <c r="D114" s="316"/>
      <c r="E114" s="316"/>
      <c r="F114" s="316"/>
      <c r="G114" s="316"/>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7"/>
      <c r="AR114" s="137"/>
      <c r="AS114" s="137"/>
      <c r="AT114" s="137"/>
      <c r="AU114" s="137"/>
      <c r="AV114" s="312" t="s">
        <v>290</v>
      </c>
      <c r="AW114" s="313"/>
      <c r="AX114" s="313"/>
      <c r="AY114" s="314"/>
      <c r="AZ114" s="233" t="s">
        <v>343</v>
      </c>
      <c r="BA114" s="233"/>
      <c r="BB114" s="233"/>
      <c r="BC114" s="233"/>
      <c r="BD114" s="233"/>
      <c r="BE114" s="233"/>
      <c r="BF114" s="233"/>
      <c r="BG114" s="233"/>
      <c r="BH114" s="233"/>
      <c r="BI114" s="233"/>
      <c r="BJ114" s="233"/>
      <c r="BK114" s="233"/>
      <c r="BL114" s="108"/>
      <c r="BM114" s="126"/>
      <c r="BN114" s="126"/>
      <c r="BO114" s="234"/>
      <c r="BP114" s="234"/>
      <c r="BQ114" s="234"/>
      <c r="BR114" s="234"/>
      <c r="BS114" s="234"/>
      <c r="BT114" s="234"/>
      <c r="BU114" s="234"/>
      <c r="BV114" s="234"/>
      <c r="BW114" s="235"/>
      <c r="BX114" s="130"/>
      <c r="BY114" s="131"/>
      <c r="BZ114" s="131"/>
      <c r="CA114" s="131"/>
      <c r="CB114" s="131"/>
      <c r="CC114" s="131"/>
      <c r="CD114" s="131"/>
      <c r="CE114" s="131"/>
      <c r="CF114" s="131"/>
      <c r="CG114" s="131"/>
      <c r="CH114" s="132"/>
    </row>
    <row r="115" spans="1:86" s="64" customFormat="1" ht="13.5" customHeight="1">
      <c r="A115" s="497" t="s">
        <v>351</v>
      </c>
      <c r="B115" s="396"/>
      <c r="C115" s="396"/>
      <c r="D115" s="396"/>
      <c r="E115" s="396"/>
      <c r="F115" s="396"/>
      <c r="G115" s="396"/>
      <c r="H115" s="396"/>
      <c r="I115" s="396"/>
      <c r="J115" s="396"/>
      <c r="K115" s="396"/>
      <c r="L115" s="396"/>
      <c r="M115" s="396"/>
      <c r="N115" s="396"/>
      <c r="O115" s="396"/>
      <c r="P115" s="396"/>
      <c r="Q115" s="396"/>
      <c r="R115" s="396"/>
      <c r="S115" s="396"/>
      <c r="T115" s="396"/>
      <c r="U115" s="396"/>
      <c r="V115" s="396"/>
      <c r="W115" s="396"/>
      <c r="X115" s="396"/>
      <c r="Y115" s="396"/>
      <c r="Z115" s="396"/>
      <c r="AA115" s="396"/>
      <c r="AB115" s="396"/>
      <c r="AC115" s="396"/>
      <c r="AD115" s="396"/>
      <c r="AE115" s="396"/>
      <c r="AF115" s="396"/>
      <c r="AG115" s="396"/>
      <c r="AH115" s="396"/>
      <c r="AI115" s="396"/>
      <c r="AJ115" s="396"/>
      <c r="AK115" s="396"/>
      <c r="AL115" s="396"/>
      <c r="AM115" s="396"/>
      <c r="AN115" s="396"/>
      <c r="AO115" s="396"/>
      <c r="AP115" s="396"/>
      <c r="AQ115" s="498"/>
      <c r="AR115" s="137"/>
      <c r="AS115" s="137"/>
      <c r="AT115" s="137"/>
      <c r="AU115" s="137"/>
      <c r="AV115" s="211" t="s">
        <v>353</v>
      </c>
      <c r="AW115" s="212"/>
      <c r="AX115" s="212"/>
      <c r="AY115" s="213"/>
      <c r="AZ115" s="217" t="s">
        <v>354</v>
      </c>
      <c r="BA115" s="212"/>
      <c r="BB115" s="212"/>
      <c r="BC115" s="212"/>
      <c r="BD115" s="212"/>
      <c r="BE115" s="213"/>
      <c r="BF115" s="217"/>
      <c r="BG115" s="212"/>
      <c r="BH115" s="212"/>
      <c r="BI115" s="212"/>
      <c r="BJ115" s="212"/>
      <c r="BK115" s="213"/>
      <c r="BL115" s="202"/>
      <c r="BM115" s="202"/>
      <c r="BN115" s="202"/>
      <c r="BO115" s="204"/>
      <c r="BP115" s="205"/>
      <c r="BQ115" s="205"/>
      <c r="BR115" s="205"/>
      <c r="BS115" s="205"/>
      <c r="BT115" s="205"/>
      <c r="BU115" s="205"/>
      <c r="BV115" s="205"/>
      <c r="BW115" s="206"/>
      <c r="BX115" s="130"/>
      <c r="BY115" s="131"/>
      <c r="BZ115" s="131"/>
      <c r="CA115" s="131"/>
      <c r="CB115" s="131"/>
      <c r="CC115" s="131"/>
      <c r="CD115" s="131"/>
      <c r="CE115" s="131"/>
      <c r="CF115" s="131"/>
      <c r="CG115" s="131"/>
      <c r="CH115" s="132"/>
    </row>
    <row r="116" spans="1:86" s="64" customFormat="1" ht="13.5" customHeight="1">
      <c r="A116" s="499" t="s">
        <v>352</v>
      </c>
      <c r="B116" s="376"/>
      <c r="C116" s="376"/>
      <c r="D116" s="376"/>
      <c r="E116" s="376"/>
      <c r="F116" s="376"/>
      <c r="G116" s="376"/>
      <c r="H116" s="376"/>
      <c r="I116" s="376"/>
      <c r="J116" s="376"/>
      <c r="K116" s="376"/>
      <c r="L116" s="376"/>
      <c r="M116" s="376"/>
      <c r="N116" s="376"/>
      <c r="O116" s="376"/>
      <c r="P116" s="376"/>
      <c r="Q116" s="376"/>
      <c r="R116" s="376"/>
      <c r="S116" s="376"/>
      <c r="T116" s="376"/>
      <c r="U116" s="376"/>
      <c r="V116" s="376"/>
      <c r="W116" s="376"/>
      <c r="X116" s="376"/>
      <c r="Y116" s="376"/>
      <c r="Z116" s="376"/>
      <c r="AA116" s="376"/>
      <c r="AB116" s="376"/>
      <c r="AC116" s="376"/>
      <c r="AD116" s="376"/>
      <c r="AE116" s="376"/>
      <c r="AF116" s="376"/>
      <c r="AG116" s="376"/>
      <c r="AH116" s="376"/>
      <c r="AI116" s="376"/>
      <c r="AJ116" s="376"/>
      <c r="AK116" s="376"/>
      <c r="AL116" s="376"/>
      <c r="AM116" s="376"/>
      <c r="AN116" s="376"/>
      <c r="AO116" s="376"/>
      <c r="AP116" s="376"/>
      <c r="AQ116" s="500"/>
      <c r="AR116" s="137"/>
      <c r="AS116" s="137"/>
      <c r="AT116" s="137"/>
      <c r="AU116" s="137"/>
      <c r="AV116" s="214"/>
      <c r="AW116" s="215"/>
      <c r="AX116" s="215"/>
      <c r="AY116" s="216"/>
      <c r="AZ116" s="218"/>
      <c r="BA116" s="215"/>
      <c r="BB116" s="215"/>
      <c r="BC116" s="215"/>
      <c r="BD116" s="215"/>
      <c r="BE116" s="216"/>
      <c r="BF116" s="218"/>
      <c r="BG116" s="215"/>
      <c r="BH116" s="215"/>
      <c r="BI116" s="215"/>
      <c r="BJ116" s="215"/>
      <c r="BK116" s="216"/>
      <c r="BL116" s="203"/>
      <c r="BM116" s="203"/>
      <c r="BN116" s="203"/>
      <c r="BO116" s="207"/>
      <c r="BP116" s="208"/>
      <c r="BQ116" s="208"/>
      <c r="BR116" s="208"/>
      <c r="BS116" s="208"/>
      <c r="BT116" s="208"/>
      <c r="BU116" s="208"/>
      <c r="BV116" s="208"/>
      <c r="BW116" s="209"/>
      <c r="BX116" s="130"/>
      <c r="BY116" s="131"/>
      <c r="BZ116" s="131"/>
      <c r="CA116" s="131"/>
      <c r="CB116" s="131"/>
      <c r="CC116" s="131"/>
      <c r="CD116" s="131"/>
      <c r="CE116" s="131"/>
      <c r="CF116" s="131"/>
      <c r="CG116" s="131"/>
      <c r="CH116" s="132"/>
    </row>
    <row r="117" spans="1:86" s="64" customFormat="1" ht="13.5" customHeight="1">
      <c r="A117" s="329" t="s">
        <v>291</v>
      </c>
      <c r="B117" s="330"/>
      <c r="C117" s="330"/>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0"/>
      <c r="AD117" s="330"/>
      <c r="AE117" s="330"/>
      <c r="AF117" s="330"/>
      <c r="AG117" s="330"/>
      <c r="AH117" s="330"/>
      <c r="AI117" s="330"/>
      <c r="AJ117" s="330"/>
      <c r="AK117" s="330"/>
      <c r="AL117" s="330"/>
      <c r="AM117" s="330"/>
      <c r="AN117" s="330"/>
      <c r="AO117" s="330"/>
      <c r="AP117" s="330"/>
      <c r="AQ117" s="330"/>
      <c r="AR117" s="137"/>
      <c r="AS117" s="137"/>
      <c r="AT117" s="137"/>
      <c r="AU117" s="137"/>
      <c r="AV117" s="312" t="s">
        <v>292</v>
      </c>
      <c r="AW117" s="313"/>
      <c r="AX117" s="313"/>
      <c r="AY117" s="314"/>
      <c r="AZ117" s="233" t="s">
        <v>355</v>
      </c>
      <c r="BA117" s="233"/>
      <c r="BB117" s="233"/>
      <c r="BC117" s="233"/>
      <c r="BD117" s="233"/>
      <c r="BE117" s="233"/>
      <c r="BF117" s="233"/>
      <c r="BG117" s="233"/>
      <c r="BH117" s="233"/>
      <c r="BI117" s="233"/>
      <c r="BJ117" s="233"/>
      <c r="BK117" s="233"/>
      <c r="BL117" s="108"/>
      <c r="BM117" s="126"/>
      <c r="BN117" s="126"/>
      <c r="BO117" s="234"/>
      <c r="BP117" s="234"/>
      <c r="BQ117" s="234"/>
      <c r="BR117" s="234"/>
      <c r="BS117" s="234"/>
      <c r="BT117" s="234"/>
      <c r="BU117" s="234"/>
      <c r="BV117" s="234"/>
      <c r="BW117" s="235"/>
      <c r="BX117" s="130"/>
      <c r="BY117" s="131"/>
      <c r="BZ117" s="131"/>
      <c r="CA117" s="131"/>
      <c r="CB117" s="131"/>
      <c r="CC117" s="131"/>
      <c r="CD117" s="131"/>
      <c r="CE117" s="131"/>
      <c r="CF117" s="131"/>
      <c r="CG117" s="131"/>
      <c r="CH117" s="132"/>
    </row>
    <row r="118" spans="1:86" s="64" customFormat="1" ht="13.5" customHeight="1">
      <c r="A118" s="503" t="s">
        <v>356</v>
      </c>
      <c r="B118" s="330"/>
      <c r="C118" s="330"/>
      <c r="D118" s="330"/>
      <c r="E118" s="330"/>
      <c r="F118" s="330"/>
      <c r="G118" s="330"/>
      <c r="H118" s="330"/>
      <c r="I118" s="330"/>
      <c r="J118" s="330"/>
      <c r="K118" s="330"/>
      <c r="L118" s="330"/>
      <c r="M118" s="330"/>
      <c r="N118" s="330"/>
      <c r="O118" s="330"/>
      <c r="P118" s="330"/>
      <c r="Q118" s="330"/>
      <c r="R118" s="330"/>
      <c r="S118" s="330"/>
      <c r="T118" s="330"/>
      <c r="U118" s="330"/>
      <c r="V118" s="330"/>
      <c r="W118" s="330"/>
      <c r="X118" s="330"/>
      <c r="Y118" s="330"/>
      <c r="Z118" s="330"/>
      <c r="AA118" s="330"/>
      <c r="AB118" s="330"/>
      <c r="AC118" s="330"/>
      <c r="AD118" s="330"/>
      <c r="AE118" s="330"/>
      <c r="AF118" s="330"/>
      <c r="AG118" s="330"/>
      <c r="AH118" s="330"/>
      <c r="AI118" s="330"/>
      <c r="AJ118" s="330"/>
      <c r="AK118" s="330"/>
      <c r="AL118" s="330"/>
      <c r="AM118" s="330"/>
      <c r="AN118" s="330"/>
      <c r="AO118" s="330"/>
      <c r="AP118" s="330"/>
      <c r="AQ118" s="504"/>
      <c r="AR118" s="137"/>
      <c r="AS118" s="137"/>
      <c r="AT118" s="137"/>
      <c r="AU118" s="137"/>
      <c r="AV118" s="312" t="s">
        <v>357</v>
      </c>
      <c r="AW118" s="313"/>
      <c r="AX118" s="313"/>
      <c r="AY118" s="314"/>
      <c r="AZ118" s="233" t="s">
        <v>358</v>
      </c>
      <c r="BA118" s="233"/>
      <c r="BB118" s="233"/>
      <c r="BC118" s="233"/>
      <c r="BD118" s="233"/>
      <c r="BE118" s="233"/>
      <c r="BF118" s="233"/>
      <c r="BG118" s="233"/>
      <c r="BH118" s="233"/>
      <c r="BI118" s="233"/>
      <c r="BJ118" s="233"/>
      <c r="BK118" s="233"/>
      <c r="BL118" s="108"/>
      <c r="BM118" s="126"/>
      <c r="BN118" s="126"/>
      <c r="BO118" s="234"/>
      <c r="BP118" s="234"/>
      <c r="BQ118" s="234"/>
      <c r="BR118" s="234"/>
      <c r="BS118" s="234"/>
      <c r="BT118" s="234"/>
      <c r="BU118" s="234"/>
      <c r="BV118" s="234"/>
      <c r="BW118" s="235"/>
      <c r="BX118" s="130"/>
      <c r="BY118" s="131"/>
      <c r="BZ118" s="131"/>
      <c r="CA118" s="131"/>
      <c r="CB118" s="131"/>
      <c r="CC118" s="131"/>
      <c r="CD118" s="131"/>
      <c r="CE118" s="131"/>
      <c r="CF118" s="131"/>
      <c r="CG118" s="131"/>
      <c r="CH118" s="132"/>
    </row>
    <row r="119" spans="1:86" s="64" customFormat="1" ht="13.5" customHeight="1">
      <c r="A119" s="505" t="s">
        <v>359</v>
      </c>
      <c r="B119" s="506"/>
      <c r="C119" s="506"/>
      <c r="D119" s="506"/>
      <c r="E119" s="506"/>
      <c r="F119" s="506"/>
      <c r="G119" s="506"/>
      <c r="H119" s="506"/>
      <c r="I119" s="506"/>
      <c r="J119" s="506"/>
      <c r="K119" s="506"/>
      <c r="L119" s="506"/>
      <c r="M119" s="506"/>
      <c r="N119" s="506"/>
      <c r="O119" s="506"/>
      <c r="P119" s="506"/>
      <c r="Q119" s="506"/>
      <c r="R119" s="506"/>
      <c r="S119" s="506"/>
      <c r="T119" s="506"/>
      <c r="U119" s="506"/>
      <c r="V119" s="506"/>
      <c r="W119" s="506"/>
      <c r="X119" s="506"/>
      <c r="Y119" s="506"/>
      <c r="Z119" s="506"/>
      <c r="AA119" s="506"/>
      <c r="AB119" s="506"/>
      <c r="AC119" s="506"/>
      <c r="AD119" s="506"/>
      <c r="AE119" s="506"/>
      <c r="AF119" s="506"/>
      <c r="AG119" s="506"/>
      <c r="AH119" s="506"/>
      <c r="AI119" s="506"/>
      <c r="AJ119" s="506"/>
      <c r="AK119" s="506"/>
      <c r="AL119" s="506"/>
      <c r="AM119" s="506"/>
      <c r="AN119" s="506"/>
      <c r="AO119" s="506"/>
      <c r="AP119" s="506"/>
      <c r="AQ119" s="507"/>
      <c r="AR119" s="137"/>
      <c r="AS119" s="137"/>
      <c r="AT119" s="137"/>
      <c r="AU119" s="137"/>
      <c r="AV119" s="211" t="s">
        <v>360</v>
      </c>
      <c r="AW119" s="212"/>
      <c r="AX119" s="212"/>
      <c r="AY119" s="213"/>
      <c r="AZ119" s="217" t="s">
        <v>361</v>
      </c>
      <c r="BA119" s="212"/>
      <c r="BB119" s="212"/>
      <c r="BC119" s="212"/>
      <c r="BD119" s="212"/>
      <c r="BE119" s="213"/>
      <c r="BF119" s="217"/>
      <c r="BG119" s="212"/>
      <c r="BH119" s="212"/>
      <c r="BI119" s="212"/>
      <c r="BJ119" s="212"/>
      <c r="BK119" s="213"/>
      <c r="BL119" s="202"/>
      <c r="BM119" s="202"/>
      <c r="BN119" s="202"/>
      <c r="BO119" s="204"/>
      <c r="BP119" s="205"/>
      <c r="BQ119" s="205"/>
      <c r="BR119" s="205"/>
      <c r="BS119" s="205"/>
      <c r="BT119" s="205"/>
      <c r="BU119" s="205"/>
      <c r="BV119" s="205"/>
      <c r="BW119" s="206"/>
      <c r="BX119" s="130"/>
      <c r="BY119" s="131"/>
      <c r="BZ119" s="131"/>
      <c r="CA119" s="131"/>
      <c r="CB119" s="131"/>
      <c r="CC119" s="131"/>
      <c r="CD119" s="131"/>
      <c r="CE119" s="131"/>
      <c r="CF119" s="131"/>
      <c r="CG119" s="131"/>
      <c r="CH119" s="132"/>
    </row>
    <row r="120" spans="1:86" s="64" customFormat="1" ht="13.5" customHeight="1">
      <c r="A120" s="508" t="s">
        <v>362</v>
      </c>
      <c r="B120" s="509"/>
      <c r="C120" s="509"/>
      <c r="D120" s="509"/>
      <c r="E120" s="509"/>
      <c r="F120" s="509"/>
      <c r="G120" s="509"/>
      <c r="H120" s="509"/>
      <c r="I120" s="509"/>
      <c r="J120" s="509"/>
      <c r="K120" s="509"/>
      <c r="L120" s="509"/>
      <c r="M120" s="509"/>
      <c r="N120" s="509"/>
      <c r="O120" s="509"/>
      <c r="P120" s="509"/>
      <c r="Q120" s="509"/>
      <c r="R120" s="509"/>
      <c r="S120" s="509"/>
      <c r="T120" s="509"/>
      <c r="U120" s="509"/>
      <c r="V120" s="509"/>
      <c r="W120" s="509"/>
      <c r="X120" s="509"/>
      <c r="Y120" s="509"/>
      <c r="Z120" s="509"/>
      <c r="AA120" s="509"/>
      <c r="AB120" s="509"/>
      <c r="AC120" s="509"/>
      <c r="AD120" s="509"/>
      <c r="AE120" s="509"/>
      <c r="AF120" s="509"/>
      <c r="AG120" s="509"/>
      <c r="AH120" s="509"/>
      <c r="AI120" s="509"/>
      <c r="AJ120" s="509"/>
      <c r="AK120" s="509"/>
      <c r="AL120" s="509"/>
      <c r="AM120" s="509"/>
      <c r="AN120" s="509"/>
      <c r="AO120" s="509"/>
      <c r="AP120" s="509"/>
      <c r="AQ120" s="510"/>
      <c r="AR120" s="137"/>
      <c r="AS120" s="137"/>
      <c r="AT120" s="137"/>
      <c r="AU120" s="137"/>
      <c r="AV120" s="214"/>
      <c r="AW120" s="215"/>
      <c r="AX120" s="215"/>
      <c r="AY120" s="216"/>
      <c r="AZ120" s="218"/>
      <c r="BA120" s="215"/>
      <c r="BB120" s="215"/>
      <c r="BC120" s="215"/>
      <c r="BD120" s="215"/>
      <c r="BE120" s="216"/>
      <c r="BF120" s="218"/>
      <c r="BG120" s="215"/>
      <c r="BH120" s="215"/>
      <c r="BI120" s="215"/>
      <c r="BJ120" s="215"/>
      <c r="BK120" s="216"/>
      <c r="BL120" s="203"/>
      <c r="BM120" s="203"/>
      <c r="BN120" s="203"/>
      <c r="BO120" s="207"/>
      <c r="BP120" s="208"/>
      <c r="BQ120" s="208"/>
      <c r="BR120" s="208"/>
      <c r="BS120" s="208"/>
      <c r="BT120" s="208"/>
      <c r="BU120" s="208"/>
      <c r="BV120" s="208"/>
      <c r="BW120" s="209"/>
      <c r="BX120" s="130"/>
      <c r="BY120" s="131"/>
      <c r="BZ120" s="131"/>
      <c r="CA120" s="131"/>
      <c r="CB120" s="131"/>
      <c r="CC120" s="131"/>
      <c r="CD120" s="131"/>
      <c r="CE120" s="131"/>
      <c r="CF120" s="131"/>
      <c r="CG120" s="131"/>
      <c r="CH120" s="132"/>
    </row>
    <row r="121" spans="1:86" s="64" customFormat="1" ht="13.5" customHeight="1">
      <c r="A121" s="329"/>
      <c r="B121" s="330"/>
      <c r="C121" s="330"/>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330"/>
      <c r="AE121" s="330"/>
      <c r="AF121" s="330"/>
      <c r="AG121" s="330"/>
      <c r="AH121" s="330"/>
      <c r="AI121" s="330"/>
      <c r="AJ121" s="330"/>
      <c r="AK121" s="330"/>
      <c r="AL121" s="330"/>
      <c r="AM121" s="330"/>
      <c r="AN121" s="330"/>
      <c r="AO121" s="330"/>
      <c r="AP121" s="330"/>
      <c r="AQ121" s="330"/>
      <c r="AR121" s="137"/>
      <c r="AS121" s="137"/>
      <c r="AT121" s="137"/>
      <c r="AU121" s="137"/>
      <c r="AV121" s="312"/>
      <c r="AW121" s="313"/>
      <c r="AX121" s="313"/>
      <c r="AY121" s="314"/>
      <c r="AZ121" s="233"/>
      <c r="BA121" s="233"/>
      <c r="BB121" s="233"/>
      <c r="BC121" s="233"/>
      <c r="BD121" s="233"/>
      <c r="BE121" s="233"/>
      <c r="BF121" s="233"/>
      <c r="BG121" s="233"/>
      <c r="BH121" s="233"/>
      <c r="BI121" s="233"/>
      <c r="BJ121" s="233"/>
      <c r="BK121" s="233"/>
      <c r="BL121" s="108"/>
      <c r="BM121" s="126"/>
      <c r="BN121" s="126"/>
      <c r="BO121" s="234"/>
      <c r="BP121" s="234"/>
      <c r="BQ121" s="234"/>
      <c r="BR121" s="234"/>
      <c r="BS121" s="234"/>
      <c r="BT121" s="234"/>
      <c r="BU121" s="234"/>
      <c r="BV121" s="234"/>
      <c r="BW121" s="235"/>
      <c r="BX121" s="130"/>
      <c r="BY121" s="131"/>
      <c r="BZ121" s="131"/>
      <c r="CA121" s="131"/>
      <c r="CB121" s="131"/>
      <c r="CC121" s="131"/>
      <c r="CD121" s="131"/>
      <c r="CE121" s="131"/>
      <c r="CF121" s="131"/>
      <c r="CG121" s="131"/>
      <c r="CH121" s="132"/>
    </row>
    <row r="122" spans="1:86" s="64" customFormat="1" ht="13.5" customHeight="1">
      <c r="A122" s="396" t="s">
        <v>110</v>
      </c>
      <c r="B122" s="396"/>
      <c r="C122" s="396"/>
      <c r="D122" s="396"/>
      <c r="E122" s="396"/>
      <c r="F122" s="396"/>
      <c r="G122" s="396"/>
      <c r="H122" s="396"/>
      <c r="I122" s="396"/>
      <c r="J122" s="396"/>
      <c r="K122" s="396"/>
      <c r="L122" s="396"/>
      <c r="M122" s="396"/>
      <c r="N122" s="396"/>
      <c r="O122" s="396"/>
      <c r="P122" s="396"/>
      <c r="Q122" s="396"/>
      <c r="R122" s="396"/>
      <c r="S122" s="396"/>
      <c r="T122" s="396"/>
      <c r="U122" s="396"/>
      <c r="V122" s="396"/>
      <c r="W122" s="396"/>
      <c r="X122" s="396"/>
      <c r="Y122" s="396"/>
      <c r="Z122" s="396"/>
      <c r="AA122" s="396"/>
      <c r="AB122" s="396"/>
      <c r="AC122" s="396"/>
      <c r="AD122" s="396"/>
      <c r="AE122" s="396"/>
      <c r="AF122" s="396"/>
      <c r="AG122" s="396"/>
      <c r="AH122" s="396"/>
      <c r="AI122" s="396"/>
      <c r="AJ122" s="396"/>
      <c r="AK122" s="396"/>
      <c r="AL122" s="396"/>
      <c r="AM122" s="396"/>
      <c r="AN122" s="396"/>
      <c r="AO122" s="396"/>
      <c r="AP122" s="396"/>
      <c r="AQ122" s="396"/>
      <c r="AR122" s="397"/>
      <c r="AS122" s="397"/>
      <c r="AT122" s="397"/>
      <c r="AU122" s="397"/>
      <c r="AV122" s="232" t="s">
        <v>109</v>
      </c>
      <c r="AW122" s="233"/>
      <c r="AX122" s="233"/>
      <c r="AY122" s="233"/>
      <c r="AZ122" s="233" t="s">
        <v>47</v>
      </c>
      <c r="BA122" s="233"/>
      <c r="BB122" s="233"/>
      <c r="BC122" s="233"/>
      <c r="BD122" s="233"/>
      <c r="BE122" s="233"/>
      <c r="BF122" s="233"/>
      <c r="BG122" s="233"/>
      <c r="BH122" s="233"/>
      <c r="BI122" s="233"/>
      <c r="BJ122" s="233"/>
      <c r="BK122" s="233"/>
      <c r="BL122" s="108">
        <f>BL123</f>
        <v>0</v>
      </c>
      <c r="BM122" s="108">
        <f>BM123</f>
        <v>0</v>
      </c>
      <c r="BN122" s="108">
        <f>BN123</f>
        <v>0</v>
      </c>
      <c r="BO122" s="234" t="s">
        <v>47</v>
      </c>
      <c r="BP122" s="234"/>
      <c r="BQ122" s="234"/>
      <c r="BR122" s="234"/>
      <c r="BS122" s="234"/>
      <c r="BT122" s="234"/>
      <c r="BU122" s="234"/>
      <c r="BV122" s="234"/>
      <c r="BW122" s="235"/>
      <c r="BX122" s="236" t="s">
        <v>47</v>
      </c>
      <c r="BY122" s="237"/>
      <c r="BZ122" s="237"/>
      <c r="CA122" s="237"/>
      <c r="CB122" s="237"/>
      <c r="CC122" s="237"/>
      <c r="CD122" s="237"/>
      <c r="CE122" s="237"/>
      <c r="CF122" s="237"/>
      <c r="CG122" s="237"/>
      <c r="CH122" s="238"/>
    </row>
    <row r="123" spans="1:86" s="64" customFormat="1" ht="13.5" customHeight="1">
      <c r="A123" s="515" t="s">
        <v>363</v>
      </c>
      <c r="B123" s="516"/>
      <c r="C123" s="516"/>
      <c r="D123" s="516"/>
      <c r="E123" s="516"/>
      <c r="F123" s="516"/>
      <c r="G123" s="516"/>
      <c r="H123" s="516"/>
      <c r="I123" s="516"/>
      <c r="J123" s="516"/>
      <c r="K123" s="516"/>
      <c r="L123" s="516"/>
      <c r="M123" s="516"/>
      <c r="N123" s="516"/>
      <c r="O123" s="516"/>
      <c r="P123" s="516"/>
      <c r="Q123" s="516"/>
      <c r="R123" s="516"/>
      <c r="S123" s="516"/>
      <c r="T123" s="516"/>
      <c r="U123" s="516"/>
      <c r="V123" s="516"/>
      <c r="W123" s="516"/>
      <c r="X123" s="516"/>
      <c r="Y123" s="516"/>
      <c r="Z123" s="516"/>
      <c r="AA123" s="516"/>
      <c r="AB123" s="516"/>
      <c r="AC123" s="516"/>
      <c r="AD123" s="516"/>
      <c r="AE123" s="516"/>
      <c r="AF123" s="516"/>
      <c r="AG123" s="516"/>
      <c r="AH123" s="516"/>
      <c r="AI123" s="516"/>
      <c r="AJ123" s="516"/>
      <c r="AK123" s="516"/>
      <c r="AL123" s="516"/>
      <c r="AM123" s="516"/>
      <c r="AN123" s="516"/>
      <c r="AO123" s="516"/>
      <c r="AP123" s="516"/>
      <c r="AQ123" s="517"/>
      <c r="AR123" s="137"/>
      <c r="AS123" s="137"/>
      <c r="AT123" s="137"/>
      <c r="AU123" s="137"/>
      <c r="AV123" s="211" t="s">
        <v>365</v>
      </c>
      <c r="AW123" s="212"/>
      <c r="AX123" s="212"/>
      <c r="AY123" s="213"/>
      <c r="AZ123" s="217" t="s">
        <v>366</v>
      </c>
      <c r="BA123" s="212"/>
      <c r="BB123" s="212"/>
      <c r="BC123" s="212"/>
      <c r="BD123" s="212"/>
      <c r="BE123" s="213"/>
      <c r="BF123" s="217"/>
      <c r="BG123" s="212"/>
      <c r="BH123" s="212"/>
      <c r="BI123" s="212"/>
      <c r="BJ123" s="212"/>
      <c r="BK123" s="213"/>
      <c r="BL123" s="202"/>
      <c r="BM123" s="202"/>
      <c r="BN123" s="202"/>
      <c r="BO123" s="204" t="s">
        <v>47</v>
      </c>
      <c r="BP123" s="205"/>
      <c r="BQ123" s="205"/>
      <c r="BR123" s="205"/>
      <c r="BS123" s="205"/>
      <c r="BT123" s="205"/>
      <c r="BU123" s="205"/>
      <c r="BV123" s="205"/>
      <c r="BW123" s="206"/>
      <c r="BX123" s="130"/>
      <c r="BY123" s="131"/>
      <c r="BZ123" s="131"/>
      <c r="CA123" s="131"/>
      <c r="CB123" s="131"/>
      <c r="CC123" s="131"/>
      <c r="CD123" s="131"/>
      <c r="CE123" s="131"/>
      <c r="CF123" s="131"/>
      <c r="CG123" s="131"/>
      <c r="CH123" s="132"/>
    </row>
    <row r="124" spans="1:86" s="64" customFormat="1" ht="13.5" customHeight="1">
      <c r="A124" s="511" t="s">
        <v>364</v>
      </c>
      <c r="B124" s="512"/>
      <c r="C124" s="512"/>
      <c r="D124" s="512"/>
      <c r="E124" s="512"/>
      <c r="F124" s="512"/>
      <c r="G124" s="512"/>
      <c r="H124" s="512"/>
      <c r="I124" s="512"/>
      <c r="J124" s="512"/>
      <c r="K124" s="512"/>
      <c r="L124" s="512"/>
      <c r="M124" s="512"/>
      <c r="N124" s="512"/>
      <c r="O124" s="512"/>
      <c r="P124" s="512"/>
      <c r="Q124" s="512"/>
      <c r="R124" s="512"/>
      <c r="S124" s="512"/>
      <c r="T124" s="512"/>
      <c r="U124" s="512"/>
      <c r="V124" s="512"/>
      <c r="W124" s="512"/>
      <c r="X124" s="512"/>
      <c r="Y124" s="512"/>
      <c r="Z124" s="512"/>
      <c r="AA124" s="512"/>
      <c r="AB124" s="512"/>
      <c r="AC124" s="512"/>
      <c r="AD124" s="512"/>
      <c r="AE124" s="512"/>
      <c r="AF124" s="512"/>
      <c r="AG124" s="512"/>
      <c r="AH124" s="512"/>
      <c r="AI124" s="512"/>
      <c r="AJ124" s="512"/>
      <c r="AK124" s="512"/>
      <c r="AL124" s="512"/>
      <c r="AM124" s="512"/>
      <c r="AN124" s="512"/>
      <c r="AO124" s="512"/>
      <c r="AP124" s="512"/>
      <c r="AQ124" s="513"/>
      <c r="AR124" s="137"/>
      <c r="AS124" s="137"/>
      <c r="AT124" s="137"/>
      <c r="AU124" s="137"/>
      <c r="AV124" s="214"/>
      <c r="AW124" s="215"/>
      <c r="AX124" s="215"/>
      <c r="AY124" s="216"/>
      <c r="AZ124" s="218"/>
      <c r="BA124" s="215"/>
      <c r="BB124" s="215"/>
      <c r="BC124" s="215"/>
      <c r="BD124" s="215"/>
      <c r="BE124" s="216"/>
      <c r="BF124" s="218"/>
      <c r="BG124" s="215"/>
      <c r="BH124" s="215"/>
      <c r="BI124" s="215"/>
      <c r="BJ124" s="215"/>
      <c r="BK124" s="216"/>
      <c r="BL124" s="203"/>
      <c r="BM124" s="203"/>
      <c r="BN124" s="203"/>
      <c r="BO124" s="207"/>
      <c r="BP124" s="208"/>
      <c r="BQ124" s="208"/>
      <c r="BR124" s="208"/>
      <c r="BS124" s="208"/>
      <c r="BT124" s="208"/>
      <c r="BU124" s="208"/>
      <c r="BV124" s="208"/>
      <c r="BW124" s="209"/>
      <c r="BX124" s="130"/>
      <c r="BY124" s="131"/>
      <c r="BZ124" s="131"/>
      <c r="CA124" s="131"/>
      <c r="CB124" s="131"/>
      <c r="CC124" s="131"/>
      <c r="CD124" s="131"/>
      <c r="CE124" s="131"/>
      <c r="CF124" s="131"/>
      <c r="CG124" s="131"/>
      <c r="CH124" s="132"/>
    </row>
    <row r="125" spans="1:86" ht="13.5" customHeight="1">
      <c r="A125" s="388" t="s">
        <v>419</v>
      </c>
      <c r="B125" s="388"/>
      <c r="C125" s="388"/>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388"/>
      <c r="AA125" s="388"/>
      <c r="AB125" s="388"/>
      <c r="AC125" s="388"/>
      <c r="AD125" s="388"/>
      <c r="AE125" s="388"/>
      <c r="AF125" s="388"/>
      <c r="AG125" s="388"/>
      <c r="AH125" s="388"/>
      <c r="AI125" s="388"/>
      <c r="AJ125" s="388"/>
      <c r="AK125" s="388"/>
      <c r="AL125" s="388"/>
      <c r="AM125" s="388"/>
      <c r="AN125" s="388"/>
      <c r="AO125" s="388"/>
      <c r="AP125" s="388"/>
      <c r="AQ125" s="388"/>
      <c r="AR125" s="388"/>
      <c r="AS125" s="388"/>
      <c r="AT125" s="388"/>
      <c r="AU125" s="388"/>
      <c r="AV125" s="389" t="s">
        <v>111</v>
      </c>
      <c r="AW125" s="362"/>
      <c r="AX125" s="362"/>
      <c r="AY125" s="362"/>
      <c r="AZ125" s="362" t="s">
        <v>47</v>
      </c>
      <c r="BA125" s="362"/>
      <c r="BB125" s="362"/>
      <c r="BC125" s="362"/>
      <c r="BD125" s="362"/>
      <c r="BE125" s="362"/>
      <c r="BF125" s="362"/>
      <c r="BG125" s="362"/>
      <c r="BH125" s="362"/>
      <c r="BI125" s="362"/>
      <c r="BJ125" s="362"/>
      <c r="BK125" s="362"/>
      <c r="BL125" s="145">
        <f>BL131+BL129+BL135+BL132+BL134</f>
        <v>6562678.09</v>
      </c>
      <c r="BM125" s="145">
        <f>BM131+BM129+BM135+BM132+BM134</f>
        <v>5910308</v>
      </c>
      <c r="BN125" s="145">
        <f>BN131+BN129+BN135+BN132+BN134</f>
        <v>5910308</v>
      </c>
      <c r="BO125" s="385"/>
      <c r="BP125" s="386"/>
      <c r="BQ125" s="386"/>
      <c r="BR125" s="386"/>
      <c r="BS125" s="386"/>
      <c r="BT125" s="386"/>
      <c r="BU125" s="386"/>
      <c r="BV125" s="386"/>
      <c r="BW125" s="387"/>
      <c r="BX125" s="444"/>
      <c r="BY125" s="445"/>
      <c r="BZ125" s="445"/>
      <c r="CA125" s="445"/>
      <c r="CB125" s="445"/>
      <c r="CC125" s="445"/>
      <c r="CD125" s="445"/>
      <c r="CE125" s="445"/>
      <c r="CF125" s="445"/>
      <c r="CG125" s="445"/>
      <c r="CH125" s="446"/>
    </row>
    <row r="126" spans="1:86" ht="12.75">
      <c r="A126" s="274" t="s">
        <v>40</v>
      </c>
      <c r="B126" s="275"/>
      <c r="C126" s="275"/>
      <c r="D126" s="275"/>
      <c r="E126" s="275"/>
      <c r="F126" s="275"/>
      <c r="G126" s="275"/>
      <c r="H126" s="275"/>
      <c r="I126" s="275"/>
      <c r="J126" s="275"/>
      <c r="K126" s="275"/>
      <c r="L126" s="275"/>
      <c r="M126" s="275"/>
      <c r="N126" s="275"/>
      <c r="O126" s="275"/>
      <c r="P126" s="275"/>
      <c r="Q126" s="275"/>
      <c r="R126" s="275"/>
      <c r="S126" s="275"/>
      <c r="T126" s="275"/>
      <c r="U126" s="275"/>
      <c r="V126" s="275"/>
      <c r="W126" s="275"/>
      <c r="X126" s="275"/>
      <c r="Y126" s="275"/>
      <c r="Z126" s="275"/>
      <c r="AA126" s="275"/>
      <c r="AB126" s="275"/>
      <c r="AC126" s="275"/>
      <c r="AD126" s="275"/>
      <c r="AE126" s="275"/>
      <c r="AF126" s="275"/>
      <c r="AG126" s="275"/>
      <c r="AH126" s="275"/>
      <c r="AI126" s="275"/>
      <c r="AJ126" s="275"/>
      <c r="AK126" s="275"/>
      <c r="AL126" s="275"/>
      <c r="AM126" s="275"/>
      <c r="AN126" s="275"/>
      <c r="AO126" s="275"/>
      <c r="AP126" s="275"/>
      <c r="AQ126" s="275"/>
      <c r="AR126" s="275"/>
      <c r="AS126" s="275"/>
      <c r="AT126" s="275"/>
      <c r="AU126" s="272"/>
      <c r="AV126" s="251"/>
      <c r="AW126" s="246"/>
      <c r="AX126" s="246"/>
      <c r="AY126" s="247"/>
      <c r="AZ126" s="251"/>
      <c r="BA126" s="246"/>
      <c r="BB126" s="246"/>
      <c r="BC126" s="246"/>
      <c r="BD126" s="246"/>
      <c r="BE126" s="247"/>
      <c r="BF126" s="246"/>
      <c r="BG126" s="246"/>
      <c r="BH126" s="246"/>
      <c r="BI126" s="246"/>
      <c r="BJ126" s="246"/>
      <c r="BK126" s="246"/>
      <c r="BL126" s="85"/>
      <c r="BM126" s="86"/>
      <c r="BN126" s="85"/>
      <c r="BO126" s="290"/>
      <c r="BP126" s="290"/>
      <c r="BQ126" s="290"/>
      <c r="BR126" s="290"/>
      <c r="BS126" s="290"/>
      <c r="BT126" s="290"/>
      <c r="BU126" s="290"/>
      <c r="BV126" s="290"/>
      <c r="BW126" s="390"/>
      <c r="BX126" s="484"/>
      <c r="BY126" s="445"/>
      <c r="BZ126" s="445"/>
      <c r="CA126" s="445"/>
      <c r="CB126" s="445"/>
      <c r="CC126" s="445"/>
      <c r="CD126" s="445"/>
      <c r="CE126" s="445"/>
      <c r="CF126" s="445"/>
      <c r="CG126" s="445"/>
      <c r="CH126" s="446"/>
    </row>
    <row r="127" spans="1:86" s="64" customFormat="1" ht="12.75">
      <c r="A127" s="490" t="s">
        <v>367</v>
      </c>
      <c r="B127" s="239"/>
      <c r="C127" s="239"/>
      <c r="D127" s="239"/>
      <c r="E127" s="239"/>
      <c r="F127" s="239"/>
      <c r="G127" s="239"/>
      <c r="H127" s="239"/>
      <c r="I127" s="239"/>
      <c r="J127" s="239"/>
      <c r="K127" s="239"/>
      <c r="L127" s="239"/>
      <c r="M127" s="239"/>
      <c r="N127" s="239"/>
      <c r="O127" s="239"/>
      <c r="P127" s="239"/>
      <c r="Q127" s="239"/>
      <c r="R127" s="239"/>
      <c r="S127" s="239"/>
      <c r="T127" s="239"/>
      <c r="U127" s="239"/>
      <c r="V127" s="239"/>
      <c r="W127" s="239"/>
      <c r="X127" s="239"/>
      <c r="Y127" s="239"/>
      <c r="Z127" s="239"/>
      <c r="AA127" s="239"/>
      <c r="AB127" s="239"/>
      <c r="AC127" s="239"/>
      <c r="AD127" s="239"/>
      <c r="AE127" s="239"/>
      <c r="AF127" s="239"/>
      <c r="AG127" s="239"/>
      <c r="AH127" s="239"/>
      <c r="AI127" s="239"/>
      <c r="AJ127" s="239"/>
      <c r="AK127" s="239"/>
      <c r="AL127" s="239"/>
      <c r="AM127" s="239"/>
      <c r="AN127" s="239"/>
      <c r="AO127" s="239"/>
      <c r="AP127" s="239"/>
      <c r="AQ127" s="491"/>
      <c r="AR127" s="138"/>
      <c r="AS127" s="138"/>
      <c r="AT127" s="138"/>
      <c r="AU127" s="139"/>
      <c r="AV127" s="345" t="s">
        <v>369</v>
      </c>
      <c r="AW127" s="346"/>
      <c r="AX127" s="346"/>
      <c r="AY127" s="347"/>
      <c r="AZ127" s="345" t="s">
        <v>370</v>
      </c>
      <c r="BA127" s="346"/>
      <c r="BB127" s="346"/>
      <c r="BC127" s="346"/>
      <c r="BD127" s="346"/>
      <c r="BE127" s="347"/>
      <c r="BF127" s="346"/>
      <c r="BG127" s="346"/>
      <c r="BH127" s="346"/>
      <c r="BI127" s="346"/>
      <c r="BJ127" s="346"/>
      <c r="BK127" s="346"/>
      <c r="BL127" s="296"/>
      <c r="BM127" s="501"/>
      <c r="BN127" s="296"/>
      <c r="BO127" s="391"/>
      <c r="BP127" s="391"/>
      <c r="BQ127" s="391"/>
      <c r="BR127" s="391"/>
      <c r="BS127" s="391"/>
      <c r="BT127" s="391"/>
      <c r="BU127" s="391"/>
      <c r="BV127" s="391"/>
      <c r="BW127" s="392"/>
      <c r="BX127" s="140"/>
      <c r="BY127" s="146"/>
      <c r="BZ127" s="146"/>
      <c r="CA127" s="146"/>
      <c r="CB127" s="146"/>
      <c r="CC127" s="146"/>
      <c r="CD127" s="146"/>
      <c r="CE127" s="146"/>
      <c r="CF127" s="146"/>
      <c r="CG127" s="146"/>
      <c r="CH127" s="147"/>
    </row>
    <row r="128" spans="1:86" s="64" customFormat="1" ht="12.75">
      <c r="A128" s="378" t="s">
        <v>368</v>
      </c>
      <c r="B128" s="229"/>
      <c r="C128" s="229"/>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c r="AA128" s="229"/>
      <c r="AB128" s="229"/>
      <c r="AC128" s="229"/>
      <c r="AD128" s="229"/>
      <c r="AE128" s="229"/>
      <c r="AF128" s="229"/>
      <c r="AG128" s="229"/>
      <c r="AH128" s="229"/>
      <c r="AI128" s="229"/>
      <c r="AJ128" s="229"/>
      <c r="AK128" s="229"/>
      <c r="AL128" s="229"/>
      <c r="AM128" s="229"/>
      <c r="AN128" s="229"/>
      <c r="AO128" s="229"/>
      <c r="AP128" s="229"/>
      <c r="AQ128" s="379"/>
      <c r="AR128" s="129"/>
      <c r="AS128" s="129"/>
      <c r="AT128" s="129"/>
      <c r="AU128" s="141"/>
      <c r="AV128" s="218"/>
      <c r="AW128" s="215"/>
      <c r="AX128" s="215"/>
      <c r="AY128" s="216"/>
      <c r="AZ128" s="218"/>
      <c r="BA128" s="215"/>
      <c r="BB128" s="215"/>
      <c r="BC128" s="215"/>
      <c r="BD128" s="215"/>
      <c r="BE128" s="216"/>
      <c r="BF128" s="215"/>
      <c r="BG128" s="215"/>
      <c r="BH128" s="215"/>
      <c r="BI128" s="215"/>
      <c r="BJ128" s="215"/>
      <c r="BK128" s="215"/>
      <c r="BL128" s="203"/>
      <c r="BM128" s="502"/>
      <c r="BN128" s="203"/>
      <c r="BO128" s="208"/>
      <c r="BP128" s="208"/>
      <c r="BQ128" s="208"/>
      <c r="BR128" s="208"/>
      <c r="BS128" s="208"/>
      <c r="BT128" s="208"/>
      <c r="BU128" s="208"/>
      <c r="BV128" s="208"/>
      <c r="BW128" s="393"/>
      <c r="BX128" s="140"/>
      <c r="BY128" s="146"/>
      <c r="BZ128" s="146"/>
      <c r="CA128" s="146"/>
      <c r="CB128" s="146"/>
      <c r="CC128" s="146"/>
      <c r="CD128" s="146"/>
      <c r="CE128" s="146"/>
      <c r="CF128" s="146"/>
      <c r="CG128" s="146"/>
      <c r="CH128" s="147"/>
    </row>
    <row r="129" spans="1:86" s="64" customFormat="1" ht="12.75">
      <c r="A129" s="230" t="s">
        <v>114</v>
      </c>
      <c r="B129" s="230"/>
      <c r="C129" s="230"/>
      <c r="D129" s="230"/>
      <c r="E129" s="230"/>
      <c r="F129" s="230"/>
      <c r="G129" s="230"/>
      <c r="H129" s="230"/>
      <c r="I129" s="230"/>
      <c r="J129" s="230"/>
      <c r="K129" s="230"/>
      <c r="L129" s="230"/>
      <c r="M129" s="230"/>
      <c r="N129" s="230"/>
      <c r="O129" s="230"/>
      <c r="P129" s="230"/>
      <c r="Q129" s="230"/>
      <c r="R129" s="230"/>
      <c r="S129" s="230"/>
      <c r="T129" s="230"/>
      <c r="U129" s="230"/>
      <c r="V129" s="230"/>
      <c r="W129" s="230"/>
      <c r="X129" s="230"/>
      <c r="Y129" s="230"/>
      <c r="Z129" s="230"/>
      <c r="AA129" s="230"/>
      <c r="AB129" s="230"/>
      <c r="AC129" s="230"/>
      <c r="AD129" s="230"/>
      <c r="AE129" s="230"/>
      <c r="AF129" s="230"/>
      <c r="AG129" s="230"/>
      <c r="AH129" s="230"/>
      <c r="AI129" s="230"/>
      <c r="AJ129" s="230"/>
      <c r="AK129" s="230"/>
      <c r="AL129" s="230"/>
      <c r="AM129" s="230"/>
      <c r="AN129" s="230"/>
      <c r="AO129" s="230"/>
      <c r="AP129" s="230"/>
      <c r="AQ129" s="230"/>
      <c r="AR129" s="230"/>
      <c r="AS129" s="230"/>
      <c r="AT129" s="230"/>
      <c r="AU129" s="230"/>
      <c r="AV129" s="211" t="s">
        <v>112</v>
      </c>
      <c r="AW129" s="212"/>
      <c r="AX129" s="212"/>
      <c r="AY129" s="213"/>
      <c r="AZ129" s="217" t="s">
        <v>113</v>
      </c>
      <c r="BA129" s="212"/>
      <c r="BB129" s="212"/>
      <c r="BC129" s="212"/>
      <c r="BD129" s="212"/>
      <c r="BE129" s="213"/>
      <c r="BF129" s="217"/>
      <c r="BG129" s="212"/>
      <c r="BH129" s="212"/>
      <c r="BI129" s="212"/>
      <c r="BJ129" s="212"/>
      <c r="BK129" s="213"/>
      <c r="BL129" s="241"/>
      <c r="BM129" s="221"/>
      <c r="BN129" s="221"/>
      <c r="BO129" s="351"/>
      <c r="BP129" s="352"/>
      <c r="BQ129" s="352"/>
      <c r="BR129" s="352"/>
      <c r="BS129" s="352"/>
      <c r="BT129" s="352"/>
      <c r="BU129" s="352"/>
      <c r="BV129" s="352"/>
      <c r="BW129" s="353"/>
      <c r="BX129" s="432"/>
      <c r="BY129" s="451"/>
      <c r="BZ129" s="451"/>
      <c r="CA129" s="451"/>
      <c r="CB129" s="451"/>
      <c r="CC129" s="451"/>
      <c r="CD129" s="451"/>
      <c r="CE129" s="451"/>
      <c r="CF129" s="451"/>
      <c r="CG129" s="451"/>
      <c r="CH129" s="452"/>
    </row>
    <row r="130" spans="1:86" s="64" customFormat="1" ht="12.75">
      <c r="A130" s="229" t="s">
        <v>115</v>
      </c>
      <c r="B130" s="229"/>
      <c r="C130" s="229"/>
      <c r="D130" s="229"/>
      <c r="E130" s="229"/>
      <c r="F130" s="229"/>
      <c r="G130" s="229"/>
      <c r="H130" s="229"/>
      <c r="I130" s="229"/>
      <c r="J130" s="229"/>
      <c r="K130" s="229"/>
      <c r="L130" s="229"/>
      <c r="M130" s="229"/>
      <c r="N130" s="229"/>
      <c r="O130" s="229"/>
      <c r="P130" s="229"/>
      <c r="Q130" s="229"/>
      <c r="R130" s="229"/>
      <c r="S130" s="229"/>
      <c r="T130" s="229"/>
      <c r="U130" s="229"/>
      <c r="V130" s="229"/>
      <c r="W130" s="229"/>
      <c r="X130" s="229"/>
      <c r="Y130" s="229"/>
      <c r="Z130" s="229"/>
      <c r="AA130" s="229"/>
      <c r="AB130" s="229"/>
      <c r="AC130" s="229"/>
      <c r="AD130" s="229"/>
      <c r="AE130" s="229"/>
      <c r="AF130" s="229"/>
      <c r="AG130" s="229"/>
      <c r="AH130" s="229"/>
      <c r="AI130" s="229"/>
      <c r="AJ130" s="229"/>
      <c r="AK130" s="229"/>
      <c r="AL130" s="229"/>
      <c r="AM130" s="229"/>
      <c r="AN130" s="229"/>
      <c r="AO130" s="229"/>
      <c r="AP130" s="229"/>
      <c r="AQ130" s="229"/>
      <c r="AR130" s="229"/>
      <c r="AS130" s="229"/>
      <c r="AT130" s="229"/>
      <c r="AU130" s="229"/>
      <c r="AV130" s="214"/>
      <c r="AW130" s="215"/>
      <c r="AX130" s="215"/>
      <c r="AY130" s="216"/>
      <c r="AZ130" s="218"/>
      <c r="BA130" s="215"/>
      <c r="BB130" s="215"/>
      <c r="BC130" s="215"/>
      <c r="BD130" s="215"/>
      <c r="BE130" s="216"/>
      <c r="BF130" s="218"/>
      <c r="BG130" s="215"/>
      <c r="BH130" s="215"/>
      <c r="BI130" s="215"/>
      <c r="BJ130" s="215"/>
      <c r="BK130" s="216"/>
      <c r="BL130" s="242"/>
      <c r="BM130" s="222"/>
      <c r="BN130" s="222"/>
      <c r="BO130" s="354"/>
      <c r="BP130" s="355"/>
      <c r="BQ130" s="355"/>
      <c r="BR130" s="355"/>
      <c r="BS130" s="355"/>
      <c r="BT130" s="355"/>
      <c r="BU130" s="355"/>
      <c r="BV130" s="355"/>
      <c r="BW130" s="356"/>
      <c r="BX130" s="453"/>
      <c r="BY130" s="454"/>
      <c r="BZ130" s="454"/>
      <c r="CA130" s="454"/>
      <c r="CB130" s="454"/>
      <c r="CC130" s="454"/>
      <c r="CD130" s="454"/>
      <c r="CE130" s="454"/>
      <c r="CF130" s="454"/>
      <c r="CG130" s="454"/>
      <c r="CH130" s="455"/>
    </row>
    <row r="131" spans="1:86" s="64" customFormat="1" ht="13.5" customHeight="1">
      <c r="A131" s="230" t="s">
        <v>371</v>
      </c>
      <c r="B131" s="230"/>
      <c r="C131" s="230"/>
      <c r="D131" s="230"/>
      <c r="E131" s="230"/>
      <c r="F131" s="230"/>
      <c r="G131" s="230"/>
      <c r="H131" s="230"/>
      <c r="I131" s="230"/>
      <c r="J131" s="230"/>
      <c r="K131" s="230"/>
      <c r="L131" s="230"/>
      <c r="M131" s="230"/>
      <c r="N131" s="230"/>
      <c r="O131" s="230"/>
      <c r="P131" s="230"/>
      <c r="Q131" s="230"/>
      <c r="R131" s="230"/>
      <c r="S131" s="230"/>
      <c r="T131" s="230"/>
      <c r="U131" s="230"/>
      <c r="V131" s="230"/>
      <c r="W131" s="230"/>
      <c r="X131" s="230"/>
      <c r="Y131" s="230"/>
      <c r="Z131" s="230"/>
      <c r="AA131" s="230"/>
      <c r="AB131" s="230"/>
      <c r="AC131" s="230"/>
      <c r="AD131" s="230"/>
      <c r="AE131" s="230"/>
      <c r="AF131" s="230"/>
      <c r="AG131" s="230"/>
      <c r="AH131" s="230"/>
      <c r="AI131" s="230"/>
      <c r="AJ131" s="230"/>
      <c r="AK131" s="230"/>
      <c r="AL131" s="230"/>
      <c r="AM131" s="230"/>
      <c r="AN131" s="230"/>
      <c r="AO131" s="230"/>
      <c r="AP131" s="230"/>
      <c r="AQ131" s="230"/>
      <c r="AR131" s="231"/>
      <c r="AS131" s="231"/>
      <c r="AT131" s="231"/>
      <c r="AU131" s="231"/>
      <c r="AV131" s="232" t="s">
        <v>116</v>
      </c>
      <c r="AW131" s="233"/>
      <c r="AX131" s="233"/>
      <c r="AY131" s="233"/>
      <c r="AZ131" s="233" t="s">
        <v>117</v>
      </c>
      <c r="BA131" s="233"/>
      <c r="BB131" s="233"/>
      <c r="BC131" s="233"/>
      <c r="BD131" s="233"/>
      <c r="BE131" s="233"/>
      <c r="BF131" s="233"/>
      <c r="BG131" s="233"/>
      <c r="BH131" s="233"/>
      <c r="BI131" s="233"/>
      <c r="BJ131" s="233"/>
      <c r="BK131" s="233"/>
      <c r="BL131" s="108">
        <f>2182548+2283174+500000+604895.09-4769.33+60000+7195+16610</f>
        <v>5649652.76</v>
      </c>
      <c r="BM131" s="126">
        <f>2182548+2283174+500000</f>
        <v>4965722</v>
      </c>
      <c r="BN131" s="126">
        <f>2182548+2283174+500000</f>
        <v>4965722</v>
      </c>
      <c r="BO131" s="425"/>
      <c r="BP131" s="426"/>
      <c r="BQ131" s="426"/>
      <c r="BR131" s="426"/>
      <c r="BS131" s="426"/>
      <c r="BT131" s="426"/>
      <c r="BU131" s="426"/>
      <c r="BV131" s="426"/>
      <c r="BW131" s="427"/>
      <c r="BX131" s="447"/>
      <c r="BY131" s="486"/>
      <c r="BZ131" s="486"/>
      <c r="CA131" s="486"/>
      <c r="CB131" s="486"/>
      <c r="CC131" s="486"/>
      <c r="CD131" s="486"/>
      <c r="CE131" s="486"/>
      <c r="CF131" s="486"/>
      <c r="CG131" s="486"/>
      <c r="CH131" s="487"/>
    </row>
    <row r="132" spans="1:86" s="64" customFormat="1" ht="12.75">
      <c r="A132" s="365" t="s">
        <v>372</v>
      </c>
      <c r="B132" s="230"/>
      <c r="C132" s="230"/>
      <c r="D132" s="230"/>
      <c r="E132" s="230"/>
      <c r="F132" s="230"/>
      <c r="G132" s="230"/>
      <c r="H132" s="230"/>
      <c r="I132" s="230"/>
      <c r="J132" s="230"/>
      <c r="K132" s="230"/>
      <c r="L132" s="230"/>
      <c r="M132" s="230"/>
      <c r="N132" s="230"/>
      <c r="O132" s="230"/>
      <c r="P132" s="230"/>
      <c r="Q132" s="230"/>
      <c r="R132" s="230"/>
      <c r="S132" s="230"/>
      <c r="T132" s="230"/>
      <c r="U132" s="230"/>
      <c r="V132" s="230"/>
      <c r="W132" s="230"/>
      <c r="X132" s="230"/>
      <c r="Y132" s="230"/>
      <c r="Z132" s="230"/>
      <c r="AA132" s="230"/>
      <c r="AB132" s="230"/>
      <c r="AC132" s="230"/>
      <c r="AD132" s="230"/>
      <c r="AE132" s="230"/>
      <c r="AF132" s="230"/>
      <c r="AG132" s="230"/>
      <c r="AH132" s="230"/>
      <c r="AI132" s="230"/>
      <c r="AJ132" s="230"/>
      <c r="AK132" s="230"/>
      <c r="AL132" s="230"/>
      <c r="AM132" s="230"/>
      <c r="AN132" s="230"/>
      <c r="AO132" s="230"/>
      <c r="AP132" s="230"/>
      <c r="AQ132" s="363"/>
      <c r="AR132" s="148"/>
      <c r="AS132" s="148"/>
      <c r="AT132" s="148"/>
      <c r="AU132" s="149"/>
      <c r="AV132" s="212" t="s">
        <v>118</v>
      </c>
      <c r="AW132" s="212"/>
      <c r="AX132" s="212"/>
      <c r="AY132" s="213"/>
      <c r="AZ132" s="217" t="s">
        <v>374</v>
      </c>
      <c r="BA132" s="212"/>
      <c r="BB132" s="212"/>
      <c r="BC132" s="212"/>
      <c r="BD132" s="212"/>
      <c r="BE132" s="213"/>
      <c r="BF132" s="217"/>
      <c r="BG132" s="212"/>
      <c r="BH132" s="212"/>
      <c r="BI132" s="212"/>
      <c r="BJ132" s="212"/>
      <c r="BK132" s="213"/>
      <c r="BL132" s="241"/>
      <c r="BM132" s="221"/>
      <c r="BN132" s="221"/>
      <c r="BO132" s="351"/>
      <c r="BP132" s="352"/>
      <c r="BQ132" s="352"/>
      <c r="BR132" s="352"/>
      <c r="BS132" s="352"/>
      <c r="BT132" s="352"/>
      <c r="BU132" s="352"/>
      <c r="BV132" s="352"/>
      <c r="BW132" s="353"/>
      <c r="BX132" s="432"/>
      <c r="BY132" s="451"/>
      <c r="BZ132" s="451"/>
      <c r="CA132" s="451"/>
      <c r="CB132" s="451"/>
      <c r="CC132" s="451"/>
      <c r="CD132" s="451"/>
      <c r="CE132" s="451"/>
      <c r="CF132" s="451"/>
      <c r="CG132" s="451"/>
      <c r="CH132" s="452"/>
    </row>
    <row r="133" spans="1:86" s="64" customFormat="1" ht="20.25" customHeight="1">
      <c r="A133" s="378" t="s">
        <v>373</v>
      </c>
      <c r="B133" s="229"/>
      <c r="C133" s="229"/>
      <c r="D133" s="229"/>
      <c r="E133" s="229"/>
      <c r="F133" s="229"/>
      <c r="G133" s="229"/>
      <c r="H133" s="229"/>
      <c r="I133" s="229"/>
      <c r="J133" s="229"/>
      <c r="K133" s="229"/>
      <c r="L133" s="229"/>
      <c r="M133" s="229"/>
      <c r="N133" s="229"/>
      <c r="O133" s="229"/>
      <c r="P133" s="229"/>
      <c r="Q133" s="229"/>
      <c r="R133" s="229"/>
      <c r="S133" s="229"/>
      <c r="T133" s="229"/>
      <c r="U133" s="229"/>
      <c r="V133" s="229"/>
      <c r="W133" s="229"/>
      <c r="X133" s="229"/>
      <c r="Y133" s="229"/>
      <c r="Z133" s="229"/>
      <c r="AA133" s="229"/>
      <c r="AB133" s="229"/>
      <c r="AC133" s="229"/>
      <c r="AD133" s="229"/>
      <c r="AE133" s="229"/>
      <c r="AF133" s="229"/>
      <c r="AG133" s="229"/>
      <c r="AH133" s="229"/>
      <c r="AI133" s="229"/>
      <c r="AJ133" s="229"/>
      <c r="AK133" s="229"/>
      <c r="AL133" s="229"/>
      <c r="AM133" s="229"/>
      <c r="AN133" s="229"/>
      <c r="AO133" s="229"/>
      <c r="AP133" s="229"/>
      <c r="AQ133" s="379"/>
      <c r="AR133" s="150"/>
      <c r="AS133" s="150"/>
      <c r="AT133" s="150"/>
      <c r="AU133" s="151"/>
      <c r="AV133" s="215"/>
      <c r="AW133" s="215"/>
      <c r="AX133" s="215"/>
      <c r="AY133" s="216"/>
      <c r="AZ133" s="218"/>
      <c r="BA133" s="215"/>
      <c r="BB133" s="215"/>
      <c r="BC133" s="215"/>
      <c r="BD133" s="215"/>
      <c r="BE133" s="216"/>
      <c r="BF133" s="218"/>
      <c r="BG133" s="215"/>
      <c r="BH133" s="215"/>
      <c r="BI133" s="215"/>
      <c r="BJ133" s="215"/>
      <c r="BK133" s="216"/>
      <c r="BL133" s="242"/>
      <c r="BM133" s="222"/>
      <c r="BN133" s="222"/>
      <c r="BO133" s="354"/>
      <c r="BP133" s="355"/>
      <c r="BQ133" s="355"/>
      <c r="BR133" s="355"/>
      <c r="BS133" s="355"/>
      <c r="BT133" s="355"/>
      <c r="BU133" s="355"/>
      <c r="BV133" s="355"/>
      <c r="BW133" s="356"/>
      <c r="BX133" s="453"/>
      <c r="BY133" s="454"/>
      <c r="BZ133" s="454"/>
      <c r="CA133" s="454"/>
      <c r="CB133" s="454"/>
      <c r="CC133" s="454"/>
      <c r="CD133" s="454"/>
      <c r="CE133" s="454"/>
      <c r="CF133" s="454"/>
      <c r="CG133" s="454"/>
      <c r="CH133" s="455"/>
    </row>
    <row r="134" spans="1:86" s="64" customFormat="1" ht="20.25" customHeight="1">
      <c r="A134" s="380" t="s">
        <v>375</v>
      </c>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381"/>
      <c r="AR134" s="152"/>
      <c r="AS134" s="152"/>
      <c r="AT134" s="152"/>
      <c r="AU134" s="152"/>
      <c r="AV134" s="382" t="s">
        <v>376</v>
      </c>
      <c r="AW134" s="382"/>
      <c r="AX134" s="382"/>
      <c r="AY134" s="383"/>
      <c r="AZ134" s="384" t="s">
        <v>307</v>
      </c>
      <c r="BA134" s="382"/>
      <c r="BB134" s="382"/>
      <c r="BC134" s="382"/>
      <c r="BD134" s="382"/>
      <c r="BE134" s="383"/>
      <c r="BF134" s="384"/>
      <c r="BG134" s="382"/>
      <c r="BH134" s="382"/>
      <c r="BI134" s="382"/>
      <c r="BJ134" s="382"/>
      <c r="BK134" s="383"/>
      <c r="BL134" s="160">
        <f>908256+4769.33</f>
        <v>913025.33</v>
      </c>
      <c r="BM134" s="161">
        <v>944586</v>
      </c>
      <c r="BN134" s="161">
        <v>944586</v>
      </c>
      <c r="BO134" s="142"/>
      <c r="BP134" s="143"/>
      <c r="BQ134" s="143"/>
      <c r="BR134" s="143"/>
      <c r="BS134" s="143"/>
      <c r="BT134" s="143"/>
      <c r="BU134" s="143"/>
      <c r="BV134" s="143"/>
      <c r="BW134" s="144"/>
      <c r="BX134" s="153"/>
      <c r="BY134" s="154"/>
      <c r="BZ134" s="154"/>
      <c r="CA134" s="154"/>
      <c r="CB134" s="154"/>
      <c r="CC134" s="154"/>
      <c r="CD134" s="154"/>
      <c r="CE134" s="154"/>
      <c r="CF134" s="154"/>
      <c r="CG134" s="154"/>
      <c r="CH134" s="155"/>
    </row>
    <row r="135" spans="1:86" ht="12.75">
      <c r="A135" s="275" t="s">
        <v>163</v>
      </c>
      <c r="B135" s="275"/>
      <c r="C135" s="275"/>
      <c r="D135" s="275"/>
      <c r="E135" s="275"/>
      <c r="F135" s="275"/>
      <c r="G135" s="275"/>
      <c r="H135" s="275"/>
      <c r="I135" s="275"/>
      <c r="J135" s="275"/>
      <c r="K135" s="275"/>
      <c r="L135" s="275"/>
      <c r="M135" s="275"/>
      <c r="N135" s="275"/>
      <c r="O135" s="275"/>
      <c r="P135" s="275"/>
      <c r="Q135" s="275"/>
      <c r="R135" s="275"/>
      <c r="S135" s="275"/>
      <c r="T135" s="275"/>
      <c r="U135" s="275"/>
      <c r="V135" s="275"/>
      <c r="W135" s="275"/>
      <c r="X135" s="275"/>
      <c r="Y135" s="275"/>
      <c r="Z135" s="275"/>
      <c r="AA135" s="275"/>
      <c r="AB135" s="275"/>
      <c r="AC135" s="275"/>
      <c r="AD135" s="275"/>
      <c r="AE135" s="275"/>
      <c r="AF135" s="275"/>
      <c r="AG135" s="275"/>
      <c r="AH135" s="275"/>
      <c r="AI135" s="275"/>
      <c r="AJ135" s="275"/>
      <c r="AK135" s="275"/>
      <c r="AL135" s="275"/>
      <c r="AM135" s="275"/>
      <c r="AN135" s="275"/>
      <c r="AO135" s="275"/>
      <c r="AP135" s="275"/>
      <c r="AQ135" s="275"/>
      <c r="AR135" s="275"/>
      <c r="AS135" s="275"/>
      <c r="AT135" s="275"/>
      <c r="AU135" s="417"/>
      <c r="AV135" s="399" t="s">
        <v>310</v>
      </c>
      <c r="AW135" s="400"/>
      <c r="AX135" s="400"/>
      <c r="AY135" s="401"/>
      <c r="AZ135" s="251" t="s">
        <v>119</v>
      </c>
      <c r="BA135" s="246"/>
      <c r="BB135" s="246"/>
      <c r="BC135" s="246"/>
      <c r="BD135" s="246"/>
      <c r="BE135" s="247"/>
      <c r="BF135" s="251"/>
      <c r="BG135" s="246"/>
      <c r="BH135" s="246"/>
      <c r="BI135" s="246"/>
      <c r="BJ135" s="246"/>
      <c r="BK135" s="247"/>
      <c r="BL135" s="243">
        <f>BL137+BL140</f>
        <v>0</v>
      </c>
      <c r="BM135" s="264">
        <f>BM137+BM140</f>
        <v>0</v>
      </c>
      <c r="BN135" s="264">
        <f>BN137+BN140</f>
        <v>0</v>
      </c>
      <c r="BO135" s="289"/>
      <c r="BP135" s="290"/>
      <c r="BQ135" s="290"/>
      <c r="BR135" s="290"/>
      <c r="BS135" s="290"/>
      <c r="BT135" s="290"/>
      <c r="BU135" s="290"/>
      <c r="BV135" s="290"/>
      <c r="BW135" s="291"/>
      <c r="BX135" s="428"/>
      <c r="BY135" s="407"/>
      <c r="BZ135" s="407"/>
      <c r="CA135" s="407"/>
      <c r="CB135" s="407"/>
      <c r="CC135" s="407"/>
      <c r="CD135" s="407"/>
      <c r="CE135" s="407"/>
      <c r="CF135" s="407"/>
      <c r="CG135" s="407"/>
      <c r="CH135" s="408"/>
    </row>
    <row r="136" spans="1:86" ht="12.75">
      <c r="A136" s="259" t="s">
        <v>162</v>
      </c>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59"/>
      <c r="AE136" s="259"/>
      <c r="AF136" s="259"/>
      <c r="AG136" s="259"/>
      <c r="AH136" s="259"/>
      <c r="AI136" s="259"/>
      <c r="AJ136" s="259"/>
      <c r="AK136" s="259"/>
      <c r="AL136" s="259"/>
      <c r="AM136" s="259"/>
      <c r="AN136" s="259"/>
      <c r="AO136" s="259"/>
      <c r="AP136" s="259"/>
      <c r="AQ136" s="259"/>
      <c r="AR136" s="259"/>
      <c r="AS136" s="259"/>
      <c r="AT136" s="259"/>
      <c r="AU136" s="259"/>
      <c r="AV136" s="402"/>
      <c r="AW136" s="321"/>
      <c r="AX136" s="321"/>
      <c r="AY136" s="403"/>
      <c r="AZ136" s="252"/>
      <c r="BA136" s="249"/>
      <c r="BB136" s="249"/>
      <c r="BC136" s="249"/>
      <c r="BD136" s="249"/>
      <c r="BE136" s="250"/>
      <c r="BF136" s="252"/>
      <c r="BG136" s="249"/>
      <c r="BH136" s="249"/>
      <c r="BI136" s="249"/>
      <c r="BJ136" s="249"/>
      <c r="BK136" s="250"/>
      <c r="BL136" s="244"/>
      <c r="BM136" s="265"/>
      <c r="BN136" s="265"/>
      <c r="BO136" s="292"/>
      <c r="BP136" s="293"/>
      <c r="BQ136" s="293"/>
      <c r="BR136" s="293"/>
      <c r="BS136" s="293"/>
      <c r="BT136" s="293"/>
      <c r="BU136" s="293"/>
      <c r="BV136" s="293"/>
      <c r="BW136" s="294"/>
      <c r="BX136" s="409"/>
      <c r="BY136" s="410"/>
      <c r="BZ136" s="410"/>
      <c r="CA136" s="410"/>
      <c r="CB136" s="410"/>
      <c r="CC136" s="410"/>
      <c r="CD136" s="410"/>
      <c r="CE136" s="410"/>
      <c r="CF136" s="410"/>
      <c r="CG136" s="410"/>
      <c r="CH136" s="411"/>
    </row>
    <row r="137" spans="1:86" ht="12.75">
      <c r="A137" s="367" t="s">
        <v>40</v>
      </c>
      <c r="B137" s="367"/>
      <c r="C137" s="367"/>
      <c r="D137" s="367"/>
      <c r="E137" s="367"/>
      <c r="F137" s="367"/>
      <c r="G137" s="367"/>
      <c r="H137" s="367"/>
      <c r="I137" s="367"/>
      <c r="J137" s="367"/>
      <c r="K137" s="367"/>
      <c r="L137" s="367"/>
      <c r="M137" s="367"/>
      <c r="N137" s="367"/>
      <c r="O137" s="367"/>
      <c r="P137" s="367"/>
      <c r="Q137" s="367"/>
      <c r="R137" s="367"/>
      <c r="S137" s="367"/>
      <c r="T137" s="367"/>
      <c r="U137" s="367"/>
      <c r="V137" s="367"/>
      <c r="W137" s="367"/>
      <c r="X137" s="367"/>
      <c r="Y137" s="367"/>
      <c r="Z137" s="367"/>
      <c r="AA137" s="367"/>
      <c r="AB137" s="367"/>
      <c r="AC137" s="367"/>
      <c r="AD137" s="367"/>
      <c r="AE137" s="367"/>
      <c r="AF137" s="367"/>
      <c r="AG137" s="367"/>
      <c r="AH137" s="367"/>
      <c r="AI137" s="367"/>
      <c r="AJ137" s="367"/>
      <c r="AK137" s="367"/>
      <c r="AL137" s="367"/>
      <c r="AM137" s="367"/>
      <c r="AN137" s="367"/>
      <c r="AO137" s="367"/>
      <c r="AP137" s="367"/>
      <c r="AQ137" s="367"/>
      <c r="AR137" s="367"/>
      <c r="AS137" s="367"/>
      <c r="AT137" s="367"/>
      <c r="AU137" s="367"/>
      <c r="AV137" s="399" t="s">
        <v>312</v>
      </c>
      <c r="AW137" s="400"/>
      <c r="AX137" s="400"/>
      <c r="AY137" s="401"/>
      <c r="AZ137" s="251" t="s">
        <v>120</v>
      </c>
      <c r="BA137" s="246"/>
      <c r="BB137" s="246"/>
      <c r="BC137" s="246"/>
      <c r="BD137" s="246"/>
      <c r="BE137" s="247"/>
      <c r="BF137" s="251"/>
      <c r="BG137" s="246"/>
      <c r="BH137" s="246"/>
      <c r="BI137" s="246"/>
      <c r="BJ137" s="246"/>
      <c r="BK137" s="247"/>
      <c r="BL137" s="243"/>
      <c r="BM137" s="264"/>
      <c r="BN137" s="264"/>
      <c r="BO137" s="289"/>
      <c r="BP137" s="290"/>
      <c r="BQ137" s="290"/>
      <c r="BR137" s="290"/>
      <c r="BS137" s="290"/>
      <c r="BT137" s="290"/>
      <c r="BU137" s="290"/>
      <c r="BV137" s="290"/>
      <c r="BW137" s="291"/>
      <c r="BX137" s="428"/>
      <c r="BY137" s="407"/>
      <c r="BZ137" s="407"/>
      <c r="CA137" s="407"/>
      <c r="CB137" s="407"/>
      <c r="CC137" s="407"/>
      <c r="CD137" s="407"/>
      <c r="CE137" s="407"/>
      <c r="CF137" s="407"/>
      <c r="CG137" s="407"/>
      <c r="CH137" s="408"/>
    </row>
    <row r="138" spans="1:86" ht="12.75">
      <c r="A138" s="369" t="s">
        <v>124</v>
      </c>
      <c r="B138" s="369"/>
      <c r="C138" s="369"/>
      <c r="D138" s="369"/>
      <c r="E138" s="369"/>
      <c r="F138" s="369"/>
      <c r="G138" s="369"/>
      <c r="H138" s="369"/>
      <c r="I138" s="369"/>
      <c r="J138" s="369"/>
      <c r="K138" s="369"/>
      <c r="L138" s="369"/>
      <c r="M138" s="369"/>
      <c r="N138" s="369"/>
      <c r="O138" s="369"/>
      <c r="P138" s="369"/>
      <c r="Q138" s="369"/>
      <c r="R138" s="369"/>
      <c r="S138" s="369"/>
      <c r="T138" s="369"/>
      <c r="U138" s="369"/>
      <c r="V138" s="369"/>
      <c r="W138" s="369"/>
      <c r="X138" s="369"/>
      <c r="Y138" s="369"/>
      <c r="Z138" s="369"/>
      <c r="AA138" s="369"/>
      <c r="AB138" s="369"/>
      <c r="AC138" s="369"/>
      <c r="AD138" s="369"/>
      <c r="AE138" s="369"/>
      <c r="AF138" s="369"/>
      <c r="AG138" s="369"/>
      <c r="AH138" s="369"/>
      <c r="AI138" s="369"/>
      <c r="AJ138" s="369"/>
      <c r="AK138" s="369"/>
      <c r="AL138" s="369"/>
      <c r="AM138" s="369"/>
      <c r="AN138" s="369"/>
      <c r="AO138" s="369"/>
      <c r="AP138" s="369"/>
      <c r="AQ138" s="369"/>
      <c r="AR138" s="369"/>
      <c r="AS138" s="369"/>
      <c r="AT138" s="369"/>
      <c r="AU138" s="369"/>
      <c r="AV138" s="418"/>
      <c r="AW138" s="419"/>
      <c r="AX138" s="419"/>
      <c r="AY138" s="420"/>
      <c r="AZ138" s="286"/>
      <c r="BA138" s="287"/>
      <c r="BB138" s="287"/>
      <c r="BC138" s="287"/>
      <c r="BD138" s="287"/>
      <c r="BE138" s="288"/>
      <c r="BF138" s="286"/>
      <c r="BG138" s="287"/>
      <c r="BH138" s="287"/>
      <c r="BI138" s="287"/>
      <c r="BJ138" s="287"/>
      <c r="BK138" s="288"/>
      <c r="BL138" s="295"/>
      <c r="BM138" s="278"/>
      <c r="BN138" s="278"/>
      <c r="BO138" s="309"/>
      <c r="BP138" s="310"/>
      <c r="BQ138" s="310"/>
      <c r="BR138" s="310"/>
      <c r="BS138" s="310"/>
      <c r="BT138" s="310"/>
      <c r="BU138" s="310"/>
      <c r="BV138" s="310"/>
      <c r="BW138" s="311"/>
      <c r="BX138" s="429"/>
      <c r="BY138" s="430"/>
      <c r="BZ138" s="430"/>
      <c r="CA138" s="430"/>
      <c r="CB138" s="430"/>
      <c r="CC138" s="430"/>
      <c r="CD138" s="430"/>
      <c r="CE138" s="430"/>
      <c r="CF138" s="430"/>
      <c r="CG138" s="430"/>
      <c r="CH138" s="431"/>
    </row>
    <row r="139" spans="1:86" ht="12.75">
      <c r="A139" s="368" t="s">
        <v>311</v>
      </c>
      <c r="B139" s="368"/>
      <c r="C139" s="368"/>
      <c r="D139" s="368"/>
      <c r="E139" s="368"/>
      <c r="F139" s="368"/>
      <c r="G139" s="368"/>
      <c r="H139" s="368"/>
      <c r="I139" s="368"/>
      <c r="J139" s="368"/>
      <c r="K139" s="368"/>
      <c r="L139" s="368"/>
      <c r="M139" s="368"/>
      <c r="N139" s="368"/>
      <c r="O139" s="368"/>
      <c r="P139" s="368"/>
      <c r="Q139" s="368"/>
      <c r="R139" s="368"/>
      <c r="S139" s="368"/>
      <c r="T139" s="368"/>
      <c r="U139" s="368"/>
      <c r="V139" s="368"/>
      <c r="W139" s="368"/>
      <c r="X139" s="368"/>
      <c r="Y139" s="368"/>
      <c r="Z139" s="368"/>
      <c r="AA139" s="368"/>
      <c r="AB139" s="368"/>
      <c r="AC139" s="368"/>
      <c r="AD139" s="368"/>
      <c r="AE139" s="368"/>
      <c r="AF139" s="368"/>
      <c r="AG139" s="368"/>
      <c r="AH139" s="368"/>
      <c r="AI139" s="368"/>
      <c r="AJ139" s="368"/>
      <c r="AK139" s="368"/>
      <c r="AL139" s="368"/>
      <c r="AM139" s="368"/>
      <c r="AN139" s="368"/>
      <c r="AO139" s="368"/>
      <c r="AP139" s="368"/>
      <c r="AQ139" s="368"/>
      <c r="AR139" s="368"/>
      <c r="AS139" s="368"/>
      <c r="AT139" s="368"/>
      <c r="AU139" s="368"/>
      <c r="AV139" s="402"/>
      <c r="AW139" s="321"/>
      <c r="AX139" s="321"/>
      <c r="AY139" s="403"/>
      <c r="AZ139" s="252"/>
      <c r="BA139" s="249"/>
      <c r="BB139" s="249"/>
      <c r="BC139" s="249"/>
      <c r="BD139" s="249"/>
      <c r="BE139" s="250"/>
      <c r="BF139" s="252"/>
      <c r="BG139" s="249"/>
      <c r="BH139" s="249"/>
      <c r="BI139" s="249"/>
      <c r="BJ139" s="249"/>
      <c r="BK139" s="250"/>
      <c r="BL139" s="244"/>
      <c r="BM139" s="265"/>
      <c r="BN139" s="265"/>
      <c r="BO139" s="292"/>
      <c r="BP139" s="293"/>
      <c r="BQ139" s="293"/>
      <c r="BR139" s="293"/>
      <c r="BS139" s="293"/>
      <c r="BT139" s="293"/>
      <c r="BU139" s="293"/>
      <c r="BV139" s="293"/>
      <c r="BW139" s="294"/>
      <c r="BX139" s="409"/>
      <c r="BY139" s="410"/>
      <c r="BZ139" s="410"/>
      <c r="CA139" s="410"/>
      <c r="CB139" s="410"/>
      <c r="CC139" s="410"/>
      <c r="CD139" s="410"/>
      <c r="CE139" s="410"/>
      <c r="CF139" s="410"/>
      <c r="CG139" s="410"/>
      <c r="CH139" s="411"/>
    </row>
    <row r="140" spans="1:86" ht="12.75">
      <c r="A140" s="367" t="s">
        <v>122</v>
      </c>
      <c r="B140" s="367"/>
      <c r="C140" s="367"/>
      <c r="D140" s="367"/>
      <c r="E140" s="367"/>
      <c r="F140" s="367"/>
      <c r="G140" s="367"/>
      <c r="H140" s="367"/>
      <c r="I140" s="367"/>
      <c r="J140" s="367"/>
      <c r="K140" s="367"/>
      <c r="L140" s="367"/>
      <c r="M140" s="367"/>
      <c r="N140" s="367"/>
      <c r="O140" s="367"/>
      <c r="P140" s="367"/>
      <c r="Q140" s="367"/>
      <c r="R140" s="367"/>
      <c r="S140" s="367"/>
      <c r="T140" s="367"/>
      <c r="U140" s="367"/>
      <c r="V140" s="367"/>
      <c r="W140" s="367"/>
      <c r="X140" s="367"/>
      <c r="Y140" s="367"/>
      <c r="Z140" s="367"/>
      <c r="AA140" s="367"/>
      <c r="AB140" s="367"/>
      <c r="AC140" s="367"/>
      <c r="AD140" s="367"/>
      <c r="AE140" s="367"/>
      <c r="AF140" s="367"/>
      <c r="AG140" s="367"/>
      <c r="AH140" s="367"/>
      <c r="AI140" s="367"/>
      <c r="AJ140" s="367"/>
      <c r="AK140" s="367"/>
      <c r="AL140" s="367"/>
      <c r="AM140" s="367"/>
      <c r="AN140" s="367"/>
      <c r="AO140" s="367"/>
      <c r="AP140" s="367"/>
      <c r="AQ140" s="367"/>
      <c r="AR140" s="367"/>
      <c r="AS140" s="367"/>
      <c r="AT140" s="367"/>
      <c r="AU140" s="367"/>
      <c r="AV140" s="399" t="s">
        <v>313</v>
      </c>
      <c r="AW140" s="400"/>
      <c r="AX140" s="400"/>
      <c r="AY140" s="401"/>
      <c r="AZ140" s="251" t="s">
        <v>121</v>
      </c>
      <c r="BA140" s="246"/>
      <c r="BB140" s="246"/>
      <c r="BC140" s="246"/>
      <c r="BD140" s="246"/>
      <c r="BE140" s="247"/>
      <c r="BF140" s="251"/>
      <c r="BG140" s="246"/>
      <c r="BH140" s="246"/>
      <c r="BI140" s="246"/>
      <c r="BJ140" s="246"/>
      <c r="BK140" s="247"/>
      <c r="BL140" s="243"/>
      <c r="BM140" s="264"/>
      <c r="BN140" s="264"/>
      <c r="BO140" s="289"/>
      <c r="BP140" s="290"/>
      <c r="BQ140" s="290"/>
      <c r="BR140" s="290"/>
      <c r="BS140" s="290"/>
      <c r="BT140" s="290"/>
      <c r="BU140" s="290"/>
      <c r="BV140" s="290"/>
      <c r="BW140" s="291"/>
      <c r="BX140" s="428"/>
      <c r="BY140" s="407"/>
      <c r="BZ140" s="407"/>
      <c r="CA140" s="407"/>
      <c r="CB140" s="407"/>
      <c r="CC140" s="407"/>
      <c r="CD140" s="407"/>
      <c r="CE140" s="407"/>
      <c r="CF140" s="407"/>
      <c r="CG140" s="407"/>
      <c r="CH140" s="408"/>
    </row>
    <row r="141" spans="1:86" ht="12.75">
      <c r="A141" s="368" t="s">
        <v>123</v>
      </c>
      <c r="B141" s="368"/>
      <c r="C141" s="368"/>
      <c r="D141" s="368"/>
      <c r="E141" s="368"/>
      <c r="F141" s="368"/>
      <c r="G141" s="368"/>
      <c r="H141" s="368"/>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68"/>
      <c r="AE141" s="368"/>
      <c r="AF141" s="368"/>
      <c r="AG141" s="368"/>
      <c r="AH141" s="368"/>
      <c r="AI141" s="368"/>
      <c r="AJ141" s="368"/>
      <c r="AK141" s="368"/>
      <c r="AL141" s="368"/>
      <c r="AM141" s="368"/>
      <c r="AN141" s="368"/>
      <c r="AO141" s="368"/>
      <c r="AP141" s="368"/>
      <c r="AQ141" s="368"/>
      <c r="AR141" s="368"/>
      <c r="AS141" s="368"/>
      <c r="AT141" s="368"/>
      <c r="AU141" s="394"/>
      <c r="AV141" s="402"/>
      <c r="AW141" s="321"/>
      <c r="AX141" s="321"/>
      <c r="AY141" s="403"/>
      <c r="AZ141" s="252"/>
      <c r="BA141" s="249"/>
      <c r="BB141" s="249"/>
      <c r="BC141" s="249"/>
      <c r="BD141" s="249"/>
      <c r="BE141" s="250"/>
      <c r="BF141" s="252"/>
      <c r="BG141" s="249"/>
      <c r="BH141" s="249"/>
      <c r="BI141" s="249"/>
      <c r="BJ141" s="249"/>
      <c r="BK141" s="250"/>
      <c r="BL141" s="244"/>
      <c r="BM141" s="265"/>
      <c r="BN141" s="265"/>
      <c r="BO141" s="292"/>
      <c r="BP141" s="293"/>
      <c r="BQ141" s="293"/>
      <c r="BR141" s="293"/>
      <c r="BS141" s="293"/>
      <c r="BT141" s="293"/>
      <c r="BU141" s="293"/>
      <c r="BV141" s="293"/>
      <c r="BW141" s="294"/>
      <c r="BX141" s="409"/>
      <c r="BY141" s="410"/>
      <c r="BZ141" s="410"/>
      <c r="CA141" s="410"/>
      <c r="CB141" s="410"/>
      <c r="CC141" s="410"/>
      <c r="CD141" s="410"/>
      <c r="CE141" s="410"/>
      <c r="CF141" s="410"/>
      <c r="CG141" s="410"/>
      <c r="CH141" s="411"/>
    </row>
    <row r="142" spans="1:87" ht="12.75">
      <c r="A142" s="367" t="s">
        <v>418</v>
      </c>
      <c r="B142" s="367"/>
      <c r="C142" s="367"/>
      <c r="D142" s="367"/>
      <c r="E142" s="367"/>
      <c r="F142" s="367"/>
      <c r="G142" s="367"/>
      <c r="H142" s="367"/>
      <c r="I142" s="367"/>
      <c r="J142" s="367"/>
      <c r="K142" s="367"/>
      <c r="L142" s="367"/>
      <c r="M142" s="367"/>
      <c r="N142" s="367"/>
      <c r="O142" s="367"/>
      <c r="P142" s="367"/>
      <c r="Q142" s="367"/>
      <c r="R142" s="367"/>
      <c r="S142" s="367"/>
      <c r="T142" s="367"/>
      <c r="U142" s="367"/>
      <c r="V142" s="367"/>
      <c r="W142" s="367"/>
      <c r="X142" s="367"/>
      <c r="Y142" s="367"/>
      <c r="Z142" s="367"/>
      <c r="AA142" s="367"/>
      <c r="AB142" s="367"/>
      <c r="AC142" s="367"/>
      <c r="AD142" s="367"/>
      <c r="AE142" s="367"/>
      <c r="AF142" s="367"/>
      <c r="AG142" s="367"/>
      <c r="AH142" s="367"/>
      <c r="AI142" s="367"/>
      <c r="AJ142" s="367"/>
      <c r="AK142" s="367"/>
      <c r="AL142" s="367"/>
      <c r="AM142" s="367"/>
      <c r="AN142" s="367"/>
      <c r="AO142" s="367"/>
      <c r="AP142" s="367"/>
      <c r="AQ142" s="367"/>
      <c r="AR142" s="367"/>
      <c r="AS142" s="367"/>
      <c r="AT142" s="367"/>
      <c r="AU142" s="519"/>
      <c r="AV142" s="520" t="s">
        <v>417</v>
      </c>
      <c r="AW142" s="521"/>
      <c r="AX142" s="521"/>
      <c r="AY142" s="522"/>
      <c r="AZ142" s="198" t="s">
        <v>416</v>
      </c>
      <c r="BA142" s="196"/>
      <c r="BB142" s="196"/>
      <c r="BC142" s="196"/>
      <c r="BD142" s="196"/>
      <c r="BE142" s="197"/>
      <c r="BF142" s="198"/>
      <c r="BG142" s="196"/>
      <c r="BH142" s="196"/>
      <c r="BI142" s="196"/>
      <c r="BJ142" s="196"/>
      <c r="BK142" s="197"/>
      <c r="BL142" s="36"/>
      <c r="BM142" s="36"/>
      <c r="BN142" s="36"/>
      <c r="BO142" s="199"/>
      <c r="BP142" s="200"/>
      <c r="BQ142" s="200"/>
      <c r="BR142" s="200"/>
      <c r="BS142" s="200"/>
      <c r="BT142" s="200"/>
      <c r="BU142" s="200"/>
      <c r="BV142" s="200"/>
      <c r="BW142" s="192"/>
      <c r="BX142" s="31"/>
      <c r="BY142" s="32"/>
      <c r="BZ142" s="32"/>
      <c r="CA142" s="32"/>
      <c r="CB142" s="32"/>
      <c r="CC142" s="32"/>
      <c r="CD142" s="32"/>
      <c r="CE142" s="32"/>
      <c r="CF142" s="32"/>
      <c r="CG142" s="32"/>
      <c r="CH142" s="33"/>
      <c r="CI142"/>
    </row>
    <row r="143" spans="1:86" ht="13.5" customHeight="1">
      <c r="A143" s="374" t="s">
        <v>137</v>
      </c>
      <c r="B143" s="374"/>
      <c r="C143" s="374"/>
      <c r="D143" s="374"/>
      <c r="E143" s="374"/>
      <c r="F143" s="374"/>
      <c r="G143" s="374"/>
      <c r="H143" s="374"/>
      <c r="I143" s="374"/>
      <c r="J143" s="374"/>
      <c r="K143" s="374"/>
      <c r="L143" s="374"/>
      <c r="M143" s="374"/>
      <c r="N143" s="374"/>
      <c r="O143" s="374"/>
      <c r="P143" s="374"/>
      <c r="Q143" s="374"/>
      <c r="R143" s="374"/>
      <c r="S143" s="374"/>
      <c r="T143" s="374"/>
      <c r="U143" s="374"/>
      <c r="V143" s="374"/>
      <c r="W143" s="374"/>
      <c r="X143" s="374"/>
      <c r="Y143" s="374"/>
      <c r="Z143" s="374"/>
      <c r="AA143" s="374"/>
      <c r="AB143" s="374"/>
      <c r="AC143" s="374"/>
      <c r="AD143" s="374"/>
      <c r="AE143" s="374"/>
      <c r="AF143" s="374"/>
      <c r="AG143" s="374"/>
      <c r="AH143" s="374"/>
      <c r="AI143" s="374"/>
      <c r="AJ143" s="374"/>
      <c r="AK143" s="374"/>
      <c r="AL143" s="374"/>
      <c r="AM143" s="374"/>
      <c r="AN143" s="374"/>
      <c r="AO143" s="374"/>
      <c r="AP143" s="374"/>
      <c r="AQ143" s="374"/>
      <c r="AR143" s="374"/>
      <c r="AS143" s="374"/>
      <c r="AT143" s="374"/>
      <c r="AU143" s="375"/>
      <c r="AV143" s="283" t="s">
        <v>125</v>
      </c>
      <c r="AW143" s="284"/>
      <c r="AX143" s="284"/>
      <c r="AY143" s="284"/>
      <c r="AZ143" s="284" t="s">
        <v>126</v>
      </c>
      <c r="BA143" s="284"/>
      <c r="BB143" s="284"/>
      <c r="BC143" s="284"/>
      <c r="BD143" s="284"/>
      <c r="BE143" s="284"/>
      <c r="BF143" s="361"/>
      <c r="BG143" s="361"/>
      <c r="BH143" s="361"/>
      <c r="BI143" s="361"/>
      <c r="BJ143" s="361"/>
      <c r="BK143" s="361"/>
      <c r="BL143" s="156">
        <f>BL144+BL146+BL147</f>
        <v>0</v>
      </c>
      <c r="BM143" s="157">
        <f>BM144+BM146+BM147</f>
        <v>0</v>
      </c>
      <c r="BN143" s="157">
        <f>BN144+BN146+BN147</f>
        <v>0</v>
      </c>
      <c r="BO143" s="404" t="s">
        <v>47</v>
      </c>
      <c r="BP143" s="404"/>
      <c r="BQ143" s="404"/>
      <c r="BR143" s="404"/>
      <c r="BS143" s="404"/>
      <c r="BT143" s="404"/>
      <c r="BU143" s="404"/>
      <c r="BV143" s="404"/>
      <c r="BW143" s="405"/>
      <c r="BX143" s="460" t="s">
        <v>47</v>
      </c>
      <c r="BY143" s="445"/>
      <c r="BZ143" s="445"/>
      <c r="CA143" s="445"/>
      <c r="CB143" s="445"/>
      <c r="CC143" s="445"/>
      <c r="CD143" s="445"/>
      <c r="CE143" s="445"/>
      <c r="CF143" s="445"/>
      <c r="CG143" s="445"/>
      <c r="CH143" s="446"/>
    </row>
    <row r="144" spans="1:86" ht="12.75">
      <c r="A144" s="275" t="s">
        <v>40</v>
      </c>
      <c r="B144" s="275"/>
      <c r="C144" s="275"/>
      <c r="D144" s="275"/>
      <c r="E144" s="275"/>
      <c r="F144" s="275"/>
      <c r="G144" s="275"/>
      <c r="H144" s="275"/>
      <c r="I144" s="275"/>
      <c r="J144" s="275"/>
      <c r="K144" s="275"/>
      <c r="L144" s="275"/>
      <c r="M144" s="275"/>
      <c r="N144" s="275"/>
      <c r="O144" s="275"/>
      <c r="P144" s="275"/>
      <c r="Q144" s="275"/>
      <c r="R144" s="275"/>
      <c r="S144" s="275"/>
      <c r="T144" s="275"/>
      <c r="U144" s="275"/>
      <c r="V144" s="275"/>
      <c r="W144" s="275"/>
      <c r="X144" s="275"/>
      <c r="Y144" s="275"/>
      <c r="Z144" s="275"/>
      <c r="AA144" s="275"/>
      <c r="AB144" s="275"/>
      <c r="AC144" s="275"/>
      <c r="AD144" s="275"/>
      <c r="AE144" s="275"/>
      <c r="AF144" s="275"/>
      <c r="AG144" s="275"/>
      <c r="AH144" s="275"/>
      <c r="AI144" s="275"/>
      <c r="AJ144" s="275"/>
      <c r="AK144" s="275"/>
      <c r="AL144" s="275"/>
      <c r="AM144" s="275"/>
      <c r="AN144" s="275"/>
      <c r="AO144" s="275"/>
      <c r="AP144" s="275"/>
      <c r="AQ144" s="275"/>
      <c r="AR144" s="275"/>
      <c r="AS144" s="275"/>
      <c r="AT144" s="275"/>
      <c r="AU144" s="275"/>
      <c r="AV144" s="245" t="s">
        <v>127</v>
      </c>
      <c r="AW144" s="246"/>
      <c r="AX144" s="246"/>
      <c r="AY144" s="247"/>
      <c r="AZ144" s="251"/>
      <c r="BA144" s="246"/>
      <c r="BB144" s="246"/>
      <c r="BC144" s="246"/>
      <c r="BD144" s="246"/>
      <c r="BE144" s="247"/>
      <c r="BF144" s="251"/>
      <c r="BG144" s="246"/>
      <c r="BH144" s="246"/>
      <c r="BI144" s="246"/>
      <c r="BJ144" s="246"/>
      <c r="BK144" s="247"/>
      <c r="BL144" s="243"/>
      <c r="BM144" s="264"/>
      <c r="BN144" s="264"/>
      <c r="BO144" s="266" t="s">
        <v>47</v>
      </c>
      <c r="BP144" s="267"/>
      <c r="BQ144" s="267"/>
      <c r="BR144" s="267"/>
      <c r="BS144" s="267"/>
      <c r="BT144" s="267"/>
      <c r="BU144" s="267"/>
      <c r="BV144" s="267"/>
      <c r="BW144" s="268"/>
      <c r="BX144" s="406" t="s">
        <v>47</v>
      </c>
      <c r="BY144" s="407"/>
      <c r="BZ144" s="407"/>
      <c r="CA144" s="407"/>
      <c r="CB144" s="407"/>
      <c r="CC144" s="407"/>
      <c r="CD144" s="407"/>
      <c r="CE144" s="407"/>
      <c r="CF144" s="407"/>
      <c r="CG144" s="407"/>
      <c r="CH144" s="408"/>
    </row>
    <row r="145" spans="1:86" ht="15">
      <c r="A145" s="259" t="s">
        <v>138</v>
      </c>
      <c r="B145" s="259"/>
      <c r="C145" s="259"/>
      <c r="D145" s="259"/>
      <c r="E145" s="259"/>
      <c r="F145" s="259"/>
      <c r="G145" s="259"/>
      <c r="H145" s="259"/>
      <c r="I145" s="259"/>
      <c r="J145" s="259"/>
      <c r="K145" s="259"/>
      <c r="L145" s="259"/>
      <c r="M145" s="259"/>
      <c r="N145" s="259"/>
      <c r="O145" s="259"/>
      <c r="P145" s="259"/>
      <c r="Q145" s="259"/>
      <c r="R145" s="259"/>
      <c r="S145" s="259"/>
      <c r="T145" s="259"/>
      <c r="U145" s="259"/>
      <c r="V145" s="259"/>
      <c r="W145" s="259"/>
      <c r="X145" s="259"/>
      <c r="Y145" s="259"/>
      <c r="Z145" s="259"/>
      <c r="AA145" s="259"/>
      <c r="AB145" s="259"/>
      <c r="AC145" s="259"/>
      <c r="AD145" s="259"/>
      <c r="AE145" s="259"/>
      <c r="AF145" s="259"/>
      <c r="AG145" s="259"/>
      <c r="AH145" s="259"/>
      <c r="AI145" s="259"/>
      <c r="AJ145" s="259"/>
      <c r="AK145" s="259"/>
      <c r="AL145" s="259"/>
      <c r="AM145" s="259"/>
      <c r="AN145" s="259"/>
      <c r="AO145" s="259"/>
      <c r="AP145" s="259"/>
      <c r="AQ145" s="259"/>
      <c r="AR145" s="259"/>
      <c r="AS145" s="259"/>
      <c r="AT145" s="259"/>
      <c r="AU145" s="259"/>
      <c r="AV145" s="248"/>
      <c r="AW145" s="249"/>
      <c r="AX145" s="249"/>
      <c r="AY145" s="250"/>
      <c r="AZ145" s="252"/>
      <c r="BA145" s="249"/>
      <c r="BB145" s="249"/>
      <c r="BC145" s="249"/>
      <c r="BD145" s="249"/>
      <c r="BE145" s="250"/>
      <c r="BF145" s="252"/>
      <c r="BG145" s="249"/>
      <c r="BH145" s="249"/>
      <c r="BI145" s="249"/>
      <c r="BJ145" s="249"/>
      <c r="BK145" s="250"/>
      <c r="BL145" s="244"/>
      <c r="BM145" s="265"/>
      <c r="BN145" s="265"/>
      <c r="BO145" s="269"/>
      <c r="BP145" s="270"/>
      <c r="BQ145" s="270"/>
      <c r="BR145" s="270"/>
      <c r="BS145" s="270"/>
      <c r="BT145" s="270"/>
      <c r="BU145" s="270"/>
      <c r="BV145" s="270"/>
      <c r="BW145" s="271"/>
      <c r="BX145" s="409"/>
      <c r="BY145" s="410"/>
      <c r="BZ145" s="410"/>
      <c r="CA145" s="410"/>
      <c r="CB145" s="410"/>
      <c r="CC145" s="410"/>
      <c r="CD145" s="410"/>
      <c r="CE145" s="410"/>
      <c r="CF145" s="410"/>
      <c r="CG145" s="410"/>
      <c r="CH145" s="411"/>
    </row>
    <row r="146" spans="1:86" ht="13.5" customHeight="1">
      <c r="A146" s="261" t="s">
        <v>139</v>
      </c>
      <c r="B146" s="261"/>
      <c r="C146" s="261"/>
      <c r="D146" s="261"/>
      <c r="E146" s="261"/>
      <c r="F146" s="261"/>
      <c r="G146" s="261"/>
      <c r="H146" s="261"/>
      <c r="I146" s="261"/>
      <c r="J146" s="261"/>
      <c r="K146" s="261"/>
      <c r="L146" s="261"/>
      <c r="M146" s="261"/>
      <c r="N146" s="261"/>
      <c r="O146" s="261"/>
      <c r="P146" s="261"/>
      <c r="Q146" s="261"/>
      <c r="R146" s="261"/>
      <c r="S146" s="261"/>
      <c r="T146" s="261"/>
      <c r="U146" s="261"/>
      <c r="V146" s="261"/>
      <c r="W146" s="261"/>
      <c r="X146" s="261"/>
      <c r="Y146" s="261"/>
      <c r="Z146" s="261"/>
      <c r="AA146" s="261"/>
      <c r="AB146" s="261"/>
      <c r="AC146" s="261"/>
      <c r="AD146" s="261"/>
      <c r="AE146" s="261"/>
      <c r="AF146" s="261"/>
      <c r="AG146" s="261"/>
      <c r="AH146" s="261"/>
      <c r="AI146" s="261"/>
      <c r="AJ146" s="261"/>
      <c r="AK146" s="261"/>
      <c r="AL146" s="261"/>
      <c r="AM146" s="261"/>
      <c r="AN146" s="261"/>
      <c r="AO146" s="261"/>
      <c r="AP146" s="261"/>
      <c r="AQ146" s="261"/>
      <c r="AR146" s="261"/>
      <c r="AS146" s="261"/>
      <c r="AT146" s="261"/>
      <c r="AU146" s="261"/>
      <c r="AV146" s="257" t="s">
        <v>128</v>
      </c>
      <c r="AW146" s="258"/>
      <c r="AX146" s="258"/>
      <c r="AY146" s="258"/>
      <c r="AZ146" s="258"/>
      <c r="BA146" s="258"/>
      <c r="BB146" s="258"/>
      <c r="BC146" s="258"/>
      <c r="BD146" s="258"/>
      <c r="BE146" s="258"/>
      <c r="BF146" s="258"/>
      <c r="BG146" s="258"/>
      <c r="BH146" s="258"/>
      <c r="BI146" s="258"/>
      <c r="BJ146" s="258"/>
      <c r="BK146" s="258"/>
      <c r="BL146" s="62"/>
      <c r="BM146" s="87"/>
      <c r="BN146" s="87"/>
      <c r="BO146" s="262" t="s">
        <v>47</v>
      </c>
      <c r="BP146" s="262"/>
      <c r="BQ146" s="262"/>
      <c r="BR146" s="262"/>
      <c r="BS146" s="262"/>
      <c r="BT146" s="262"/>
      <c r="BU146" s="262"/>
      <c r="BV146" s="262"/>
      <c r="BW146" s="263"/>
      <c r="BX146" s="456" t="s">
        <v>47</v>
      </c>
      <c r="BY146" s="445"/>
      <c r="BZ146" s="445"/>
      <c r="CA146" s="445"/>
      <c r="CB146" s="445"/>
      <c r="CC146" s="445"/>
      <c r="CD146" s="445"/>
      <c r="CE146" s="445"/>
      <c r="CF146" s="445"/>
      <c r="CG146" s="445"/>
      <c r="CH146" s="446"/>
    </row>
    <row r="147" spans="1:86" ht="13.5" customHeight="1">
      <c r="A147" s="261" t="s">
        <v>140</v>
      </c>
      <c r="B147" s="261"/>
      <c r="C147" s="261"/>
      <c r="D147" s="261"/>
      <c r="E147" s="261"/>
      <c r="F147" s="261"/>
      <c r="G147" s="261"/>
      <c r="H147" s="261"/>
      <c r="I147" s="261"/>
      <c r="J147" s="261"/>
      <c r="K147" s="261"/>
      <c r="L147" s="261"/>
      <c r="M147" s="261"/>
      <c r="N147" s="261"/>
      <c r="O147" s="261"/>
      <c r="P147" s="261"/>
      <c r="Q147" s="261"/>
      <c r="R147" s="261"/>
      <c r="S147" s="261"/>
      <c r="T147" s="261"/>
      <c r="U147" s="261"/>
      <c r="V147" s="261"/>
      <c r="W147" s="261"/>
      <c r="X147" s="261"/>
      <c r="Y147" s="261"/>
      <c r="Z147" s="261"/>
      <c r="AA147" s="261"/>
      <c r="AB147" s="261"/>
      <c r="AC147" s="261"/>
      <c r="AD147" s="261"/>
      <c r="AE147" s="261"/>
      <c r="AF147" s="261"/>
      <c r="AG147" s="261"/>
      <c r="AH147" s="261"/>
      <c r="AI147" s="261"/>
      <c r="AJ147" s="261"/>
      <c r="AK147" s="261"/>
      <c r="AL147" s="261"/>
      <c r="AM147" s="261"/>
      <c r="AN147" s="261"/>
      <c r="AO147" s="261"/>
      <c r="AP147" s="261"/>
      <c r="AQ147" s="261"/>
      <c r="AR147" s="261"/>
      <c r="AS147" s="261"/>
      <c r="AT147" s="261"/>
      <c r="AU147" s="261"/>
      <c r="AV147" s="257" t="s">
        <v>129</v>
      </c>
      <c r="AW147" s="258"/>
      <c r="AX147" s="258"/>
      <c r="AY147" s="258"/>
      <c r="AZ147" s="258"/>
      <c r="BA147" s="258"/>
      <c r="BB147" s="258"/>
      <c r="BC147" s="258"/>
      <c r="BD147" s="258"/>
      <c r="BE147" s="258"/>
      <c r="BF147" s="258"/>
      <c r="BG147" s="258"/>
      <c r="BH147" s="258"/>
      <c r="BI147" s="258"/>
      <c r="BJ147" s="258"/>
      <c r="BK147" s="258"/>
      <c r="BL147" s="62"/>
      <c r="BM147" s="87"/>
      <c r="BN147" s="87"/>
      <c r="BO147" s="262" t="s">
        <v>47</v>
      </c>
      <c r="BP147" s="262"/>
      <c r="BQ147" s="262"/>
      <c r="BR147" s="262"/>
      <c r="BS147" s="262"/>
      <c r="BT147" s="262"/>
      <c r="BU147" s="262"/>
      <c r="BV147" s="262"/>
      <c r="BW147" s="263"/>
      <c r="BX147" s="456" t="s">
        <v>47</v>
      </c>
      <c r="BY147" s="445"/>
      <c r="BZ147" s="445"/>
      <c r="CA147" s="445"/>
      <c r="CB147" s="445"/>
      <c r="CC147" s="445"/>
      <c r="CD147" s="445"/>
      <c r="CE147" s="445"/>
      <c r="CF147" s="445"/>
      <c r="CG147" s="445"/>
      <c r="CH147" s="446"/>
    </row>
    <row r="148" spans="1:86" ht="13.5" customHeight="1">
      <c r="A148" s="340" t="s">
        <v>141</v>
      </c>
      <c r="B148" s="340"/>
      <c r="C148" s="340"/>
      <c r="D148" s="340"/>
      <c r="E148" s="340"/>
      <c r="F148" s="340"/>
      <c r="G148" s="340"/>
      <c r="H148" s="340"/>
      <c r="I148" s="340"/>
      <c r="J148" s="340"/>
      <c r="K148" s="340"/>
      <c r="L148" s="340"/>
      <c r="M148" s="340"/>
      <c r="N148" s="340"/>
      <c r="O148" s="340"/>
      <c r="P148" s="340"/>
      <c r="Q148" s="340"/>
      <c r="R148" s="340"/>
      <c r="S148" s="340"/>
      <c r="T148" s="340"/>
      <c r="U148" s="340"/>
      <c r="V148" s="340"/>
      <c r="W148" s="340"/>
      <c r="X148" s="340"/>
      <c r="Y148" s="340"/>
      <c r="Z148" s="340"/>
      <c r="AA148" s="340"/>
      <c r="AB148" s="340"/>
      <c r="AC148" s="340"/>
      <c r="AD148" s="340"/>
      <c r="AE148" s="340"/>
      <c r="AF148" s="340"/>
      <c r="AG148" s="340"/>
      <c r="AH148" s="340"/>
      <c r="AI148" s="340"/>
      <c r="AJ148" s="340"/>
      <c r="AK148" s="340"/>
      <c r="AL148" s="340"/>
      <c r="AM148" s="340"/>
      <c r="AN148" s="340"/>
      <c r="AO148" s="340"/>
      <c r="AP148" s="340"/>
      <c r="AQ148" s="340"/>
      <c r="AR148" s="340"/>
      <c r="AS148" s="340"/>
      <c r="AT148" s="340"/>
      <c r="AU148" s="340"/>
      <c r="AV148" s="283" t="s">
        <v>130</v>
      </c>
      <c r="AW148" s="284"/>
      <c r="AX148" s="284"/>
      <c r="AY148" s="284"/>
      <c r="AZ148" s="284" t="s">
        <v>47</v>
      </c>
      <c r="BA148" s="284"/>
      <c r="BB148" s="284"/>
      <c r="BC148" s="284"/>
      <c r="BD148" s="284"/>
      <c r="BE148" s="284"/>
      <c r="BF148" s="361"/>
      <c r="BG148" s="361"/>
      <c r="BH148" s="361"/>
      <c r="BI148" s="361"/>
      <c r="BJ148" s="361"/>
      <c r="BK148" s="361"/>
      <c r="BL148" s="156">
        <f>BL149+BL151</f>
        <v>0</v>
      </c>
      <c r="BM148" s="157">
        <f>BM149+BM151</f>
        <v>0</v>
      </c>
      <c r="BN148" s="157">
        <f>BN149+BN151</f>
        <v>0</v>
      </c>
      <c r="BO148" s="404" t="s">
        <v>47</v>
      </c>
      <c r="BP148" s="404"/>
      <c r="BQ148" s="404"/>
      <c r="BR148" s="404"/>
      <c r="BS148" s="404"/>
      <c r="BT148" s="404"/>
      <c r="BU148" s="404"/>
      <c r="BV148" s="404"/>
      <c r="BW148" s="405"/>
      <c r="BX148" s="460" t="s">
        <v>47</v>
      </c>
      <c r="BY148" s="445"/>
      <c r="BZ148" s="445"/>
      <c r="CA148" s="445"/>
      <c r="CB148" s="445"/>
      <c r="CC148" s="445"/>
      <c r="CD148" s="445"/>
      <c r="CE148" s="445"/>
      <c r="CF148" s="445"/>
      <c r="CG148" s="445"/>
      <c r="CH148" s="446"/>
    </row>
    <row r="149" spans="1:86" ht="12.75">
      <c r="A149" s="275" t="s">
        <v>66</v>
      </c>
      <c r="B149" s="275"/>
      <c r="C149" s="275"/>
      <c r="D149" s="275"/>
      <c r="E149" s="275"/>
      <c r="F149" s="275"/>
      <c r="G149" s="275"/>
      <c r="H149" s="275"/>
      <c r="I149" s="275"/>
      <c r="J149" s="275"/>
      <c r="K149" s="275"/>
      <c r="L149" s="275"/>
      <c r="M149" s="275"/>
      <c r="N149" s="275"/>
      <c r="O149" s="275"/>
      <c r="P149" s="275"/>
      <c r="Q149" s="275"/>
      <c r="R149" s="275"/>
      <c r="S149" s="275"/>
      <c r="T149" s="275"/>
      <c r="U149" s="275"/>
      <c r="V149" s="275"/>
      <c r="W149" s="275"/>
      <c r="X149" s="275"/>
      <c r="Y149" s="275"/>
      <c r="Z149" s="275"/>
      <c r="AA149" s="275"/>
      <c r="AB149" s="275"/>
      <c r="AC149" s="275"/>
      <c r="AD149" s="275"/>
      <c r="AE149" s="275"/>
      <c r="AF149" s="275"/>
      <c r="AG149" s="275"/>
      <c r="AH149" s="275"/>
      <c r="AI149" s="275"/>
      <c r="AJ149" s="275"/>
      <c r="AK149" s="275"/>
      <c r="AL149" s="275"/>
      <c r="AM149" s="275"/>
      <c r="AN149" s="275"/>
      <c r="AO149" s="275"/>
      <c r="AP149" s="275"/>
      <c r="AQ149" s="275"/>
      <c r="AR149" s="275"/>
      <c r="AS149" s="275"/>
      <c r="AT149" s="275"/>
      <c r="AU149" s="275"/>
      <c r="AV149" s="245" t="s">
        <v>131</v>
      </c>
      <c r="AW149" s="246"/>
      <c r="AX149" s="246"/>
      <c r="AY149" s="247"/>
      <c r="AZ149" s="251" t="s">
        <v>132</v>
      </c>
      <c r="BA149" s="246"/>
      <c r="BB149" s="246"/>
      <c r="BC149" s="246"/>
      <c r="BD149" s="246"/>
      <c r="BE149" s="247"/>
      <c r="BF149" s="251"/>
      <c r="BG149" s="246"/>
      <c r="BH149" s="246"/>
      <c r="BI149" s="246"/>
      <c r="BJ149" s="246"/>
      <c r="BK149" s="247"/>
      <c r="BL149" s="243"/>
      <c r="BM149" s="264"/>
      <c r="BN149" s="264"/>
      <c r="BO149" s="266" t="s">
        <v>47</v>
      </c>
      <c r="BP149" s="267"/>
      <c r="BQ149" s="267"/>
      <c r="BR149" s="267"/>
      <c r="BS149" s="267"/>
      <c r="BT149" s="267"/>
      <c r="BU149" s="267"/>
      <c r="BV149" s="267"/>
      <c r="BW149" s="268"/>
      <c r="BX149" s="406" t="s">
        <v>47</v>
      </c>
      <c r="BY149" s="407"/>
      <c r="BZ149" s="407"/>
      <c r="CA149" s="407"/>
      <c r="CB149" s="407"/>
      <c r="CC149" s="407"/>
      <c r="CD149" s="407"/>
      <c r="CE149" s="407"/>
      <c r="CF149" s="407"/>
      <c r="CG149" s="407"/>
      <c r="CH149" s="408"/>
    </row>
    <row r="150" spans="1:86" ht="12.75">
      <c r="A150" s="259" t="s">
        <v>133</v>
      </c>
      <c r="B150" s="259"/>
      <c r="C150" s="259"/>
      <c r="D150" s="259"/>
      <c r="E150" s="259"/>
      <c r="F150" s="259"/>
      <c r="G150" s="259"/>
      <c r="H150" s="259"/>
      <c r="I150" s="259"/>
      <c r="J150" s="259"/>
      <c r="K150" s="259"/>
      <c r="L150" s="259"/>
      <c r="M150" s="259"/>
      <c r="N150" s="259"/>
      <c r="O150" s="259"/>
      <c r="P150" s="259"/>
      <c r="Q150" s="259"/>
      <c r="R150" s="259"/>
      <c r="S150" s="259"/>
      <c r="T150" s="259"/>
      <c r="U150" s="259"/>
      <c r="V150" s="259"/>
      <c r="W150" s="259"/>
      <c r="X150" s="259"/>
      <c r="Y150" s="259"/>
      <c r="Z150" s="259"/>
      <c r="AA150" s="259"/>
      <c r="AB150" s="259"/>
      <c r="AC150" s="259"/>
      <c r="AD150" s="259"/>
      <c r="AE150" s="259"/>
      <c r="AF150" s="259"/>
      <c r="AG150" s="259"/>
      <c r="AH150" s="259"/>
      <c r="AI150" s="259"/>
      <c r="AJ150" s="259"/>
      <c r="AK150" s="259"/>
      <c r="AL150" s="259"/>
      <c r="AM150" s="259"/>
      <c r="AN150" s="259"/>
      <c r="AO150" s="259"/>
      <c r="AP150" s="259"/>
      <c r="AQ150" s="259"/>
      <c r="AR150" s="259"/>
      <c r="AS150" s="259"/>
      <c r="AT150" s="259"/>
      <c r="AU150" s="259"/>
      <c r="AV150" s="248"/>
      <c r="AW150" s="249"/>
      <c r="AX150" s="249"/>
      <c r="AY150" s="250"/>
      <c r="AZ150" s="252"/>
      <c r="BA150" s="249"/>
      <c r="BB150" s="249"/>
      <c r="BC150" s="249"/>
      <c r="BD150" s="249"/>
      <c r="BE150" s="250"/>
      <c r="BF150" s="252"/>
      <c r="BG150" s="249"/>
      <c r="BH150" s="249"/>
      <c r="BI150" s="249"/>
      <c r="BJ150" s="249"/>
      <c r="BK150" s="250"/>
      <c r="BL150" s="244"/>
      <c r="BM150" s="265"/>
      <c r="BN150" s="265"/>
      <c r="BO150" s="269"/>
      <c r="BP150" s="270"/>
      <c r="BQ150" s="270"/>
      <c r="BR150" s="270"/>
      <c r="BS150" s="270"/>
      <c r="BT150" s="270"/>
      <c r="BU150" s="270"/>
      <c r="BV150" s="270"/>
      <c r="BW150" s="271"/>
      <c r="BX150" s="409"/>
      <c r="BY150" s="410"/>
      <c r="BZ150" s="410"/>
      <c r="CA150" s="410"/>
      <c r="CB150" s="410"/>
      <c r="CC150" s="410"/>
      <c r="CD150" s="410"/>
      <c r="CE150" s="410"/>
      <c r="CF150" s="410"/>
      <c r="CG150" s="410"/>
      <c r="CH150" s="411"/>
    </row>
    <row r="151" spans="1:86" ht="13.5" customHeight="1" thickBot="1">
      <c r="A151" s="261"/>
      <c r="B151" s="261"/>
      <c r="C151" s="261"/>
      <c r="D151" s="261"/>
      <c r="E151" s="261"/>
      <c r="F151" s="261"/>
      <c r="G151" s="261"/>
      <c r="H151" s="261"/>
      <c r="I151" s="261"/>
      <c r="J151" s="261"/>
      <c r="K151" s="261"/>
      <c r="L151" s="261"/>
      <c r="M151" s="261"/>
      <c r="N151" s="261"/>
      <c r="O151" s="261"/>
      <c r="P151" s="261"/>
      <c r="Q151" s="261"/>
      <c r="R151" s="261"/>
      <c r="S151" s="261"/>
      <c r="T151" s="261"/>
      <c r="U151" s="261"/>
      <c r="V151" s="261"/>
      <c r="W151" s="261"/>
      <c r="X151" s="261"/>
      <c r="Y151" s="261"/>
      <c r="Z151" s="261"/>
      <c r="AA151" s="261"/>
      <c r="AB151" s="261"/>
      <c r="AC151" s="261"/>
      <c r="AD151" s="261"/>
      <c r="AE151" s="261"/>
      <c r="AF151" s="261"/>
      <c r="AG151" s="261"/>
      <c r="AH151" s="261"/>
      <c r="AI151" s="261"/>
      <c r="AJ151" s="261"/>
      <c r="AK151" s="261"/>
      <c r="AL151" s="261"/>
      <c r="AM151" s="261"/>
      <c r="AN151" s="261"/>
      <c r="AO151" s="261"/>
      <c r="AP151" s="261"/>
      <c r="AQ151" s="261"/>
      <c r="AR151" s="261"/>
      <c r="AS151" s="261"/>
      <c r="AT151" s="261"/>
      <c r="AU151" s="261"/>
      <c r="AV151" s="415"/>
      <c r="AW151" s="416"/>
      <c r="AX151" s="416"/>
      <c r="AY151" s="416"/>
      <c r="AZ151" s="416"/>
      <c r="BA151" s="416"/>
      <c r="BB151" s="416"/>
      <c r="BC151" s="416"/>
      <c r="BD151" s="416"/>
      <c r="BE151" s="416"/>
      <c r="BF151" s="416"/>
      <c r="BG151" s="416"/>
      <c r="BH151" s="416"/>
      <c r="BI151" s="416"/>
      <c r="BJ151" s="416"/>
      <c r="BK151" s="416"/>
      <c r="BL151" s="163"/>
      <c r="BM151" s="164"/>
      <c r="BN151" s="164"/>
      <c r="BO151" s="412"/>
      <c r="BP151" s="413"/>
      <c r="BQ151" s="413"/>
      <c r="BR151" s="413"/>
      <c r="BS151" s="413"/>
      <c r="BT151" s="413"/>
      <c r="BU151" s="413"/>
      <c r="BV151" s="413"/>
      <c r="BW151" s="414"/>
      <c r="BX151" s="457"/>
      <c r="BY151" s="458"/>
      <c r="BZ151" s="458"/>
      <c r="CA151" s="458"/>
      <c r="CB151" s="458"/>
      <c r="CC151" s="458"/>
      <c r="CD151" s="458"/>
      <c r="CE151" s="458"/>
      <c r="CF151" s="458"/>
      <c r="CG151" s="458"/>
      <c r="CH151" s="459"/>
    </row>
    <row r="152" spans="1:18" s="1" customFormat="1" ht="11.25" customHeight="1">
      <c r="A152" s="11"/>
      <c r="B152" s="11"/>
      <c r="C152" s="11"/>
      <c r="D152" s="11"/>
      <c r="E152" s="11"/>
      <c r="F152" s="11"/>
      <c r="G152" s="11"/>
      <c r="H152" s="11"/>
      <c r="I152" s="11"/>
      <c r="J152" s="11"/>
      <c r="K152" s="11"/>
      <c r="L152" s="11"/>
      <c r="M152" s="11"/>
      <c r="N152" s="11"/>
      <c r="O152" s="11"/>
      <c r="P152" s="11"/>
      <c r="Q152" s="11"/>
      <c r="R152" s="11"/>
    </row>
    <row r="153" s="13" customFormat="1" ht="12" customHeight="1">
      <c r="A153" s="12" t="s">
        <v>145</v>
      </c>
    </row>
    <row r="154" s="13" customFormat="1" ht="12" customHeight="1">
      <c r="A154" s="12" t="s">
        <v>146</v>
      </c>
    </row>
    <row r="155" s="13" customFormat="1" ht="12" customHeight="1">
      <c r="A155" s="12" t="s">
        <v>147</v>
      </c>
    </row>
    <row r="156" s="13" customFormat="1" ht="12" customHeight="1">
      <c r="A156" s="13" t="s">
        <v>142</v>
      </c>
    </row>
    <row r="157" s="13" customFormat="1" ht="12" customHeight="1">
      <c r="A157" s="13" t="s">
        <v>144</v>
      </c>
    </row>
    <row r="158" s="13" customFormat="1" ht="12" customHeight="1">
      <c r="A158" s="13" t="s">
        <v>399</v>
      </c>
    </row>
    <row r="159" spans="1:99" s="13" customFormat="1" ht="11.25" customHeight="1">
      <c r="A159" s="518" t="s">
        <v>260</v>
      </c>
      <c r="B159" s="518"/>
      <c r="C159" s="518"/>
      <c r="D159" s="518"/>
      <c r="E159" s="518"/>
      <c r="F159" s="518"/>
      <c r="G159" s="518"/>
      <c r="H159" s="518"/>
      <c r="I159" s="518"/>
      <c r="J159" s="518"/>
      <c r="K159" s="518"/>
      <c r="L159" s="518"/>
      <c r="M159" s="518"/>
      <c r="N159" s="518"/>
      <c r="O159" s="518"/>
      <c r="P159" s="518"/>
      <c r="Q159" s="518"/>
      <c r="R159" s="518"/>
      <c r="S159" s="518"/>
      <c r="T159" s="518"/>
      <c r="U159" s="518"/>
      <c r="V159" s="518"/>
      <c r="W159" s="518"/>
      <c r="X159" s="518"/>
      <c r="Y159" s="518"/>
      <c r="Z159" s="518"/>
      <c r="AA159" s="518"/>
      <c r="AB159" s="518"/>
      <c r="AC159" s="518"/>
      <c r="AD159" s="518"/>
      <c r="AE159" s="518"/>
      <c r="AF159" s="518"/>
      <c r="AG159" s="518"/>
      <c r="AH159" s="518"/>
      <c r="AI159" s="518"/>
      <c r="AJ159" s="518"/>
      <c r="AK159" s="518"/>
      <c r="AL159" s="518"/>
      <c r="AM159" s="518"/>
      <c r="AN159" s="518"/>
      <c r="AO159" s="518"/>
      <c r="AP159" s="518"/>
      <c r="AQ159" s="518"/>
      <c r="AR159" s="518"/>
      <c r="AS159" s="518"/>
      <c r="AT159" s="518"/>
      <c r="AU159" s="518"/>
      <c r="AV159" s="518"/>
      <c r="AW159" s="518"/>
      <c r="AX159" s="518"/>
      <c r="AY159" s="518"/>
      <c r="AZ159" s="518"/>
      <c r="BA159" s="518"/>
      <c r="BB159" s="518"/>
      <c r="BC159" s="518"/>
      <c r="BD159" s="518"/>
      <c r="BE159" s="518"/>
      <c r="BF159" s="518"/>
      <c r="BG159" s="518"/>
      <c r="BH159" s="518"/>
      <c r="BI159" s="518"/>
      <c r="BJ159" s="518"/>
      <c r="BK159" s="518"/>
      <c r="BL159" s="518"/>
      <c r="BM159" s="518"/>
      <c r="BN159" s="518"/>
      <c r="BO159" s="518"/>
      <c r="BP159" s="518"/>
      <c r="BQ159" s="518"/>
      <c r="BR159" s="518"/>
      <c r="BS159" s="518"/>
      <c r="BT159" s="518"/>
      <c r="BU159" s="518"/>
      <c r="BV159" s="518"/>
      <c r="BW159" s="60"/>
      <c r="BX159" s="60"/>
      <c r="BY159" s="60"/>
      <c r="BZ159" s="60"/>
      <c r="CA159" s="60"/>
      <c r="CB159" s="60"/>
      <c r="CC159" s="60"/>
      <c r="CD159" s="60"/>
      <c r="CE159" s="60"/>
      <c r="CF159" s="60"/>
      <c r="CG159" s="60"/>
      <c r="CH159" s="60"/>
      <c r="CI159" s="60"/>
      <c r="CJ159" s="60"/>
      <c r="CK159" s="60"/>
      <c r="CL159" s="60"/>
      <c r="CM159" s="60"/>
      <c r="CN159" s="60"/>
      <c r="CO159" s="60"/>
      <c r="CP159" s="60"/>
      <c r="CQ159" s="60"/>
      <c r="CR159" s="60"/>
      <c r="CS159" s="60"/>
      <c r="CT159" s="60"/>
      <c r="CU159" s="60"/>
    </row>
    <row r="160" spans="1:99" s="13" customFormat="1" ht="9.75">
      <c r="A160" s="518"/>
      <c r="B160" s="518"/>
      <c r="C160" s="518"/>
      <c r="D160" s="518"/>
      <c r="E160" s="518"/>
      <c r="F160" s="518"/>
      <c r="G160" s="518"/>
      <c r="H160" s="518"/>
      <c r="I160" s="518"/>
      <c r="J160" s="518"/>
      <c r="K160" s="518"/>
      <c r="L160" s="518"/>
      <c r="M160" s="518"/>
      <c r="N160" s="518"/>
      <c r="O160" s="518"/>
      <c r="P160" s="518"/>
      <c r="Q160" s="518"/>
      <c r="R160" s="518"/>
      <c r="S160" s="518"/>
      <c r="T160" s="518"/>
      <c r="U160" s="518"/>
      <c r="V160" s="518"/>
      <c r="W160" s="518"/>
      <c r="X160" s="518"/>
      <c r="Y160" s="518"/>
      <c r="Z160" s="518"/>
      <c r="AA160" s="518"/>
      <c r="AB160" s="518"/>
      <c r="AC160" s="518"/>
      <c r="AD160" s="518"/>
      <c r="AE160" s="518"/>
      <c r="AF160" s="518"/>
      <c r="AG160" s="518"/>
      <c r="AH160" s="518"/>
      <c r="AI160" s="518"/>
      <c r="AJ160" s="518"/>
      <c r="AK160" s="518"/>
      <c r="AL160" s="518"/>
      <c r="AM160" s="518"/>
      <c r="AN160" s="518"/>
      <c r="AO160" s="518"/>
      <c r="AP160" s="518"/>
      <c r="AQ160" s="518"/>
      <c r="AR160" s="518"/>
      <c r="AS160" s="518"/>
      <c r="AT160" s="518"/>
      <c r="AU160" s="518"/>
      <c r="AV160" s="518"/>
      <c r="AW160" s="518"/>
      <c r="AX160" s="518"/>
      <c r="AY160" s="518"/>
      <c r="AZ160" s="518"/>
      <c r="BA160" s="518"/>
      <c r="BB160" s="518"/>
      <c r="BC160" s="518"/>
      <c r="BD160" s="518"/>
      <c r="BE160" s="518"/>
      <c r="BF160" s="518"/>
      <c r="BG160" s="518"/>
      <c r="BH160" s="518"/>
      <c r="BI160" s="518"/>
      <c r="BJ160" s="518"/>
      <c r="BK160" s="518"/>
      <c r="BL160" s="518"/>
      <c r="BM160" s="518"/>
      <c r="BN160" s="518"/>
      <c r="BO160" s="518"/>
      <c r="BP160" s="518"/>
      <c r="BQ160" s="518"/>
      <c r="BR160" s="518"/>
      <c r="BS160" s="518"/>
      <c r="BT160" s="518"/>
      <c r="BU160" s="518"/>
      <c r="BV160" s="518"/>
      <c r="BW160" s="60"/>
      <c r="BX160" s="60"/>
      <c r="BY160" s="60"/>
      <c r="BZ160" s="60"/>
      <c r="CA160" s="60"/>
      <c r="CB160" s="60"/>
      <c r="CC160" s="60"/>
      <c r="CD160" s="60"/>
      <c r="CE160" s="60"/>
      <c r="CF160" s="60"/>
      <c r="CG160" s="60"/>
      <c r="CH160" s="60"/>
      <c r="CI160" s="60"/>
      <c r="CJ160" s="60"/>
      <c r="CK160" s="60"/>
      <c r="CL160" s="60"/>
      <c r="CM160" s="60"/>
      <c r="CN160" s="60"/>
      <c r="CO160" s="60"/>
      <c r="CP160" s="60"/>
      <c r="CQ160" s="60"/>
      <c r="CR160" s="60"/>
      <c r="CS160" s="60"/>
      <c r="CT160" s="60"/>
      <c r="CU160" s="60"/>
    </row>
    <row r="161" s="13" customFormat="1" ht="12" customHeight="1">
      <c r="A161" s="13" t="s">
        <v>143</v>
      </c>
    </row>
    <row r="162" spans="1:99" s="13" customFormat="1" ht="11.25" customHeight="1">
      <c r="A162" s="514" t="s">
        <v>259</v>
      </c>
      <c r="B162" s="514"/>
      <c r="C162" s="514"/>
      <c r="D162" s="514"/>
      <c r="E162" s="514"/>
      <c r="F162" s="514"/>
      <c r="G162" s="514"/>
      <c r="H162" s="514"/>
      <c r="I162" s="514"/>
      <c r="J162" s="514"/>
      <c r="K162" s="514"/>
      <c r="L162" s="514"/>
      <c r="M162" s="514"/>
      <c r="N162" s="514"/>
      <c r="O162" s="514"/>
      <c r="P162" s="514"/>
      <c r="Q162" s="514"/>
      <c r="R162" s="514"/>
      <c r="S162" s="514"/>
      <c r="T162" s="514"/>
      <c r="U162" s="514"/>
      <c r="V162" s="514"/>
      <c r="W162" s="514"/>
      <c r="X162" s="514"/>
      <c r="Y162" s="514"/>
      <c r="Z162" s="514"/>
      <c r="AA162" s="514"/>
      <c r="AB162" s="514"/>
      <c r="AC162" s="514"/>
      <c r="AD162" s="514"/>
      <c r="AE162" s="514"/>
      <c r="AF162" s="514"/>
      <c r="AG162" s="514"/>
      <c r="AH162" s="514"/>
      <c r="AI162" s="514"/>
      <c r="AJ162" s="514"/>
      <c r="AK162" s="514"/>
      <c r="AL162" s="514"/>
      <c r="AM162" s="514"/>
      <c r="AN162" s="514"/>
      <c r="AO162" s="514"/>
      <c r="AP162" s="514"/>
      <c r="AQ162" s="514"/>
      <c r="AR162" s="514"/>
      <c r="AS162" s="514"/>
      <c r="AT162" s="514"/>
      <c r="AU162" s="514"/>
      <c r="AV162" s="514"/>
      <c r="AW162" s="514"/>
      <c r="AX162" s="514"/>
      <c r="AY162" s="514"/>
      <c r="AZ162" s="514"/>
      <c r="BA162" s="514"/>
      <c r="BB162" s="514"/>
      <c r="BC162" s="514"/>
      <c r="BD162" s="514"/>
      <c r="BE162" s="514"/>
      <c r="BF162" s="514"/>
      <c r="BG162" s="514"/>
      <c r="BH162" s="514"/>
      <c r="BI162" s="514"/>
      <c r="BJ162" s="514"/>
      <c r="BK162" s="514"/>
      <c r="BL162" s="514"/>
      <c r="BM162" s="514"/>
      <c r="BN162" s="514"/>
      <c r="BO162" s="514"/>
      <c r="BP162" s="514"/>
      <c r="BQ162" s="514"/>
      <c r="BR162" s="514"/>
      <c r="BS162" s="514"/>
      <c r="BT162" s="514"/>
      <c r="BU162" s="514"/>
      <c r="BV162" s="514"/>
      <c r="BW162" s="60"/>
      <c r="BX162" s="60"/>
      <c r="BY162" s="60"/>
      <c r="BZ162" s="60"/>
      <c r="CA162" s="60"/>
      <c r="CB162" s="60"/>
      <c r="CC162" s="60"/>
      <c r="CD162" s="60"/>
      <c r="CE162" s="60"/>
      <c r="CF162" s="60"/>
      <c r="CG162" s="60"/>
      <c r="CH162" s="60"/>
      <c r="CI162" s="60"/>
      <c r="CJ162" s="60"/>
      <c r="CK162" s="60"/>
      <c r="CL162" s="60"/>
      <c r="CM162" s="60"/>
      <c r="CN162" s="60"/>
      <c r="CO162" s="60"/>
      <c r="CP162" s="60"/>
      <c r="CQ162" s="60"/>
      <c r="CR162" s="60"/>
      <c r="CS162" s="60"/>
      <c r="CT162" s="60"/>
      <c r="CU162" s="60"/>
    </row>
    <row r="163" spans="1:99" s="13" customFormat="1" ht="11.25" customHeight="1">
      <c r="A163" s="514"/>
      <c r="B163" s="514"/>
      <c r="C163" s="514"/>
      <c r="D163" s="514"/>
      <c r="E163" s="514"/>
      <c r="F163" s="514"/>
      <c r="G163" s="514"/>
      <c r="H163" s="514"/>
      <c r="I163" s="514"/>
      <c r="J163" s="514"/>
      <c r="K163" s="514"/>
      <c r="L163" s="514"/>
      <c r="M163" s="514"/>
      <c r="N163" s="514"/>
      <c r="O163" s="514"/>
      <c r="P163" s="514"/>
      <c r="Q163" s="514"/>
      <c r="R163" s="514"/>
      <c r="S163" s="514"/>
      <c r="T163" s="514"/>
      <c r="U163" s="514"/>
      <c r="V163" s="514"/>
      <c r="W163" s="514"/>
      <c r="X163" s="514"/>
      <c r="Y163" s="514"/>
      <c r="Z163" s="514"/>
      <c r="AA163" s="514"/>
      <c r="AB163" s="514"/>
      <c r="AC163" s="514"/>
      <c r="AD163" s="514"/>
      <c r="AE163" s="514"/>
      <c r="AF163" s="514"/>
      <c r="AG163" s="514"/>
      <c r="AH163" s="514"/>
      <c r="AI163" s="514"/>
      <c r="AJ163" s="514"/>
      <c r="AK163" s="514"/>
      <c r="AL163" s="514"/>
      <c r="AM163" s="514"/>
      <c r="AN163" s="514"/>
      <c r="AO163" s="514"/>
      <c r="AP163" s="514"/>
      <c r="AQ163" s="514"/>
      <c r="AR163" s="514"/>
      <c r="AS163" s="514"/>
      <c r="AT163" s="514"/>
      <c r="AU163" s="514"/>
      <c r="AV163" s="514"/>
      <c r="AW163" s="514"/>
      <c r="AX163" s="514"/>
      <c r="AY163" s="514"/>
      <c r="AZ163" s="514"/>
      <c r="BA163" s="514"/>
      <c r="BB163" s="514"/>
      <c r="BC163" s="514"/>
      <c r="BD163" s="514"/>
      <c r="BE163" s="514"/>
      <c r="BF163" s="514"/>
      <c r="BG163" s="514"/>
      <c r="BH163" s="514"/>
      <c r="BI163" s="514"/>
      <c r="BJ163" s="514"/>
      <c r="BK163" s="514"/>
      <c r="BL163" s="514"/>
      <c r="BM163" s="514"/>
      <c r="BN163" s="514"/>
      <c r="BO163" s="514"/>
      <c r="BP163" s="514"/>
      <c r="BQ163" s="514"/>
      <c r="BR163" s="514"/>
      <c r="BS163" s="514"/>
      <c r="BT163" s="514"/>
      <c r="BU163" s="514"/>
      <c r="BV163" s="514"/>
      <c r="BW163" s="60"/>
      <c r="BX163" s="60"/>
      <c r="BY163" s="60"/>
      <c r="BZ163" s="60"/>
      <c r="CA163" s="60"/>
      <c r="CB163" s="60"/>
      <c r="CC163" s="60"/>
      <c r="CD163" s="60"/>
      <c r="CE163" s="60"/>
      <c r="CF163" s="60"/>
      <c r="CG163" s="60"/>
      <c r="CH163" s="60"/>
      <c r="CI163" s="60"/>
      <c r="CJ163" s="60"/>
      <c r="CK163" s="60"/>
      <c r="CL163" s="60"/>
      <c r="CM163" s="60"/>
      <c r="CN163" s="60"/>
      <c r="CO163" s="60"/>
      <c r="CP163" s="60"/>
      <c r="CQ163" s="60"/>
      <c r="CR163" s="60"/>
      <c r="CS163" s="60"/>
      <c r="CT163" s="60"/>
      <c r="CU163" s="60"/>
    </row>
    <row r="164" spans="1:99" s="13" customFormat="1" ht="11.25" customHeight="1">
      <c r="A164" s="514"/>
      <c r="B164" s="514"/>
      <c r="C164" s="514"/>
      <c r="D164" s="514"/>
      <c r="E164" s="514"/>
      <c r="F164" s="514"/>
      <c r="G164" s="514"/>
      <c r="H164" s="514"/>
      <c r="I164" s="514"/>
      <c r="J164" s="514"/>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c r="AI164" s="514"/>
      <c r="AJ164" s="514"/>
      <c r="AK164" s="514"/>
      <c r="AL164" s="514"/>
      <c r="AM164" s="514"/>
      <c r="AN164" s="514"/>
      <c r="AO164" s="514"/>
      <c r="AP164" s="514"/>
      <c r="AQ164" s="514"/>
      <c r="AR164" s="514"/>
      <c r="AS164" s="514"/>
      <c r="AT164" s="514"/>
      <c r="AU164" s="514"/>
      <c r="AV164" s="514"/>
      <c r="AW164" s="514"/>
      <c r="AX164" s="514"/>
      <c r="AY164" s="514"/>
      <c r="AZ164" s="514"/>
      <c r="BA164" s="514"/>
      <c r="BB164" s="514"/>
      <c r="BC164" s="514"/>
      <c r="BD164" s="514"/>
      <c r="BE164" s="514"/>
      <c r="BF164" s="514"/>
      <c r="BG164" s="514"/>
      <c r="BH164" s="514"/>
      <c r="BI164" s="514"/>
      <c r="BJ164" s="514"/>
      <c r="BK164" s="514"/>
      <c r="BL164" s="514"/>
      <c r="BM164" s="514"/>
      <c r="BN164" s="514"/>
      <c r="BO164" s="514"/>
      <c r="BP164" s="514"/>
      <c r="BQ164" s="514"/>
      <c r="BR164" s="514"/>
      <c r="BS164" s="514"/>
      <c r="BT164" s="514"/>
      <c r="BU164" s="514"/>
      <c r="BV164" s="514"/>
      <c r="BW164" s="60"/>
      <c r="BX164" s="60"/>
      <c r="BY164" s="60"/>
      <c r="BZ164" s="60"/>
      <c r="CA164" s="60"/>
      <c r="CB164" s="60"/>
      <c r="CC164" s="60"/>
      <c r="CD164" s="60"/>
      <c r="CE164" s="60"/>
      <c r="CF164" s="60"/>
      <c r="CG164" s="60"/>
      <c r="CH164" s="60"/>
      <c r="CI164" s="60"/>
      <c r="CJ164" s="60"/>
      <c r="CK164" s="60"/>
      <c r="CL164" s="60"/>
      <c r="CM164" s="60"/>
      <c r="CN164" s="60"/>
      <c r="CO164" s="60"/>
      <c r="CP164" s="60"/>
      <c r="CQ164" s="60"/>
      <c r="CR164" s="60"/>
      <c r="CS164" s="60"/>
      <c r="CT164" s="60"/>
      <c r="CU164" s="60"/>
    </row>
    <row r="165" spans="1:99" s="13" customFormat="1" ht="11.25" customHeight="1">
      <c r="A165" s="514" t="s">
        <v>257</v>
      </c>
      <c r="B165" s="514"/>
      <c r="C165" s="514"/>
      <c r="D165" s="514"/>
      <c r="E165" s="514"/>
      <c r="F165" s="514"/>
      <c r="G165" s="514"/>
      <c r="H165" s="514"/>
      <c r="I165" s="514"/>
      <c r="J165" s="514"/>
      <c r="K165" s="514"/>
      <c r="L165" s="514"/>
      <c r="M165" s="514"/>
      <c r="N165" s="514"/>
      <c r="O165" s="514"/>
      <c r="P165" s="514"/>
      <c r="Q165" s="514"/>
      <c r="R165" s="514"/>
      <c r="S165" s="514"/>
      <c r="T165" s="514"/>
      <c r="U165" s="514"/>
      <c r="V165" s="514"/>
      <c r="W165" s="514"/>
      <c r="X165" s="514"/>
      <c r="Y165" s="514"/>
      <c r="Z165" s="514"/>
      <c r="AA165" s="514"/>
      <c r="AB165" s="514"/>
      <c r="AC165" s="514"/>
      <c r="AD165" s="514"/>
      <c r="AE165" s="514"/>
      <c r="AF165" s="514"/>
      <c r="AG165" s="514"/>
      <c r="AH165" s="514"/>
      <c r="AI165" s="514"/>
      <c r="AJ165" s="514"/>
      <c r="AK165" s="514"/>
      <c r="AL165" s="514"/>
      <c r="AM165" s="514"/>
      <c r="AN165" s="514"/>
      <c r="AO165" s="514"/>
      <c r="AP165" s="514"/>
      <c r="AQ165" s="514"/>
      <c r="AR165" s="514"/>
      <c r="AS165" s="514"/>
      <c r="AT165" s="514"/>
      <c r="AU165" s="514"/>
      <c r="AV165" s="514"/>
      <c r="AW165" s="514"/>
      <c r="AX165" s="514"/>
      <c r="AY165" s="514"/>
      <c r="AZ165" s="514"/>
      <c r="BA165" s="514"/>
      <c r="BB165" s="514"/>
      <c r="BC165" s="514"/>
      <c r="BD165" s="514"/>
      <c r="BE165" s="514"/>
      <c r="BF165" s="514"/>
      <c r="BG165" s="514"/>
      <c r="BH165" s="514"/>
      <c r="BI165" s="514"/>
      <c r="BJ165" s="514"/>
      <c r="BK165" s="514"/>
      <c r="BL165" s="514"/>
      <c r="BM165" s="514"/>
      <c r="BN165" s="514"/>
      <c r="BO165" s="514"/>
      <c r="BP165" s="514"/>
      <c r="BQ165" s="514"/>
      <c r="BR165" s="514"/>
      <c r="BS165" s="514"/>
      <c r="BT165" s="514"/>
      <c r="BU165" s="514"/>
      <c r="BV165" s="514"/>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row>
    <row r="166" spans="1:99" s="13" customFormat="1" ht="11.25" customHeight="1">
      <c r="A166" s="514"/>
      <c r="B166" s="514"/>
      <c r="C166" s="514"/>
      <c r="D166" s="514"/>
      <c r="E166" s="514"/>
      <c r="F166" s="514"/>
      <c r="G166" s="514"/>
      <c r="H166" s="514"/>
      <c r="I166" s="514"/>
      <c r="J166" s="514"/>
      <c r="K166" s="514"/>
      <c r="L166" s="514"/>
      <c r="M166" s="514"/>
      <c r="N166" s="514"/>
      <c r="O166" s="514"/>
      <c r="P166" s="514"/>
      <c r="Q166" s="514"/>
      <c r="R166" s="514"/>
      <c r="S166" s="514"/>
      <c r="T166" s="514"/>
      <c r="U166" s="514"/>
      <c r="V166" s="514"/>
      <c r="W166" s="514"/>
      <c r="X166" s="514"/>
      <c r="Y166" s="514"/>
      <c r="Z166" s="514"/>
      <c r="AA166" s="514"/>
      <c r="AB166" s="514"/>
      <c r="AC166" s="514"/>
      <c r="AD166" s="514"/>
      <c r="AE166" s="514"/>
      <c r="AF166" s="514"/>
      <c r="AG166" s="514"/>
      <c r="AH166" s="514"/>
      <c r="AI166" s="514"/>
      <c r="AJ166" s="514"/>
      <c r="AK166" s="514"/>
      <c r="AL166" s="514"/>
      <c r="AM166" s="514"/>
      <c r="AN166" s="514"/>
      <c r="AO166" s="514"/>
      <c r="AP166" s="514"/>
      <c r="AQ166" s="514"/>
      <c r="AR166" s="514"/>
      <c r="AS166" s="514"/>
      <c r="AT166" s="514"/>
      <c r="AU166" s="514"/>
      <c r="AV166" s="514"/>
      <c r="AW166" s="514"/>
      <c r="AX166" s="514"/>
      <c r="AY166" s="514"/>
      <c r="AZ166" s="514"/>
      <c r="BA166" s="514"/>
      <c r="BB166" s="514"/>
      <c r="BC166" s="514"/>
      <c r="BD166" s="514"/>
      <c r="BE166" s="514"/>
      <c r="BF166" s="514"/>
      <c r="BG166" s="514"/>
      <c r="BH166" s="514"/>
      <c r="BI166" s="514"/>
      <c r="BJ166" s="514"/>
      <c r="BK166" s="514"/>
      <c r="BL166" s="514"/>
      <c r="BM166" s="514"/>
      <c r="BN166" s="514"/>
      <c r="BO166" s="514"/>
      <c r="BP166" s="514"/>
      <c r="BQ166" s="514"/>
      <c r="BR166" s="514"/>
      <c r="BS166" s="514"/>
      <c r="BT166" s="514"/>
      <c r="BU166" s="514"/>
      <c r="BV166" s="514"/>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row>
    <row r="167" spans="1:99" s="13" customFormat="1" ht="11.25" customHeight="1">
      <c r="A167" s="514" t="s">
        <v>400</v>
      </c>
      <c r="B167" s="514"/>
      <c r="C167" s="514"/>
      <c r="D167" s="514"/>
      <c r="E167" s="514"/>
      <c r="F167" s="514"/>
      <c r="G167" s="514"/>
      <c r="H167" s="514"/>
      <c r="I167" s="514"/>
      <c r="J167" s="514"/>
      <c r="K167" s="514"/>
      <c r="L167" s="514"/>
      <c r="M167" s="514"/>
      <c r="N167" s="514"/>
      <c r="O167" s="514"/>
      <c r="P167" s="514"/>
      <c r="Q167" s="514"/>
      <c r="R167" s="514"/>
      <c r="S167" s="514"/>
      <c r="T167" s="514"/>
      <c r="U167" s="514"/>
      <c r="V167" s="514"/>
      <c r="W167" s="514"/>
      <c r="X167" s="514"/>
      <c r="Y167" s="514"/>
      <c r="Z167" s="514"/>
      <c r="AA167" s="514"/>
      <c r="AB167" s="514"/>
      <c r="AC167" s="514"/>
      <c r="AD167" s="514"/>
      <c r="AE167" s="514"/>
      <c r="AF167" s="514"/>
      <c r="AG167" s="514"/>
      <c r="AH167" s="514"/>
      <c r="AI167" s="514"/>
      <c r="AJ167" s="514"/>
      <c r="AK167" s="514"/>
      <c r="AL167" s="514"/>
      <c r="AM167" s="514"/>
      <c r="AN167" s="514"/>
      <c r="AO167" s="514"/>
      <c r="AP167" s="514"/>
      <c r="AQ167" s="514"/>
      <c r="AR167" s="514"/>
      <c r="AS167" s="514"/>
      <c r="AT167" s="514"/>
      <c r="AU167" s="514"/>
      <c r="AV167" s="514"/>
      <c r="AW167" s="514"/>
      <c r="AX167" s="514"/>
      <c r="AY167" s="514"/>
      <c r="AZ167" s="514"/>
      <c r="BA167" s="514"/>
      <c r="BB167" s="514"/>
      <c r="BC167" s="514"/>
      <c r="BD167" s="514"/>
      <c r="BE167" s="514"/>
      <c r="BF167" s="514"/>
      <c r="BG167" s="514"/>
      <c r="BH167" s="514"/>
      <c r="BI167" s="514"/>
      <c r="BJ167" s="514"/>
      <c r="BK167" s="514"/>
      <c r="BL167" s="514"/>
      <c r="BM167" s="514"/>
      <c r="BN167" s="514"/>
      <c r="BO167" s="514"/>
      <c r="BP167" s="514"/>
      <c r="BQ167" s="514"/>
      <c r="BR167" s="514"/>
      <c r="BS167" s="514"/>
      <c r="BT167" s="514"/>
      <c r="BU167" s="514"/>
      <c r="BV167" s="514"/>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row>
    <row r="168" spans="1:99" s="13" customFormat="1" ht="11.25" customHeight="1">
      <c r="A168" s="514"/>
      <c r="B168" s="514"/>
      <c r="C168" s="514"/>
      <c r="D168" s="514"/>
      <c r="E168" s="514"/>
      <c r="F168" s="514"/>
      <c r="G168" s="514"/>
      <c r="H168" s="514"/>
      <c r="I168" s="514"/>
      <c r="J168" s="514"/>
      <c r="K168" s="514"/>
      <c r="L168" s="514"/>
      <c r="M168" s="514"/>
      <c r="N168" s="514"/>
      <c r="O168" s="514"/>
      <c r="P168" s="514"/>
      <c r="Q168" s="514"/>
      <c r="R168" s="514"/>
      <c r="S168" s="514"/>
      <c r="T168" s="514"/>
      <c r="U168" s="514"/>
      <c r="V168" s="514"/>
      <c r="W168" s="514"/>
      <c r="X168" s="514"/>
      <c r="Y168" s="514"/>
      <c r="Z168" s="514"/>
      <c r="AA168" s="514"/>
      <c r="AB168" s="514"/>
      <c r="AC168" s="514"/>
      <c r="AD168" s="514"/>
      <c r="AE168" s="514"/>
      <c r="AF168" s="514"/>
      <c r="AG168" s="514"/>
      <c r="AH168" s="514"/>
      <c r="AI168" s="514"/>
      <c r="AJ168" s="514"/>
      <c r="AK168" s="514"/>
      <c r="AL168" s="514"/>
      <c r="AM168" s="514"/>
      <c r="AN168" s="514"/>
      <c r="AO168" s="514"/>
      <c r="AP168" s="514"/>
      <c r="AQ168" s="514"/>
      <c r="AR168" s="514"/>
      <c r="AS168" s="514"/>
      <c r="AT168" s="514"/>
      <c r="AU168" s="514"/>
      <c r="AV168" s="514"/>
      <c r="AW168" s="514"/>
      <c r="AX168" s="514"/>
      <c r="AY168" s="514"/>
      <c r="AZ168" s="514"/>
      <c r="BA168" s="514"/>
      <c r="BB168" s="514"/>
      <c r="BC168" s="514"/>
      <c r="BD168" s="514"/>
      <c r="BE168" s="514"/>
      <c r="BF168" s="514"/>
      <c r="BG168" s="514"/>
      <c r="BH168" s="514"/>
      <c r="BI168" s="514"/>
      <c r="BJ168" s="514"/>
      <c r="BK168" s="514"/>
      <c r="BL168" s="514"/>
      <c r="BM168" s="514"/>
      <c r="BN168" s="514"/>
      <c r="BO168" s="514"/>
      <c r="BP168" s="514"/>
      <c r="BQ168" s="514"/>
      <c r="BR168" s="514"/>
      <c r="BS168" s="514"/>
      <c r="BT168" s="514"/>
      <c r="BU168" s="514"/>
      <c r="BV168" s="514"/>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row>
    <row r="169" spans="1:99" s="13" customFormat="1" ht="11.25" customHeight="1">
      <c r="A169" s="514"/>
      <c r="B169" s="514"/>
      <c r="C169" s="514"/>
      <c r="D169" s="514"/>
      <c r="E169" s="514"/>
      <c r="F169" s="514"/>
      <c r="G169" s="514"/>
      <c r="H169" s="514"/>
      <c r="I169" s="514"/>
      <c r="J169" s="514"/>
      <c r="K169" s="514"/>
      <c r="L169" s="514"/>
      <c r="M169" s="514"/>
      <c r="N169" s="514"/>
      <c r="O169" s="514"/>
      <c r="P169" s="514"/>
      <c r="Q169" s="514"/>
      <c r="R169" s="514"/>
      <c r="S169" s="514"/>
      <c r="T169" s="514"/>
      <c r="U169" s="514"/>
      <c r="V169" s="514"/>
      <c r="W169" s="514"/>
      <c r="X169" s="514"/>
      <c r="Y169" s="514"/>
      <c r="Z169" s="514"/>
      <c r="AA169" s="514"/>
      <c r="AB169" s="514"/>
      <c r="AC169" s="514"/>
      <c r="AD169" s="514"/>
      <c r="AE169" s="514"/>
      <c r="AF169" s="514"/>
      <c r="AG169" s="514"/>
      <c r="AH169" s="514"/>
      <c r="AI169" s="514"/>
      <c r="AJ169" s="514"/>
      <c r="AK169" s="514"/>
      <c r="AL169" s="514"/>
      <c r="AM169" s="514"/>
      <c r="AN169" s="514"/>
      <c r="AO169" s="514"/>
      <c r="AP169" s="514"/>
      <c r="AQ169" s="514"/>
      <c r="AR169" s="514"/>
      <c r="AS169" s="514"/>
      <c r="AT169" s="514"/>
      <c r="AU169" s="514"/>
      <c r="AV169" s="514"/>
      <c r="AW169" s="514"/>
      <c r="AX169" s="514"/>
      <c r="AY169" s="514"/>
      <c r="AZ169" s="514"/>
      <c r="BA169" s="514"/>
      <c r="BB169" s="514"/>
      <c r="BC169" s="514"/>
      <c r="BD169" s="514"/>
      <c r="BE169" s="514"/>
      <c r="BF169" s="514"/>
      <c r="BG169" s="514"/>
      <c r="BH169" s="514"/>
      <c r="BI169" s="514"/>
      <c r="BJ169" s="514"/>
      <c r="BK169" s="514"/>
      <c r="BL169" s="514"/>
      <c r="BM169" s="514"/>
      <c r="BN169" s="514"/>
      <c r="BO169" s="514"/>
      <c r="BP169" s="514"/>
      <c r="BQ169" s="514"/>
      <c r="BR169" s="514"/>
      <c r="BS169" s="514"/>
      <c r="BT169" s="514"/>
      <c r="BU169" s="514"/>
      <c r="BV169" s="514"/>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row>
    <row r="170" spans="1:99" s="13" customFormat="1" ht="11.25" customHeight="1">
      <c r="A170" s="514" t="s">
        <v>421</v>
      </c>
      <c r="B170" s="514"/>
      <c r="C170" s="514"/>
      <c r="D170" s="514"/>
      <c r="E170" s="514"/>
      <c r="F170" s="514"/>
      <c r="G170" s="514"/>
      <c r="H170" s="514"/>
      <c r="I170" s="514"/>
      <c r="J170" s="514"/>
      <c r="K170" s="514"/>
      <c r="L170" s="514"/>
      <c r="M170" s="514"/>
      <c r="N170" s="514"/>
      <c r="O170" s="514"/>
      <c r="P170" s="514"/>
      <c r="Q170" s="514"/>
      <c r="R170" s="514"/>
      <c r="S170" s="514"/>
      <c r="T170" s="514"/>
      <c r="U170" s="514"/>
      <c r="V170" s="514"/>
      <c r="W170" s="514"/>
      <c r="X170" s="514"/>
      <c r="Y170" s="514"/>
      <c r="Z170" s="514"/>
      <c r="AA170" s="514"/>
      <c r="AB170" s="514"/>
      <c r="AC170" s="514"/>
      <c r="AD170" s="514"/>
      <c r="AE170" s="514"/>
      <c r="AF170" s="514"/>
      <c r="AG170" s="514"/>
      <c r="AH170" s="514"/>
      <c r="AI170" s="514"/>
      <c r="AJ170" s="514"/>
      <c r="AK170" s="514"/>
      <c r="AL170" s="514"/>
      <c r="AM170" s="514"/>
      <c r="AN170" s="514"/>
      <c r="AO170" s="514"/>
      <c r="AP170" s="514"/>
      <c r="AQ170" s="514"/>
      <c r="AR170" s="514"/>
      <c r="AS170" s="514"/>
      <c r="AT170" s="514"/>
      <c r="AU170" s="514"/>
      <c r="AV170" s="514"/>
      <c r="AW170" s="514"/>
      <c r="AX170" s="514"/>
      <c r="AY170" s="514"/>
      <c r="AZ170" s="514"/>
      <c r="BA170" s="514"/>
      <c r="BB170" s="514"/>
      <c r="BC170" s="514"/>
      <c r="BD170" s="514"/>
      <c r="BE170" s="514"/>
      <c r="BF170" s="514"/>
      <c r="BG170" s="514"/>
      <c r="BH170" s="514"/>
      <c r="BI170" s="514"/>
      <c r="BJ170" s="514"/>
      <c r="BK170" s="514"/>
      <c r="BL170" s="514"/>
      <c r="BM170" s="514"/>
      <c r="BN170" s="514"/>
      <c r="BO170" s="514"/>
      <c r="BP170" s="514"/>
      <c r="BQ170" s="514"/>
      <c r="BR170" s="514"/>
      <c r="BS170" s="514"/>
      <c r="BT170" s="514"/>
      <c r="BU170" s="514"/>
      <c r="BV170" s="514"/>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row>
    <row r="171" spans="1:99" s="13" customFormat="1" ht="6" customHeight="1">
      <c r="A171" s="514"/>
      <c r="B171" s="514"/>
      <c r="C171" s="514"/>
      <c r="D171" s="514"/>
      <c r="E171" s="514"/>
      <c r="F171" s="514"/>
      <c r="G171" s="514"/>
      <c r="H171" s="514"/>
      <c r="I171" s="514"/>
      <c r="J171" s="514"/>
      <c r="K171" s="514"/>
      <c r="L171" s="514"/>
      <c r="M171" s="514"/>
      <c r="N171" s="514"/>
      <c r="O171" s="514"/>
      <c r="P171" s="514"/>
      <c r="Q171" s="514"/>
      <c r="R171" s="514"/>
      <c r="S171" s="514"/>
      <c r="T171" s="514"/>
      <c r="U171" s="514"/>
      <c r="V171" s="514"/>
      <c r="W171" s="514"/>
      <c r="X171" s="514"/>
      <c r="Y171" s="514"/>
      <c r="Z171" s="514"/>
      <c r="AA171" s="514"/>
      <c r="AB171" s="514"/>
      <c r="AC171" s="514"/>
      <c r="AD171" s="514"/>
      <c r="AE171" s="514"/>
      <c r="AF171" s="514"/>
      <c r="AG171" s="514"/>
      <c r="AH171" s="514"/>
      <c r="AI171" s="514"/>
      <c r="AJ171" s="514"/>
      <c r="AK171" s="514"/>
      <c r="AL171" s="514"/>
      <c r="AM171" s="514"/>
      <c r="AN171" s="514"/>
      <c r="AO171" s="514"/>
      <c r="AP171" s="514"/>
      <c r="AQ171" s="514"/>
      <c r="AR171" s="514"/>
      <c r="AS171" s="514"/>
      <c r="AT171" s="514"/>
      <c r="AU171" s="514"/>
      <c r="AV171" s="514"/>
      <c r="AW171" s="514"/>
      <c r="AX171" s="514"/>
      <c r="AY171" s="514"/>
      <c r="AZ171" s="514"/>
      <c r="BA171" s="514"/>
      <c r="BB171" s="514"/>
      <c r="BC171" s="514"/>
      <c r="BD171" s="514"/>
      <c r="BE171" s="514"/>
      <c r="BF171" s="514"/>
      <c r="BG171" s="514"/>
      <c r="BH171" s="514"/>
      <c r="BI171" s="514"/>
      <c r="BJ171" s="514"/>
      <c r="BK171" s="514"/>
      <c r="BL171" s="514"/>
      <c r="BM171" s="514"/>
      <c r="BN171" s="514"/>
      <c r="BO171" s="514"/>
      <c r="BP171" s="514"/>
      <c r="BQ171" s="514"/>
      <c r="BR171" s="514"/>
      <c r="BS171" s="514"/>
      <c r="BT171" s="514"/>
      <c r="BU171" s="514"/>
      <c r="BV171" s="514"/>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row>
    <row r="172" s="13" customFormat="1" ht="12" customHeight="1">
      <c r="A172" s="12" t="s">
        <v>148</v>
      </c>
    </row>
    <row r="173" spans="1:99" s="13" customFormat="1" ht="11.25" customHeight="1">
      <c r="A173" s="514" t="s">
        <v>258</v>
      </c>
      <c r="B173" s="514"/>
      <c r="C173" s="514"/>
      <c r="D173" s="514"/>
      <c r="E173" s="514"/>
      <c r="F173" s="514"/>
      <c r="G173" s="514"/>
      <c r="H173" s="514"/>
      <c r="I173" s="514"/>
      <c r="J173" s="514"/>
      <c r="K173" s="514"/>
      <c r="L173" s="514"/>
      <c r="M173" s="514"/>
      <c r="N173" s="514"/>
      <c r="O173" s="514"/>
      <c r="P173" s="514"/>
      <c r="Q173" s="514"/>
      <c r="R173" s="514"/>
      <c r="S173" s="514"/>
      <c r="T173" s="514"/>
      <c r="U173" s="514"/>
      <c r="V173" s="514"/>
      <c r="W173" s="514"/>
      <c r="X173" s="514"/>
      <c r="Y173" s="514"/>
      <c r="Z173" s="514"/>
      <c r="AA173" s="514"/>
      <c r="AB173" s="514"/>
      <c r="AC173" s="514"/>
      <c r="AD173" s="514"/>
      <c r="AE173" s="514"/>
      <c r="AF173" s="514"/>
      <c r="AG173" s="514"/>
      <c r="AH173" s="514"/>
      <c r="AI173" s="514"/>
      <c r="AJ173" s="514"/>
      <c r="AK173" s="514"/>
      <c r="AL173" s="514"/>
      <c r="AM173" s="514"/>
      <c r="AN173" s="514"/>
      <c r="AO173" s="514"/>
      <c r="AP173" s="514"/>
      <c r="AQ173" s="514"/>
      <c r="AR173" s="514"/>
      <c r="AS173" s="514"/>
      <c r="AT173" s="514"/>
      <c r="AU173" s="514"/>
      <c r="AV173" s="514"/>
      <c r="AW173" s="514"/>
      <c r="AX173" s="514"/>
      <c r="AY173" s="514"/>
      <c r="AZ173" s="514"/>
      <c r="BA173" s="514"/>
      <c r="BB173" s="514"/>
      <c r="BC173" s="514"/>
      <c r="BD173" s="514"/>
      <c r="BE173" s="514"/>
      <c r="BF173" s="514"/>
      <c r="BG173" s="514"/>
      <c r="BH173" s="514"/>
      <c r="BI173" s="514"/>
      <c r="BJ173" s="514"/>
      <c r="BK173" s="514"/>
      <c r="BL173" s="514"/>
      <c r="BM173" s="514"/>
      <c r="BN173" s="514"/>
      <c r="BO173" s="514"/>
      <c r="BP173" s="514"/>
      <c r="BQ173" s="514"/>
      <c r="BR173" s="514"/>
      <c r="BS173" s="514"/>
      <c r="BT173" s="514"/>
      <c r="BU173" s="514"/>
      <c r="BV173" s="514"/>
      <c r="BW173" s="60"/>
      <c r="BX173" s="60"/>
      <c r="BY173" s="60"/>
      <c r="BZ173" s="60"/>
      <c r="CA173" s="60"/>
      <c r="CB173" s="60"/>
      <c r="CC173" s="60"/>
      <c r="CD173" s="60"/>
      <c r="CE173" s="60"/>
      <c r="CF173" s="60"/>
      <c r="CG173" s="60"/>
      <c r="CH173" s="60"/>
      <c r="CI173" s="60"/>
      <c r="CJ173" s="60"/>
      <c r="CK173" s="60"/>
      <c r="CL173" s="60"/>
      <c r="CM173" s="60"/>
      <c r="CN173" s="60"/>
      <c r="CO173" s="60"/>
      <c r="CP173" s="60"/>
      <c r="CQ173" s="60"/>
      <c r="CR173" s="60"/>
      <c r="CS173" s="60"/>
      <c r="CT173" s="60"/>
      <c r="CU173" s="60"/>
    </row>
    <row r="174" spans="1:99" s="13" customFormat="1" ht="11.25" customHeight="1">
      <c r="A174" s="514"/>
      <c r="B174" s="514"/>
      <c r="C174" s="514"/>
      <c r="D174" s="514"/>
      <c r="E174" s="514"/>
      <c r="F174" s="514"/>
      <c r="G174" s="514"/>
      <c r="H174" s="514"/>
      <c r="I174" s="514"/>
      <c r="J174" s="514"/>
      <c r="K174" s="514"/>
      <c r="L174" s="514"/>
      <c r="M174" s="514"/>
      <c r="N174" s="514"/>
      <c r="O174" s="514"/>
      <c r="P174" s="514"/>
      <c r="Q174" s="514"/>
      <c r="R174" s="514"/>
      <c r="S174" s="514"/>
      <c r="T174" s="514"/>
      <c r="U174" s="514"/>
      <c r="V174" s="514"/>
      <c r="W174" s="514"/>
      <c r="X174" s="514"/>
      <c r="Y174" s="514"/>
      <c r="Z174" s="514"/>
      <c r="AA174" s="514"/>
      <c r="AB174" s="514"/>
      <c r="AC174" s="514"/>
      <c r="AD174" s="514"/>
      <c r="AE174" s="514"/>
      <c r="AF174" s="514"/>
      <c r="AG174" s="514"/>
      <c r="AH174" s="514"/>
      <c r="AI174" s="514"/>
      <c r="AJ174" s="514"/>
      <c r="AK174" s="514"/>
      <c r="AL174" s="514"/>
      <c r="AM174" s="514"/>
      <c r="AN174" s="514"/>
      <c r="AO174" s="514"/>
      <c r="AP174" s="514"/>
      <c r="AQ174" s="514"/>
      <c r="AR174" s="514"/>
      <c r="AS174" s="514"/>
      <c r="AT174" s="514"/>
      <c r="AU174" s="514"/>
      <c r="AV174" s="514"/>
      <c r="AW174" s="514"/>
      <c r="AX174" s="514"/>
      <c r="AY174" s="514"/>
      <c r="AZ174" s="514"/>
      <c r="BA174" s="514"/>
      <c r="BB174" s="514"/>
      <c r="BC174" s="514"/>
      <c r="BD174" s="514"/>
      <c r="BE174" s="514"/>
      <c r="BF174" s="514"/>
      <c r="BG174" s="514"/>
      <c r="BH174" s="514"/>
      <c r="BI174" s="514"/>
      <c r="BJ174" s="514"/>
      <c r="BK174" s="514"/>
      <c r="BL174" s="514"/>
      <c r="BM174" s="514"/>
      <c r="BN174" s="514"/>
      <c r="BO174" s="514"/>
      <c r="BP174" s="514"/>
      <c r="BQ174" s="514"/>
      <c r="BR174" s="514"/>
      <c r="BS174" s="514"/>
      <c r="BT174" s="514"/>
      <c r="BU174" s="514"/>
      <c r="BV174" s="514"/>
      <c r="BW174" s="60"/>
      <c r="BX174" s="60"/>
      <c r="BY174" s="60"/>
      <c r="BZ174" s="60"/>
      <c r="CA174" s="60"/>
      <c r="CB174" s="60"/>
      <c r="CC174" s="60"/>
      <c r="CD174" s="60"/>
      <c r="CE174" s="60"/>
      <c r="CF174" s="60"/>
      <c r="CG174" s="60"/>
      <c r="CH174" s="60"/>
      <c r="CI174" s="60"/>
      <c r="CJ174" s="60"/>
      <c r="CK174" s="60"/>
      <c r="CL174" s="60"/>
      <c r="CM174" s="60"/>
      <c r="CN174" s="60"/>
      <c r="CO174" s="60"/>
      <c r="CP174" s="60"/>
      <c r="CQ174" s="60"/>
      <c r="CR174" s="60"/>
      <c r="CS174" s="60"/>
      <c r="CT174" s="60"/>
      <c r="CU174" s="60"/>
    </row>
    <row r="175" spans="1:99" s="13" customFormat="1" ht="11.25" customHeight="1">
      <c r="A175" s="514"/>
      <c r="B175" s="514"/>
      <c r="C175" s="514"/>
      <c r="D175" s="514"/>
      <c r="E175" s="514"/>
      <c r="F175" s="514"/>
      <c r="G175" s="514"/>
      <c r="H175" s="514"/>
      <c r="I175" s="514"/>
      <c r="J175" s="514"/>
      <c r="K175" s="514"/>
      <c r="L175" s="514"/>
      <c r="M175" s="514"/>
      <c r="N175" s="514"/>
      <c r="O175" s="514"/>
      <c r="P175" s="514"/>
      <c r="Q175" s="514"/>
      <c r="R175" s="514"/>
      <c r="S175" s="514"/>
      <c r="T175" s="514"/>
      <c r="U175" s="514"/>
      <c r="V175" s="514"/>
      <c r="W175" s="514"/>
      <c r="X175" s="514"/>
      <c r="Y175" s="514"/>
      <c r="Z175" s="514"/>
      <c r="AA175" s="514"/>
      <c r="AB175" s="514"/>
      <c r="AC175" s="514"/>
      <c r="AD175" s="514"/>
      <c r="AE175" s="514"/>
      <c r="AF175" s="514"/>
      <c r="AG175" s="514"/>
      <c r="AH175" s="514"/>
      <c r="AI175" s="514"/>
      <c r="AJ175" s="514"/>
      <c r="AK175" s="514"/>
      <c r="AL175" s="514"/>
      <c r="AM175" s="514"/>
      <c r="AN175" s="514"/>
      <c r="AO175" s="514"/>
      <c r="AP175" s="514"/>
      <c r="AQ175" s="514"/>
      <c r="AR175" s="514"/>
      <c r="AS175" s="514"/>
      <c r="AT175" s="514"/>
      <c r="AU175" s="514"/>
      <c r="AV175" s="514"/>
      <c r="AW175" s="514"/>
      <c r="AX175" s="514"/>
      <c r="AY175" s="514"/>
      <c r="AZ175" s="514"/>
      <c r="BA175" s="514"/>
      <c r="BB175" s="514"/>
      <c r="BC175" s="514"/>
      <c r="BD175" s="514"/>
      <c r="BE175" s="514"/>
      <c r="BF175" s="514"/>
      <c r="BG175" s="514"/>
      <c r="BH175" s="514"/>
      <c r="BI175" s="514"/>
      <c r="BJ175" s="514"/>
      <c r="BK175" s="514"/>
      <c r="BL175" s="514"/>
      <c r="BM175" s="514"/>
      <c r="BN175" s="514"/>
      <c r="BO175" s="514"/>
      <c r="BP175" s="514"/>
      <c r="BQ175" s="514"/>
      <c r="BR175" s="514"/>
      <c r="BS175" s="514"/>
      <c r="BT175" s="514"/>
      <c r="BU175" s="514"/>
      <c r="BV175" s="514"/>
      <c r="BW175" s="60"/>
      <c r="BX175" s="60"/>
      <c r="BY175" s="60"/>
      <c r="BZ175" s="60"/>
      <c r="CA175" s="60"/>
      <c r="CB175" s="60"/>
      <c r="CC175" s="60"/>
      <c r="CD175" s="60"/>
      <c r="CE175" s="60"/>
      <c r="CF175" s="60"/>
      <c r="CG175" s="60"/>
      <c r="CH175" s="60"/>
      <c r="CI175" s="60"/>
      <c r="CJ175" s="60"/>
      <c r="CK175" s="60"/>
      <c r="CL175" s="60"/>
      <c r="CM175" s="60"/>
      <c r="CN175" s="60"/>
      <c r="CO175" s="60"/>
      <c r="CP175" s="60"/>
      <c r="CQ175" s="60"/>
      <c r="CR175" s="60"/>
      <c r="CS175" s="60"/>
      <c r="CT175" s="60"/>
      <c r="CU175" s="60"/>
    </row>
  </sheetData>
  <sheetProtection/>
  <mergeCells count="649">
    <mergeCell ref="BO142:BV142"/>
    <mergeCell ref="A142:AU142"/>
    <mergeCell ref="AV142:AY142"/>
    <mergeCell ref="AZ142:BE142"/>
    <mergeCell ref="BF142:BK142"/>
    <mergeCell ref="BO53:BW53"/>
    <mergeCell ref="BO83:BW84"/>
    <mergeCell ref="BO85:BW86"/>
    <mergeCell ref="BO87:BW88"/>
    <mergeCell ref="BO89:BW90"/>
    <mergeCell ref="BO52:BW52"/>
    <mergeCell ref="BO44:BW44"/>
    <mergeCell ref="A159:BV160"/>
    <mergeCell ref="A162:BV164"/>
    <mergeCell ref="A165:BV166"/>
    <mergeCell ref="BN81:BN82"/>
    <mergeCell ref="BO81:BW82"/>
    <mergeCell ref="BL83:BL84"/>
    <mergeCell ref="BL85:BL86"/>
    <mergeCell ref="BN89:BN90"/>
    <mergeCell ref="A167:BV169"/>
    <mergeCell ref="A170:BV171"/>
    <mergeCell ref="A173:BV175"/>
    <mergeCell ref="BF134:BK134"/>
    <mergeCell ref="BL87:BL88"/>
    <mergeCell ref="BL89:BL90"/>
    <mergeCell ref="BO119:BW120"/>
    <mergeCell ref="BM123:BM124"/>
    <mergeCell ref="A123:AQ123"/>
    <mergeCell ref="BO123:BW124"/>
    <mergeCell ref="BM85:BM86"/>
    <mergeCell ref="BM87:BM88"/>
    <mergeCell ref="BM89:BM90"/>
    <mergeCell ref="BN83:BN84"/>
    <mergeCell ref="BN85:BN86"/>
    <mergeCell ref="AV121:AY121"/>
    <mergeCell ref="AZ121:BE121"/>
    <mergeCell ref="BF121:BK121"/>
    <mergeCell ref="AZ89:BE90"/>
    <mergeCell ref="BN87:BN88"/>
    <mergeCell ref="A124:AQ124"/>
    <mergeCell ref="AV123:AY124"/>
    <mergeCell ref="AZ123:BE124"/>
    <mergeCell ref="BF123:BK124"/>
    <mergeCell ref="A121:AQ121"/>
    <mergeCell ref="BM119:BM120"/>
    <mergeCell ref="BO118:BW118"/>
    <mergeCell ref="BN119:BN120"/>
    <mergeCell ref="BL123:BL124"/>
    <mergeCell ref="BN123:BN124"/>
    <mergeCell ref="BO121:BW121"/>
    <mergeCell ref="BO122:BW122"/>
    <mergeCell ref="AV127:AY128"/>
    <mergeCell ref="AZ127:BE128"/>
    <mergeCell ref="BF127:BK128"/>
    <mergeCell ref="BL127:BL128"/>
    <mergeCell ref="AV119:AY120"/>
    <mergeCell ref="AZ119:BE120"/>
    <mergeCell ref="BF119:BK120"/>
    <mergeCell ref="BL119:BL120"/>
    <mergeCell ref="AZ122:BE122"/>
    <mergeCell ref="BF122:BK122"/>
    <mergeCell ref="BM127:BM128"/>
    <mergeCell ref="BN127:BN128"/>
    <mergeCell ref="A118:AQ118"/>
    <mergeCell ref="A119:AQ119"/>
    <mergeCell ref="A120:AQ120"/>
    <mergeCell ref="AV118:AY118"/>
    <mergeCell ref="AZ118:BE118"/>
    <mergeCell ref="BF118:BK118"/>
    <mergeCell ref="A127:AQ127"/>
    <mergeCell ref="A128:AQ128"/>
    <mergeCell ref="A115:AQ115"/>
    <mergeCell ref="A116:AQ116"/>
    <mergeCell ref="AV115:AY116"/>
    <mergeCell ref="AZ115:BE116"/>
    <mergeCell ref="BF115:BK116"/>
    <mergeCell ref="BO115:BW116"/>
    <mergeCell ref="BL115:BL116"/>
    <mergeCell ref="BM115:BM116"/>
    <mergeCell ref="BN115:BN116"/>
    <mergeCell ref="BO98:BW98"/>
    <mergeCell ref="A104:AQ104"/>
    <mergeCell ref="AV104:AY104"/>
    <mergeCell ref="AZ104:BE104"/>
    <mergeCell ref="BO104:BW104"/>
    <mergeCell ref="BF98:BK98"/>
    <mergeCell ref="AV99:AY100"/>
    <mergeCell ref="AZ99:BE100"/>
    <mergeCell ref="BF99:BK100"/>
    <mergeCell ref="A102:AU102"/>
    <mergeCell ref="A132:AQ132"/>
    <mergeCell ref="A98:AQ98"/>
    <mergeCell ref="A99:AQ99"/>
    <mergeCell ref="AV98:AY98"/>
    <mergeCell ref="AZ98:BE98"/>
    <mergeCell ref="BO132:BW133"/>
    <mergeCell ref="BF132:BK133"/>
    <mergeCell ref="AZ131:BE131"/>
    <mergeCell ref="BF131:BK131"/>
    <mergeCell ref="BO99:BW100"/>
    <mergeCell ref="BF81:BK82"/>
    <mergeCell ref="BF83:BK84"/>
    <mergeCell ref="BF85:BK86"/>
    <mergeCell ref="BF87:BK88"/>
    <mergeCell ref="BF89:BK90"/>
    <mergeCell ref="AZ85:BE86"/>
    <mergeCell ref="AZ87:BE88"/>
    <mergeCell ref="A90:AQ90"/>
    <mergeCell ref="AV81:AY82"/>
    <mergeCell ref="AV83:AY84"/>
    <mergeCell ref="AV85:AY86"/>
    <mergeCell ref="AV87:AY88"/>
    <mergeCell ref="AV89:AY90"/>
    <mergeCell ref="A87:AQ87"/>
    <mergeCell ref="A88:AQ88"/>
    <mergeCell ref="A83:AQ83"/>
    <mergeCell ref="A84:AQ84"/>
    <mergeCell ref="AZ68:BE68"/>
    <mergeCell ref="A55:AU55"/>
    <mergeCell ref="A64:AU64"/>
    <mergeCell ref="BO41:BW43"/>
    <mergeCell ref="A81:AQ81"/>
    <mergeCell ref="A82:AQ82"/>
    <mergeCell ref="AZ81:BE82"/>
    <mergeCell ref="BL81:BL82"/>
    <mergeCell ref="BM81:BM82"/>
    <mergeCell ref="BF52:BK52"/>
    <mergeCell ref="A41:AQ41"/>
    <mergeCell ref="A42:AQ42"/>
    <mergeCell ref="A43:AQ43"/>
    <mergeCell ref="AV41:AY43"/>
    <mergeCell ref="AZ41:BE43"/>
    <mergeCell ref="A86:AQ86"/>
    <mergeCell ref="A69:AU69"/>
    <mergeCell ref="AV69:AY70"/>
    <mergeCell ref="A68:AU68"/>
    <mergeCell ref="AV68:AY68"/>
    <mergeCell ref="A85:AQ85"/>
    <mergeCell ref="AZ83:BE84"/>
    <mergeCell ref="BM83:BM84"/>
    <mergeCell ref="BX140:CH141"/>
    <mergeCell ref="BX129:CH130"/>
    <mergeCell ref="AZ44:BE44"/>
    <mergeCell ref="BF44:BK44"/>
    <mergeCell ref="BX131:CH131"/>
    <mergeCell ref="BX68:CH68"/>
    <mergeCell ref="BX95:CH97"/>
    <mergeCell ref="BQ19:BW19"/>
    <mergeCell ref="BL23:BW23"/>
    <mergeCell ref="BX126:CH126"/>
    <mergeCell ref="BX30:CH30"/>
    <mergeCell ref="BX31:CH31"/>
    <mergeCell ref="BX148:CH148"/>
    <mergeCell ref="BX32:CH32"/>
    <mergeCell ref="BX33:CH34"/>
    <mergeCell ref="BX35:CH35"/>
    <mergeCell ref="BX67:CH67"/>
    <mergeCell ref="BE8:BG8"/>
    <mergeCell ref="BJ8:BL8"/>
    <mergeCell ref="BO10:BQ10"/>
    <mergeCell ref="I18:BL18"/>
    <mergeCell ref="BQ11:BW12"/>
    <mergeCell ref="BQ13:BW13"/>
    <mergeCell ref="BQ18:BW18"/>
    <mergeCell ref="BQ14:BW14"/>
    <mergeCell ref="BQ15:BW15"/>
    <mergeCell ref="BX151:CH151"/>
    <mergeCell ref="BX143:CH143"/>
    <mergeCell ref="BX144:CH145"/>
    <mergeCell ref="BX146:CH146"/>
    <mergeCell ref="BX147:CH147"/>
    <mergeCell ref="BX71:CH72"/>
    <mergeCell ref="BX92:CH94"/>
    <mergeCell ref="BX73:CH73"/>
    <mergeCell ref="BX74:CH75"/>
    <mergeCell ref="BX76:CH77"/>
    <mergeCell ref="BX91:CH91"/>
    <mergeCell ref="BX69:CH70"/>
    <mergeCell ref="BX63:CH63"/>
    <mergeCell ref="BX64:CH66"/>
    <mergeCell ref="BX49:CH49"/>
    <mergeCell ref="BX50:CH51"/>
    <mergeCell ref="BX54:CH54"/>
    <mergeCell ref="BX60:CH61"/>
    <mergeCell ref="BX62:CH62"/>
    <mergeCell ref="BX135:CH136"/>
    <mergeCell ref="BX100:CH100"/>
    <mergeCell ref="BX101:CH103"/>
    <mergeCell ref="BX105:CH105"/>
    <mergeCell ref="BX106:CH107"/>
    <mergeCell ref="BX111:CH111"/>
    <mergeCell ref="BX122:CH122"/>
    <mergeCell ref="BX132:CH133"/>
    <mergeCell ref="BX108:CH109"/>
    <mergeCell ref="BX110:CH110"/>
    <mergeCell ref="BX137:CH139"/>
    <mergeCell ref="BX55:CH56"/>
    <mergeCell ref="BX57:CH57"/>
    <mergeCell ref="BX58:CH58"/>
    <mergeCell ref="BX59:CH59"/>
    <mergeCell ref="BX36:CH36"/>
    <mergeCell ref="BX37:CH40"/>
    <mergeCell ref="BX46:CH46"/>
    <mergeCell ref="BX125:CH125"/>
    <mergeCell ref="BX47:CH48"/>
    <mergeCell ref="BO68:BW68"/>
    <mergeCell ref="BM137:BM139"/>
    <mergeCell ref="BN137:BN139"/>
    <mergeCell ref="BN101:BN103"/>
    <mergeCell ref="BO101:BW103"/>
    <mergeCell ref="BO137:BW139"/>
    <mergeCell ref="BO135:BW136"/>
    <mergeCell ref="BM132:BM133"/>
    <mergeCell ref="BN132:BN133"/>
    <mergeCell ref="BO131:BW131"/>
    <mergeCell ref="BO143:BW143"/>
    <mergeCell ref="A70:AU70"/>
    <mergeCell ref="BN140:BN141"/>
    <mergeCell ref="BO140:BW141"/>
    <mergeCell ref="BM135:BM136"/>
    <mergeCell ref="AZ137:BE139"/>
    <mergeCell ref="A139:AU139"/>
    <mergeCell ref="A137:AU137"/>
    <mergeCell ref="AV137:AY139"/>
    <mergeCell ref="BN135:BN136"/>
    <mergeCell ref="BF68:BK68"/>
    <mergeCell ref="A135:AU135"/>
    <mergeCell ref="AV135:AY136"/>
    <mergeCell ref="AZ132:BE133"/>
    <mergeCell ref="BO149:BW150"/>
    <mergeCell ref="A149:AU149"/>
    <mergeCell ref="AV149:AY150"/>
    <mergeCell ref="BN149:BN150"/>
    <mergeCell ref="BO147:BW147"/>
    <mergeCell ref="A147:AU147"/>
    <mergeCell ref="BX149:CH150"/>
    <mergeCell ref="AZ149:BE150"/>
    <mergeCell ref="BF149:BK150"/>
    <mergeCell ref="A150:AU150"/>
    <mergeCell ref="BO151:BW151"/>
    <mergeCell ref="A151:AU151"/>
    <mergeCell ref="AV151:AY151"/>
    <mergeCell ref="AZ151:BE151"/>
    <mergeCell ref="BF151:BK151"/>
    <mergeCell ref="BM149:BM150"/>
    <mergeCell ref="AV147:AY147"/>
    <mergeCell ref="AZ147:BE147"/>
    <mergeCell ref="BF147:BK147"/>
    <mergeCell ref="BO148:BW148"/>
    <mergeCell ref="A148:AU148"/>
    <mergeCell ref="AV148:AY148"/>
    <mergeCell ref="AZ148:BE148"/>
    <mergeCell ref="BF148:BK148"/>
    <mergeCell ref="BM140:BM141"/>
    <mergeCell ref="A145:AU145"/>
    <mergeCell ref="BO146:BW146"/>
    <mergeCell ref="A146:AU146"/>
    <mergeCell ref="AV146:AY146"/>
    <mergeCell ref="AZ146:BE146"/>
    <mergeCell ref="BF146:BK146"/>
    <mergeCell ref="BM144:BM145"/>
    <mergeCell ref="BN144:BN145"/>
    <mergeCell ref="BO144:BW145"/>
    <mergeCell ref="A144:AU144"/>
    <mergeCell ref="AV144:AY145"/>
    <mergeCell ref="AZ144:BE145"/>
    <mergeCell ref="BF144:BK145"/>
    <mergeCell ref="AZ135:BE136"/>
    <mergeCell ref="BF135:BK136"/>
    <mergeCell ref="BF137:BK139"/>
    <mergeCell ref="A138:AU138"/>
    <mergeCell ref="A140:AU140"/>
    <mergeCell ref="AV140:AY141"/>
    <mergeCell ref="A103:AU103"/>
    <mergeCell ref="A136:AU136"/>
    <mergeCell ref="AV132:AY133"/>
    <mergeCell ref="AV131:AY131"/>
    <mergeCell ref="A44:AQ44"/>
    <mergeCell ref="A122:AU122"/>
    <mergeCell ref="AV122:AY122"/>
    <mergeCell ref="A111:AU111"/>
    <mergeCell ref="A89:AQ89"/>
    <mergeCell ref="AV111:AY111"/>
    <mergeCell ref="AZ140:BE141"/>
    <mergeCell ref="BF140:BK141"/>
    <mergeCell ref="A141:AU141"/>
    <mergeCell ref="BL137:BL139"/>
    <mergeCell ref="BL140:BL141"/>
    <mergeCell ref="AV129:AY130"/>
    <mergeCell ref="AZ129:BE130"/>
    <mergeCell ref="BF129:BK130"/>
    <mergeCell ref="A130:AU130"/>
    <mergeCell ref="A131:AU131"/>
    <mergeCell ref="BO126:BW126"/>
    <mergeCell ref="A126:AU126"/>
    <mergeCell ref="AV126:AY126"/>
    <mergeCell ref="AZ126:BE126"/>
    <mergeCell ref="BF126:BK126"/>
    <mergeCell ref="BM129:BM130"/>
    <mergeCell ref="BN129:BN130"/>
    <mergeCell ref="BO129:BW130"/>
    <mergeCell ref="A129:AU129"/>
    <mergeCell ref="BO127:BW128"/>
    <mergeCell ref="BO125:BW125"/>
    <mergeCell ref="A125:AU125"/>
    <mergeCell ref="AV125:AY125"/>
    <mergeCell ref="AZ125:BE125"/>
    <mergeCell ref="BO110:BW110"/>
    <mergeCell ref="A110:AU110"/>
    <mergeCell ref="AV110:AY110"/>
    <mergeCell ref="AZ110:BE110"/>
    <mergeCell ref="BF110:BK110"/>
    <mergeCell ref="BO111:BW111"/>
    <mergeCell ref="AZ111:BE111"/>
    <mergeCell ref="BF111:BK111"/>
    <mergeCell ref="BN108:BN109"/>
    <mergeCell ref="BO108:BW109"/>
    <mergeCell ref="A108:AU108"/>
    <mergeCell ref="AV108:AY109"/>
    <mergeCell ref="AZ108:BE109"/>
    <mergeCell ref="BF108:BK109"/>
    <mergeCell ref="A109:AU109"/>
    <mergeCell ref="BL108:BL109"/>
    <mergeCell ref="BN106:BN107"/>
    <mergeCell ref="BO106:BW107"/>
    <mergeCell ref="A106:AU106"/>
    <mergeCell ref="AV106:AY107"/>
    <mergeCell ref="AZ106:BE107"/>
    <mergeCell ref="BF106:BK107"/>
    <mergeCell ref="A107:AU107"/>
    <mergeCell ref="BL106:BL107"/>
    <mergeCell ref="A100:AU100"/>
    <mergeCell ref="A143:AU143"/>
    <mergeCell ref="AV143:AY143"/>
    <mergeCell ref="BO105:BW105"/>
    <mergeCell ref="A105:AU105"/>
    <mergeCell ref="AV105:AY105"/>
    <mergeCell ref="A133:AQ133"/>
    <mergeCell ref="A134:AQ134"/>
    <mergeCell ref="AV134:AY134"/>
    <mergeCell ref="AZ134:BE134"/>
    <mergeCell ref="BM95:BM97"/>
    <mergeCell ref="BN95:BN97"/>
    <mergeCell ref="BO95:BW97"/>
    <mergeCell ref="A95:AU95"/>
    <mergeCell ref="AV95:AY97"/>
    <mergeCell ref="AZ95:BE97"/>
    <mergeCell ref="BF95:BK97"/>
    <mergeCell ref="A97:AU97"/>
    <mergeCell ref="A96:AU96"/>
    <mergeCell ref="A92:AU92"/>
    <mergeCell ref="AV92:AY94"/>
    <mergeCell ref="AZ92:BE94"/>
    <mergeCell ref="BF92:BK94"/>
    <mergeCell ref="A94:AU94"/>
    <mergeCell ref="A93:AU93"/>
    <mergeCell ref="A101:AU101"/>
    <mergeCell ref="AV101:AY103"/>
    <mergeCell ref="BO91:BW91"/>
    <mergeCell ref="A91:AU91"/>
    <mergeCell ref="AV91:AY91"/>
    <mergeCell ref="AZ91:BE91"/>
    <mergeCell ref="BF91:BK91"/>
    <mergeCell ref="BM92:BM94"/>
    <mergeCell ref="BN92:BN94"/>
    <mergeCell ref="BO92:BW94"/>
    <mergeCell ref="BM101:BM103"/>
    <mergeCell ref="AZ101:BE103"/>
    <mergeCell ref="BF101:BK103"/>
    <mergeCell ref="AZ143:BE143"/>
    <mergeCell ref="BF143:BK143"/>
    <mergeCell ref="BM106:BM107"/>
    <mergeCell ref="AZ105:BE105"/>
    <mergeCell ref="BF105:BK105"/>
    <mergeCell ref="BM108:BM109"/>
    <mergeCell ref="BF125:BK125"/>
    <mergeCell ref="BO67:BW67"/>
    <mergeCell ref="BO64:BW66"/>
    <mergeCell ref="A65:AU65"/>
    <mergeCell ref="A66:AU66"/>
    <mergeCell ref="A67:AU67"/>
    <mergeCell ref="AV67:AY67"/>
    <mergeCell ref="AZ67:BE67"/>
    <mergeCell ref="BF67:BK67"/>
    <mergeCell ref="AV64:AY66"/>
    <mergeCell ref="BM64:BM66"/>
    <mergeCell ref="BO59:BW59"/>
    <mergeCell ref="BO58:BW58"/>
    <mergeCell ref="BM55:BM56"/>
    <mergeCell ref="BN55:BN56"/>
    <mergeCell ref="BO55:BW56"/>
    <mergeCell ref="BO60:BW61"/>
    <mergeCell ref="BO57:BW57"/>
    <mergeCell ref="BM50:BM51"/>
    <mergeCell ref="BN50:BN51"/>
    <mergeCell ref="AV55:AY56"/>
    <mergeCell ref="AZ55:BE56"/>
    <mergeCell ref="BF55:BK56"/>
    <mergeCell ref="BF54:BK54"/>
    <mergeCell ref="BF53:BK53"/>
    <mergeCell ref="BO50:BW51"/>
    <mergeCell ref="BO54:BW54"/>
    <mergeCell ref="BF57:BK57"/>
    <mergeCell ref="A58:AU58"/>
    <mergeCell ref="BF58:BK58"/>
    <mergeCell ref="A61:AU61"/>
    <mergeCell ref="AV50:AY51"/>
    <mergeCell ref="AZ50:BE51"/>
    <mergeCell ref="BF50:BK51"/>
    <mergeCell ref="A56:AU56"/>
    <mergeCell ref="AZ64:BE66"/>
    <mergeCell ref="BF64:BK66"/>
    <mergeCell ref="A59:AU59"/>
    <mergeCell ref="A57:AU57"/>
    <mergeCell ref="AV59:AY59"/>
    <mergeCell ref="AZ59:BE59"/>
    <mergeCell ref="BF59:BK59"/>
    <mergeCell ref="AV58:AY58"/>
    <mergeCell ref="AZ57:BE57"/>
    <mergeCell ref="AV37:AY40"/>
    <mergeCell ref="AZ37:BE40"/>
    <mergeCell ref="BF62:BK62"/>
    <mergeCell ref="BL60:BL61"/>
    <mergeCell ref="BL64:BL66"/>
    <mergeCell ref="AZ58:BE58"/>
    <mergeCell ref="BL50:BL51"/>
    <mergeCell ref="BL55:BL56"/>
    <mergeCell ref="AV44:AY44"/>
    <mergeCell ref="BF47:BK48"/>
    <mergeCell ref="BO49:BW49"/>
    <mergeCell ref="A49:AU49"/>
    <mergeCell ref="AV49:AY49"/>
    <mergeCell ref="AZ49:BE49"/>
    <mergeCell ref="BF49:BK49"/>
    <mergeCell ref="AV36:AY36"/>
    <mergeCell ref="AZ36:BE36"/>
    <mergeCell ref="A39:AU39"/>
    <mergeCell ref="BF41:BK43"/>
    <mergeCell ref="BL41:BL43"/>
    <mergeCell ref="BO33:BW34"/>
    <mergeCell ref="AV33:AY34"/>
    <mergeCell ref="AZ33:BE34"/>
    <mergeCell ref="BL33:BL34"/>
    <mergeCell ref="BO35:BW35"/>
    <mergeCell ref="A38:AU38"/>
    <mergeCell ref="BO36:BW36"/>
    <mergeCell ref="BM37:BM40"/>
    <mergeCell ref="A34:AU34"/>
    <mergeCell ref="BF33:BK34"/>
    <mergeCell ref="A33:AU33"/>
    <mergeCell ref="AZ30:BE30"/>
    <mergeCell ref="A32:AU32"/>
    <mergeCell ref="BF36:BK36"/>
    <mergeCell ref="BF24:BK24"/>
    <mergeCell ref="A24:AU24"/>
    <mergeCell ref="AV24:AY24"/>
    <mergeCell ref="AZ24:BE24"/>
    <mergeCell ref="A25:AU25"/>
    <mergeCell ref="A29:AU29"/>
    <mergeCell ref="AV29:AY29"/>
    <mergeCell ref="AZ29:BE29"/>
    <mergeCell ref="BF29:BK29"/>
    <mergeCell ref="AZ25:BE25"/>
    <mergeCell ref="AV117:AY117"/>
    <mergeCell ref="AZ117:BE117"/>
    <mergeCell ref="AZ27:BE27"/>
    <mergeCell ref="BF27:BK27"/>
    <mergeCell ref="AV31:AY31"/>
    <mergeCell ref="AZ31:BE31"/>
    <mergeCell ref="A117:AQ117"/>
    <mergeCell ref="BF117:BK117"/>
    <mergeCell ref="BO117:BW117"/>
    <mergeCell ref="AV25:AY25"/>
    <mergeCell ref="BF30:BK30"/>
    <mergeCell ref="AV30:AY30"/>
    <mergeCell ref="A31:AU31"/>
    <mergeCell ref="A30:AU30"/>
    <mergeCell ref="BF25:BK25"/>
    <mergeCell ref="AV27:AY27"/>
    <mergeCell ref="A21:BX21"/>
    <mergeCell ref="BF23:BK23"/>
    <mergeCell ref="BF13:BH13"/>
    <mergeCell ref="A23:AU23"/>
    <mergeCell ref="AV23:AY23"/>
    <mergeCell ref="AZ23:BE23"/>
    <mergeCell ref="AN13:AP13"/>
    <mergeCell ref="BQ17:CD17"/>
    <mergeCell ref="BQ16:BW16"/>
    <mergeCell ref="AV13:BC13"/>
    <mergeCell ref="A28:AU28"/>
    <mergeCell ref="AV28:AY28"/>
    <mergeCell ref="AZ28:BE28"/>
    <mergeCell ref="BF28:BK28"/>
    <mergeCell ref="A26:AU26"/>
    <mergeCell ref="AV26:AY26"/>
    <mergeCell ref="AZ26:BE26"/>
    <mergeCell ref="BF26:BK26"/>
    <mergeCell ref="A27:AU27"/>
    <mergeCell ref="BF31:BK31"/>
    <mergeCell ref="AV114:AY114"/>
    <mergeCell ref="AZ114:BE114"/>
    <mergeCell ref="A114:AQ114"/>
    <mergeCell ref="BO32:BW32"/>
    <mergeCell ref="BO62:BW62"/>
    <mergeCell ref="BM33:BM34"/>
    <mergeCell ref="BN33:BN34"/>
    <mergeCell ref="BN37:BN40"/>
    <mergeCell ref="BF114:BK114"/>
    <mergeCell ref="BO114:BW114"/>
    <mergeCell ref="BO24:BW24"/>
    <mergeCell ref="BO26:BW26"/>
    <mergeCell ref="BO31:BW31"/>
    <mergeCell ref="BO25:BW25"/>
    <mergeCell ref="BO29:BW29"/>
    <mergeCell ref="BO30:BW30"/>
    <mergeCell ref="BO28:BW28"/>
    <mergeCell ref="BO27:BW27"/>
    <mergeCell ref="BO37:BW40"/>
    <mergeCell ref="BF37:BK40"/>
    <mergeCell ref="BM47:BM48"/>
    <mergeCell ref="BN47:BN48"/>
    <mergeCell ref="BO47:BW48"/>
    <mergeCell ref="BL37:BL40"/>
    <mergeCell ref="BL47:BL48"/>
    <mergeCell ref="BO46:BW46"/>
    <mergeCell ref="BM41:BM43"/>
    <mergeCell ref="BN41:BN43"/>
    <mergeCell ref="A46:AU46"/>
    <mergeCell ref="A37:AU37"/>
    <mergeCell ref="AZ46:BE46"/>
    <mergeCell ref="BF46:BK46"/>
    <mergeCell ref="BF60:BK61"/>
    <mergeCell ref="AV32:AY32"/>
    <mergeCell ref="AZ32:BE32"/>
    <mergeCell ref="BF32:BK32"/>
    <mergeCell ref="A40:AU40"/>
    <mergeCell ref="A36:AU36"/>
    <mergeCell ref="A47:AU47"/>
    <mergeCell ref="AZ47:BE48"/>
    <mergeCell ref="A50:AU50"/>
    <mergeCell ref="A62:AU62"/>
    <mergeCell ref="AV62:AY62"/>
    <mergeCell ref="AZ62:BE62"/>
    <mergeCell ref="A48:AU48"/>
    <mergeCell ref="AV54:AY54"/>
    <mergeCell ref="AZ54:BE54"/>
    <mergeCell ref="A51:AU51"/>
    <mergeCell ref="BO63:BW63"/>
    <mergeCell ref="A60:AU60"/>
    <mergeCell ref="AV60:AY61"/>
    <mergeCell ref="AZ60:BE61"/>
    <mergeCell ref="BM60:BM61"/>
    <mergeCell ref="BN60:BN61"/>
    <mergeCell ref="AV46:AY46"/>
    <mergeCell ref="AZ69:BE70"/>
    <mergeCell ref="BF69:BK70"/>
    <mergeCell ref="BM69:BM70"/>
    <mergeCell ref="BN69:BN70"/>
    <mergeCell ref="BO69:BW70"/>
    <mergeCell ref="AV47:AY48"/>
    <mergeCell ref="BN64:BN66"/>
    <mergeCell ref="AV57:AY57"/>
    <mergeCell ref="BL69:BL70"/>
    <mergeCell ref="BM71:BM72"/>
    <mergeCell ref="BN71:BN72"/>
    <mergeCell ref="BO71:BW72"/>
    <mergeCell ref="A74:AU74"/>
    <mergeCell ref="AV74:AY75"/>
    <mergeCell ref="AZ74:BE75"/>
    <mergeCell ref="BF74:BK75"/>
    <mergeCell ref="A75:AU75"/>
    <mergeCell ref="BM74:BM75"/>
    <mergeCell ref="A71:AU71"/>
    <mergeCell ref="BO73:BW73"/>
    <mergeCell ref="BN74:BN75"/>
    <mergeCell ref="BO74:BW75"/>
    <mergeCell ref="A76:AU76"/>
    <mergeCell ref="AV76:AY77"/>
    <mergeCell ref="AZ76:BE77"/>
    <mergeCell ref="BF76:BK77"/>
    <mergeCell ref="A77:AU77"/>
    <mergeCell ref="BO76:BW77"/>
    <mergeCell ref="BL76:BL77"/>
    <mergeCell ref="A35:AU35"/>
    <mergeCell ref="AV35:AY35"/>
    <mergeCell ref="AZ35:BE35"/>
    <mergeCell ref="BF35:BK35"/>
    <mergeCell ref="BM76:BM77"/>
    <mergeCell ref="BN76:BN77"/>
    <mergeCell ref="A73:AU73"/>
    <mergeCell ref="AV73:AY73"/>
    <mergeCell ref="AZ73:BE73"/>
    <mergeCell ref="BF73:BK73"/>
    <mergeCell ref="A52:AU52"/>
    <mergeCell ref="AV52:AY52"/>
    <mergeCell ref="AZ52:BE52"/>
    <mergeCell ref="A53:AU53"/>
    <mergeCell ref="AV53:AY53"/>
    <mergeCell ref="AZ53:BE53"/>
    <mergeCell ref="BL101:BL103"/>
    <mergeCell ref="BL132:BL133"/>
    <mergeCell ref="BL135:BL136"/>
    <mergeCell ref="BL129:BL130"/>
    <mergeCell ref="A54:AU54"/>
    <mergeCell ref="A63:AU63"/>
    <mergeCell ref="AV63:AY63"/>
    <mergeCell ref="AZ63:BE63"/>
    <mergeCell ref="BF63:BK63"/>
    <mergeCell ref="A72:AU72"/>
    <mergeCell ref="BL71:BL72"/>
    <mergeCell ref="BL74:BL75"/>
    <mergeCell ref="BL144:BL145"/>
    <mergeCell ref="BL149:BL150"/>
    <mergeCell ref="AV71:AY72"/>
    <mergeCell ref="AZ71:BE72"/>
    <mergeCell ref="BF71:BK72"/>
    <mergeCell ref="BL92:BL94"/>
    <mergeCell ref="BL95:BL97"/>
    <mergeCell ref="BL112:BL113"/>
    <mergeCell ref="BF80:BK80"/>
    <mergeCell ref="BO80:BW80"/>
    <mergeCell ref="BX80:CH80"/>
    <mergeCell ref="A78:AU78"/>
    <mergeCell ref="AV78:AY79"/>
    <mergeCell ref="AZ78:BE79"/>
    <mergeCell ref="BF78:BK79"/>
    <mergeCell ref="BL78:BL79"/>
    <mergeCell ref="BM78:BM79"/>
    <mergeCell ref="AZ112:BE113"/>
    <mergeCell ref="BF112:BK113"/>
    <mergeCell ref="A113:AQ113"/>
    <mergeCell ref="BN78:BN79"/>
    <mergeCell ref="BO78:BW79"/>
    <mergeCell ref="BX78:CH79"/>
    <mergeCell ref="A79:AU79"/>
    <mergeCell ref="A80:AU80"/>
    <mergeCell ref="AV80:AY80"/>
    <mergeCell ref="AZ80:BE80"/>
    <mergeCell ref="A45:AQ45"/>
    <mergeCell ref="AV45:AY45"/>
    <mergeCell ref="AZ45:BE45"/>
    <mergeCell ref="BF45:BK45"/>
    <mergeCell ref="BO45:BW45"/>
    <mergeCell ref="BM112:BM113"/>
    <mergeCell ref="BN112:BN113"/>
    <mergeCell ref="BO112:BW113"/>
    <mergeCell ref="A112:AQ112"/>
    <mergeCell ref="AV112:AY113"/>
  </mergeCells>
  <printOptions/>
  <pageMargins left="0.5905511811023623" right="0.1968503937007874" top="0.7874015748031497" bottom="0.7874015748031497" header="0.2755905511811024" footer="0.2755905511811024"/>
  <pageSetup horizontalDpi="600" verticalDpi="600" orientation="portrait" paperSize="9" scale="61" r:id="rId1"/>
  <headerFooter alignWithMargins="0">
    <oddHeader>&amp;L&amp;"Arial,обычный"&amp;6Подготовлено с использованием системы ГАРАНТ</oddHeader>
  </headerFooter>
  <rowBreaks count="1" manualBreakCount="1">
    <brk id="96" max="74" man="1"/>
  </rowBreaks>
  <colBreaks count="1" manualBreakCount="1">
    <brk id="75" max="172" man="1"/>
  </colBreaks>
</worksheet>
</file>

<file path=xl/worksheets/sheet2.xml><?xml version="1.0" encoding="utf-8"?>
<worksheet xmlns="http://schemas.openxmlformats.org/spreadsheetml/2006/main" xmlns:r="http://schemas.openxmlformats.org/officeDocument/2006/relationships">
  <sheetPr>
    <tabColor indexed="48"/>
  </sheetPr>
  <dimension ref="A1:DN83"/>
  <sheetViews>
    <sheetView tabSelected="1" view="pageBreakPreview" zoomScaleSheetLayoutView="100" zoomScalePageLayoutView="0" workbookViewId="0" topLeftCell="A58">
      <selection activeCell="BR53" sqref="BR53:BY53"/>
    </sheetView>
  </sheetViews>
  <sheetFormatPr defaultColWidth="1.4921875" defaultRowHeight="12.75"/>
  <cols>
    <col min="1" max="67" width="1.4921875" style="3" customWidth="1"/>
    <col min="68" max="68" width="5.625" style="3" customWidth="1"/>
    <col min="69" max="69" width="9.50390625" style="64" customWidth="1"/>
    <col min="70" max="97" width="1.4921875" style="3" customWidth="1"/>
    <col min="98" max="98" width="0.12890625" style="3" customWidth="1"/>
    <col min="99" max="99" width="1.4921875" style="3" hidden="1" customWidth="1"/>
    <col min="100" max="100" width="0.37109375" style="3" hidden="1" customWidth="1"/>
    <col min="101" max="101" width="1.625" style="3" hidden="1" customWidth="1"/>
    <col min="102" max="102" width="0.6171875" style="3" customWidth="1"/>
    <col min="103" max="103" width="0.12890625" style="3" hidden="1" customWidth="1"/>
    <col min="104" max="104" width="10.00390625" style="3" hidden="1" customWidth="1"/>
    <col min="105" max="105" width="7.50390625" style="3" hidden="1" customWidth="1"/>
    <col min="106" max="106" width="4.875" style="3" hidden="1" customWidth="1"/>
    <col min="107" max="108" width="1.4921875" style="3" customWidth="1"/>
    <col min="109" max="109" width="11.375" style="3" bestFit="1" customWidth="1"/>
    <col min="110" max="110" width="1.4921875" style="3" customWidth="1"/>
    <col min="111" max="111" width="11.375" style="3" bestFit="1" customWidth="1"/>
    <col min="112" max="16384" width="1.4921875" style="3" customWidth="1"/>
  </cols>
  <sheetData>
    <row r="1" spans="1:101" ht="12.75" customHeight="1">
      <c r="A1" s="320" t="s">
        <v>177</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0"/>
      <c r="CF1" s="320"/>
      <c r="CG1" s="320"/>
      <c r="CH1" s="320"/>
      <c r="CI1" s="320"/>
      <c r="CJ1" s="320"/>
      <c r="CK1" s="320"/>
      <c r="CL1" s="320"/>
      <c r="CM1" s="320"/>
      <c r="CN1" s="320"/>
      <c r="CO1" s="320"/>
      <c r="CP1" s="320"/>
      <c r="CQ1" s="320"/>
      <c r="CR1" s="320"/>
      <c r="CS1" s="320"/>
      <c r="CT1" s="320"/>
      <c r="CU1" s="320"/>
      <c r="CV1" s="320"/>
      <c r="CW1" s="320"/>
    </row>
    <row r="2" ht="13.5" thickBot="1"/>
    <row r="3" spans="1:101" s="2" customFormat="1" ht="12" customHeight="1">
      <c r="A3" s="702" t="s">
        <v>164</v>
      </c>
      <c r="B3" s="702"/>
      <c r="C3" s="702"/>
      <c r="D3" s="702"/>
      <c r="E3" s="703"/>
      <c r="F3" s="701" t="s">
        <v>34</v>
      </c>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2"/>
      <c r="AQ3" s="702"/>
      <c r="AR3" s="702"/>
      <c r="AS3" s="702"/>
      <c r="AT3" s="702"/>
      <c r="AU3" s="702"/>
      <c r="AV3" s="702"/>
      <c r="AW3" s="702"/>
      <c r="AX3" s="702"/>
      <c r="AY3" s="702"/>
      <c r="AZ3" s="702"/>
      <c r="BA3" s="702"/>
      <c r="BB3" s="702"/>
      <c r="BC3" s="702"/>
      <c r="BD3" s="707" t="s">
        <v>261</v>
      </c>
      <c r="BE3" s="708"/>
      <c r="BF3" s="708"/>
      <c r="BG3" s="708"/>
      <c r="BH3" s="708"/>
      <c r="BI3" s="709"/>
      <c r="BJ3" s="718" t="s">
        <v>168</v>
      </c>
      <c r="BK3" s="708"/>
      <c r="BL3" s="708"/>
      <c r="BM3" s="708"/>
      <c r="BN3" s="708"/>
      <c r="BO3" s="709"/>
      <c r="BP3" s="723" t="s">
        <v>302</v>
      </c>
      <c r="BQ3" s="65" t="s">
        <v>384</v>
      </c>
      <c r="BR3" s="726" t="s">
        <v>23</v>
      </c>
      <c r="BS3" s="727"/>
      <c r="BT3" s="727"/>
      <c r="BU3" s="727"/>
      <c r="BV3" s="727"/>
      <c r="BW3" s="727"/>
      <c r="BX3" s="727"/>
      <c r="BY3" s="727"/>
      <c r="BZ3" s="727"/>
      <c r="CA3" s="727"/>
      <c r="CB3" s="727"/>
      <c r="CC3" s="727"/>
      <c r="CD3" s="727"/>
      <c r="CE3" s="727"/>
      <c r="CF3" s="727"/>
      <c r="CG3" s="727"/>
      <c r="CH3" s="727"/>
      <c r="CI3" s="727"/>
      <c r="CJ3" s="727"/>
      <c r="CK3" s="727"/>
      <c r="CL3" s="727"/>
      <c r="CM3" s="727"/>
      <c r="CN3" s="727"/>
      <c r="CO3" s="727"/>
      <c r="CP3" s="727"/>
      <c r="CQ3" s="727"/>
      <c r="CR3" s="727"/>
      <c r="CS3" s="727"/>
      <c r="CT3" s="727"/>
      <c r="CU3" s="727"/>
      <c r="CV3" s="727"/>
      <c r="CW3" s="728"/>
    </row>
    <row r="4" spans="1:101" s="2" customFormat="1" ht="12" customHeight="1">
      <c r="A4" s="650" t="s">
        <v>165</v>
      </c>
      <c r="B4" s="650"/>
      <c r="C4" s="650"/>
      <c r="D4" s="650"/>
      <c r="E4" s="700"/>
      <c r="F4" s="649"/>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50"/>
      <c r="AM4" s="650"/>
      <c r="AN4" s="650"/>
      <c r="AO4" s="650"/>
      <c r="AP4" s="650"/>
      <c r="AQ4" s="650"/>
      <c r="AR4" s="650"/>
      <c r="AS4" s="650"/>
      <c r="AT4" s="650"/>
      <c r="AU4" s="650"/>
      <c r="AV4" s="650"/>
      <c r="AW4" s="650"/>
      <c r="AX4" s="650"/>
      <c r="AY4" s="650"/>
      <c r="AZ4" s="650"/>
      <c r="BA4" s="650"/>
      <c r="BB4" s="650"/>
      <c r="BC4" s="650"/>
      <c r="BD4" s="699" t="s">
        <v>166</v>
      </c>
      <c r="BE4" s="650"/>
      <c r="BF4" s="650"/>
      <c r="BG4" s="650"/>
      <c r="BH4" s="650"/>
      <c r="BI4" s="700"/>
      <c r="BJ4" s="649" t="s">
        <v>169</v>
      </c>
      <c r="BK4" s="650"/>
      <c r="BL4" s="650"/>
      <c r="BM4" s="650"/>
      <c r="BN4" s="650"/>
      <c r="BO4" s="700"/>
      <c r="BP4" s="724"/>
      <c r="BQ4" s="66" t="s">
        <v>390</v>
      </c>
      <c r="BR4" s="701" t="s">
        <v>306</v>
      </c>
      <c r="BS4" s="702"/>
      <c r="BT4" s="702"/>
      <c r="BU4" s="702"/>
      <c r="BV4" s="702"/>
      <c r="BW4" s="702"/>
      <c r="BX4" s="702"/>
      <c r="BY4" s="703"/>
      <c r="BZ4" s="701" t="s">
        <v>401</v>
      </c>
      <c r="CA4" s="702"/>
      <c r="CB4" s="702"/>
      <c r="CC4" s="702"/>
      <c r="CD4" s="702"/>
      <c r="CE4" s="702"/>
      <c r="CF4" s="702"/>
      <c r="CG4" s="703"/>
      <c r="CH4" s="701" t="s">
        <v>413</v>
      </c>
      <c r="CI4" s="702"/>
      <c r="CJ4" s="702"/>
      <c r="CK4" s="702"/>
      <c r="CL4" s="702"/>
      <c r="CM4" s="702"/>
      <c r="CN4" s="702"/>
      <c r="CO4" s="703"/>
      <c r="CP4" s="701" t="s">
        <v>32</v>
      </c>
      <c r="CQ4" s="702"/>
      <c r="CR4" s="702"/>
      <c r="CS4" s="702"/>
      <c r="CT4" s="702"/>
      <c r="CU4" s="702"/>
      <c r="CV4" s="702"/>
      <c r="CW4" s="706"/>
    </row>
    <row r="5" spans="1:101" s="2" customFormat="1" ht="12" customHeight="1">
      <c r="A5" s="650"/>
      <c r="B5" s="650"/>
      <c r="C5" s="650"/>
      <c r="D5" s="650"/>
      <c r="E5" s="700"/>
      <c r="F5" s="649"/>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c r="AM5" s="650"/>
      <c r="AN5" s="650"/>
      <c r="AO5" s="650"/>
      <c r="AP5" s="650"/>
      <c r="AQ5" s="650"/>
      <c r="AR5" s="650"/>
      <c r="AS5" s="650"/>
      <c r="AT5" s="650"/>
      <c r="AU5" s="650"/>
      <c r="AV5" s="650"/>
      <c r="AW5" s="650"/>
      <c r="AX5" s="650"/>
      <c r="AY5" s="650"/>
      <c r="AZ5" s="650"/>
      <c r="BA5" s="650"/>
      <c r="BB5" s="650"/>
      <c r="BC5" s="650"/>
      <c r="BD5" s="699"/>
      <c r="BE5" s="650"/>
      <c r="BF5" s="650"/>
      <c r="BG5" s="650"/>
      <c r="BH5" s="650"/>
      <c r="BI5" s="700"/>
      <c r="BJ5" s="649" t="s">
        <v>170</v>
      </c>
      <c r="BK5" s="650"/>
      <c r="BL5" s="650"/>
      <c r="BM5" s="650"/>
      <c r="BN5" s="650"/>
      <c r="BO5" s="700"/>
      <c r="BP5" s="724"/>
      <c r="BQ5" s="66"/>
      <c r="BR5" s="649" t="s">
        <v>171</v>
      </c>
      <c r="BS5" s="650"/>
      <c r="BT5" s="650"/>
      <c r="BU5" s="650"/>
      <c r="BV5" s="650"/>
      <c r="BW5" s="650"/>
      <c r="BX5" s="650"/>
      <c r="BY5" s="700"/>
      <c r="BZ5" s="649" t="s">
        <v>173</v>
      </c>
      <c r="CA5" s="650"/>
      <c r="CB5" s="650"/>
      <c r="CC5" s="650"/>
      <c r="CD5" s="650"/>
      <c r="CE5" s="650"/>
      <c r="CF5" s="650"/>
      <c r="CG5" s="700"/>
      <c r="CH5" s="649" t="s">
        <v>176</v>
      </c>
      <c r="CI5" s="650"/>
      <c r="CJ5" s="650"/>
      <c r="CK5" s="650"/>
      <c r="CL5" s="650"/>
      <c r="CM5" s="650"/>
      <c r="CN5" s="650"/>
      <c r="CO5" s="700"/>
      <c r="CP5" s="649" t="s">
        <v>33</v>
      </c>
      <c r="CQ5" s="650"/>
      <c r="CR5" s="650"/>
      <c r="CS5" s="650"/>
      <c r="CT5" s="650"/>
      <c r="CU5" s="650"/>
      <c r="CV5" s="650"/>
      <c r="CW5" s="651"/>
    </row>
    <row r="6" spans="1:101" s="2" customFormat="1" ht="12" customHeight="1">
      <c r="A6" s="650"/>
      <c r="B6" s="650"/>
      <c r="C6" s="650"/>
      <c r="D6" s="650"/>
      <c r="E6" s="700"/>
      <c r="F6" s="649"/>
      <c r="G6" s="650"/>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0"/>
      <c r="AJ6" s="650"/>
      <c r="AK6" s="650"/>
      <c r="AL6" s="650"/>
      <c r="AM6" s="650"/>
      <c r="AN6" s="650"/>
      <c r="AO6" s="650"/>
      <c r="AP6" s="650"/>
      <c r="AQ6" s="650"/>
      <c r="AR6" s="650"/>
      <c r="AS6" s="650"/>
      <c r="AT6" s="650"/>
      <c r="AU6" s="650"/>
      <c r="AV6" s="650"/>
      <c r="AW6" s="650"/>
      <c r="AX6" s="650"/>
      <c r="AY6" s="650"/>
      <c r="AZ6" s="650"/>
      <c r="BA6" s="650"/>
      <c r="BB6" s="650"/>
      <c r="BC6" s="650"/>
      <c r="BD6" s="699"/>
      <c r="BE6" s="650"/>
      <c r="BF6" s="650"/>
      <c r="BG6" s="650"/>
      <c r="BH6" s="650"/>
      <c r="BI6" s="700"/>
      <c r="BJ6" s="649"/>
      <c r="BK6" s="650"/>
      <c r="BL6" s="650"/>
      <c r="BM6" s="650"/>
      <c r="BN6" s="650"/>
      <c r="BO6" s="700"/>
      <c r="BP6" s="724"/>
      <c r="BQ6" s="66"/>
      <c r="BR6" s="649" t="s">
        <v>172</v>
      </c>
      <c r="BS6" s="650"/>
      <c r="BT6" s="650"/>
      <c r="BU6" s="650"/>
      <c r="BV6" s="650"/>
      <c r="BW6" s="650"/>
      <c r="BX6" s="650"/>
      <c r="BY6" s="700"/>
      <c r="BZ6" s="649" t="s">
        <v>29</v>
      </c>
      <c r="CA6" s="650"/>
      <c r="CB6" s="650"/>
      <c r="CC6" s="650"/>
      <c r="CD6" s="650"/>
      <c r="CE6" s="650"/>
      <c r="CF6" s="650"/>
      <c r="CG6" s="700"/>
      <c r="CH6" s="649" t="s">
        <v>29</v>
      </c>
      <c r="CI6" s="650"/>
      <c r="CJ6" s="650"/>
      <c r="CK6" s="650"/>
      <c r="CL6" s="650"/>
      <c r="CM6" s="650"/>
      <c r="CN6" s="650"/>
      <c r="CO6" s="700"/>
      <c r="CP6" s="649" t="s">
        <v>29</v>
      </c>
      <c r="CQ6" s="650"/>
      <c r="CR6" s="650"/>
      <c r="CS6" s="650"/>
      <c r="CT6" s="650"/>
      <c r="CU6" s="650"/>
      <c r="CV6" s="650"/>
      <c r="CW6" s="651"/>
    </row>
    <row r="7" spans="1:101" s="2" customFormat="1" ht="12" customHeight="1">
      <c r="A7" s="653"/>
      <c r="B7" s="653"/>
      <c r="C7" s="653"/>
      <c r="D7" s="653"/>
      <c r="E7" s="654"/>
      <c r="F7" s="652"/>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c r="BD7" s="717"/>
      <c r="BE7" s="653"/>
      <c r="BF7" s="653"/>
      <c r="BG7" s="653"/>
      <c r="BH7" s="653"/>
      <c r="BI7" s="654"/>
      <c r="BJ7" s="652"/>
      <c r="BK7" s="653"/>
      <c r="BL7" s="653"/>
      <c r="BM7" s="653"/>
      <c r="BN7" s="653"/>
      <c r="BO7" s="654"/>
      <c r="BP7" s="725"/>
      <c r="BQ7" s="67"/>
      <c r="BR7" s="652" t="s">
        <v>174</v>
      </c>
      <c r="BS7" s="653"/>
      <c r="BT7" s="653"/>
      <c r="BU7" s="653"/>
      <c r="BV7" s="653"/>
      <c r="BW7" s="653"/>
      <c r="BX7" s="653"/>
      <c r="BY7" s="654"/>
      <c r="BZ7" s="652" t="s">
        <v>175</v>
      </c>
      <c r="CA7" s="653"/>
      <c r="CB7" s="653"/>
      <c r="CC7" s="653"/>
      <c r="CD7" s="653"/>
      <c r="CE7" s="653"/>
      <c r="CF7" s="653"/>
      <c r="CG7" s="654"/>
      <c r="CH7" s="652" t="s">
        <v>175</v>
      </c>
      <c r="CI7" s="653"/>
      <c r="CJ7" s="653"/>
      <c r="CK7" s="653"/>
      <c r="CL7" s="653"/>
      <c r="CM7" s="653"/>
      <c r="CN7" s="653"/>
      <c r="CO7" s="654"/>
      <c r="CP7" s="652" t="s">
        <v>30</v>
      </c>
      <c r="CQ7" s="653"/>
      <c r="CR7" s="653"/>
      <c r="CS7" s="653"/>
      <c r="CT7" s="653"/>
      <c r="CU7" s="653"/>
      <c r="CV7" s="653"/>
      <c r="CW7" s="655"/>
    </row>
    <row r="8" spans="1:101" s="2" customFormat="1" ht="12" customHeight="1" thickBot="1">
      <c r="A8" s="716">
        <v>1</v>
      </c>
      <c r="B8" s="716"/>
      <c r="C8" s="716"/>
      <c r="D8" s="716"/>
      <c r="E8" s="341"/>
      <c r="F8" s="715">
        <v>2</v>
      </c>
      <c r="G8" s="716"/>
      <c r="H8" s="716"/>
      <c r="I8" s="716"/>
      <c r="J8" s="716"/>
      <c r="K8" s="716"/>
      <c r="L8" s="716"/>
      <c r="M8" s="716"/>
      <c r="N8" s="716"/>
      <c r="O8" s="716"/>
      <c r="P8" s="716"/>
      <c r="Q8" s="716"/>
      <c r="R8" s="716"/>
      <c r="S8" s="716"/>
      <c r="T8" s="716"/>
      <c r="U8" s="716"/>
      <c r="V8" s="716"/>
      <c r="W8" s="716"/>
      <c r="X8" s="716"/>
      <c r="Y8" s="716"/>
      <c r="Z8" s="716"/>
      <c r="AA8" s="716"/>
      <c r="AB8" s="716"/>
      <c r="AC8" s="716"/>
      <c r="AD8" s="716"/>
      <c r="AE8" s="716"/>
      <c r="AF8" s="716"/>
      <c r="AG8" s="716"/>
      <c r="AH8" s="716"/>
      <c r="AI8" s="716"/>
      <c r="AJ8" s="716"/>
      <c r="AK8" s="716"/>
      <c r="AL8" s="716"/>
      <c r="AM8" s="716"/>
      <c r="AN8" s="716"/>
      <c r="AO8" s="716"/>
      <c r="AP8" s="716"/>
      <c r="AQ8" s="716"/>
      <c r="AR8" s="716"/>
      <c r="AS8" s="716"/>
      <c r="AT8" s="716"/>
      <c r="AU8" s="716"/>
      <c r="AV8" s="716"/>
      <c r="AW8" s="716"/>
      <c r="AX8" s="716"/>
      <c r="AY8" s="716"/>
      <c r="AZ8" s="716"/>
      <c r="BA8" s="716"/>
      <c r="BB8" s="716"/>
      <c r="BC8" s="716"/>
      <c r="BD8" s="719">
        <v>3</v>
      </c>
      <c r="BE8" s="621"/>
      <c r="BF8" s="621"/>
      <c r="BG8" s="621"/>
      <c r="BH8" s="621"/>
      <c r="BI8" s="631"/>
      <c r="BJ8" s="620">
        <v>4</v>
      </c>
      <c r="BK8" s="621"/>
      <c r="BL8" s="621"/>
      <c r="BM8" s="621"/>
      <c r="BN8" s="621"/>
      <c r="BO8" s="631"/>
      <c r="BP8" s="59" t="s">
        <v>385</v>
      </c>
      <c r="BQ8" s="68" t="s">
        <v>386</v>
      </c>
      <c r="BR8" s="620">
        <v>5</v>
      </c>
      <c r="BS8" s="621"/>
      <c r="BT8" s="621"/>
      <c r="BU8" s="621"/>
      <c r="BV8" s="621"/>
      <c r="BW8" s="621"/>
      <c r="BX8" s="621"/>
      <c r="BY8" s="631"/>
      <c r="BZ8" s="620">
        <v>6</v>
      </c>
      <c r="CA8" s="621"/>
      <c r="CB8" s="621"/>
      <c r="CC8" s="621"/>
      <c r="CD8" s="621"/>
      <c r="CE8" s="621"/>
      <c r="CF8" s="621"/>
      <c r="CG8" s="631"/>
      <c r="CH8" s="620">
        <v>7</v>
      </c>
      <c r="CI8" s="621"/>
      <c r="CJ8" s="621"/>
      <c r="CK8" s="621"/>
      <c r="CL8" s="621"/>
      <c r="CM8" s="621"/>
      <c r="CN8" s="621"/>
      <c r="CO8" s="631"/>
      <c r="CP8" s="620">
        <v>8</v>
      </c>
      <c r="CQ8" s="621"/>
      <c r="CR8" s="621"/>
      <c r="CS8" s="621"/>
      <c r="CT8" s="621"/>
      <c r="CU8" s="621"/>
      <c r="CV8" s="621"/>
      <c r="CW8" s="622"/>
    </row>
    <row r="9" spans="1:104" ht="15" customHeight="1">
      <c r="A9" s="747" t="s">
        <v>178</v>
      </c>
      <c r="B9" s="747"/>
      <c r="C9" s="747"/>
      <c r="D9" s="747"/>
      <c r="E9" s="748"/>
      <c r="F9" s="762" t="s">
        <v>179</v>
      </c>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3"/>
      <c r="AL9" s="763"/>
      <c r="AM9" s="763"/>
      <c r="AN9" s="763"/>
      <c r="AO9" s="763"/>
      <c r="AP9" s="763"/>
      <c r="AQ9" s="763"/>
      <c r="AR9" s="763"/>
      <c r="AS9" s="763"/>
      <c r="AT9" s="763"/>
      <c r="AU9" s="763"/>
      <c r="AV9" s="763"/>
      <c r="AW9" s="763"/>
      <c r="AX9" s="763"/>
      <c r="AY9" s="763"/>
      <c r="AZ9" s="763"/>
      <c r="BA9" s="763"/>
      <c r="BB9" s="763"/>
      <c r="BC9" s="763"/>
      <c r="BD9" s="749" t="s">
        <v>167</v>
      </c>
      <c r="BE9" s="750"/>
      <c r="BF9" s="750"/>
      <c r="BG9" s="750"/>
      <c r="BH9" s="750"/>
      <c r="BI9" s="751"/>
      <c r="BJ9" s="720" t="s">
        <v>47</v>
      </c>
      <c r="BK9" s="721"/>
      <c r="BL9" s="721"/>
      <c r="BM9" s="721"/>
      <c r="BN9" s="721"/>
      <c r="BO9" s="722"/>
      <c r="BP9" s="58"/>
      <c r="BQ9" s="88"/>
      <c r="BR9" s="638">
        <f>'Листы1-5'!BL125</f>
        <v>6562678.09</v>
      </c>
      <c r="BS9" s="639"/>
      <c r="BT9" s="639"/>
      <c r="BU9" s="639"/>
      <c r="BV9" s="639"/>
      <c r="BW9" s="639"/>
      <c r="BX9" s="639"/>
      <c r="BY9" s="640"/>
      <c r="BZ9" s="638">
        <f>'Листы1-5'!BM125</f>
        <v>5910308</v>
      </c>
      <c r="CA9" s="639"/>
      <c r="CB9" s="639"/>
      <c r="CC9" s="639"/>
      <c r="CD9" s="639"/>
      <c r="CE9" s="639"/>
      <c r="CF9" s="639"/>
      <c r="CG9" s="640"/>
      <c r="CH9" s="638">
        <f>'Листы1-5'!BN125</f>
        <v>5910308</v>
      </c>
      <c r="CI9" s="639"/>
      <c r="CJ9" s="639"/>
      <c r="CK9" s="639"/>
      <c r="CL9" s="639"/>
      <c r="CM9" s="639"/>
      <c r="CN9" s="639"/>
      <c r="CO9" s="640"/>
      <c r="CP9" s="623"/>
      <c r="CQ9" s="624"/>
      <c r="CR9" s="624"/>
      <c r="CS9" s="624"/>
      <c r="CT9" s="624"/>
      <c r="CU9" s="624"/>
      <c r="CV9" s="624"/>
      <c r="CW9" s="625"/>
      <c r="CZ9" s="17"/>
    </row>
    <row r="10" spans="1:101" ht="12.75">
      <c r="A10" s="246" t="s">
        <v>180</v>
      </c>
      <c r="B10" s="246"/>
      <c r="C10" s="246"/>
      <c r="D10" s="246"/>
      <c r="E10" s="247"/>
      <c r="F10" s="492" t="s">
        <v>40</v>
      </c>
      <c r="G10" s="714"/>
      <c r="H10" s="714"/>
      <c r="I10" s="714"/>
      <c r="J10" s="714"/>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4"/>
      <c r="AY10" s="714"/>
      <c r="AZ10" s="714"/>
      <c r="BA10" s="714"/>
      <c r="BB10" s="714"/>
      <c r="BC10" s="714"/>
      <c r="BD10" s="245" t="s">
        <v>181</v>
      </c>
      <c r="BE10" s="246"/>
      <c r="BF10" s="246"/>
      <c r="BG10" s="246"/>
      <c r="BH10" s="246"/>
      <c r="BI10" s="247"/>
      <c r="BJ10" s="251" t="s">
        <v>47</v>
      </c>
      <c r="BK10" s="246"/>
      <c r="BL10" s="246"/>
      <c r="BM10" s="246"/>
      <c r="BN10" s="246"/>
      <c r="BO10" s="247"/>
      <c r="BP10" s="523"/>
      <c r="BQ10" s="70"/>
      <c r="BR10" s="753"/>
      <c r="BS10" s="754"/>
      <c r="BT10" s="754"/>
      <c r="BU10" s="754"/>
      <c r="BV10" s="754"/>
      <c r="BW10" s="754"/>
      <c r="BX10" s="754"/>
      <c r="BY10" s="755"/>
      <c r="BZ10" s="558"/>
      <c r="CA10" s="559"/>
      <c r="CB10" s="559"/>
      <c r="CC10" s="559"/>
      <c r="CD10" s="559"/>
      <c r="CE10" s="559"/>
      <c r="CF10" s="559"/>
      <c r="CG10" s="560"/>
      <c r="CH10" s="558"/>
      <c r="CI10" s="559"/>
      <c r="CJ10" s="559"/>
      <c r="CK10" s="559"/>
      <c r="CL10" s="559"/>
      <c r="CM10" s="559"/>
      <c r="CN10" s="559"/>
      <c r="CO10" s="560"/>
      <c r="CP10" s="264"/>
      <c r="CQ10" s="529"/>
      <c r="CR10" s="529"/>
      <c r="CS10" s="529"/>
      <c r="CT10" s="529"/>
      <c r="CU10" s="529"/>
      <c r="CV10" s="529"/>
      <c r="CW10" s="533"/>
    </row>
    <row r="11" spans="1:101" ht="12.75">
      <c r="A11" s="287"/>
      <c r="B11" s="287"/>
      <c r="C11" s="287"/>
      <c r="D11" s="287"/>
      <c r="E11" s="288"/>
      <c r="F11" s="696" t="s">
        <v>196</v>
      </c>
      <c r="G11" s="697"/>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7"/>
      <c r="AY11" s="697"/>
      <c r="AZ11" s="697"/>
      <c r="BA11" s="697"/>
      <c r="BB11" s="697"/>
      <c r="BC11" s="697"/>
      <c r="BD11" s="348"/>
      <c r="BE11" s="287"/>
      <c r="BF11" s="287"/>
      <c r="BG11" s="287"/>
      <c r="BH11" s="287"/>
      <c r="BI11" s="288"/>
      <c r="BJ11" s="286"/>
      <c r="BK11" s="287"/>
      <c r="BL11" s="287"/>
      <c r="BM11" s="287"/>
      <c r="BN11" s="287"/>
      <c r="BO11" s="288"/>
      <c r="BP11" s="752"/>
      <c r="BQ11" s="71"/>
      <c r="BR11" s="756"/>
      <c r="BS11" s="757"/>
      <c r="BT11" s="757"/>
      <c r="BU11" s="757"/>
      <c r="BV11" s="757"/>
      <c r="BW11" s="757"/>
      <c r="BX11" s="757"/>
      <c r="BY11" s="758"/>
      <c r="BZ11" s="626"/>
      <c r="CA11" s="627"/>
      <c r="CB11" s="627"/>
      <c r="CC11" s="627"/>
      <c r="CD11" s="627"/>
      <c r="CE11" s="627"/>
      <c r="CF11" s="627"/>
      <c r="CG11" s="628"/>
      <c r="CH11" s="626"/>
      <c r="CI11" s="627"/>
      <c r="CJ11" s="627"/>
      <c r="CK11" s="627"/>
      <c r="CL11" s="627"/>
      <c r="CM11" s="627"/>
      <c r="CN11" s="627"/>
      <c r="CO11" s="628"/>
      <c r="CP11" s="278"/>
      <c r="CQ11" s="629"/>
      <c r="CR11" s="629"/>
      <c r="CS11" s="629"/>
      <c r="CT11" s="629"/>
      <c r="CU11" s="629"/>
      <c r="CV11" s="629"/>
      <c r="CW11" s="630"/>
    </row>
    <row r="12" spans="1:101" ht="12.75">
      <c r="A12" s="287"/>
      <c r="B12" s="287"/>
      <c r="C12" s="287"/>
      <c r="D12" s="287"/>
      <c r="E12" s="288"/>
      <c r="F12" s="696" t="s">
        <v>197</v>
      </c>
      <c r="G12" s="697"/>
      <c r="H12" s="697"/>
      <c r="I12" s="697"/>
      <c r="J12" s="697"/>
      <c r="K12" s="697"/>
      <c r="L12" s="697"/>
      <c r="M12" s="697"/>
      <c r="N12" s="697"/>
      <c r="O12" s="697"/>
      <c r="P12" s="697"/>
      <c r="Q12" s="697"/>
      <c r="R12" s="697"/>
      <c r="S12" s="697"/>
      <c r="T12" s="697"/>
      <c r="U12" s="697"/>
      <c r="V12" s="697"/>
      <c r="W12" s="697"/>
      <c r="X12" s="697"/>
      <c r="Y12" s="697"/>
      <c r="Z12" s="697"/>
      <c r="AA12" s="697"/>
      <c r="AB12" s="697"/>
      <c r="AC12" s="697"/>
      <c r="AD12" s="697"/>
      <c r="AE12" s="697"/>
      <c r="AF12" s="697"/>
      <c r="AG12" s="697"/>
      <c r="AH12" s="697"/>
      <c r="AI12" s="697"/>
      <c r="AJ12" s="697"/>
      <c r="AK12" s="697"/>
      <c r="AL12" s="697"/>
      <c r="AM12" s="697"/>
      <c r="AN12" s="697"/>
      <c r="AO12" s="697"/>
      <c r="AP12" s="697"/>
      <c r="AQ12" s="697"/>
      <c r="AR12" s="697"/>
      <c r="AS12" s="697"/>
      <c r="AT12" s="697"/>
      <c r="AU12" s="697"/>
      <c r="AV12" s="697"/>
      <c r="AW12" s="697"/>
      <c r="AX12" s="697"/>
      <c r="AY12" s="697"/>
      <c r="AZ12" s="697"/>
      <c r="BA12" s="697"/>
      <c r="BB12" s="697"/>
      <c r="BC12" s="697"/>
      <c r="BD12" s="348"/>
      <c r="BE12" s="287"/>
      <c r="BF12" s="287"/>
      <c r="BG12" s="287"/>
      <c r="BH12" s="287"/>
      <c r="BI12" s="288"/>
      <c r="BJ12" s="286"/>
      <c r="BK12" s="287"/>
      <c r="BL12" s="287"/>
      <c r="BM12" s="287"/>
      <c r="BN12" s="287"/>
      <c r="BO12" s="288"/>
      <c r="BP12" s="752"/>
      <c r="BQ12" s="71"/>
      <c r="BR12" s="756"/>
      <c r="BS12" s="757"/>
      <c r="BT12" s="757"/>
      <c r="BU12" s="757"/>
      <c r="BV12" s="757"/>
      <c r="BW12" s="757"/>
      <c r="BX12" s="757"/>
      <c r="BY12" s="758"/>
      <c r="BZ12" s="626"/>
      <c r="CA12" s="627"/>
      <c r="CB12" s="627"/>
      <c r="CC12" s="627"/>
      <c r="CD12" s="627"/>
      <c r="CE12" s="627"/>
      <c r="CF12" s="627"/>
      <c r="CG12" s="628"/>
      <c r="CH12" s="626"/>
      <c r="CI12" s="627"/>
      <c r="CJ12" s="627"/>
      <c r="CK12" s="627"/>
      <c r="CL12" s="627"/>
      <c r="CM12" s="627"/>
      <c r="CN12" s="627"/>
      <c r="CO12" s="628"/>
      <c r="CP12" s="278"/>
      <c r="CQ12" s="629"/>
      <c r="CR12" s="629"/>
      <c r="CS12" s="629"/>
      <c r="CT12" s="629"/>
      <c r="CU12" s="629"/>
      <c r="CV12" s="629"/>
      <c r="CW12" s="630"/>
    </row>
    <row r="13" spans="1:101" ht="12.75">
      <c r="A13" s="287"/>
      <c r="B13" s="287"/>
      <c r="C13" s="287"/>
      <c r="D13" s="287"/>
      <c r="E13" s="288"/>
      <c r="F13" s="696" t="s">
        <v>198</v>
      </c>
      <c r="G13" s="697"/>
      <c r="H13" s="697"/>
      <c r="I13" s="697"/>
      <c r="J13" s="697"/>
      <c r="K13" s="697"/>
      <c r="L13" s="697"/>
      <c r="M13" s="697"/>
      <c r="N13" s="697"/>
      <c r="O13" s="697"/>
      <c r="P13" s="697"/>
      <c r="Q13" s="697"/>
      <c r="R13" s="697"/>
      <c r="S13" s="697"/>
      <c r="T13" s="697"/>
      <c r="U13" s="697"/>
      <c r="V13" s="697"/>
      <c r="W13" s="697"/>
      <c r="X13" s="697"/>
      <c r="Y13" s="697"/>
      <c r="Z13" s="697"/>
      <c r="AA13" s="697"/>
      <c r="AB13" s="697"/>
      <c r="AC13" s="697"/>
      <c r="AD13" s="697"/>
      <c r="AE13" s="697"/>
      <c r="AF13" s="697"/>
      <c r="AG13" s="697"/>
      <c r="AH13" s="697"/>
      <c r="AI13" s="697"/>
      <c r="AJ13" s="697"/>
      <c r="AK13" s="697"/>
      <c r="AL13" s="697"/>
      <c r="AM13" s="697"/>
      <c r="AN13" s="697"/>
      <c r="AO13" s="697"/>
      <c r="AP13" s="697"/>
      <c r="AQ13" s="697"/>
      <c r="AR13" s="697"/>
      <c r="AS13" s="697"/>
      <c r="AT13" s="697"/>
      <c r="AU13" s="697"/>
      <c r="AV13" s="697"/>
      <c r="AW13" s="697"/>
      <c r="AX13" s="697"/>
      <c r="AY13" s="697"/>
      <c r="AZ13" s="697"/>
      <c r="BA13" s="697"/>
      <c r="BB13" s="697"/>
      <c r="BC13" s="697"/>
      <c r="BD13" s="348"/>
      <c r="BE13" s="287"/>
      <c r="BF13" s="287"/>
      <c r="BG13" s="287"/>
      <c r="BH13" s="287"/>
      <c r="BI13" s="288"/>
      <c r="BJ13" s="286"/>
      <c r="BK13" s="287"/>
      <c r="BL13" s="287"/>
      <c r="BM13" s="287"/>
      <c r="BN13" s="287"/>
      <c r="BO13" s="288"/>
      <c r="BP13" s="752"/>
      <c r="BQ13" s="71"/>
      <c r="BR13" s="756"/>
      <c r="BS13" s="757"/>
      <c r="BT13" s="757"/>
      <c r="BU13" s="757"/>
      <c r="BV13" s="757"/>
      <c r="BW13" s="757"/>
      <c r="BX13" s="757"/>
      <c r="BY13" s="758"/>
      <c r="BZ13" s="626"/>
      <c r="CA13" s="627"/>
      <c r="CB13" s="627"/>
      <c r="CC13" s="627"/>
      <c r="CD13" s="627"/>
      <c r="CE13" s="627"/>
      <c r="CF13" s="627"/>
      <c r="CG13" s="628"/>
      <c r="CH13" s="626"/>
      <c r="CI13" s="627"/>
      <c r="CJ13" s="627"/>
      <c r="CK13" s="627"/>
      <c r="CL13" s="627"/>
      <c r="CM13" s="627"/>
      <c r="CN13" s="627"/>
      <c r="CO13" s="628"/>
      <c r="CP13" s="278"/>
      <c r="CQ13" s="629"/>
      <c r="CR13" s="629"/>
      <c r="CS13" s="629"/>
      <c r="CT13" s="629"/>
      <c r="CU13" s="629"/>
      <c r="CV13" s="629"/>
      <c r="CW13" s="630"/>
    </row>
    <row r="14" spans="1:101" ht="12.75">
      <c r="A14" s="287"/>
      <c r="B14" s="287"/>
      <c r="C14" s="287"/>
      <c r="D14" s="287"/>
      <c r="E14" s="288"/>
      <c r="F14" s="696" t="s">
        <v>199</v>
      </c>
      <c r="G14" s="697"/>
      <c r="H14" s="697"/>
      <c r="I14" s="697"/>
      <c r="J14" s="697"/>
      <c r="K14" s="697"/>
      <c r="L14" s="697"/>
      <c r="M14" s="697"/>
      <c r="N14" s="697"/>
      <c r="O14" s="697"/>
      <c r="P14" s="697"/>
      <c r="Q14" s="697"/>
      <c r="R14" s="697"/>
      <c r="S14" s="697"/>
      <c r="T14" s="697"/>
      <c r="U14" s="697"/>
      <c r="V14" s="697"/>
      <c r="W14" s="697"/>
      <c r="X14" s="697"/>
      <c r="Y14" s="697"/>
      <c r="Z14" s="697"/>
      <c r="AA14" s="697"/>
      <c r="AB14" s="697"/>
      <c r="AC14" s="697"/>
      <c r="AD14" s="697"/>
      <c r="AE14" s="697"/>
      <c r="AF14" s="697"/>
      <c r="AG14" s="697"/>
      <c r="AH14" s="697"/>
      <c r="AI14" s="697"/>
      <c r="AJ14" s="697"/>
      <c r="AK14" s="697"/>
      <c r="AL14" s="697"/>
      <c r="AM14" s="697"/>
      <c r="AN14" s="697"/>
      <c r="AO14" s="697"/>
      <c r="AP14" s="697"/>
      <c r="AQ14" s="697"/>
      <c r="AR14" s="697"/>
      <c r="AS14" s="697"/>
      <c r="AT14" s="697"/>
      <c r="AU14" s="697"/>
      <c r="AV14" s="697"/>
      <c r="AW14" s="697"/>
      <c r="AX14" s="697"/>
      <c r="AY14" s="697"/>
      <c r="AZ14" s="697"/>
      <c r="BA14" s="697"/>
      <c r="BB14" s="697"/>
      <c r="BC14" s="697"/>
      <c r="BD14" s="348"/>
      <c r="BE14" s="287"/>
      <c r="BF14" s="287"/>
      <c r="BG14" s="287"/>
      <c r="BH14" s="287"/>
      <c r="BI14" s="288"/>
      <c r="BJ14" s="286"/>
      <c r="BK14" s="287"/>
      <c r="BL14" s="287"/>
      <c r="BM14" s="287"/>
      <c r="BN14" s="287"/>
      <c r="BO14" s="288"/>
      <c r="BP14" s="752"/>
      <c r="BQ14" s="71"/>
      <c r="BR14" s="756"/>
      <c r="BS14" s="757"/>
      <c r="BT14" s="757"/>
      <c r="BU14" s="757"/>
      <c r="BV14" s="757"/>
      <c r="BW14" s="757"/>
      <c r="BX14" s="757"/>
      <c r="BY14" s="758"/>
      <c r="BZ14" s="626"/>
      <c r="CA14" s="627"/>
      <c r="CB14" s="627"/>
      <c r="CC14" s="627"/>
      <c r="CD14" s="627"/>
      <c r="CE14" s="627"/>
      <c r="CF14" s="627"/>
      <c r="CG14" s="628"/>
      <c r="CH14" s="626"/>
      <c r="CI14" s="627"/>
      <c r="CJ14" s="627"/>
      <c r="CK14" s="627"/>
      <c r="CL14" s="627"/>
      <c r="CM14" s="627"/>
      <c r="CN14" s="627"/>
      <c r="CO14" s="628"/>
      <c r="CP14" s="278"/>
      <c r="CQ14" s="629"/>
      <c r="CR14" s="629"/>
      <c r="CS14" s="629"/>
      <c r="CT14" s="629"/>
      <c r="CU14" s="629"/>
      <c r="CV14" s="629"/>
      <c r="CW14" s="630"/>
    </row>
    <row r="15" spans="1:101" ht="12.75">
      <c r="A15" s="287"/>
      <c r="B15" s="287"/>
      <c r="C15" s="287"/>
      <c r="D15" s="287"/>
      <c r="E15" s="288"/>
      <c r="F15" s="696" t="s">
        <v>200</v>
      </c>
      <c r="G15" s="697"/>
      <c r="H15" s="697"/>
      <c r="I15" s="697"/>
      <c r="J15" s="697"/>
      <c r="K15" s="697"/>
      <c r="L15" s="697"/>
      <c r="M15" s="697"/>
      <c r="N15" s="697"/>
      <c r="O15" s="697"/>
      <c r="P15" s="697"/>
      <c r="Q15" s="697"/>
      <c r="R15" s="697"/>
      <c r="S15" s="697"/>
      <c r="T15" s="697"/>
      <c r="U15" s="697"/>
      <c r="V15" s="697"/>
      <c r="W15" s="697"/>
      <c r="X15" s="697"/>
      <c r="Y15" s="697"/>
      <c r="Z15" s="697"/>
      <c r="AA15" s="697"/>
      <c r="AB15" s="697"/>
      <c r="AC15" s="697"/>
      <c r="AD15" s="697"/>
      <c r="AE15" s="697"/>
      <c r="AF15" s="697"/>
      <c r="AG15" s="697"/>
      <c r="AH15" s="697"/>
      <c r="AI15" s="697"/>
      <c r="AJ15" s="697"/>
      <c r="AK15" s="697"/>
      <c r="AL15" s="697"/>
      <c r="AM15" s="697"/>
      <c r="AN15" s="697"/>
      <c r="AO15" s="697"/>
      <c r="AP15" s="697"/>
      <c r="AQ15" s="697"/>
      <c r="AR15" s="697"/>
      <c r="AS15" s="697"/>
      <c r="AT15" s="697"/>
      <c r="AU15" s="697"/>
      <c r="AV15" s="697"/>
      <c r="AW15" s="697"/>
      <c r="AX15" s="697"/>
      <c r="AY15" s="697"/>
      <c r="AZ15" s="697"/>
      <c r="BA15" s="697"/>
      <c r="BB15" s="697"/>
      <c r="BC15" s="697"/>
      <c r="BD15" s="348"/>
      <c r="BE15" s="287"/>
      <c r="BF15" s="287"/>
      <c r="BG15" s="287"/>
      <c r="BH15" s="287"/>
      <c r="BI15" s="288"/>
      <c r="BJ15" s="286"/>
      <c r="BK15" s="287"/>
      <c r="BL15" s="287"/>
      <c r="BM15" s="287"/>
      <c r="BN15" s="287"/>
      <c r="BO15" s="288"/>
      <c r="BP15" s="752"/>
      <c r="BQ15" s="71"/>
      <c r="BR15" s="756"/>
      <c r="BS15" s="757"/>
      <c r="BT15" s="757"/>
      <c r="BU15" s="757"/>
      <c r="BV15" s="757"/>
      <c r="BW15" s="757"/>
      <c r="BX15" s="757"/>
      <c r="BY15" s="758"/>
      <c r="BZ15" s="626"/>
      <c r="CA15" s="627"/>
      <c r="CB15" s="627"/>
      <c r="CC15" s="627"/>
      <c r="CD15" s="627"/>
      <c r="CE15" s="627"/>
      <c r="CF15" s="627"/>
      <c r="CG15" s="628"/>
      <c r="CH15" s="626"/>
      <c r="CI15" s="627"/>
      <c r="CJ15" s="627"/>
      <c r="CK15" s="627"/>
      <c r="CL15" s="627"/>
      <c r="CM15" s="627"/>
      <c r="CN15" s="627"/>
      <c r="CO15" s="628"/>
      <c r="CP15" s="278"/>
      <c r="CQ15" s="629"/>
      <c r="CR15" s="629"/>
      <c r="CS15" s="629"/>
      <c r="CT15" s="629"/>
      <c r="CU15" s="629"/>
      <c r="CV15" s="629"/>
      <c r="CW15" s="630"/>
    </row>
    <row r="16" spans="1:101" ht="12.75">
      <c r="A16" s="287"/>
      <c r="B16" s="287"/>
      <c r="C16" s="287"/>
      <c r="D16" s="287"/>
      <c r="E16" s="288"/>
      <c r="F16" s="696" t="s">
        <v>201</v>
      </c>
      <c r="G16" s="697"/>
      <c r="H16" s="697"/>
      <c r="I16" s="697"/>
      <c r="J16" s="697"/>
      <c r="K16" s="697"/>
      <c r="L16" s="697"/>
      <c r="M16" s="697"/>
      <c r="N16" s="697"/>
      <c r="O16" s="697"/>
      <c r="P16" s="697"/>
      <c r="Q16" s="697"/>
      <c r="R16" s="697"/>
      <c r="S16" s="697"/>
      <c r="T16" s="697"/>
      <c r="U16" s="697"/>
      <c r="V16" s="697"/>
      <c r="W16" s="697"/>
      <c r="X16" s="697"/>
      <c r="Y16" s="697"/>
      <c r="Z16" s="697"/>
      <c r="AA16" s="697"/>
      <c r="AB16" s="697"/>
      <c r="AC16" s="697"/>
      <c r="AD16" s="697"/>
      <c r="AE16" s="697"/>
      <c r="AF16" s="697"/>
      <c r="AG16" s="697"/>
      <c r="AH16" s="697"/>
      <c r="AI16" s="697"/>
      <c r="AJ16" s="697"/>
      <c r="AK16" s="697"/>
      <c r="AL16" s="697"/>
      <c r="AM16" s="697"/>
      <c r="AN16" s="697"/>
      <c r="AO16" s="697"/>
      <c r="AP16" s="697"/>
      <c r="AQ16" s="697"/>
      <c r="AR16" s="697"/>
      <c r="AS16" s="697"/>
      <c r="AT16" s="697"/>
      <c r="AU16" s="697"/>
      <c r="AV16" s="697"/>
      <c r="AW16" s="697"/>
      <c r="AX16" s="697"/>
      <c r="AY16" s="697"/>
      <c r="AZ16" s="697"/>
      <c r="BA16" s="697"/>
      <c r="BB16" s="697"/>
      <c r="BC16" s="697"/>
      <c r="BD16" s="348"/>
      <c r="BE16" s="287"/>
      <c r="BF16" s="287"/>
      <c r="BG16" s="287"/>
      <c r="BH16" s="287"/>
      <c r="BI16" s="288"/>
      <c r="BJ16" s="286"/>
      <c r="BK16" s="287"/>
      <c r="BL16" s="287"/>
      <c r="BM16" s="287"/>
      <c r="BN16" s="287"/>
      <c r="BO16" s="288"/>
      <c r="BP16" s="752"/>
      <c r="BQ16" s="71"/>
      <c r="BR16" s="756"/>
      <c r="BS16" s="757"/>
      <c r="BT16" s="757"/>
      <c r="BU16" s="757"/>
      <c r="BV16" s="757"/>
      <c r="BW16" s="757"/>
      <c r="BX16" s="757"/>
      <c r="BY16" s="758"/>
      <c r="BZ16" s="626"/>
      <c r="CA16" s="627"/>
      <c r="CB16" s="627"/>
      <c r="CC16" s="627"/>
      <c r="CD16" s="627"/>
      <c r="CE16" s="627"/>
      <c r="CF16" s="627"/>
      <c r="CG16" s="628"/>
      <c r="CH16" s="626"/>
      <c r="CI16" s="627"/>
      <c r="CJ16" s="627"/>
      <c r="CK16" s="627"/>
      <c r="CL16" s="627"/>
      <c r="CM16" s="627"/>
      <c r="CN16" s="627"/>
      <c r="CO16" s="628"/>
      <c r="CP16" s="278"/>
      <c r="CQ16" s="629"/>
      <c r="CR16" s="629"/>
      <c r="CS16" s="629"/>
      <c r="CT16" s="629"/>
      <c r="CU16" s="629"/>
      <c r="CV16" s="629"/>
      <c r="CW16" s="630"/>
    </row>
    <row r="17" spans="1:101" ht="12.75">
      <c r="A17" s="287"/>
      <c r="B17" s="287"/>
      <c r="C17" s="287"/>
      <c r="D17" s="287"/>
      <c r="E17" s="288"/>
      <c r="F17" s="696" t="s">
        <v>202</v>
      </c>
      <c r="G17" s="697"/>
      <c r="H17" s="697"/>
      <c r="I17" s="697"/>
      <c r="J17" s="697"/>
      <c r="K17" s="697"/>
      <c r="L17" s="697"/>
      <c r="M17" s="697"/>
      <c r="N17" s="697"/>
      <c r="O17" s="697"/>
      <c r="P17" s="697"/>
      <c r="Q17" s="697"/>
      <c r="R17" s="697"/>
      <c r="S17" s="697"/>
      <c r="T17" s="697"/>
      <c r="U17" s="697"/>
      <c r="V17" s="697"/>
      <c r="W17" s="697"/>
      <c r="X17" s="697"/>
      <c r="Y17" s="697"/>
      <c r="Z17" s="697"/>
      <c r="AA17" s="697"/>
      <c r="AB17" s="697"/>
      <c r="AC17" s="697"/>
      <c r="AD17" s="697"/>
      <c r="AE17" s="697"/>
      <c r="AF17" s="697"/>
      <c r="AG17" s="697"/>
      <c r="AH17" s="697"/>
      <c r="AI17" s="697"/>
      <c r="AJ17" s="697"/>
      <c r="AK17" s="697"/>
      <c r="AL17" s="697"/>
      <c r="AM17" s="697"/>
      <c r="AN17" s="697"/>
      <c r="AO17" s="697"/>
      <c r="AP17" s="697"/>
      <c r="AQ17" s="697"/>
      <c r="AR17" s="697"/>
      <c r="AS17" s="697"/>
      <c r="AT17" s="697"/>
      <c r="AU17" s="697"/>
      <c r="AV17" s="697"/>
      <c r="AW17" s="697"/>
      <c r="AX17" s="697"/>
      <c r="AY17" s="697"/>
      <c r="AZ17" s="697"/>
      <c r="BA17" s="697"/>
      <c r="BB17" s="697"/>
      <c r="BC17" s="697"/>
      <c r="BD17" s="348"/>
      <c r="BE17" s="287"/>
      <c r="BF17" s="287"/>
      <c r="BG17" s="287"/>
      <c r="BH17" s="287"/>
      <c r="BI17" s="288"/>
      <c r="BJ17" s="286"/>
      <c r="BK17" s="287"/>
      <c r="BL17" s="287"/>
      <c r="BM17" s="287"/>
      <c r="BN17" s="287"/>
      <c r="BO17" s="288"/>
      <c r="BP17" s="752"/>
      <c r="BQ17" s="71"/>
      <c r="BR17" s="756"/>
      <c r="BS17" s="757"/>
      <c r="BT17" s="757"/>
      <c r="BU17" s="757"/>
      <c r="BV17" s="757"/>
      <c r="BW17" s="757"/>
      <c r="BX17" s="757"/>
      <c r="BY17" s="758"/>
      <c r="BZ17" s="626"/>
      <c r="CA17" s="627"/>
      <c r="CB17" s="627"/>
      <c r="CC17" s="627"/>
      <c r="CD17" s="627"/>
      <c r="CE17" s="627"/>
      <c r="CF17" s="627"/>
      <c r="CG17" s="628"/>
      <c r="CH17" s="626"/>
      <c r="CI17" s="627"/>
      <c r="CJ17" s="627"/>
      <c r="CK17" s="627"/>
      <c r="CL17" s="627"/>
      <c r="CM17" s="627"/>
      <c r="CN17" s="627"/>
      <c r="CO17" s="628"/>
      <c r="CP17" s="278"/>
      <c r="CQ17" s="629"/>
      <c r="CR17" s="629"/>
      <c r="CS17" s="629"/>
      <c r="CT17" s="629"/>
      <c r="CU17" s="629"/>
      <c r="CV17" s="629"/>
      <c r="CW17" s="630"/>
    </row>
    <row r="18" spans="1:101" ht="12.75" customHeight="1">
      <c r="A18" s="249"/>
      <c r="B18" s="249"/>
      <c r="C18" s="249"/>
      <c r="D18" s="249"/>
      <c r="E18" s="250"/>
      <c r="F18" s="696" t="s">
        <v>203</v>
      </c>
      <c r="G18" s="697"/>
      <c r="H18" s="697"/>
      <c r="I18" s="697"/>
      <c r="J18" s="697"/>
      <c r="K18" s="697"/>
      <c r="L18" s="697"/>
      <c r="M18" s="697"/>
      <c r="N18" s="697"/>
      <c r="O18" s="697"/>
      <c r="P18" s="697"/>
      <c r="Q18" s="697"/>
      <c r="R18" s="697"/>
      <c r="S18" s="697"/>
      <c r="T18" s="697"/>
      <c r="U18" s="697"/>
      <c r="V18" s="697"/>
      <c r="W18" s="697"/>
      <c r="X18" s="697"/>
      <c r="Y18" s="697"/>
      <c r="Z18" s="697"/>
      <c r="AA18" s="697"/>
      <c r="AB18" s="697"/>
      <c r="AC18" s="697"/>
      <c r="AD18" s="697"/>
      <c r="AE18" s="697"/>
      <c r="AF18" s="697"/>
      <c r="AG18" s="697"/>
      <c r="AH18" s="697"/>
      <c r="AI18" s="697"/>
      <c r="AJ18" s="697"/>
      <c r="AK18" s="697"/>
      <c r="AL18" s="697"/>
      <c r="AM18" s="697"/>
      <c r="AN18" s="697"/>
      <c r="AO18" s="697"/>
      <c r="AP18" s="697"/>
      <c r="AQ18" s="697"/>
      <c r="AR18" s="697"/>
      <c r="AS18" s="697"/>
      <c r="AT18" s="697"/>
      <c r="AU18" s="697"/>
      <c r="AV18" s="697"/>
      <c r="AW18" s="697"/>
      <c r="AX18" s="697"/>
      <c r="AY18" s="697"/>
      <c r="AZ18" s="697"/>
      <c r="BA18" s="697"/>
      <c r="BB18" s="697"/>
      <c r="BC18" s="697"/>
      <c r="BD18" s="248"/>
      <c r="BE18" s="249"/>
      <c r="BF18" s="249"/>
      <c r="BG18" s="249"/>
      <c r="BH18" s="249"/>
      <c r="BI18" s="250"/>
      <c r="BJ18" s="252"/>
      <c r="BK18" s="249"/>
      <c r="BL18" s="249"/>
      <c r="BM18" s="249"/>
      <c r="BN18" s="249"/>
      <c r="BO18" s="250"/>
      <c r="BP18" s="331"/>
      <c r="BQ18" s="72"/>
      <c r="BR18" s="759"/>
      <c r="BS18" s="760"/>
      <c r="BT18" s="760"/>
      <c r="BU18" s="760"/>
      <c r="BV18" s="760"/>
      <c r="BW18" s="760"/>
      <c r="BX18" s="760"/>
      <c r="BY18" s="761"/>
      <c r="BZ18" s="561"/>
      <c r="CA18" s="562"/>
      <c r="CB18" s="562"/>
      <c r="CC18" s="562"/>
      <c r="CD18" s="562"/>
      <c r="CE18" s="562"/>
      <c r="CF18" s="562"/>
      <c r="CG18" s="563"/>
      <c r="CH18" s="561"/>
      <c r="CI18" s="562"/>
      <c r="CJ18" s="562"/>
      <c r="CK18" s="562"/>
      <c r="CL18" s="562"/>
      <c r="CM18" s="562"/>
      <c r="CN18" s="562"/>
      <c r="CO18" s="563"/>
      <c r="CP18" s="265"/>
      <c r="CQ18" s="531"/>
      <c r="CR18" s="531"/>
      <c r="CS18" s="531"/>
      <c r="CT18" s="531"/>
      <c r="CU18" s="531"/>
      <c r="CV18" s="531"/>
      <c r="CW18" s="534"/>
    </row>
    <row r="19" spans="1:101" s="64" customFormat="1" ht="12.75" customHeight="1">
      <c r="A19" s="212" t="s">
        <v>377</v>
      </c>
      <c r="B19" s="212"/>
      <c r="C19" s="212"/>
      <c r="D19" s="212"/>
      <c r="E19" s="212"/>
      <c r="F19" s="497" t="s">
        <v>204</v>
      </c>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6"/>
      <c r="AR19" s="396"/>
      <c r="AS19" s="396"/>
      <c r="AT19" s="396"/>
      <c r="AU19" s="396"/>
      <c r="AV19" s="396"/>
      <c r="AW19" s="396"/>
      <c r="AX19" s="396"/>
      <c r="AY19" s="396"/>
      <c r="AZ19" s="396"/>
      <c r="BA19" s="396"/>
      <c r="BB19" s="396"/>
      <c r="BC19" s="498"/>
      <c r="BD19" s="217" t="s">
        <v>378</v>
      </c>
      <c r="BE19" s="212"/>
      <c r="BF19" s="212"/>
      <c r="BG19" s="212"/>
      <c r="BH19" s="212"/>
      <c r="BI19" s="213"/>
      <c r="BJ19" s="217" t="s">
        <v>47</v>
      </c>
      <c r="BK19" s="212"/>
      <c r="BL19" s="212"/>
      <c r="BM19" s="212"/>
      <c r="BN19" s="212"/>
      <c r="BO19" s="213"/>
      <c r="BP19" s="96"/>
      <c r="BQ19" s="70"/>
      <c r="BR19" s="656"/>
      <c r="BS19" s="657"/>
      <c r="BT19" s="657"/>
      <c r="BU19" s="657"/>
      <c r="BV19" s="657"/>
      <c r="BW19" s="657"/>
      <c r="BX19" s="657"/>
      <c r="BY19" s="658"/>
      <c r="BZ19" s="656"/>
      <c r="CA19" s="657"/>
      <c r="CB19" s="657"/>
      <c r="CC19" s="657"/>
      <c r="CD19" s="657"/>
      <c r="CE19" s="657"/>
      <c r="CF19" s="657"/>
      <c r="CG19" s="658"/>
      <c r="CH19" s="656"/>
      <c r="CI19" s="657"/>
      <c r="CJ19" s="657"/>
      <c r="CK19" s="657"/>
      <c r="CL19" s="657"/>
      <c r="CM19" s="657"/>
      <c r="CN19" s="657"/>
      <c r="CO19" s="658"/>
      <c r="CP19" s="665"/>
      <c r="CQ19" s="666"/>
      <c r="CR19" s="666"/>
      <c r="CS19" s="666"/>
      <c r="CT19" s="97"/>
      <c r="CU19" s="97"/>
      <c r="CV19" s="97"/>
      <c r="CW19" s="98"/>
    </row>
    <row r="20" spans="1:101" s="64" customFormat="1" ht="12.75" customHeight="1">
      <c r="A20" s="346"/>
      <c r="B20" s="346"/>
      <c r="C20" s="346"/>
      <c r="D20" s="346"/>
      <c r="E20" s="346"/>
      <c r="F20" s="767" t="s">
        <v>379</v>
      </c>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768"/>
      <c r="BD20" s="345"/>
      <c r="BE20" s="346"/>
      <c r="BF20" s="346"/>
      <c r="BG20" s="346"/>
      <c r="BH20" s="346"/>
      <c r="BI20" s="347"/>
      <c r="BJ20" s="345"/>
      <c r="BK20" s="346"/>
      <c r="BL20" s="346"/>
      <c r="BM20" s="346"/>
      <c r="BN20" s="346"/>
      <c r="BO20" s="347"/>
      <c r="BP20" s="96"/>
      <c r="BQ20" s="71"/>
      <c r="BR20" s="659"/>
      <c r="BS20" s="660"/>
      <c r="BT20" s="660"/>
      <c r="BU20" s="660"/>
      <c r="BV20" s="660"/>
      <c r="BW20" s="660"/>
      <c r="BX20" s="660"/>
      <c r="BY20" s="661"/>
      <c r="BZ20" s="659"/>
      <c r="CA20" s="660"/>
      <c r="CB20" s="660"/>
      <c r="CC20" s="660"/>
      <c r="CD20" s="660"/>
      <c r="CE20" s="660"/>
      <c r="CF20" s="660"/>
      <c r="CG20" s="661"/>
      <c r="CH20" s="659"/>
      <c r="CI20" s="660"/>
      <c r="CJ20" s="660"/>
      <c r="CK20" s="660"/>
      <c r="CL20" s="660"/>
      <c r="CM20" s="660"/>
      <c r="CN20" s="660"/>
      <c r="CO20" s="661"/>
      <c r="CP20" s="667"/>
      <c r="CQ20" s="501"/>
      <c r="CR20" s="501"/>
      <c r="CS20" s="501"/>
      <c r="CT20" s="97"/>
      <c r="CU20" s="97"/>
      <c r="CV20" s="97"/>
      <c r="CW20" s="98"/>
    </row>
    <row r="21" spans="1:101" s="64" customFormat="1" ht="12.75" customHeight="1">
      <c r="A21" s="215"/>
      <c r="B21" s="215"/>
      <c r="C21" s="215"/>
      <c r="D21" s="215"/>
      <c r="E21" s="215"/>
      <c r="F21" s="499" t="s">
        <v>389</v>
      </c>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c r="AW21" s="376"/>
      <c r="AX21" s="376"/>
      <c r="AY21" s="376"/>
      <c r="AZ21" s="376"/>
      <c r="BA21" s="376"/>
      <c r="BB21" s="376"/>
      <c r="BC21" s="500"/>
      <c r="BD21" s="218"/>
      <c r="BE21" s="215"/>
      <c r="BF21" s="215"/>
      <c r="BG21" s="215"/>
      <c r="BH21" s="215"/>
      <c r="BI21" s="216"/>
      <c r="BJ21" s="218"/>
      <c r="BK21" s="215"/>
      <c r="BL21" s="215"/>
      <c r="BM21" s="215"/>
      <c r="BN21" s="215"/>
      <c r="BO21" s="216"/>
      <c r="BP21" s="96"/>
      <c r="BQ21" s="72"/>
      <c r="BR21" s="662"/>
      <c r="BS21" s="663"/>
      <c r="BT21" s="663"/>
      <c r="BU21" s="663"/>
      <c r="BV21" s="663"/>
      <c r="BW21" s="663"/>
      <c r="BX21" s="663"/>
      <c r="BY21" s="664"/>
      <c r="BZ21" s="662"/>
      <c r="CA21" s="663"/>
      <c r="CB21" s="663"/>
      <c r="CC21" s="663"/>
      <c r="CD21" s="663"/>
      <c r="CE21" s="663"/>
      <c r="CF21" s="663"/>
      <c r="CG21" s="664"/>
      <c r="CH21" s="662"/>
      <c r="CI21" s="663"/>
      <c r="CJ21" s="663"/>
      <c r="CK21" s="663"/>
      <c r="CL21" s="663"/>
      <c r="CM21" s="663"/>
      <c r="CN21" s="663"/>
      <c r="CO21" s="664"/>
      <c r="CP21" s="668"/>
      <c r="CQ21" s="502"/>
      <c r="CR21" s="502"/>
      <c r="CS21" s="502"/>
      <c r="CT21" s="97"/>
      <c r="CU21" s="97"/>
      <c r="CV21" s="97"/>
      <c r="CW21" s="98"/>
    </row>
    <row r="22" spans="1:101" ht="14.25" customHeight="1">
      <c r="A22" s="579" t="s">
        <v>182</v>
      </c>
      <c r="B22" s="579"/>
      <c r="C22" s="579"/>
      <c r="D22" s="579"/>
      <c r="E22" s="580"/>
      <c r="F22" s="745" t="s">
        <v>205</v>
      </c>
      <c r="G22" s="746"/>
      <c r="H22" s="746"/>
      <c r="I22" s="746"/>
      <c r="J22" s="746"/>
      <c r="K22" s="746"/>
      <c r="L22" s="746"/>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6"/>
      <c r="AJ22" s="746"/>
      <c r="AK22" s="746"/>
      <c r="AL22" s="746"/>
      <c r="AM22" s="746"/>
      <c r="AN22" s="746"/>
      <c r="AO22" s="746"/>
      <c r="AP22" s="746"/>
      <c r="AQ22" s="746"/>
      <c r="AR22" s="746"/>
      <c r="AS22" s="746"/>
      <c r="AT22" s="746"/>
      <c r="AU22" s="746"/>
      <c r="AV22" s="746"/>
      <c r="AW22" s="746"/>
      <c r="AX22" s="746"/>
      <c r="AY22" s="746"/>
      <c r="AZ22" s="746"/>
      <c r="BA22" s="746"/>
      <c r="BB22" s="746"/>
      <c r="BC22" s="746"/>
      <c r="BD22" s="578" t="s">
        <v>184</v>
      </c>
      <c r="BE22" s="579"/>
      <c r="BF22" s="579"/>
      <c r="BG22" s="579"/>
      <c r="BH22" s="579"/>
      <c r="BI22" s="580"/>
      <c r="BJ22" s="584" t="s">
        <v>47</v>
      </c>
      <c r="BK22" s="579"/>
      <c r="BL22" s="579"/>
      <c r="BM22" s="579"/>
      <c r="BN22" s="579"/>
      <c r="BO22" s="580"/>
      <c r="BP22" s="40"/>
      <c r="BQ22" s="89"/>
      <c r="BR22" s="564">
        <f>BR24+BR27</f>
        <v>1545978.4300000002</v>
      </c>
      <c r="BS22" s="565"/>
      <c r="BT22" s="565"/>
      <c r="BU22" s="565"/>
      <c r="BV22" s="565"/>
      <c r="BW22" s="565"/>
      <c r="BX22" s="565"/>
      <c r="BY22" s="566"/>
      <c r="BZ22" s="632"/>
      <c r="CA22" s="633"/>
      <c r="CB22" s="633"/>
      <c r="CC22" s="633"/>
      <c r="CD22" s="633"/>
      <c r="CE22" s="633"/>
      <c r="CF22" s="633"/>
      <c r="CG22" s="634"/>
      <c r="CH22" s="632"/>
      <c r="CI22" s="633"/>
      <c r="CJ22" s="633"/>
      <c r="CK22" s="633"/>
      <c r="CL22" s="633"/>
      <c r="CM22" s="633"/>
      <c r="CN22" s="633"/>
      <c r="CO22" s="634"/>
      <c r="CP22" s="564"/>
      <c r="CQ22" s="565"/>
      <c r="CR22" s="565"/>
      <c r="CS22" s="565"/>
      <c r="CT22" s="565"/>
      <c r="CU22" s="565"/>
      <c r="CV22" s="565"/>
      <c r="CW22" s="570"/>
    </row>
    <row r="23" spans="1:104" ht="15.75" customHeight="1">
      <c r="A23" s="582"/>
      <c r="B23" s="582"/>
      <c r="C23" s="582"/>
      <c r="D23" s="582"/>
      <c r="E23" s="583"/>
      <c r="F23" s="732" t="s">
        <v>206</v>
      </c>
      <c r="G23" s="733"/>
      <c r="H23" s="733"/>
      <c r="I23" s="733"/>
      <c r="J23" s="733"/>
      <c r="K23" s="733"/>
      <c r="L23" s="733"/>
      <c r="M23" s="733"/>
      <c r="N23" s="733"/>
      <c r="O23" s="733"/>
      <c r="P23" s="733"/>
      <c r="Q23" s="733"/>
      <c r="R23" s="733"/>
      <c r="S23" s="733"/>
      <c r="T23" s="733"/>
      <c r="U23" s="733"/>
      <c r="V23" s="733"/>
      <c r="W23" s="733"/>
      <c r="X23" s="733"/>
      <c r="Y23" s="733"/>
      <c r="Z23" s="733"/>
      <c r="AA23" s="733"/>
      <c r="AB23" s="733"/>
      <c r="AC23" s="733"/>
      <c r="AD23" s="733"/>
      <c r="AE23" s="733"/>
      <c r="AF23" s="733"/>
      <c r="AG23" s="733"/>
      <c r="AH23" s="733"/>
      <c r="AI23" s="733"/>
      <c r="AJ23" s="733"/>
      <c r="AK23" s="733"/>
      <c r="AL23" s="733"/>
      <c r="AM23" s="733"/>
      <c r="AN23" s="733"/>
      <c r="AO23" s="733"/>
      <c r="AP23" s="733"/>
      <c r="AQ23" s="733"/>
      <c r="AR23" s="733"/>
      <c r="AS23" s="733"/>
      <c r="AT23" s="733"/>
      <c r="AU23" s="733"/>
      <c r="AV23" s="733"/>
      <c r="AW23" s="733"/>
      <c r="AX23" s="733"/>
      <c r="AY23" s="733"/>
      <c r="AZ23" s="733"/>
      <c r="BA23" s="733"/>
      <c r="BB23" s="733"/>
      <c r="BC23" s="733"/>
      <c r="BD23" s="581"/>
      <c r="BE23" s="582"/>
      <c r="BF23" s="582"/>
      <c r="BG23" s="582"/>
      <c r="BH23" s="582"/>
      <c r="BI23" s="583"/>
      <c r="BJ23" s="585"/>
      <c r="BK23" s="582"/>
      <c r="BL23" s="582"/>
      <c r="BM23" s="582"/>
      <c r="BN23" s="582"/>
      <c r="BO23" s="583"/>
      <c r="BP23" s="41"/>
      <c r="BQ23" s="90"/>
      <c r="BR23" s="567"/>
      <c r="BS23" s="568"/>
      <c r="BT23" s="568"/>
      <c r="BU23" s="568"/>
      <c r="BV23" s="568"/>
      <c r="BW23" s="568"/>
      <c r="BX23" s="568"/>
      <c r="BY23" s="569"/>
      <c r="BZ23" s="635"/>
      <c r="CA23" s="636"/>
      <c r="CB23" s="636"/>
      <c r="CC23" s="636"/>
      <c r="CD23" s="636"/>
      <c r="CE23" s="636"/>
      <c r="CF23" s="636"/>
      <c r="CG23" s="637"/>
      <c r="CH23" s="635"/>
      <c r="CI23" s="636"/>
      <c r="CJ23" s="636"/>
      <c r="CK23" s="636"/>
      <c r="CL23" s="636"/>
      <c r="CM23" s="636"/>
      <c r="CN23" s="636"/>
      <c r="CO23" s="637"/>
      <c r="CP23" s="567"/>
      <c r="CQ23" s="568"/>
      <c r="CR23" s="568"/>
      <c r="CS23" s="568"/>
      <c r="CT23" s="568"/>
      <c r="CU23" s="568"/>
      <c r="CV23" s="568"/>
      <c r="CW23" s="571"/>
      <c r="CZ23" s="3" t="s">
        <v>269</v>
      </c>
    </row>
    <row r="24" spans="1:104" ht="35.25" customHeight="1">
      <c r="A24" s="521" t="s">
        <v>293</v>
      </c>
      <c r="B24" s="586"/>
      <c r="C24" s="586"/>
      <c r="D24" s="586"/>
      <c r="E24" s="587"/>
      <c r="F24" s="556" t="s">
        <v>408</v>
      </c>
      <c r="G24" s="557"/>
      <c r="H24" s="557"/>
      <c r="I24" s="557"/>
      <c r="J24" s="557"/>
      <c r="K24" s="557"/>
      <c r="L24" s="557"/>
      <c r="M24" s="557"/>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c r="AU24" s="557"/>
      <c r="AV24" s="557"/>
      <c r="AW24" s="557"/>
      <c r="AX24" s="557"/>
      <c r="AY24" s="557"/>
      <c r="AZ24" s="557"/>
      <c r="BA24" s="557"/>
      <c r="BB24" s="557"/>
      <c r="BC24" s="557"/>
      <c r="BD24" s="520" t="s">
        <v>294</v>
      </c>
      <c r="BE24" s="554"/>
      <c r="BF24" s="774"/>
      <c r="BG24" s="774"/>
      <c r="BH24" s="774"/>
      <c r="BI24" s="775"/>
      <c r="BJ24" s="553" t="s">
        <v>47</v>
      </c>
      <c r="BK24" s="554"/>
      <c r="BL24" s="554"/>
      <c r="BM24" s="554"/>
      <c r="BN24" s="554"/>
      <c r="BO24" s="555"/>
      <c r="BP24" s="63" t="s">
        <v>47</v>
      </c>
      <c r="BQ24" s="73" t="s">
        <v>47</v>
      </c>
      <c r="BR24" s="538">
        <f>104276.82+498131.11+375177.61+505171.2+58452.36+4769.33</f>
        <v>1545978.4300000002</v>
      </c>
      <c r="BS24" s="539"/>
      <c r="BT24" s="539"/>
      <c r="BU24" s="539"/>
      <c r="BV24" s="539"/>
      <c r="BW24" s="539"/>
      <c r="BX24" s="539"/>
      <c r="BY24" s="546"/>
      <c r="BZ24" s="535"/>
      <c r="CA24" s="536"/>
      <c r="CB24" s="536"/>
      <c r="CC24" s="536"/>
      <c r="CD24" s="536"/>
      <c r="CE24" s="536"/>
      <c r="CF24" s="536"/>
      <c r="CG24" s="537"/>
      <c r="CH24" s="535"/>
      <c r="CI24" s="536"/>
      <c r="CJ24" s="536"/>
      <c r="CK24" s="536"/>
      <c r="CL24" s="536"/>
      <c r="CM24" s="536"/>
      <c r="CN24" s="536"/>
      <c r="CO24" s="537"/>
      <c r="CP24" s="538"/>
      <c r="CQ24" s="539"/>
      <c r="CR24" s="539"/>
      <c r="CS24" s="539"/>
      <c r="CT24" s="539"/>
      <c r="CU24" s="539"/>
      <c r="CV24" s="539"/>
      <c r="CW24" s="546"/>
      <c r="CZ24" s="3">
        <f>2135354.72-321907.2-246888.01-50937.17-95290.55-98324.23-121950-13285-21205.8-34375.98-58270.5-58938.79-13420.6-18845.27-25712.71-17454.58</f>
        <v>938548.3300000003</v>
      </c>
    </row>
    <row r="25" spans="1:101" ht="15.75" customHeight="1">
      <c r="A25" s="521"/>
      <c r="B25" s="554"/>
      <c r="C25" s="554"/>
      <c r="D25" s="554"/>
      <c r="E25" s="555"/>
      <c r="F25" s="547" t="s">
        <v>295</v>
      </c>
      <c r="G25" s="548"/>
      <c r="H25" s="548"/>
      <c r="I25" s="548"/>
      <c r="J25" s="548"/>
      <c r="K25" s="548"/>
      <c r="L25" s="548"/>
      <c r="M25" s="548"/>
      <c r="N25" s="548"/>
      <c r="O25" s="548"/>
      <c r="P25" s="548"/>
      <c r="Q25" s="548"/>
      <c r="R25" s="548"/>
      <c r="S25" s="548"/>
      <c r="T25" s="548"/>
      <c r="U25" s="548"/>
      <c r="V25" s="548"/>
      <c r="W25" s="548"/>
      <c r="X25" s="548"/>
      <c r="Y25" s="548"/>
      <c r="Z25" s="548"/>
      <c r="AA25" s="548"/>
      <c r="AB25" s="548"/>
      <c r="AC25" s="548"/>
      <c r="AD25" s="548"/>
      <c r="AE25" s="548"/>
      <c r="AF25" s="548"/>
      <c r="AG25" s="548"/>
      <c r="AH25" s="548"/>
      <c r="AI25" s="548"/>
      <c r="AJ25" s="548"/>
      <c r="AK25" s="548"/>
      <c r="AL25" s="548"/>
      <c r="AM25" s="548"/>
      <c r="AN25" s="548"/>
      <c r="AO25" s="548"/>
      <c r="AP25" s="548"/>
      <c r="AQ25" s="548"/>
      <c r="AR25" s="548"/>
      <c r="AS25" s="548"/>
      <c r="AT25" s="548"/>
      <c r="AU25" s="548"/>
      <c r="AV25" s="548"/>
      <c r="AW25" s="548"/>
      <c r="AX25" s="548"/>
      <c r="AY25" s="548"/>
      <c r="AZ25" s="548"/>
      <c r="BA25" s="548"/>
      <c r="BB25" s="548"/>
      <c r="BC25" s="549"/>
      <c r="BD25" s="520" t="s">
        <v>296</v>
      </c>
      <c r="BE25" s="554"/>
      <c r="BF25" s="554"/>
      <c r="BG25" s="554"/>
      <c r="BH25" s="554"/>
      <c r="BI25" s="555"/>
      <c r="BJ25" s="553"/>
      <c r="BK25" s="554"/>
      <c r="BL25" s="554"/>
      <c r="BM25" s="554"/>
      <c r="BN25" s="554"/>
      <c r="BO25" s="555"/>
      <c r="BP25" s="46"/>
      <c r="BQ25" s="73"/>
      <c r="BR25" s="535"/>
      <c r="BS25" s="536"/>
      <c r="BT25" s="536"/>
      <c r="BU25" s="536"/>
      <c r="BV25" s="536"/>
      <c r="BW25" s="536"/>
      <c r="BX25" s="536"/>
      <c r="BY25" s="537"/>
      <c r="BZ25" s="535"/>
      <c r="CA25" s="536"/>
      <c r="CB25" s="536"/>
      <c r="CC25" s="536"/>
      <c r="CD25" s="536"/>
      <c r="CE25" s="536"/>
      <c r="CF25" s="536"/>
      <c r="CG25" s="537"/>
      <c r="CH25" s="535"/>
      <c r="CI25" s="536"/>
      <c r="CJ25" s="536"/>
      <c r="CK25" s="536"/>
      <c r="CL25" s="536"/>
      <c r="CM25" s="536"/>
      <c r="CN25" s="536"/>
      <c r="CO25" s="537"/>
      <c r="CP25" s="538"/>
      <c r="CQ25" s="539"/>
      <c r="CR25" s="539"/>
      <c r="CS25" s="539"/>
      <c r="CT25" s="539"/>
      <c r="CU25" s="539"/>
      <c r="CV25" s="539"/>
      <c r="CW25" s="546"/>
    </row>
    <row r="26" spans="1:101" s="64" customFormat="1" ht="15.75" customHeight="1">
      <c r="A26" s="382"/>
      <c r="B26" s="313"/>
      <c r="C26" s="313"/>
      <c r="D26" s="313"/>
      <c r="E26" s="314"/>
      <c r="F26" s="503" t="s">
        <v>380</v>
      </c>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c r="AU26" s="330"/>
      <c r="AV26" s="330"/>
      <c r="AW26" s="330"/>
      <c r="AX26" s="330"/>
      <c r="AY26" s="330"/>
      <c r="AZ26" s="330"/>
      <c r="BA26" s="330"/>
      <c r="BB26" s="330"/>
      <c r="BC26" s="766"/>
      <c r="BD26" s="366" t="s">
        <v>381</v>
      </c>
      <c r="BE26" s="740"/>
      <c r="BF26" s="740"/>
      <c r="BG26" s="740"/>
      <c r="BH26" s="740"/>
      <c r="BI26" s="741"/>
      <c r="BJ26" s="384"/>
      <c r="BK26" s="313"/>
      <c r="BL26" s="313"/>
      <c r="BM26" s="313"/>
      <c r="BN26" s="313"/>
      <c r="BO26" s="314"/>
      <c r="BP26" s="99"/>
      <c r="BQ26" s="73"/>
      <c r="BR26" s="550"/>
      <c r="BS26" s="551"/>
      <c r="BT26" s="551"/>
      <c r="BU26" s="551"/>
      <c r="BV26" s="551"/>
      <c r="BW26" s="551"/>
      <c r="BX26" s="551"/>
      <c r="BY26" s="552"/>
      <c r="BZ26" s="550"/>
      <c r="CA26" s="551"/>
      <c r="CB26" s="551"/>
      <c r="CC26" s="551"/>
      <c r="CD26" s="551"/>
      <c r="CE26" s="551"/>
      <c r="CF26" s="551"/>
      <c r="CG26" s="552"/>
      <c r="CH26" s="550"/>
      <c r="CI26" s="551"/>
      <c r="CJ26" s="551"/>
      <c r="CK26" s="551"/>
      <c r="CL26" s="551"/>
      <c r="CM26" s="551"/>
      <c r="CN26" s="551"/>
      <c r="CO26" s="552"/>
      <c r="CP26" s="764"/>
      <c r="CQ26" s="765"/>
      <c r="CR26" s="765"/>
      <c r="CS26" s="765"/>
      <c r="CT26" s="100"/>
      <c r="CU26" s="100"/>
      <c r="CV26" s="100"/>
      <c r="CW26" s="101"/>
    </row>
    <row r="27" spans="1:101" ht="15.75" customHeight="1">
      <c r="A27" s="521" t="s">
        <v>297</v>
      </c>
      <c r="B27" s="586"/>
      <c r="C27" s="586"/>
      <c r="D27" s="586"/>
      <c r="E27" s="587"/>
      <c r="F27" s="588" t="s">
        <v>232</v>
      </c>
      <c r="G27" s="589"/>
      <c r="H27" s="589"/>
      <c r="I27" s="589"/>
      <c r="J27" s="589"/>
      <c r="K27" s="589"/>
      <c r="L27" s="589"/>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89"/>
      <c r="AL27" s="589"/>
      <c r="AM27" s="589"/>
      <c r="AN27" s="589"/>
      <c r="AO27" s="589"/>
      <c r="AP27" s="589"/>
      <c r="AQ27" s="589"/>
      <c r="AR27" s="589"/>
      <c r="AS27" s="589"/>
      <c r="AT27" s="589"/>
      <c r="AU27" s="589"/>
      <c r="AV27" s="589"/>
      <c r="AW27" s="589"/>
      <c r="AX27" s="589"/>
      <c r="AY27" s="589"/>
      <c r="AZ27" s="589"/>
      <c r="BA27" s="589"/>
      <c r="BB27" s="589"/>
      <c r="BC27" s="589"/>
      <c r="BD27" s="520" t="s">
        <v>298</v>
      </c>
      <c r="BE27" s="554"/>
      <c r="BF27" s="554"/>
      <c r="BG27" s="554"/>
      <c r="BH27" s="554"/>
      <c r="BI27" s="555"/>
      <c r="BJ27" s="553" t="s">
        <v>47</v>
      </c>
      <c r="BK27" s="554"/>
      <c r="BL27" s="554"/>
      <c r="BM27" s="554"/>
      <c r="BN27" s="554"/>
      <c r="BO27" s="555"/>
      <c r="BP27" s="46" t="s">
        <v>47</v>
      </c>
      <c r="BQ27" s="73" t="s">
        <v>47</v>
      </c>
      <c r="BR27" s="535"/>
      <c r="BS27" s="536"/>
      <c r="BT27" s="536"/>
      <c r="BU27" s="536"/>
      <c r="BV27" s="536"/>
      <c r="BW27" s="536"/>
      <c r="BX27" s="536"/>
      <c r="BY27" s="537"/>
      <c r="BZ27" s="538"/>
      <c r="CA27" s="539"/>
      <c r="CB27" s="539"/>
      <c r="CC27" s="539"/>
      <c r="CD27" s="539"/>
      <c r="CE27" s="539"/>
      <c r="CF27" s="539"/>
      <c r="CG27" s="546"/>
      <c r="CH27" s="538"/>
      <c r="CI27" s="539"/>
      <c r="CJ27" s="539"/>
      <c r="CK27" s="539"/>
      <c r="CL27" s="539"/>
      <c r="CM27" s="539"/>
      <c r="CN27" s="539"/>
      <c r="CO27" s="546"/>
      <c r="CP27" s="538"/>
      <c r="CQ27" s="539"/>
      <c r="CR27" s="539"/>
      <c r="CS27" s="539"/>
      <c r="CT27" s="539"/>
      <c r="CU27" s="539"/>
      <c r="CV27" s="539"/>
      <c r="CW27" s="546"/>
    </row>
    <row r="28" spans="1:101" ht="12.75" customHeight="1">
      <c r="A28" s="579" t="s">
        <v>183</v>
      </c>
      <c r="B28" s="579"/>
      <c r="C28" s="579"/>
      <c r="D28" s="579"/>
      <c r="E28" s="580"/>
      <c r="F28" s="712" t="s">
        <v>204</v>
      </c>
      <c r="G28" s="713"/>
      <c r="H28" s="713"/>
      <c r="I28" s="713"/>
      <c r="J28" s="713"/>
      <c r="K28" s="713"/>
      <c r="L28" s="713"/>
      <c r="M28" s="713"/>
      <c r="N28" s="713"/>
      <c r="O28" s="713"/>
      <c r="P28" s="713"/>
      <c r="Q28" s="713"/>
      <c r="R28" s="713"/>
      <c r="S28" s="713"/>
      <c r="T28" s="713"/>
      <c r="U28" s="713"/>
      <c r="V28" s="713"/>
      <c r="W28" s="713"/>
      <c r="X28" s="713"/>
      <c r="Y28" s="713"/>
      <c r="Z28" s="713"/>
      <c r="AA28" s="713"/>
      <c r="AB28" s="713"/>
      <c r="AC28" s="713"/>
      <c r="AD28" s="713"/>
      <c r="AE28" s="713"/>
      <c r="AF28" s="713"/>
      <c r="AG28" s="713"/>
      <c r="AH28" s="713"/>
      <c r="AI28" s="713"/>
      <c r="AJ28" s="713"/>
      <c r="AK28" s="713"/>
      <c r="AL28" s="713"/>
      <c r="AM28" s="713"/>
      <c r="AN28" s="713"/>
      <c r="AO28" s="713"/>
      <c r="AP28" s="713"/>
      <c r="AQ28" s="713"/>
      <c r="AR28" s="713"/>
      <c r="AS28" s="713"/>
      <c r="AT28" s="713"/>
      <c r="AU28" s="713"/>
      <c r="AV28" s="713"/>
      <c r="AW28" s="713"/>
      <c r="AX28" s="713"/>
      <c r="AY28" s="713"/>
      <c r="AZ28" s="713"/>
      <c r="BA28" s="713"/>
      <c r="BB28" s="713"/>
      <c r="BC28" s="713"/>
      <c r="BD28" s="578" t="s">
        <v>185</v>
      </c>
      <c r="BE28" s="579"/>
      <c r="BF28" s="579"/>
      <c r="BG28" s="579"/>
      <c r="BH28" s="579"/>
      <c r="BI28" s="580"/>
      <c r="BJ28" s="584" t="s">
        <v>47</v>
      </c>
      <c r="BK28" s="579"/>
      <c r="BL28" s="579"/>
      <c r="BM28" s="579"/>
      <c r="BN28" s="579"/>
      <c r="BO28" s="580"/>
      <c r="BP28" s="40"/>
      <c r="BQ28" s="89"/>
      <c r="BR28" s="564">
        <f>BR9-BR22</f>
        <v>5016699.66</v>
      </c>
      <c r="BS28" s="565"/>
      <c r="BT28" s="565"/>
      <c r="BU28" s="565"/>
      <c r="BV28" s="565"/>
      <c r="BW28" s="565"/>
      <c r="BX28" s="565"/>
      <c r="BY28" s="566"/>
      <c r="BZ28" s="564">
        <f>BZ9-BZ22</f>
        <v>5910308</v>
      </c>
      <c r="CA28" s="565"/>
      <c r="CB28" s="565"/>
      <c r="CC28" s="565"/>
      <c r="CD28" s="565"/>
      <c r="CE28" s="565"/>
      <c r="CF28" s="565"/>
      <c r="CG28" s="566"/>
      <c r="CH28" s="564">
        <f>CH9-CH22</f>
        <v>5910308</v>
      </c>
      <c r="CI28" s="565"/>
      <c r="CJ28" s="565"/>
      <c r="CK28" s="565"/>
      <c r="CL28" s="565"/>
      <c r="CM28" s="565"/>
      <c r="CN28" s="565"/>
      <c r="CO28" s="566"/>
      <c r="CP28" s="564"/>
      <c r="CQ28" s="565"/>
      <c r="CR28" s="565"/>
      <c r="CS28" s="565"/>
      <c r="CT28" s="565"/>
      <c r="CU28" s="565"/>
      <c r="CV28" s="565"/>
      <c r="CW28" s="570"/>
    </row>
    <row r="29" spans="1:101" ht="12.75" customHeight="1">
      <c r="A29" s="694"/>
      <c r="B29" s="694"/>
      <c r="C29" s="694"/>
      <c r="D29" s="694"/>
      <c r="E29" s="695"/>
      <c r="F29" s="745" t="s">
        <v>207</v>
      </c>
      <c r="G29" s="746"/>
      <c r="H29" s="746"/>
      <c r="I29" s="746"/>
      <c r="J29" s="746"/>
      <c r="K29" s="746"/>
      <c r="L29" s="746"/>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46"/>
      <c r="AJ29" s="746"/>
      <c r="AK29" s="746"/>
      <c r="AL29" s="746"/>
      <c r="AM29" s="746"/>
      <c r="AN29" s="746"/>
      <c r="AO29" s="746"/>
      <c r="AP29" s="746"/>
      <c r="AQ29" s="746"/>
      <c r="AR29" s="746"/>
      <c r="AS29" s="746"/>
      <c r="AT29" s="746"/>
      <c r="AU29" s="746"/>
      <c r="AV29" s="746"/>
      <c r="AW29" s="746"/>
      <c r="AX29" s="746"/>
      <c r="AY29" s="746"/>
      <c r="AZ29" s="746"/>
      <c r="BA29" s="746"/>
      <c r="BB29" s="746"/>
      <c r="BC29" s="746"/>
      <c r="BD29" s="693"/>
      <c r="BE29" s="694"/>
      <c r="BF29" s="694"/>
      <c r="BG29" s="694"/>
      <c r="BH29" s="694"/>
      <c r="BI29" s="695"/>
      <c r="BJ29" s="729"/>
      <c r="BK29" s="694"/>
      <c r="BL29" s="694"/>
      <c r="BM29" s="694"/>
      <c r="BN29" s="694"/>
      <c r="BO29" s="695"/>
      <c r="BP29" s="44"/>
      <c r="BQ29" s="91"/>
      <c r="BR29" s="605"/>
      <c r="BS29" s="606"/>
      <c r="BT29" s="606"/>
      <c r="BU29" s="606"/>
      <c r="BV29" s="606"/>
      <c r="BW29" s="606"/>
      <c r="BX29" s="606"/>
      <c r="BY29" s="680"/>
      <c r="BZ29" s="605"/>
      <c r="CA29" s="606"/>
      <c r="CB29" s="606"/>
      <c r="CC29" s="606"/>
      <c r="CD29" s="606"/>
      <c r="CE29" s="606"/>
      <c r="CF29" s="606"/>
      <c r="CG29" s="680"/>
      <c r="CH29" s="605"/>
      <c r="CI29" s="606"/>
      <c r="CJ29" s="606"/>
      <c r="CK29" s="606"/>
      <c r="CL29" s="606"/>
      <c r="CM29" s="606"/>
      <c r="CN29" s="606"/>
      <c r="CO29" s="680"/>
      <c r="CP29" s="605"/>
      <c r="CQ29" s="606"/>
      <c r="CR29" s="606"/>
      <c r="CS29" s="606"/>
      <c r="CT29" s="606"/>
      <c r="CU29" s="606"/>
      <c r="CV29" s="606"/>
      <c r="CW29" s="607"/>
    </row>
    <row r="30" spans="1:106" ht="12.75" customHeight="1">
      <c r="A30" s="582"/>
      <c r="B30" s="582"/>
      <c r="C30" s="582"/>
      <c r="D30" s="582"/>
      <c r="E30" s="583"/>
      <c r="F30" s="732" t="s">
        <v>208</v>
      </c>
      <c r="G30" s="733"/>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733"/>
      <c r="AY30" s="733"/>
      <c r="AZ30" s="733"/>
      <c r="BA30" s="733"/>
      <c r="BB30" s="733"/>
      <c r="BC30" s="733"/>
      <c r="BD30" s="581"/>
      <c r="BE30" s="582"/>
      <c r="BF30" s="582"/>
      <c r="BG30" s="582"/>
      <c r="BH30" s="582"/>
      <c r="BI30" s="583"/>
      <c r="BJ30" s="585"/>
      <c r="BK30" s="582"/>
      <c r="BL30" s="582"/>
      <c r="BM30" s="582"/>
      <c r="BN30" s="582"/>
      <c r="BO30" s="583"/>
      <c r="BP30" s="41"/>
      <c r="BQ30" s="90"/>
      <c r="BR30" s="567"/>
      <c r="BS30" s="568"/>
      <c r="BT30" s="568"/>
      <c r="BU30" s="568"/>
      <c r="BV30" s="568"/>
      <c r="BW30" s="568"/>
      <c r="BX30" s="568"/>
      <c r="BY30" s="569"/>
      <c r="BZ30" s="567"/>
      <c r="CA30" s="568"/>
      <c r="CB30" s="568"/>
      <c r="CC30" s="568"/>
      <c r="CD30" s="568"/>
      <c r="CE30" s="568"/>
      <c r="CF30" s="568"/>
      <c r="CG30" s="569"/>
      <c r="CH30" s="567"/>
      <c r="CI30" s="568"/>
      <c r="CJ30" s="568"/>
      <c r="CK30" s="568"/>
      <c r="CL30" s="568"/>
      <c r="CM30" s="568"/>
      <c r="CN30" s="568"/>
      <c r="CO30" s="569"/>
      <c r="CP30" s="567"/>
      <c r="CQ30" s="568"/>
      <c r="CR30" s="568"/>
      <c r="CS30" s="568"/>
      <c r="CT30" s="568"/>
      <c r="CU30" s="568"/>
      <c r="CV30" s="568"/>
      <c r="CW30" s="571"/>
      <c r="CZ30" s="17">
        <f>BR28-BR56</f>
        <v>0</v>
      </c>
      <c r="DA30" s="17">
        <f>BS28-BS56</f>
        <v>0</v>
      </c>
      <c r="DB30" s="17">
        <f>BT28-BT56</f>
        <v>0</v>
      </c>
    </row>
    <row r="31" spans="1:111" ht="12.75" customHeight="1">
      <c r="A31" s="682" t="s">
        <v>186</v>
      </c>
      <c r="B31" s="682"/>
      <c r="C31" s="682"/>
      <c r="D31" s="682"/>
      <c r="E31" s="683"/>
      <c r="F31" s="710" t="s">
        <v>40</v>
      </c>
      <c r="G31" s="711"/>
      <c r="H31" s="711"/>
      <c r="I31" s="711"/>
      <c r="J31" s="711"/>
      <c r="K31" s="711"/>
      <c r="L31" s="711"/>
      <c r="M31" s="711"/>
      <c r="N31" s="711"/>
      <c r="O31" s="711"/>
      <c r="P31" s="711"/>
      <c r="Q31" s="711"/>
      <c r="R31" s="711"/>
      <c r="S31" s="711"/>
      <c r="T31" s="711"/>
      <c r="U31" s="711"/>
      <c r="V31" s="711"/>
      <c r="W31" s="711"/>
      <c r="X31" s="711"/>
      <c r="Y31" s="711"/>
      <c r="Z31" s="711"/>
      <c r="AA31" s="711"/>
      <c r="AB31" s="711"/>
      <c r="AC31" s="711"/>
      <c r="AD31" s="711"/>
      <c r="AE31" s="711"/>
      <c r="AF31" s="711"/>
      <c r="AG31" s="711"/>
      <c r="AH31" s="711"/>
      <c r="AI31" s="711"/>
      <c r="AJ31" s="711"/>
      <c r="AK31" s="711"/>
      <c r="AL31" s="711"/>
      <c r="AM31" s="711"/>
      <c r="AN31" s="711"/>
      <c r="AO31" s="711"/>
      <c r="AP31" s="711"/>
      <c r="AQ31" s="711"/>
      <c r="AR31" s="711"/>
      <c r="AS31" s="711"/>
      <c r="AT31" s="711"/>
      <c r="AU31" s="711"/>
      <c r="AV31" s="711"/>
      <c r="AW31" s="711"/>
      <c r="AX31" s="711"/>
      <c r="AY31" s="711"/>
      <c r="AZ31" s="711"/>
      <c r="BA31" s="711"/>
      <c r="BB31" s="711"/>
      <c r="BC31" s="711"/>
      <c r="BD31" s="681" t="s">
        <v>187</v>
      </c>
      <c r="BE31" s="682"/>
      <c r="BF31" s="682"/>
      <c r="BG31" s="682"/>
      <c r="BH31" s="682"/>
      <c r="BI31" s="683"/>
      <c r="BJ31" s="690" t="s">
        <v>47</v>
      </c>
      <c r="BK31" s="682"/>
      <c r="BL31" s="682"/>
      <c r="BM31" s="682"/>
      <c r="BN31" s="682"/>
      <c r="BO31" s="683"/>
      <c r="BP31" s="37"/>
      <c r="BQ31" s="92"/>
      <c r="BR31" s="608">
        <f>BR34</f>
        <v>2799085.58</v>
      </c>
      <c r="BS31" s="609"/>
      <c r="BT31" s="609"/>
      <c r="BU31" s="609"/>
      <c r="BV31" s="609"/>
      <c r="BW31" s="609"/>
      <c r="BX31" s="609"/>
      <c r="BY31" s="610"/>
      <c r="BZ31" s="608">
        <f>BZ34</f>
        <v>3727760</v>
      </c>
      <c r="CA31" s="609"/>
      <c r="CB31" s="609"/>
      <c r="CC31" s="609"/>
      <c r="CD31" s="609"/>
      <c r="CE31" s="609"/>
      <c r="CF31" s="609"/>
      <c r="CG31" s="610"/>
      <c r="CH31" s="608">
        <f>CH34</f>
        <v>3727760</v>
      </c>
      <c r="CI31" s="609"/>
      <c r="CJ31" s="609"/>
      <c r="CK31" s="609"/>
      <c r="CL31" s="609"/>
      <c r="CM31" s="609"/>
      <c r="CN31" s="609"/>
      <c r="CO31" s="610"/>
      <c r="CP31" s="608"/>
      <c r="CQ31" s="609"/>
      <c r="CR31" s="609"/>
      <c r="CS31" s="609"/>
      <c r="CT31" s="609"/>
      <c r="CU31" s="609"/>
      <c r="CV31" s="609"/>
      <c r="CW31" s="614"/>
      <c r="DG31" s="17"/>
    </row>
    <row r="32" spans="1:118" ht="12.75" customHeight="1">
      <c r="A32" s="685"/>
      <c r="B32" s="685"/>
      <c r="C32" s="685"/>
      <c r="D32" s="685"/>
      <c r="E32" s="686"/>
      <c r="F32" s="734" t="s">
        <v>192</v>
      </c>
      <c r="G32" s="735"/>
      <c r="H32" s="735"/>
      <c r="I32" s="735"/>
      <c r="J32" s="735"/>
      <c r="K32" s="735"/>
      <c r="L32" s="735"/>
      <c r="M32" s="735"/>
      <c r="N32" s="735"/>
      <c r="O32" s="735"/>
      <c r="P32" s="735"/>
      <c r="Q32" s="735"/>
      <c r="R32" s="735"/>
      <c r="S32" s="735"/>
      <c r="T32" s="735"/>
      <c r="U32" s="735"/>
      <c r="V32" s="735"/>
      <c r="W32" s="735"/>
      <c r="X32" s="735"/>
      <c r="Y32" s="735"/>
      <c r="Z32" s="735"/>
      <c r="AA32" s="735"/>
      <c r="AB32" s="735"/>
      <c r="AC32" s="735"/>
      <c r="AD32" s="735"/>
      <c r="AE32" s="735"/>
      <c r="AF32" s="735"/>
      <c r="AG32" s="735"/>
      <c r="AH32" s="735"/>
      <c r="AI32" s="735"/>
      <c r="AJ32" s="735"/>
      <c r="AK32" s="735"/>
      <c r="AL32" s="735"/>
      <c r="AM32" s="735"/>
      <c r="AN32" s="735"/>
      <c r="AO32" s="735"/>
      <c r="AP32" s="735"/>
      <c r="AQ32" s="735"/>
      <c r="AR32" s="735"/>
      <c r="AS32" s="735"/>
      <c r="AT32" s="735"/>
      <c r="AU32" s="735"/>
      <c r="AV32" s="735"/>
      <c r="AW32" s="735"/>
      <c r="AX32" s="735"/>
      <c r="AY32" s="735"/>
      <c r="AZ32" s="735"/>
      <c r="BA32" s="735"/>
      <c r="BB32" s="735"/>
      <c r="BC32" s="735"/>
      <c r="BD32" s="684"/>
      <c r="BE32" s="685"/>
      <c r="BF32" s="685"/>
      <c r="BG32" s="685"/>
      <c r="BH32" s="685"/>
      <c r="BI32" s="686"/>
      <c r="BJ32" s="691"/>
      <c r="BK32" s="685"/>
      <c r="BL32" s="685"/>
      <c r="BM32" s="685"/>
      <c r="BN32" s="685"/>
      <c r="BO32" s="686"/>
      <c r="BP32" s="38"/>
      <c r="BQ32" s="93"/>
      <c r="BR32" s="616"/>
      <c r="BS32" s="617"/>
      <c r="BT32" s="617"/>
      <c r="BU32" s="617"/>
      <c r="BV32" s="617"/>
      <c r="BW32" s="617"/>
      <c r="BX32" s="617"/>
      <c r="BY32" s="618"/>
      <c r="BZ32" s="616"/>
      <c r="CA32" s="617"/>
      <c r="CB32" s="617"/>
      <c r="CC32" s="617"/>
      <c r="CD32" s="617"/>
      <c r="CE32" s="617"/>
      <c r="CF32" s="617"/>
      <c r="CG32" s="618"/>
      <c r="CH32" s="616"/>
      <c r="CI32" s="617"/>
      <c r="CJ32" s="617"/>
      <c r="CK32" s="617"/>
      <c r="CL32" s="617"/>
      <c r="CM32" s="617"/>
      <c r="CN32" s="617"/>
      <c r="CO32" s="618"/>
      <c r="CP32" s="616"/>
      <c r="CQ32" s="617"/>
      <c r="CR32" s="617"/>
      <c r="CS32" s="617"/>
      <c r="CT32" s="617"/>
      <c r="CU32" s="617"/>
      <c r="CV32" s="617"/>
      <c r="CW32" s="619"/>
      <c r="DE32" s="17"/>
      <c r="DF32" s="17">
        <f aca="true" t="shared" si="0" ref="DF32:DN32">BS28-BS51</f>
        <v>0</v>
      </c>
      <c r="DG32" s="17"/>
      <c r="DH32" s="17">
        <f t="shared" si="0"/>
        <v>0</v>
      </c>
      <c r="DI32" s="17">
        <f t="shared" si="0"/>
        <v>0</v>
      </c>
      <c r="DJ32" s="17">
        <f t="shared" si="0"/>
        <v>0</v>
      </c>
      <c r="DK32" s="17">
        <f t="shared" si="0"/>
        <v>0</v>
      </c>
      <c r="DL32" s="17">
        <f t="shared" si="0"/>
        <v>0</v>
      </c>
      <c r="DM32" s="17">
        <f t="shared" si="0"/>
        <v>3727760</v>
      </c>
      <c r="DN32" s="17">
        <f t="shared" si="0"/>
        <v>0</v>
      </c>
    </row>
    <row r="33" spans="1:104" ht="12.75" customHeight="1">
      <c r="A33" s="688"/>
      <c r="B33" s="688"/>
      <c r="C33" s="688"/>
      <c r="D33" s="688"/>
      <c r="E33" s="689"/>
      <c r="F33" s="730" t="s">
        <v>193</v>
      </c>
      <c r="G33" s="731"/>
      <c r="H33" s="731"/>
      <c r="I33" s="731"/>
      <c r="J33" s="731"/>
      <c r="K33" s="731"/>
      <c r="L33" s="731"/>
      <c r="M33" s="731"/>
      <c r="N33" s="731"/>
      <c r="O33" s="731"/>
      <c r="P33" s="731"/>
      <c r="Q33" s="731"/>
      <c r="R33" s="731"/>
      <c r="S33" s="731"/>
      <c r="T33" s="731"/>
      <c r="U33" s="731"/>
      <c r="V33" s="731"/>
      <c r="W33" s="731"/>
      <c r="X33" s="731"/>
      <c r="Y33" s="731"/>
      <c r="Z33" s="731"/>
      <c r="AA33" s="731"/>
      <c r="AB33" s="731"/>
      <c r="AC33" s="731"/>
      <c r="AD33" s="731"/>
      <c r="AE33" s="731"/>
      <c r="AF33" s="731"/>
      <c r="AG33" s="731"/>
      <c r="AH33" s="731"/>
      <c r="AI33" s="731"/>
      <c r="AJ33" s="731"/>
      <c r="AK33" s="731"/>
      <c r="AL33" s="731"/>
      <c r="AM33" s="731"/>
      <c r="AN33" s="731"/>
      <c r="AO33" s="731"/>
      <c r="AP33" s="731"/>
      <c r="AQ33" s="731"/>
      <c r="AR33" s="731"/>
      <c r="AS33" s="731"/>
      <c r="AT33" s="731"/>
      <c r="AU33" s="731"/>
      <c r="AV33" s="731"/>
      <c r="AW33" s="731"/>
      <c r="AX33" s="731"/>
      <c r="AY33" s="731"/>
      <c r="AZ33" s="731"/>
      <c r="BA33" s="731"/>
      <c r="BB33" s="731"/>
      <c r="BC33" s="731"/>
      <c r="BD33" s="687"/>
      <c r="BE33" s="688"/>
      <c r="BF33" s="688"/>
      <c r="BG33" s="688"/>
      <c r="BH33" s="688"/>
      <c r="BI33" s="689"/>
      <c r="BJ33" s="692"/>
      <c r="BK33" s="688"/>
      <c r="BL33" s="688"/>
      <c r="BM33" s="688"/>
      <c r="BN33" s="688"/>
      <c r="BO33" s="689"/>
      <c r="BP33" s="39"/>
      <c r="BQ33" s="94"/>
      <c r="BR33" s="611"/>
      <c r="BS33" s="612"/>
      <c r="BT33" s="612"/>
      <c r="BU33" s="612"/>
      <c r="BV33" s="612"/>
      <c r="BW33" s="612"/>
      <c r="BX33" s="612"/>
      <c r="BY33" s="613"/>
      <c r="BZ33" s="611"/>
      <c r="CA33" s="612"/>
      <c r="CB33" s="612"/>
      <c r="CC33" s="612"/>
      <c r="CD33" s="612"/>
      <c r="CE33" s="612"/>
      <c r="CF33" s="612"/>
      <c r="CG33" s="613"/>
      <c r="CH33" s="611"/>
      <c r="CI33" s="612"/>
      <c r="CJ33" s="612"/>
      <c r="CK33" s="612"/>
      <c r="CL33" s="612"/>
      <c r="CM33" s="612"/>
      <c r="CN33" s="612"/>
      <c r="CO33" s="613"/>
      <c r="CP33" s="611"/>
      <c r="CQ33" s="612"/>
      <c r="CR33" s="612"/>
      <c r="CS33" s="612"/>
      <c r="CT33" s="612"/>
      <c r="CU33" s="612"/>
      <c r="CV33" s="612"/>
      <c r="CW33" s="615"/>
      <c r="CZ33" s="3">
        <v>4</v>
      </c>
    </row>
    <row r="34" spans="1:111" ht="12.75" customHeight="1">
      <c r="A34" s="246" t="s">
        <v>188</v>
      </c>
      <c r="B34" s="246"/>
      <c r="C34" s="246"/>
      <c r="D34" s="246"/>
      <c r="E34" s="247"/>
      <c r="F34" s="675" t="s">
        <v>40</v>
      </c>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245" t="s">
        <v>189</v>
      </c>
      <c r="BE34" s="246"/>
      <c r="BF34" s="246"/>
      <c r="BG34" s="246"/>
      <c r="BH34" s="246"/>
      <c r="BI34" s="247"/>
      <c r="BJ34" s="251" t="s">
        <v>47</v>
      </c>
      <c r="BK34" s="246"/>
      <c r="BL34" s="246"/>
      <c r="BM34" s="246"/>
      <c r="BN34" s="246"/>
      <c r="BO34" s="247"/>
      <c r="BP34" s="523"/>
      <c r="BQ34" s="70"/>
      <c r="BR34" s="264">
        <f>2802307.27-63221.69+60000</f>
        <v>2799085.58</v>
      </c>
      <c r="BS34" s="529"/>
      <c r="BT34" s="529"/>
      <c r="BU34" s="529"/>
      <c r="BV34" s="529"/>
      <c r="BW34" s="529"/>
      <c r="BX34" s="529"/>
      <c r="BY34" s="530"/>
      <c r="BZ34" s="264">
        <v>3727760</v>
      </c>
      <c r="CA34" s="529"/>
      <c r="CB34" s="529"/>
      <c r="CC34" s="529"/>
      <c r="CD34" s="529"/>
      <c r="CE34" s="529"/>
      <c r="CF34" s="529"/>
      <c r="CG34" s="530"/>
      <c r="CH34" s="264">
        <v>3727760</v>
      </c>
      <c r="CI34" s="529"/>
      <c r="CJ34" s="529"/>
      <c r="CK34" s="529"/>
      <c r="CL34" s="529"/>
      <c r="CM34" s="529"/>
      <c r="CN34" s="529"/>
      <c r="CO34" s="530"/>
      <c r="CP34" s="264"/>
      <c r="CQ34" s="529"/>
      <c r="CR34" s="529"/>
      <c r="CS34" s="529"/>
      <c r="CT34" s="529"/>
      <c r="CU34" s="529"/>
      <c r="CV34" s="529"/>
      <c r="CW34" s="533"/>
      <c r="DG34" s="17"/>
    </row>
    <row r="35" spans="1:101" ht="12.75" customHeight="1">
      <c r="A35" s="249"/>
      <c r="B35" s="249"/>
      <c r="C35" s="249"/>
      <c r="D35" s="249"/>
      <c r="E35" s="250"/>
      <c r="F35" s="698" t="s">
        <v>194</v>
      </c>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8"/>
      <c r="AZ35" s="368"/>
      <c r="BA35" s="368"/>
      <c r="BB35" s="368"/>
      <c r="BC35" s="368"/>
      <c r="BD35" s="248"/>
      <c r="BE35" s="249"/>
      <c r="BF35" s="249"/>
      <c r="BG35" s="249"/>
      <c r="BH35" s="249"/>
      <c r="BI35" s="250"/>
      <c r="BJ35" s="252"/>
      <c r="BK35" s="249"/>
      <c r="BL35" s="249"/>
      <c r="BM35" s="249"/>
      <c r="BN35" s="249"/>
      <c r="BO35" s="250"/>
      <c r="BP35" s="331"/>
      <c r="BQ35" s="72"/>
      <c r="BR35" s="265"/>
      <c r="BS35" s="531"/>
      <c r="BT35" s="531"/>
      <c r="BU35" s="531"/>
      <c r="BV35" s="531"/>
      <c r="BW35" s="531"/>
      <c r="BX35" s="531"/>
      <c r="BY35" s="532"/>
      <c r="BZ35" s="265"/>
      <c r="CA35" s="531"/>
      <c r="CB35" s="531"/>
      <c r="CC35" s="531"/>
      <c r="CD35" s="531"/>
      <c r="CE35" s="531"/>
      <c r="CF35" s="531"/>
      <c r="CG35" s="532"/>
      <c r="CH35" s="265"/>
      <c r="CI35" s="531"/>
      <c r="CJ35" s="531"/>
      <c r="CK35" s="531"/>
      <c r="CL35" s="531"/>
      <c r="CM35" s="531"/>
      <c r="CN35" s="531"/>
      <c r="CO35" s="532"/>
      <c r="CP35" s="265"/>
      <c r="CQ35" s="531"/>
      <c r="CR35" s="531"/>
      <c r="CS35" s="531"/>
      <c r="CT35" s="531"/>
      <c r="CU35" s="531"/>
      <c r="CV35" s="531"/>
      <c r="CW35" s="534"/>
    </row>
    <row r="36" spans="1:101" ht="15" customHeight="1">
      <c r="A36" s="196" t="s">
        <v>190</v>
      </c>
      <c r="B36" s="196"/>
      <c r="C36" s="196"/>
      <c r="D36" s="196"/>
      <c r="E36" s="197"/>
      <c r="F36" s="673" t="s">
        <v>195</v>
      </c>
      <c r="G36" s="674"/>
      <c r="H36" s="674"/>
      <c r="I36" s="674"/>
      <c r="J36" s="674"/>
      <c r="K36" s="674"/>
      <c r="L36" s="674"/>
      <c r="M36" s="674"/>
      <c r="N36" s="674"/>
      <c r="O36" s="674"/>
      <c r="P36" s="674"/>
      <c r="Q36" s="674"/>
      <c r="R36" s="674"/>
      <c r="S36" s="674"/>
      <c r="T36" s="674"/>
      <c r="U36" s="674"/>
      <c r="V36" s="674"/>
      <c r="W36" s="674"/>
      <c r="X36" s="674"/>
      <c r="Y36" s="674"/>
      <c r="Z36" s="674"/>
      <c r="AA36" s="674"/>
      <c r="AB36" s="674"/>
      <c r="AC36" s="674"/>
      <c r="AD36" s="674"/>
      <c r="AE36" s="674"/>
      <c r="AF36" s="674"/>
      <c r="AG36" s="674"/>
      <c r="AH36" s="674"/>
      <c r="AI36" s="674"/>
      <c r="AJ36" s="674"/>
      <c r="AK36" s="674"/>
      <c r="AL36" s="674"/>
      <c r="AM36" s="674"/>
      <c r="AN36" s="674"/>
      <c r="AO36" s="674"/>
      <c r="AP36" s="674"/>
      <c r="AQ36" s="674"/>
      <c r="AR36" s="674"/>
      <c r="AS36" s="674"/>
      <c r="AT36" s="674"/>
      <c r="AU36" s="674"/>
      <c r="AV36" s="674"/>
      <c r="AW36" s="674"/>
      <c r="AX36" s="674"/>
      <c r="AY36" s="674"/>
      <c r="AZ36" s="674"/>
      <c r="BA36" s="674"/>
      <c r="BB36" s="674"/>
      <c r="BC36" s="674"/>
      <c r="BD36" s="195" t="s">
        <v>191</v>
      </c>
      <c r="BE36" s="196"/>
      <c r="BF36" s="196"/>
      <c r="BG36" s="196"/>
      <c r="BH36" s="196"/>
      <c r="BI36" s="197"/>
      <c r="BJ36" s="198" t="s">
        <v>47</v>
      </c>
      <c r="BK36" s="196"/>
      <c r="BL36" s="196"/>
      <c r="BM36" s="196"/>
      <c r="BN36" s="196"/>
      <c r="BO36" s="197"/>
      <c r="BP36" s="35"/>
      <c r="BQ36" s="69"/>
      <c r="BR36" s="535"/>
      <c r="BS36" s="536"/>
      <c r="BT36" s="536"/>
      <c r="BU36" s="536"/>
      <c r="BV36" s="536"/>
      <c r="BW36" s="536"/>
      <c r="BX36" s="536"/>
      <c r="BY36" s="537"/>
      <c r="BZ36" s="538"/>
      <c r="CA36" s="539"/>
      <c r="CB36" s="539"/>
      <c r="CC36" s="539"/>
      <c r="CD36" s="539"/>
      <c r="CE36" s="539"/>
      <c r="CF36" s="539"/>
      <c r="CG36" s="546"/>
      <c r="CH36" s="538"/>
      <c r="CI36" s="539"/>
      <c r="CJ36" s="539"/>
      <c r="CK36" s="539"/>
      <c r="CL36" s="539"/>
      <c r="CM36" s="539"/>
      <c r="CN36" s="539"/>
      <c r="CO36" s="546"/>
      <c r="CP36" s="538"/>
      <c r="CQ36" s="539"/>
      <c r="CR36" s="539"/>
      <c r="CS36" s="539"/>
      <c r="CT36" s="539"/>
      <c r="CU36" s="539"/>
      <c r="CV36" s="539"/>
      <c r="CW36" s="540"/>
    </row>
    <row r="37" spans="1:111" ht="12.75" customHeight="1">
      <c r="A37" s="682" t="s">
        <v>209</v>
      </c>
      <c r="B37" s="682"/>
      <c r="C37" s="682"/>
      <c r="D37" s="682"/>
      <c r="E37" s="683"/>
      <c r="F37" s="710" t="s">
        <v>225</v>
      </c>
      <c r="G37" s="711"/>
      <c r="H37" s="711"/>
      <c r="I37" s="711"/>
      <c r="J37" s="711"/>
      <c r="K37" s="711"/>
      <c r="L37" s="711"/>
      <c r="M37" s="711"/>
      <c r="N37" s="711"/>
      <c r="O37" s="711"/>
      <c r="P37" s="711"/>
      <c r="Q37" s="711"/>
      <c r="R37" s="711"/>
      <c r="S37" s="711"/>
      <c r="T37" s="711"/>
      <c r="U37" s="711"/>
      <c r="V37" s="711"/>
      <c r="W37" s="711"/>
      <c r="X37" s="711"/>
      <c r="Y37" s="711"/>
      <c r="Z37" s="711"/>
      <c r="AA37" s="711"/>
      <c r="AB37" s="711"/>
      <c r="AC37" s="711"/>
      <c r="AD37" s="711"/>
      <c r="AE37" s="711"/>
      <c r="AF37" s="711"/>
      <c r="AG37" s="711"/>
      <c r="AH37" s="711"/>
      <c r="AI37" s="711"/>
      <c r="AJ37" s="711"/>
      <c r="AK37" s="711"/>
      <c r="AL37" s="711"/>
      <c r="AM37" s="711"/>
      <c r="AN37" s="711"/>
      <c r="AO37" s="711"/>
      <c r="AP37" s="711"/>
      <c r="AQ37" s="711"/>
      <c r="AR37" s="711"/>
      <c r="AS37" s="711"/>
      <c r="AT37" s="711"/>
      <c r="AU37" s="711"/>
      <c r="AV37" s="711"/>
      <c r="AW37" s="711"/>
      <c r="AX37" s="711"/>
      <c r="AY37" s="711"/>
      <c r="AZ37" s="711"/>
      <c r="BA37" s="711"/>
      <c r="BB37" s="711"/>
      <c r="BC37" s="711"/>
      <c r="BD37" s="681" t="s">
        <v>210</v>
      </c>
      <c r="BE37" s="682"/>
      <c r="BF37" s="682"/>
      <c r="BG37" s="682"/>
      <c r="BH37" s="682"/>
      <c r="BI37" s="683"/>
      <c r="BJ37" s="690" t="s">
        <v>47</v>
      </c>
      <c r="BK37" s="682"/>
      <c r="BL37" s="682"/>
      <c r="BM37" s="682"/>
      <c r="BN37" s="682"/>
      <c r="BO37" s="683"/>
      <c r="BP37" s="37"/>
      <c r="BQ37" s="92"/>
      <c r="BR37" s="608">
        <f>BR39</f>
        <v>0</v>
      </c>
      <c r="BS37" s="609"/>
      <c r="BT37" s="609"/>
      <c r="BU37" s="609"/>
      <c r="BV37" s="609"/>
      <c r="BW37" s="609"/>
      <c r="BX37" s="609"/>
      <c r="BY37" s="610"/>
      <c r="BZ37" s="608">
        <f>BZ39</f>
        <v>0</v>
      </c>
      <c r="CA37" s="609"/>
      <c r="CB37" s="609"/>
      <c r="CC37" s="609"/>
      <c r="CD37" s="609"/>
      <c r="CE37" s="609"/>
      <c r="CF37" s="609"/>
      <c r="CG37" s="610"/>
      <c r="CH37" s="608">
        <f>CH39</f>
        <v>0</v>
      </c>
      <c r="CI37" s="609"/>
      <c r="CJ37" s="609"/>
      <c r="CK37" s="609"/>
      <c r="CL37" s="609"/>
      <c r="CM37" s="609"/>
      <c r="CN37" s="609"/>
      <c r="CO37" s="610"/>
      <c r="CP37" s="608"/>
      <c r="CQ37" s="609"/>
      <c r="CR37" s="609"/>
      <c r="CS37" s="609"/>
      <c r="CT37" s="609"/>
      <c r="CU37" s="609"/>
      <c r="CV37" s="609"/>
      <c r="CW37" s="614"/>
      <c r="DG37" s="17"/>
    </row>
    <row r="38" spans="1:104" ht="12.75" customHeight="1">
      <c r="A38" s="688"/>
      <c r="B38" s="688"/>
      <c r="C38" s="688"/>
      <c r="D38" s="688"/>
      <c r="E38" s="689"/>
      <c r="F38" s="730" t="s">
        <v>226</v>
      </c>
      <c r="G38" s="731"/>
      <c r="H38" s="731"/>
      <c r="I38" s="731"/>
      <c r="J38" s="731"/>
      <c r="K38" s="731"/>
      <c r="L38" s="731"/>
      <c r="M38" s="731"/>
      <c r="N38" s="731"/>
      <c r="O38" s="731"/>
      <c r="P38" s="731"/>
      <c r="Q38" s="731"/>
      <c r="R38" s="731"/>
      <c r="S38" s="731"/>
      <c r="T38" s="731"/>
      <c r="U38" s="731"/>
      <c r="V38" s="731"/>
      <c r="W38" s="731"/>
      <c r="X38" s="731"/>
      <c r="Y38" s="731"/>
      <c r="Z38" s="731"/>
      <c r="AA38" s="731"/>
      <c r="AB38" s="731"/>
      <c r="AC38" s="731"/>
      <c r="AD38" s="731"/>
      <c r="AE38" s="731"/>
      <c r="AF38" s="731"/>
      <c r="AG38" s="731"/>
      <c r="AH38" s="731"/>
      <c r="AI38" s="731"/>
      <c r="AJ38" s="731"/>
      <c r="AK38" s="731"/>
      <c r="AL38" s="731"/>
      <c r="AM38" s="731"/>
      <c r="AN38" s="731"/>
      <c r="AO38" s="731"/>
      <c r="AP38" s="731"/>
      <c r="AQ38" s="731"/>
      <c r="AR38" s="731"/>
      <c r="AS38" s="731"/>
      <c r="AT38" s="731"/>
      <c r="AU38" s="731"/>
      <c r="AV38" s="731"/>
      <c r="AW38" s="731"/>
      <c r="AX38" s="731"/>
      <c r="AY38" s="731"/>
      <c r="AZ38" s="731"/>
      <c r="BA38" s="731"/>
      <c r="BB38" s="731"/>
      <c r="BC38" s="731"/>
      <c r="BD38" s="687"/>
      <c r="BE38" s="688"/>
      <c r="BF38" s="688"/>
      <c r="BG38" s="688"/>
      <c r="BH38" s="688"/>
      <c r="BI38" s="689"/>
      <c r="BJ38" s="692"/>
      <c r="BK38" s="688"/>
      <c r="BL38" s="688"/>
      <c r="BM38" s="688"/>
      <c r="BN38" s="688"/>
      <c r="BO38" s="689"/>
      <c r="BP38" s="39"/>
      <c r="BQ38" s="94"/>
      <c r="BR38" s="611"/>
      <c r="BS38" s="612"/>
      <c r="BT38" s="612"/>
      <c r="BU38" s="612"/>
      <c r="BV38" s="612"/>
      <c r="BW38" s="612"/>
      <c r="BX38" s="612"/>
      <c r="BY38" s="613"/>
      <c r="BZ38" s="611"/>
      <c r="CA38" s="612"/>
      <c r="CB38" s="612"/>
      <c r="CC38" s="612"/>
      <c r="CD38" s="612"/>
      <c r="CE38" s="612"/>
      <c r="CF38" s="612"/>
      <c r="CG38" s="613"/>
      <c r="CH38" s="611"/>
      <c r="CI38" s="612"/>
      <c r="CJ38" s="612"/>
      <c r="CK38" s="612"/>
      <c r="CL38" s="612"/>
      <c r="CM38" s="612"/>
      <c r="CN38" s="612"/>
      <c r="CO38" s="613"/>
      <c r="CP38" s="611"/>
      <c r="CQ38" s="612"/>
      <c r="CR38" s="612"/>
      <c r="CS38" s="612"/>
      <c r="CT38" s="612"/>
      <c r="CU38" s="612"/>
      <c r="CV38" s="612"/>
      <c r="CW38" s="615"/>
      <c r="CZ38" s="3">
        <v>5</v>
      </c>
    </row>
    <row r="39" spans="1:101" ht="12.75" customHeight="1">
      <c r="A39" s="246" t="s">
        <v>211</v>
      </c>
      <c r="B39" s="246"/>
      <c r="C39" s="246"/>
      <c r="D39" s="246"/>
      <c r="E39" s="247"/>
      <c r="F39" s="675" t="s">
        <v>40</v>
      </c>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245" t="s">
        <v>213</v>
      </c>
      <c r="BE39" s="246"/>
      <c r="BF39" s="246"/>
      <c r="BG39" s="246"/>
      <c r="BH39" s="246"/>
      <c r="BI39" s="247"/>
      <c r="BJ39" s="251" t="s">
        <v>47</v>
      </c>
      <c r="BK39" s="246"/>
      <c r="BL39" s="246"/>
      <c r="BM39" s="246"/>
      <c r="BN39" s="246"/>
      <c r="BO39" s="247"/>
      <c r="BP39" s="523"/>
      <c r="BQ39" s="70"/>
      <c r="BR39" s="264">
        <v>0</v>
      </c>
      <c r="BS39" s="529"/>
      <c r="BT39" s="529"/>
      <c r="BU39" s="529"/>
      <c r="BV39" s="529"/>
      <c r="BW39" s="529"/>
      <c r="BX39" s="529"/>
      <c r="BY39" s="530"/>
      <c r="BZ39" s="264"/>
      <c r="CA39" s="529"/>
      <c r="CB39" s="529"/>
      <c r="CC39" s="529"/>
      <c r="CD39" s="529"/>
      <c r="CE39" s="529"/>
      <c r="CF39" s="529"/>
      <c r="CG39" s="530"/>
      <c r="CH39" s="264"/>
      <c r="CI39" s="529"/>
      <c r="CJ39" s="529"/>
      <c r="CK39" s="529"/>
      <c r="CL39" s="529"/>
      <c r="CM39" s="529"/>
      <c r="CN39" s="529"/>
      <c r="CO39" s="530"/>
      <c r="CP39" s="264"/>
      <c r="CQ39" s="529"/>
      <c r="CR39" s="529"/>
      <c r="CS39" s="529"/>
      <c r="CT39" s="529"/>
      <c r="CU39" s="529"/>
      <c r="CV39" s="529"/>
      <c r="CW39" s="533"/>
    </row>
    <row r="40" spans="1:101" ht="12.75" customHeight="1">
      <c r="A40" s="249"/>
      <c r="B40" s="249"/>
      <c r="C40" s="249"/>
      <c r="D40" s="249"/>
      <c r="E40" s="250"/>
      <c r="F40" s="698" t="s">
        <v>194</v>
      </c>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8"/>
      <c r="AP40" s="368"/>
      <c r="AQ40" s="368"/>
      <c r="AR40" s="368"/>
      <c r="AS40" s="368"/>
      <c r="AT40" s="368"/>
      <c r="AU40" s="368"/>
      <c r="AV40" s="368"/>
      <c r="AW40" s="368"/>
      <c r="AX40" s="368"/>
      <c r="AY40" s="368"/>
      <c r="AZ40" s="368"/>
      <c r="BA40" s="368"/>
      <c r="BB40" s="368"/>
      <c r="BC40" s="368"/>
      <c r="BD40" s="248"/>
      <c r="BE40" s="249"/>
      <c r="BF40" s="249"/>
      <c r="BG40" s="249"/>
      <c r="BH40" s="249"/>
      <c r="BI40" s="250"/>
      <c r="BJ40" s="252"/>
      <c r="BK40" s="249"/>
      <c r="BL40" s="249"/>
      <c r="BM40" s="249"/>
      <c r="BN40" s="249"/>
      <c r="BO40" s="250"/>
      <c r="BP40" s="331"/>
      <c r="BQ40" s="72"/>
      <c r="BR40" s="265"/>
      <c r="BS40" s="531"/>
      <c r="BT40" s="531"/>
      <c r="BU40" s="531"/>
      <c r="BV40" s="531"/>
      <c r="BW40" s="531"/>
      <c r="BX40" s="531"/>
      <c r="BY40" s="532"/>
      <c r="BZ40" s="265"/>
      <c r="CA40" s="531"/>
      <c r="CB40" s="531"/>
      <c r="CC40" s="531"/>
      <c r="CD40" s="531"/>
      <c r="CE40" s="531"/>
      <c r="CF40" s="531"/>
      <c r="CG40" s="532"/>
      <c r="CH40" s="265"/>
      <c r="CI40" s="531"/>
      <c r="CJ40" s="531"/>
      <c r="CK40" s="531"/>
      <c r="CL40" s="531"/>
      <c r="CM40" s="531"/>
      <c r="CN40" s="531"/>
      <c r="CO40" s="532"/>
      <c r="CP40" s="265"/>
      <c r="CQ40" s="531"/>
      <c r="CR40" s="531"/>
      <c r="CS40" s="531"/>
      <c r="CT40" s="531"/>
      <c r="CU40" s="531"/>
      <c r="CV40" s="531"/>
      <c r="CW40" s="534"/>
    </row>
    <row r="41" spans="1:101" ht="12.75" customHeight="1">
      <c r="A41" s="196"/>
      <c r="B41" s="196"/>
      <c r="C41" s="196"/>
      <c r="D41" s="196"/>
      <c r="E41" s="197"/>
      <c r="F41" s="547" t="s">
        <v>295</v>
      </c>
      <c r="G41" s="548"/>
      <c r="H41" s="548"/>
      <c r="I41" s="548"/>
      <c r="J41" s="548"/>
      <c r="K41" s="548"/>
      <c r="L41" s="548"/>
      <c r="M41" s="548"/>
      <c r="N41" s="548"/>
      <c r="O41" s="548"/>
      <c r="P41" s="548"/>
      <c r="Q41" s="548"/>
      <c r="R41" s="548"/>
      <c r="S41" s="548"/>
      <c r="T41" s="548"/>
      <c r="U41" s="548"/>
      <c r="V41" s="548"/>
      <c r="W41" s="548"/>
      <c r="X41" s="548"/>
      <c r="Y41" s="548"/>
      <c r="Z41" s="548"/>
      <c r="AA41" s="548"/>
      <c r="AB41" s="548"/>
      <c r="AC41" s="548"/>
      <c r="AD41" s="548"/>
      <c r="AE41" s="548"/>
      <c r="AF41" s="548"/>
      <c r="AG41" s="548"/>
      <c r="AH41" s="548"/>
      <c r="AI41" s="548"/>
      <c r="AJ41" s="548"/>
      <c r="AK41" s="548"/>
      <c r="AL41" s="548"/>
      <c r="AM41" s="548"/>
      <c r="AN41" s="548"/>
      <c r="AO41" s="548"/>
      <c r="AP41" s="548"/>
      <c r="AQ41" s="548"/>
      <c r="AR41" s="548"/>
      <c r="AS41" s="548"/>
      <c r="AT41" s="548"/>
      <c r="AU41" s="548"/>
      <c r="AV41" s="548"/>
      <c r="AW41" s="548"/>
      <c r="AX41" s="548"/>
      <c r="AY41" s="548"/>
      <c r="AZ41" s="548"/>
      <c r="BA41" s="548"/>
      <c r="BB41" s="548"/>
      <c r="BC41" s="549"/>
      <c r="BD41" s="195" t="s">
        <v>299</v>
      </c>
      <c r="BE41" s="196"/>
      <c r="BF41" s="196"/>
      <c r="BG41" s="196"/>
      <c r="BH41" s="196"/>
      <c r="BI41" s="197"/>
      <c r="BJ41" s="198" t="s">
        <v>47</v>
      </c>
      <c r="BK41" s="196"/>
      <c r="BL41" s="196"/>
      <c r="BM41" s="196"/>
      <c r="BN41" s="196"/>
      <c r="BO41" s="197"/>
      <c r="BP41" s="34"/>
      <c r="BQ41" s="69"/>
      <c r="BR41" s="742"/>
      <c r="BS41" s="743"/>
      <c r="BT41" s="743"/>
      <c r="BU41" s="743"/>
      <c r="BV41" s="743"/>
      <c r="BW41" s="743"/>
      <c r="BX41" s="743"/>
      <c r="BY41" s="744"/>
      <c r="BZ41" s="742"/>
      <c r="CA41" s="743"/>
      <c r="CB41" s="743"/>
      <c r="CC41" s="743"/>
      <c r="CD41" s="743"/>
      <c r="CE41" s="743"/>
      <c r="CF41" s="743"/>
      <c r="CG41" s="744"/>
      <c r="CH41" s="742"/>
      <c r="CI41" s="743"/>
      <c r="CJ41" s="743"/>
      <c r="CK41" s="743"/>
      <c r="CL41" s="743"/>
      <c r="CM41" s="743"/>
      <c r="CN41" s="743"/>
      <c r="CO41" s="744"/>
      <c r="CP41" s="742"/>
      <c r="CQ41" s="743"/>
      <c r="CR41" s="743"/>
      <c r="CS41" s="743"/>
      <c r="CT41" s="43"/>
      <c r="CU41" s="43"/>
      <c r="CV41" s="43"/>
      <c r="CW41" s="45"/>
    </row>
    <row r="42" spans="1:101" ht="15" customHeight="1">
      <c r="A42" s="196" t="s">
        <v>212</v>
      </c>
      <c r="B42" s="196"/>
      <c r="C42" s="196"/>
      <c r="D42" s="196"/>
      <c r="E42" s="197"/>
      <c r="F42" s="673" t="s">
        <v>195</v>
      </c>
      <c r="G42" s="674"/>
      <c r="H42" s="674"/>
      <c r="I42" s="674"/>
      <c r="J42" s="674"/>
      <c r="K42" s="674"/>
      <c r="L42" s="674"/>
      <c r="M42" s="674"/>
      <c r="N42" s="674"/>
      <c r="O42" s="674"/>
      <c r="P42" s="674"/>
      <c r="Q42" s="674"/>
      <c r="R42" s="674"/>
      <c r="S42" s="674"/>
      <c r="T42" s="674"/>
      <c r="U42" s="674"/>
      <c r="V42" s="674"/>
      <c r="W42" s="674"/>
      <c r="X42" s="674"/>
      <c r="Y42" s="674"/>
      <c r="Z42" s="674"/>
      <c r="AA42" s="674"/>
      <c r="AB42" s="674"/>
      <c r="AC42" s="674"/>
      <c r="AD42" s="674"/>
      <c r="AE42" s="674"/>
      <c r="AF42" s="674"/>
      <c r="AG42" s="674"/>
      <c r="AH42" s="674"/>
      <c r="AI42" s="674"/>
      <c r="AJ42" s="674"/>
      <c r="AK42" s="674"/>
      <c r="AL42" s="674"/>
      <c r="AM42" s="674"/>
      <c r="AN42" s="674"/>
      <c r="AO42" s="674"/>
      <c r="AP42" s="674"/>
      <c r="AQ42" s="674"/>
      <c r="AR42" s="674"/>
      <c r="AS42" s="674"/>
      <c r="AT42" s="674"/>
      <c r="AU42" s="674"/>
      <c r="AV42" s="674"/>
      <c r="AW42" s="674"/>
      <c r="AX42" s="674"/>
      <c r="AY42" s="674"/>
      <c r="AZ42" s="674"/>
      <c r="BA42" s="674"/>
      <c r="BB42" s="674"/>
      <c r="BC42" s="674"/>
      <c r="BD42" s="195" t="s">
        <v>214</v>
      </c>
      <c r="BE42" s="196"/>
      <c r="BF42" s="196"/>
      <c r="BG42" s="196"/>
      <c r="BH42" s="196"/>
      <c r="BI42" s="197"/>
      <c r="BJ42" s="198" t="s">
        <v>47</v>
      </c>
      <c r="BK42" s="196"/>
      <c r="BL42" s="196"/>
      <c r="BM42" s="196"/>
      <c r="BN42" s="196"/>
      <c r="BO42" s="197"/>
      <c r="BP42" s="35"/>
      <c r="BQ42" s="69"/>
      <c r="BR42" s="535"/>
      <c r="BS42" s="536"/>
      <c r="BT42" s="536"/>
      <c r="BU42" s="536"/>
      <c r="BV42" s="536"/>
      <c r="BW42" s="536"/>
      <c r="BX42" s="536"/>
      <c r="BY42" s="537"/>
      <c r="BZ42" s="535"/>
      <c r="CA42" s="536"/>
      <c r="CB42" s="536"/>
      <c r="CC42" s="536"/>
      <c r="CD42" s="536"/>
      <c r="CE42" s="536"/>
      <c r="CF42" s="536"/>
      <c r="CG42" s="537"/>
      <c r="CH42" s="535"/>
      <c r="CI42" s="536"/>
      <c r="CJ42" s="536"/>
      <c r="CK42" s="536"/>
      <c r="CL42" s="536"/>
      <c r="CM42" s="536"/>
      <c r="CN42" s="536"/>
      <c r="CO42" s="537"/>
      <c r="CP42" s="538"/>
      <c r="CQ42" s="539"/>
      <c r="CR42" s="539"/>
      <c r="CS42" s="539"/>
      <c r="CT42" s="539"/>
      <c r="CU42" s="539"/>
      <c r="CV42" s="539"/>
      <c r="CW42" s="540"/>
    </row>
    <row r="43" spans="1:104" ht="15" customHeight="1">
      <c r="A43" s="677" t="s">
        <v>217</v>
      </c>
      <c r="B43" s="677"/>
      <c r="C43" s="677"/>
      <c r="D43" s="677"/>
      <c r="E43" s="678"/>
      <c r="F43" s="704" t="s">
        <v>227</v>
      </c>
      <c r="G43" s="705"/>
      <c r="H43" s="705"/>
      <c r="I43" s="705"/>
      <c r="J43" s="705"/>
      <c r="K43" s="705"/>
      <c r="L43" s="705"/>
      <c r="M43" s="705"/>
      <c r="N43" s="705"/>
      <c r="O43" s="705"/>
      <c r="P43" s="705"/>
      <c r="Q43" s="705"/>
      <c r="R43" s="705"/>
      <c r="S43" s="705"/>
      <c r="T43" s="705"/>
      <c r="U43" s="705"/>
      <c r="V43" s="705"/>
      <c r="W43" s="705"/>
      <c r="X43" s="705"/>
      <c r="Y43" s="705"/>
      <c r="Z43" s="705"/>
      <c r="AA43" s="705"/>
      <c r="AB43" s="705"/>
      <c r="AC43" s="705"/>
      <c r="AD43" s="705"/>
      <c r="AE43" s="705"/>
      <c r="AF43" s="705"/>
      <c r="AG43" s="705"/>
      <c r="AH43" s="705"/>
      <c r="AI43" s="705"/>
      <c r="AJ43" s="705"/>
      <c r="AK43" s="705"/>
      <c r="AL43" s="705"/>
      <c r="AM43" s="705"/>
      <c r="AN43" s="705"/>
      <c r="AO43" s="705"/>
      <c r="AP43" s="705"/>
      <c r="AQ43" s="705"/>
      <c r="AR43" s="705"/>
      <c r="AS43" s="705"/>
      <c r="AT43" s="705"/>
      <c r="AU43" s="705"/>
      <c r="AV43" s="705"/>
      <c r="AW43" s="705"/>
      <c r="AX43" s="705"/>
      <c r="AY43" s="705"/>
      <c r="AZ43" s="705"/>
      <c r="BA43" s="705"/>
      <c r="BB43" s="705"/>
      <c r="BC43" s="705"/>
      <c r="BD43" s="679" t="s">
        <v>215</v>
      </c>
      <c r="BE43" s="677"/>
      <c r="BF43" s="677"/>
      <c r="BG43" s="677"/>
      <c r="BH43" s="677"/>
      <c r="BI43" s="678"/>
      <c r="BJ43" s="676" t="s">
        <v>47</v>
      </c>
      <c r="BK43" s="677"/>
      <c r="BL43" s="677"/>
      <c r="BM43" s="677"/>
      <c r="BN43" s="677"/>
      <c r="BO43" s="678"/>
      <c r="BP43" s="42"/>
      <c r="BQ43" s="95"/>
      <c r="BR43" s="602"/>
      <c r="BS43" s="603"/>
      <c r="BT43" s="603"/>
      <c r="BU43" s="603"/>
      <c r="BV43" s="603"/>
      <c r="BW43" s="603"/>
      <c r="BX43" s="603"/>
      <c r="BY43" s="604"/>
      <c r="BZ43" s="602"/>
      <c r="CA43" s="603"/>
      <c r="CB43" s="603"/>
      <c r="CC43" s="603"/>
      <c r="CD43" s="603"/>
      <c r="CE43" s="603"/>
      <c r="CF43" s="603"/>
      <c r="CG43" s="604"/>
      <c r="CH43" s="602"/>
      <c r="CI43" s="603"/>
      <c r="CJ43" s="603"/>
      <c r="CK43" s="603"/>
      <c r="CL43" s="603"/>
      <c r="CM43" s="603"/>
      <c r="CN43" s="603"/>
      <c r="CO43" s="604"/>
      <c r="CP43" s="598"/>
      <c r="CQ43" s="599"/>
      <c r="CR43" s="599"/>
      <c r="CS43" s="599"/>
      <c r="CT43" s="599"/>
      <c r="CU43" s="599"/>
      <c r="CV43" s="599"/>
      <c r="CW43" s="600"/>
      <c r="CZ43" s="3">
        <v>6</v>
      </c>
    </row>
    <row r="44" spans="1:101" s="49" customFormat="1" ht="15" customHeight="1">
      <c r="A44" s="521"/>
      <c r="B44" s="521"/>
      <c r="C44" s="521"/>
      <c r="D44" s="521"/>
      <c r="E44" s="522"/>
      <c r="F44" s="547" t="s">
        <v>295</v>
      </c>
      <c r="G44" s="548"/>
      <c r="H44" s="548"/>
      <c r="I44" s="548"/>
      <c r="J44" s="548"/>
      <c r="K44" s="548"/>
      <c r="L44" s="548"/>
      <c r="M44" s="548"/>
      <c r="N44" s="548"/>
      <c r="O44" s="548"/>
      <c r="P44" s="548"/>
      <c r="Q44" s="548"/>
      <c r="R44" s="548"/>
      <c r="S44" s="548"/>
      <c r="T44" s="548"/>
      <c r="U44" s="548"/>
      <c r="V44" s="548"/>
      <c r="W44" s="548"/>
      <c r="X44" s="548"/>
      <c r="Y44" s="548"/>
      <c r="Z44" s="548"/>
      <c r="AA44" s="548"/>
      <c r="AB44" s="548"/>
      <c r="AC44" s="548"/>
      <c r="AD44" s="548"/>
      <c r="AE44" s="548"/>
      <c r="AF44" s="548"/>
      <c r="AG44" s="548"/>
      <c r="AH44" s="548"/>
      <c r="AI44" s="548"/>
      <c r="AJ44" s="548"/>
      <c r="AK44" s="548"/>
      <c r="AL44" s="548"/>
      <c r="AM44" s="548"/>
      <c r="AN44" s="548"/>
      <c r="AO44" s="548"/>
      <c r="AP44" s="548"/>
      <c r="AQ44" s="548"/>
      <c r="AR44" s="548"/>
      <c r="AS44" s="548"/>
      <c r="AT44" s="548"/>
      <c r="AU44" s="548"/>
      <c r="AV44" s="548"/>
      <c r="AW44" s="548"/>
      <c r="AX44" s="548"/>
      <c r="AY44" s="548"/>
      <c r="AZ44" s="548"/>
      <c r="BA44" s="548"/>
      <c r="BB44" s="548"/>
      <c r="BC44" s="549"/>
      <c r="BD44" s="520" t="s">
        <v>300</v>
      </c>
      <c r="BE44" s="521"/>
      <c r="BF44" s="521"/>
      <c r="BG44" s="521"/>
      <c r="BH44" s="521"/>
      <c r="BI44" s="522"/>
      <c r="BJ44" s="198" t="s">
        <v>47</v>
      </c>
      <c r="BK44" s="196"/>
      <c r="BL44" s="196"/>
      <c r="BM44" s="196"/>
      <c r="BN44" s="196"/>
      <c r="BO44" s="197"/>
      <c r="BP44" s="35"/>
      <c r="BQ44" s="69"/>
      <c r="BR44" s="769"/>
      <c r="BS44" s="770"/>
      <c r="BT44" s="770"/>
      <c r="BU44" s="770"/>
      <c r="BV44" s="770"/>
      <c r="BW44" s="770"/>
      <c r="BX44" s="770"/>
      <c r="BY44" s="771"/>
      <c r="BZ44" s="769"/>
      <c r="CA44" s="770"/>
      <c r="CB44" s="770"/>
      <c r="CC44" s="770"/>
      <c r="CD44" s="770"/>
      <c r="CE44" s="770"/>
      <c r="CF44" s="770"/>
      <c r="CG44" s="771"/>
      <c r="CH44" s="769"/>
      <c r="CI44" s="770"/>
      <c r="CJ44" s="770"/>
      <c r="CK44" s="770"/>
      <c r="CL44" s="770"/>
      <c r="CM44" s="770"/>
      <c r="CN44" s="770"/>
      <c r="CO44" s="771"/>
      <c r="CP44" s="772"/>
      <c r="CQ44" s="773"/>
      <c r="CR44" s="773"/>
      <c r="CS44" s="773"/>
      <c r="CT44" s="47"/>
      <c r="CU44" s="47"/>
      <c r="CV44" s="47"/>
      <c r="CW44" s="48"/>
    </row>
    <row r="45" spans="1:101" s="64" customFormat="1" ht="15" customHeight="1">
      <c r="A45" s="102"/>
      <c r="B45" s="102"/>
      <c r="C45" s="102"/>
      <c r="D45" s="102"/>
      <c r="E45" s="103"/>
      <c r="F45" s="503" t="s">
        <v>380</v>
      </c>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0"/>
      <c r="BC45" s="766"/>
      <c r="BD45" s="312" t="s">
        <v>382</v>
      </c>
      <c r="BE45" s="382"/>
      <c r="BF45" s="382"/>
      <c r="BG45" s="382"/>
      <c r="BH45" s="382"/>
      <c r="BI45" s="383"/>
      <c r="BJ45" s="104"/>
      <c r="BK45" s="102"/>
      <c r="BL45" s="102"/>
      <c r="BM45" s="102"/>
      <c r="BN45" s="102"/>
      <c r="BO45" s="103"/>
      <c r="BP45" s="102"/>
      <c r="BQ45" s="69"/>
      <c r="BR45" s="105"/>
      <c r="BS45" s="106"/>
      <c r="BT45" s="106"/>
      <c r="BU45" s="106"/>
      <c r="BV45" s="106"/>
      <c r="BW45" s="106"/>
      <c r="BX45" s="106"/>
      <c r="BY45" s="107"/>
      <c r="BZ45" s="105"/>
      <c r="CA45" s="106"/>
      <c r="CB45" s="106"/>
      <c r="CC45" s="106"/>
      <c r="CD45" s="106"/>
      <c r="CE45" s="106"/>
      <c r="CF45" s="106"/>
      <c r="CG45" s="107"/>
      <c r="CH45" s="105"/>
      <c r="CI45" s="106"/>
      <c r="CJ45" s="106"/>
      <c r="CK45" s="106"/>
      <c r="CL45" s="106"/>
      <c r="CM45" s="106"/>
      <c r="CN45" s="106"/>
      <c r="CO45" s="107"/>
      <c r="CP45" s="108"/>
      <c r="CQ45" s="100"/>
      <c r="CR45" s="100"/>
      <c r="CS45" s="100"/>
      <c r="CT45" s="100"/>
      <c r="CU45" s="100"/>
      <c r="CV45" s="100"/>
      <c r="CW45" s="109"/>
    </row>
    <row r="46" spans="1:101" ht="15" customHeight="1">
      <c r="A46" s="677" t="s">
        <v>216</v>
      </c>
      <c r="B46" s="677"/>
      <c r="C46" s="677"/>
      <c r="D46" s="677"/>
      <c r="E46" s="678"/>
      <c r="F46" s="704" t="s">
        <v>228</v>
      </c>
      <c r="G46" s="705"/>
      <c r="H46" s="705"/>
      <c r="I46" s="705"/>
      <c r="J46" s="705"/>
      <c r="K46" s="705"/>
      <c r="L46" s="705"/>
      <c r="M46" s="705"/>
      <c r="N46" s="705"/>
      <c r="O46" s="705"/>
      <c r="P46" s="705"/>
      <c r="Q46" s="705"/>
      <c r="R46" s="705"/>
      <c r="S46" s="705"/>
      <c r="T46" s="705"/>
      <c r="U46" s="705"/>
      <c r="V46" s="705"/>
      <c r="W46" s="705"/>
      <c r="X46" s="705"/>
      <c r="Y46" s="705"/>
      <c r="Z46" s="705"/>
      <c r="AA46" s="705"/>
      <c r="AB46" s="705"/>
      <c r="AC46" s="705"/>
      <c r="AD46" s="705"/>
      <c r="AE46" s="705"/>
      <c r="AF46" s="705"/>
      <c r="AG46" s="705"/>
      <c r="AH46" s="705"/>
      <c r="AI46" s="705"/>
      <c r="AJ46" s="705"/>
      <c r="AK46" s="705"/>
      <c r="AL46" s="705"/>
      <c r="AM46" s="705"/>
      <c r="AN46" s="705"/>
      <c r="AO46" s="705"/>
      <c r="AP46" s="705"/>
      <c r="AQ46" s="705"/>
      <c r="AR46" s="705"/>
      <c r="AS46" s="705"/>
      <c r="AT46" s="705"/>
      <c r="AU46" s="705"/>
      <c r="AV46" s="705"/>
      <c r="AW46" s="705"/>
      <c r="AX46" s="705"/>
      <c r="AY46" s="705"/>
      <c r="AZ46" s="705"/>
      <c r="BA46" s="705"/>
      <c r="BB46" s="705"/>
      <c r="BC46" s="705"/>
      <c r="BD46" s="679" t="s">
        <v>218</v>
      </c>
      <c r="BE46" s="677"/>
      <c r="BF46" s="677"/>
      <c r="BG46" s="677"/>
      <c r="BH46" s="677"/>
      <c r="BI46" s="678"/>
      <c r="BJ46" s="676" t="s">
        <v>47</v>
      </c>
      <c r="BK46" s="677"/>
      <c r="BL46" s="677"/>
      <c r="BM46" s="677"/>
      <c r="BN46" s="677"/>
      <c r="BO46" s="678"/>
      <c r="BP46" s="42"/>
      <c r="BQ46" s="95"/>
      <c r="BR46" s="602"/>
      <c r="BS46" s="603"/>
      <c r="BT46" s="603"/>
      <c r="BU46" s="603"/>
      <c r="BV46" s="603"/>
      <c r="BW46" s="603"/>
      <c r="BX46" s="603"/>
      <c r="BY46" s="604"/>
      <c r="BZ46" s="602"/>
      <c r="CA46" s="603"/>
      <c r="CB46" s="603"/>
      <c r="CC46" s="603"/>
      <c r="CD46" s="603"/>
      <c r="CE46" s="603"/>
      <c r="CF46" s="603"/>
      <c r="CG46" s="604"/>
      <c r="CH46" s="602"/>
      <c r="CI46" s="603"/>
      <c r="CJ46" s="603"/>
      <c r="CK46" s="603"/>
      <c r="CL46" s="603"/>
      <c r="CM46" s="603"/>
      <c r="CN46" s="603"/>
      <c r="CO46" s="604"/>
      <c r="CP46" s="598"/>
      <c r="CQ46" s="599"/>
      <c r="CR46" s="599"/>
      <c r="CS46" s="599"/>
      <c r="CT46" s="599"/>
      <c r="CU46" s="599"/>
      <c r="CV46" s="599"/>
      <c r="CW46" s="600"/>
    </row>
    <row r="47" spans="1:101" ht="12.75" customHeight="1">
      <c r="A47" s="246" t="s">
        <v>219</v>
      </c>
      <c r="B47" s="246"/>
      <c r="C47" s="246"/>
      <c r="D47" s="246"/>
      <c r="E47" s="247"/>
      <c r="F47" s="675" t="s">
        <v>40</v>
      </c>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245" t="s">
        <v>221</v>
      </c>
      <c r="BE47" s="246"/>
      <c r="BF47" s="246"/>
      <c r="BG47" s="246"/>
      <c r="BH47" s="246"/>
      <c r="BI47" s="247"/>
      <c r="BJ47" s="251" t="s">
        <v>47</v>
      </c>
      <c r="BK47" s="246"/>
      <c r="BL47" s="246"/>
      <c r="BM47" s="246"/>
      <c r="BN47" s="246"/>
      <c r="BO47" s="247"/>
      <c r="BP47" s="523"/>
      <c r="BQ47" s="70"/>
      <c r="BR47" s="558"/>
      <c r="BS47" s="559"/>
      <c r="BT47" s="559"/>
      <c r="BU47" s="559"/>
      <c r="BV47" s="559"/>
      <c r="BW47" s="559"/>
      <c r="BX47" s="559"/>
      <c r="BY47" s="560"/>
      <c r="BZ47" s="558"/>
      <c r="CA47" s="559"/>
      <c r="CB47" s="559"/>
      <c r="CC47" s="559"/>
      <c r="CD47" s="559"/>
      <c r="CE47" s="559"/>
      <c r="CF47" s="559"/>
      <c r="CG47" s="560"/>
      <c r="CH47" s="558"/>
      <c r="CI47" s="559"/>
      <c r="CJ47" s="559"/>
      <c r="CK47" s="559"/>
      <c r="CL47" s="559"/>
      <c r="CM47" s="559"/>
      <c r="CN47" s="559"/>
      <c r="CO47" s="560"/>
      <c r="CP47" s="264"/>
      <c r="CQ47" s="529"/>
      <c r="CR47" s="529"/>
      <c r="CS47" s="529"/>
      <c r="CT47" s="529"/>
      <c r="CU47" s="529"/>
      <c r="CV47" s="529"/>
      <c r="CW47" s="533"/>
    </row>
    <row r="48" spans="1:101" ht="12.75" customHeight="1">
      <c r="A48" s="249"/>
      <c r="B48" s="249"/>
      <c r="C48" s="249"/>
      <c r="D48" s="249"/>
      <c r="E48" s="250"/>
      <c r="F48" s="698" t="s">
        <v>194</v>
      </c>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248"/>
      <c r="BE48" s="249"/>
      <c r="BF48" s="249"/>
      <c r="BG48" s="249"/>
      <c r="BH48" s="249"/>
      <c r="BI48" s="250"/>
      <c r="BJ48" s="252"/>
      <c r="BK48" s="249"/>
      <c r="BL48" s="249"/>
      <c r="BM48" s="249"/>
      <c r="BN48" s="249"/>
      <c r="BO48" s="250"/>
      <c r="BP48" s="331"/>
      <c r="BQ48" s="72"/>
      <c r="BR48" s="561"/>
      <c r="BS48" s="562"/>
      <c r="BT48" s="562"/>
      <c r="BU48" s="562"/>
      <c r="BV48" s="562"/>
      <c r="BW48" s="562"/>
      <c r="BX48" s="562"/>
      <c r="BY48" s="563"/>
      <c r="BZ48" s="561"/>
      <c r="CA48" s="562"/>
      <c r="CB48" s="562"/>
      <c r="CC48" s="562"/>
      <c r="CD48" s="562"/>
      <c r="CE48" s="562"/>
      <c r="CF48" s="562"/>
      <c r="CG48" s="563"/>
      <c r="CH48" s="561"/>
      <c r="CI48" s="562"/>
      <c r="CJ48" s="562"/>
      <c r="CK48" s="562"/>
      <c r="CL48" s="562"/>
      <c r="CM48" s="562"/>
      <c r="CN48" s="562"/>
      <c r="CO48" s="563"/>
      <c r="CP48" s="265"/>
      <c r="CQ48" s="531"/>
      <c r="CR48" s="531"/>
      <c r="CS48" s="531"/>
      <c r="CT48" s="531"/>
      <c r="CU48" s="531"/>
      <c r="CV48" s="531"/>
      <c r="CW48" s="534"/>
    </row>
    <row r="49" spans="1:101" ht="15" customHeight="1">
      <c r="A49" s="196" t="s">
        <v>220</v>
      </c>
      <c r="B49" s="196"/>
      <c r="C49" s="196"/>
      <c r="D49" s="196"/>
      <c r="E49" s="197"/>
      <c r="F49" s="673" t="s">
        <v>195</v>
      </c>
      <c r="G49" s="674"/>
      <c r="H49" s="674"/>
      <c r="I49" s="674"/>
      <c r="J49" s="674"/>
      <c r="K49" s="674"/>
      <c r="L49" s="674"/>
      <c r="M49" s="674"/>
      <c r="N49" s="674"/>
      <c r="O49" s="674"/>
      <c r="P49" s="674"/>
      <c r="Q49" s="674"/>
      <c r="R49" s="674"/>
      <c r="S49" s="674"/>
      <c r="T49" s="674"/>
      <c r="U49" s="674"/>
      <c r="V49" s="674"/>
      <c r="W49" s="674"/>
      <c r="X49" s="674"/>
      <c r="Y49" s="674"/>
      <c r="Z49" s="674"/>
      <c r="AA49" s="674"/>
      <c r="AB49" s="674"/>
      <c r="AC49" s="674"/>
      <c r="AD49" s="674"/>
      <c r="AE49" s="674"/>
      <c r="AF49" s="674"/>
      <c r="AG49" s="674"/>
      <c r="AH49" s="674"/>
      <c r="AI49" s="674"/>
      <c r="AJ49" s="674"/>
      <c r="AK49" s="674"/>
      <c r="AL49" s="674"/>
      <c r="AM49" s="674"/>
      <c r="AN49" s="674"/>
      <c r="AO49" s="674"/>
      <c r="AP49" s="674"/>
      <c r="AQ49" s="674"/>
      <c r="AR49" s="674"/>
      <c r="AS49" s="674"/>
      <c r="AT49" s="674"/>
      <c r="AU49" s="674"/>
      <c r="AV49" s="674"/>
      <c r="AW49" s="674"/>
      <c r="AX49" s="674"/>
      <c r="AY49" s="674"/>
      <c r="AZ49" s="674"/>
      <c r="BA49" s="674"/>
      <c r="BB49" s="674"/>
      <c r="BC49" s="674"/>
      <c r="BD49" s="195" t="s">
        <v>222</v>
      </c>
      <c r="BE49" s="196"/>
      <c r="BF49" s="196"/>
      <c r="BG49" s="196"/>
      <c r="BH49" s="196"/>
      <c r="BI49" s="197"/>
      <c r="BJ49" s="198" t="s">
        <v>47</v>
      </c>
      <c r="BK49" s="196"/>
      <c r="BL49" s="196"/>
      <c r="BM49" s="196"/>
      <c r="BN49" s="196"/>
      <c r="BO49" s="197"/>
      <c r="BP49" s="35"/>
      <c r="BQ49" s="69"/>
      <c r="BR49" s="538"/>
      <c r="BS49" s="539"/>
      <c r="BT49" s="539"/>
      <c r="BU49" s="539"/>
      <c r="BV49" s="539"/>
      <c r="BW49" s="539"/>
      <c r="BX49" s="539"/>
      <c r="BY49" s="546"/>
      <c r="BZ49" s="538"/>
      <c r="CA49" s="539"/>
      <c r="CB49" s="539"/>
      <c r="CC49" s="539"/>
      <c r="CD49" s="539"/>
      <c r="CE49" s="539"/>
      <c r="CF49" s="539"/>
      <c r="CG49" s="546"/>
      <c r="CH49" s="538"/>
      <c r="CI49" s="539"/>
      <c r="CJ49" s="539"/>
      <c r="CK49" s="539"/>
      <c r="CL49" s="539"/>
      <c r="CM49" s="539"/>
      <c r="CN49" s="539"/>
      <c r="CO49" s="546"/>
      <c r="CP49" s="538"/>
      <c r="CQ49" s="539"/>
      <c r="CR49" s="539"/>
      <c r="CS49" s="539"/>
      <c r="CT49" s="539"/>
      <c r="CU49" s="539"/>
      <c r="CV49" s="539"/>
      <c r="CW49" s="540"/>
    </row>
    <row r="50" spans="1:104" ht="15" customHeight="1">
      <c r="A50" s="677" t="s">
        <v>223</v>
      </c>
      <c r="B50" s="677"/>
      <c r="C50" s="677"/>
      <c r="D50" s="677"/>
      <c r="E50" s="678"/>
      <c r="F50" s="704" t="s">
        <v>229</v>
      </c>
      <c r="G50" s="705"/>
      <c r="H50" s="705"/>
      <c r="I50" s="705"/>
      <c r="J50" s="705"/>
      <c r="K50" s="705"/>
      <c r="L50" s="705"/>
      <c r="M50" s="705"/>
      <c r="N50" s="705"/>
      <c r="O50" s="705"/>
      <c r="P50" s="705"/>
      <c r="Q50" s="705"/>
      <c r="R50" s="705"/>
      <c r="S50" s="705"/>
      <c r="T50" s="705"/>
      <c r="U50" s="705"/>
      <c r="V50" s="705"/>
      <c r="W50" s="705"/>
      <c r="X50" s="705"/>
      <c r="Y50" s="705"/>
      <c r="Z50" s="705"/>
      <c r="AA50" s="705"/>
      <c r="AB50" s="705"/>
      <c r="AC50" s="705"/>
      <c r="AD50" s="705"/>
      <c r="AE50" s="705"/>
      <c r="AF50" s="705"/>
      <c r="AG50" s="705"/>
      <c r="AH50" s="705"/>
      <c r="AI50" s="705"/>
      <c r="AJ50" s="705"/>
      <c r="AK50" s="705"/>
      <c r="AL50" s="705"/>
      <c r="AM50" s="705"/>
      <c r="AN50" s="705"/>
      <c r="AO50" s="705"/>
      <c r="AP50" s="705"/>
      <c r="AQ50" s="705"/>
      <c r="AR50" s="705"/>
      <c r="AS50" s="705"/>
      <c r="AT50" s="705"/>
      <c r="AU50" s="705"/>
      <c r="AV50" s="705"/>
      <c r="AW50" s="705"/>
      <c r="AX50" s="705"/>
      <c r="AY50" s="705"/>
      <c r="AZ50" s="705"/>
      <c r="BA50" s="705"/>
      <c r="BB50" s="705"/>
      <c r="BC50" s="705"/>
      <c r="BD50" s="679" t="s">
        <v>224</v>
      </c>
      <c r="BE50" s="677"/>
      <c r="BF50" s="677"/>
      <c r="BG50" s="677"/>
      <c r="BH50" s="677"/>
      <c r="BI50" s="678"/>
      <c r="BJ50" s="676" t="s">
        <v>47</v>
      </c>
      <c r="BK50" s="677"/>
      <c r="BL50" s="677"/>
      <c r="BM50" s="677"/>
      <c r="BN50" s="677"/>
      <c r="BO50" s="678"/>
      <c r="BP50" s="42"/>
      <c r="BQ50" s="95"/>
      <c r="BR50" s="598">
        <f>BR51</f>
        <v>2217614.08</v>
      </c>
      <c r="BS50" s="599"/>
      <c r="BT50" s="599"/>
      <c r="BU50" s="599"/>
      <c r="BV50" s="599"/>
      <c r="BW50" s="599"/>
      <c r="BX50" s="599"/>
      <c r="BY50" s="601"/>
      <c r="BZ50" s="598">
        <f>BZ51</f>
        <v>2182548</v>
      </c>
      <c r="CA50" s="599"/>
      <c r="CB50" s="599"/>
      <c r="CC50" s="599"/>
      <c r="CD50" s="599"/>
      <c r="CE50" s="599"/>
      <c r="CF50" s="599"/>
      <c r="CG50" s="601"/>
      <c r="CH50" s="598">
        <f>CH51</f>
        <v>2182548</v>
      </c>
      <c r="CI50" s="599"/>
      <c r="CJ50" s="599"/>
      <c r="CK50" s="599"/>
      <c r="CL50" s="599"/>
      <c r="CM50" s="599"/>
      <c r="CN50" s="599"/>
      <c r="CO50" s="601"/>
      <c r="CP50" s="598"/>
      <c r="CQ50" s="599"/>
      <c r="CR50" s="599"/>
      <c r="CS50" s="599"/>
      <c r="CT50" s="599"/>
      <c r="CU50" s="599"/>
      <c r="CV50" s="599"/>
      <c r="CW50" s="600"/>
      <c r="CZ50" s="3">
        <v>2</v>
      </c>
    </row>
    <row r="51" spans="1:101" ht="12.75" customHeight="1">
      <c r="A51" s="246" t="s">
        <v>230</v>
      </c>
      <c r="B51" s="246"/>
      <c r="C51" s="246"/>
      <c r="D51" s="246"/>
      <c r="E51" s="247"/>
      <c r="F51" s="675" t="s">
        <v>40</v>
      </c>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245" t="s">
        <v>233</v>
      </c>
      <c r="BE51" s="246"/>
      <c r="BF51" s="246"/>
      <c r="BG51" s="246"/>
      <c r="BH51" s="246"/>
      <c r="BI51" s="247"/>
      <c r="BJ51" s="251" t="s">
        <v>47</v>
      </c>
      <c r="BK51" s="246"/>
      <c r="BL51" s="246"/>
      <c r="BM51" s="246"/>
      <c r="BN51" s="246"/>
      <c r="BO51" s="247"/>
      <c r="BP51" s="523"/>
      <c r="BQ51" s="70"/>
      <c r="BR51" s="264">
        <f>2193809.08+16610+7195</f>
        <v>2217614.08</v>
      </c>
      <c r="BS51" s="529"/>
      <c r="BT51" s="529"/>
      <c r="BU51" s="529"/>
      <c r="BV51" s="529"/>
      <c r="BW51" s="529"/>
      <c r="BX51" s="529"/>
      <c r="BY51" s="530"/>
      <c r="BZ51" s="264">
        <v>2182548</v>
      </c>
      <c r="CA51" s="529"/>
      <c r="CB51" s="529"/>
      <c r="CC51" s="529"/>
      <c r="CD51" s="529"/>
      <c r="CE51" s="529"/>
      <c r="CF51" s="529"/>
      <c r="CG51" s="530"/>
      <c r="CH51" s="264">
        <v>2182548</v>
      </c>
      <c r="CI51" s="529"/>
      <c r="CJ51" s="529"/>
      <c r="CK51" s="529"/>
      <c r="CL51" s="529"/>
      <c r="CM51" s="529"/>
      <c r="CN51" s="529"/>
      <c r="CO51" s="530"/>
      <c r="CP51" s="264"/>
      <c r="CQ51" s="529"/>
      <c r="CR51" s="529"/>
      <c r="CS51" s="529"/>
      <c r="CT51" s="529"/>
      <c r="CU51" s="529"/>
      <c r="CV51" s="529"/>
      <c r="CW51" s="533"/>
    </row>
    <row r="52" spans="1:101" ht="12.75" customHeight="1">
      <c r="A52" s="249"/>
      <c r="B52" s="249"/>
      <c r="C52" s="249"/>
      <c r="D52" s="249"/>
      <c r="E52" s="250"/>
      <c r="F52" s="698" t="s">
        <v>194</v>
      </c>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248"/>
      <c r="BE52" s="249"/>
      <c r="BF52" s="249"/>
      <c r="BG52" s="249"/>
      <c r="BH52" s="249"/>
      <c r="BI52" s="250"/>
      <c r="BJ52" s="252"/>
      <c r="BK52" s="249"/>
      <c r="BL52" s="249"/>
      <c r="BM52" s="249"/>
      <c r="BN52" s="249"/>
      <c r="BO52" s="250"/>
      <c r="BP52" s="331"/>
      <c r="BQ52" s="72"/>
      <c r="BR52" s="265"/>
      <c r="BS52" s="531"/>
      <c r="BT52" s="531"/>
      <c r="BU52" s="531"/>
      <c r="BV52" s="531"/>
      <c r="BW52" s="531"/>
      <c r="BX52" s="531"/>
      <c r="BY52" s="532"/>
      <c r="BZ52" s="265"/>
      <c r="CA52" s="531"/>
      <c r="CB52" s="531"/>
      <c r="CC52" s="531"/>
      <c r="CD52" s="531"/>
      <c r="CE52" s="531"/>
      <c r="CF52" s="531"/>
      <c r="CG52" s="532"/>
      <c r="CH52" s="265"/>
      <c r="CI52" s="531"/>
      <c r="CJ52" s="531"/>
      <c r="CK52" s="531"/>
      <c r="CL52" s="531"/>
      <c r="CM52" s="531"/>
      <c r="CN52" s="531"/>
      <c r="CO52" s="532"/>
      <c r="CP52" s="265"/>
      <c r="CQ52" s="531"/>
      <c r="CR52" s="531"/>
      <c r="CS52" s="531"/>
      <c r="CT52" s="531"/>
      <c r="CU52" s="531"/>
      <c r="CV52" s="531"/>
      <c r="CW52" s="534"/>
    </row>
    <row r="53" spans="1:102" ht="19.5" customHeight="1">
      <c r="A53" s="196"/>
      <c r="B53" s="196"/>
      <c r="C53" s="196"/>
      <c r="D53" s="196"/>
      <c r="E53" s="197"/>
      <c r="F53" s="547" t="s">
        <v>295</v>
      </c>
      <c r="G53" s="548"/>
      <c r="H53" s="548"/>
      <c r="I53" s="548"/>
      <c r="J53" s="548"/>
      <c r="K53" s="548"/>
      <c r="L53" s="548"/>
      <c r="M53" s="548"/>
      <c r="N53" s="548"/>
      <c r="O53" s="548"/>
      <c r="P53" s="548"/>
      <c r="Q53" s="548"/>
      <c r="R53" s="548"/>
      <c r="S53" s="548"/>
      <c r="T53" s="548"/>
      <c r="U53" s="548"/>
      <c r="V53" s="548"/>
      <c r="W53" s="548"/>
      <c r="X53" s="548"/>
      <c r="Y53" s="548"/>
      <c r="Z53" s="548"/>
      <c r="AA53" s="548"/>
      <c r="AB53" s="548"/>
      <c r="AC53" s="548"/>
      <c r="AD53" s="548"/>
      <c r="AE53" s="548"/>
      <c r="AF53" s="548"/>
      <c r="AG53" s="548"/>
      <c r="AH53" s="548"/>
      <c r="AI53" s="548"/>
      <c r="AJ53" s="548"/>
      <c r="AK53" s="548"/>
      <c r="AL53" s="548"/>
      <c r="AM53" s="548"/>
      <c r="AN53" s="548"/>
      <c r="AO53" s="548"/>
      <c r="AP53" s="548"/>
      <c r="AQ53" s="548"/>
      <c r="AR53" s="548"/>
      <c r="AS53" s="548"/>
      <c r="AT53" s="548"/>
      <c r="AU53" s="548"/>
      <c r="AV53" s="548"/>
      <c r="AW53" s="548"/>
      <c r="AX53" s="548"/>
      <c r="AY53" s="548"/>
      <c r="AZ53" s="548"/>
      <c r="BA53" s="548"/>
      <c r="BB53" s="548"/>
      <c r="BC53" s="549"/>
      <c r="BD53" s="195" t="s">
        <v>301</v>
      </c>
      <c r="BE53" s="196"/>
      <c r="BF53" s="196"/>
      <c r="BG53" s="196"/>
      <c r="BH53" s="196"/>
      <c r="BI53" s="197"/>
      <c r="BJ53" s="198" t="s">
        <v>47</v>
      </c>
      <c r="BK53" s="196"/>
      <c r="BL53" s="196"/>
      <c r="BM53" s="196"/>
      <c r="BN53" s="196"/>
      <c r="BO53" s="197"/>
      <c r="BP53" s="34"/>
      <c r="BQ53" s="69"/>
      <c r="BR53" s="524"/>
      <c r="BS53" s="525"/>
      <c r="BT53" s="525"/>
      <c r="BU53" s="525"/>
      <c r="BV53" s="525"/>
      <c r="BW53" s="525"/>
      <c r="BX53" s="525"/>
      <c r="BY53" s="526"/>
      <c r="BZ53" s="524"/>
      <c r="CA53" s="525"/>
      <c r="CB53" s="525"/>
      <c r="CC53" s="525"/>
      <c r="CD53" s="525"/>
      <c r="CE53" s="525"/>
      <c r="CF53" s="525"/>
      <c r="CG53" s="526"/>
      <c r="CH53" s="524"/>
      <c r="CI53" s="525"/>
      <c r="CJ53" s="525"/>
      <c r="CK53" s="525"/>
      <c r="CL53" s="525"/>
      <c r="CM53" s="525"/>
      <c r="CN53" s="525"/>
      <c r="CO53" s="526"/>
      <c r="CP53" s="527"/>
      <c r="CQ53" s="528"/>
      <c r="CR53" s="528"/>
      <c r="CS53" s="528"/>
      <c r="CT53" s="528"/>
      <c r="CU53" s="528"/>
      <c r="CV53" s="528"/>
      <c r="CW53" s="528"/>
      <c r="CX53" s="528"/>
    </row>
    <row r="54" spans="1:101" s="64" customFormat="1" ht="16.5" customHeight="1">
      <c r="A54" s="110"/>
      <c r="B54" s="110"/>
      <c r="C54" s="110"/>
      <c r="D54" s="110"/>
      <c r="E54" s="111"/>
      <c r="F54" s="503" t="s">
        <v>380</v>
      </c>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766"/>
      <c r="BD54" s="312" t="s">
        <v>383</v>
      </c>
      <c r="BE54" s="382"/>
      <c r="BF54" s="382"/>
      <c r="BG54" s="382"/>
      <c r="BH54" s="382"/>
      <c r="BI54" s="383"/>
      <c r="BJ54" s="104"/>
      <c r="BK54" s="102"/>
      <c r="BL54" s="102"/>
      <c r="BM54" s="102"/>
      <c r="BN54" s="102"/>
      <c r="BO54" s="103"/>
      <c r="BP54" s="110"/>
      <c r="BQ54" s="69"/>
      <c r="BR54" s="112"/>
      <c r="BS54" s="113"/>
      <c r="BT54" s="113"/>
      <c r="BU54" s="113"/>
      <c r="BV54" s="113"/>
      <c r="BW54" s="113"/>
      <c r="BX54" s="113"/>
      <c r="BY54" s="114"/>
      <c r="BZ54" s="112"/>
      <c r="CA54" s="113"/>
      <c r="CB54" s="113"/>
      <c r="CC54" s="113"/>
      <c r="CD54" s="113"/>
      <c r="CE54" s="113"/>
      <c r="CF54" s="113"/>
      <c r="CG54" s="114"/>
      <c r="CH54" s="112"/>
      <c r="CI54" s="113"/>
      <c r="CJ54" s="113"/>
      <c r="CK54" s="113"/>
      <c r="CL54" s="113"/>
      <c r="CM54" s="113"/>
      <c r="CN54" s="113"/>
      <c r="CO54" s="114"/>
      <c r="CP54" s="115"/>
      <c r="CQ54" s="116"/>
      <c r="CR54" s="116"/>
      <c r="CS54" s="116"/>
      <c r="CT54" s="116"/>
      <c r="CU54" s="116"/>
      <c r="CV54" s="116"/>
      <c r="CW54" s="117"/>
    </row>
    <row r="55" spans="1:101" ht="15" customHeight="1">
      <c r="A55" s="196" t="s">
        <v>231</v>
      </c>
      <c r="B55" s="196"/>
      <c r="C55" s="196"/>
      <c r="D55" s="196"/>
      <c r="E55" s="197"/>
      <c r="F55" s="673" t="s">
        <v>232</v>
      </c>
      <c r="G55" s="674"/>
      <c r="H55" s="674"/>
      <c r="I55" s="674"/>
      <c r="J55" s="674"/>
      <c r="K55" s="674"/>
      <c r="L55" s="674"/>
      <c r="M55" s="674"/>
      <c r="N55" s="674"/>
      <c r="O55" s="674"/>
      <c r="P55" s="674"/>
      <c r="Q55" s="674"/>
      <c r="R55" s="674"/>
      <c r="S55" s="674"/>
      <c r="T55" s="674"/>
      <c r="U55" s="674"/>
      <c r="V55" s="674"/>
      <c r="W55" s="674"/>
      <c r="X55" s="674"/>
      <c r="Y55" s="674"/>
      <c r="Z55" s="674"/>
      <c r="AA55" s="674"/>
      <c r="AB55" s="674"/>
      <c r="AC55" s="674"/>
      <c r="AD55" s="674"/>
      <c r="AE55" s="674"/>
      <c r="AF55" s="674"/>
      <c r="AG55" s="674"/>
      <c r="AH55" s="674"/>
      <c r="AI55" s="674"/>
      <c r="AJ55" s="674"/>
      <c r="AK55" s="674"/>
      <c r="AL55" s="674"/>
      <c r="AM55" s="674"/>
      <c r="AN55" s="674"/>
      <c r="AO55" s="674"/>
      <c r="AP55" s="674"/>
      <c r="AQ55" s="674"/>
      <c r="AR55" s="674"/>
      <c r="AS55" s="674"/>
      <c r="AT55" s="674"/>
      <c r="AU55" s="674"/>
      <c r="AV55" s="674"/>
      <c r="AW55" s="674"/>
      <c r="AX55" s="674"/>
      <c r="AY55" s="674"/>
      <c r="AZ55" s="674"/>
      <c r="BA55" s="674"/>
      <c r="BB55" s="674"/>
      <c r="BC55" s="674"/>
      <c r="BD55" s="195" t="s">
        <v>234</v>
      </c>
      <c r="BE55" s="196"/>
      <c r="BF55" s="196"/>
      <c r="BG55" s="196"/>
      <c r="BH55" s="196"/>
      <c r="BI55" s="197"/>
      <c r="BJ55" s="198" t="s">
        <v>47</v>
      </c>
      <c r="BK55" s="196"/>
      <c r="BL55" s="196"/>
      <c r="BM55" s="196"/>
      <c r="BN55" s="196"/>
      <c r="BO55" s="197"/>
      <c r="BP55" s="35"/>
      <c r="BQ55" s="69"/>
      <c r="BR55" s="538"/>
      <c r="BS55" s="539"/>
      <c r="BT55" s="539"/>
      <c r="BU55" s="539"/>
      <c r="BV55" s="539"/>
      <c r="BW55" s="539"/>
      <c r="BX55" s="539"/>
      <c r="BY55" s="546"/>
      <c r="BZ55" s="535"/>
      <c r="CA55" s="536"/>
      <c r="CB55" s="536"/>
      <c r="CC55" s="536"/>
      <c r="CD55" s="536"/>
      <c r="CE55" s="536"/>
      <c r="CF55" s="536"/>
      <c r="CG55" s="537"/>
      <c r="CH55" s="535"/>
      <c r="CI55" s="536"/>
      <c r="CJ55" s="536"/>
      <c r="CK55" s="536"/>
      <c r="CL55" s="536"/>
      <c r="CM55" s="536"/>
      <c r="CN55" s="536"/>
      <c r="CO55" s="537"/>
      <c r="CP55" s="538"/>
      <c r="CQ55" s="539"/>
      <c r="CR55" s="539"/>
      <c r="CS55" s="539"/>
      <c r="CT55" s="539"/>
      <c r="CU55" s="539"/>
      <c r="CV55" s="539"/>
      <c r="CW55" s="540"/>
    </row>
    <row r="56" spans="1:101" ht="12.75">
      <c r="A56" s="579" t="s">
        <v>237</v>
      </c>
      <c r="B56" s="579"/>
      <c r="C56" s="579"/>
      <c r="D56" s="579"/>
      <c r="E56" s="580"/>
      <c r="F56" s="671" t="s">
        <v>244</v>
      </c>
      <c r="G56" s="672"/>
      <c r="H56" s="672"/>
      <c r="I56" s="672"/>
      <c r="J56" s="672"/>
      <c r="K56" s="672"/>
      <c r="L56" s="672"/>
      <c r="M56" s="672"/>
      <c r="N56" s="672"/>
      <c r="O56" s="672"/>
      <c r="P56" s="672"/>
      <c r="Q56" s="672"/>
      <c r="R56" s="672"/>
      <c r="S56" s="672"/>
      <c r="T56" s="672"/>
      <c r="U56" s="672"/>
      <c r="V56" s="672"/>
      <c r="W56" s="672"/>
      <c r="X56" s="672"/>
      <c r="Y56" s="672"/>
      <c r="Z56" s="672"/>
      <c r="AA56" s="672"/>
      <c r="AB56" s="672"/>
      <c r="AC56" s="672"/>
      <c r="AD56" s="672"/>
      <c r="AE56" s="672"/>
      <c r="AF56" s="672"/>
      <c r="AG56" s="672"/>
      <c r="AH56" s="672"/>
      <c r="AI56" s="672"/>
      <c r="AJ56" s="672"/>
      <c r="AK56" s="672"/>
      <c r="AL56" s="672"/>
      <c r="AM56" s="672"/>
      <c r="AN56" s="672"/>
      <c r="AO56" s="672"/>
      <c r="AP56" s="672"/>
      <c r="AQ56" s="672"/>
      <c r="AR56" s="672"/>
      <c r="AS56" s="672"/>
      <c r="AT56" s="672"/>
      <c r="AU56" s="672"/>
      <c r="AV56" s="672"/>
      <c r="AW56" s="672"/>
      <c r="AX56" s="672"/>
      <c r="AY56" s="672"/>
      <c r="AZ56" s="672"/>
      <c r="BA56" s="672"/>
      <c r="BB56" s="672"/>
      <c r="BC56" s="672"/>
      <c r="BD56" s="578" t="s">
        <v>235</v>
      </c>
      <c r="BE56" s="579"/>
      <c r="BF56" s="579"/>
      <c r="BG56" s="579"/>
      <c r="BH56" s="579"/>
      <c r="BI56" s="580"/>
      <c r="BJ56" s="584" t="s">
        <v>47</v>
      </c>
      <c r="BK56" s="579"/>
      <c r="BL56" s="579"/>
      <c r="BM56" s="579"/>
      <c r="BN56" s="579"/>
      <c r="BO56" s="580"/>
      <c r="BP56" s="40"/>
      <c r="BQ56" s="89"/>
      <c r="BR56" s="564">
        <f>BR34+BR39+BR47+BR51+BR43</f>
        <v>5016699.66</v>
      </c>
      <c r="BS56" s="565"/>
      <c r="BT56" s="565"/>
      <c r="BU56" s="565"/>
      <c r="BV56" s="565"/>
      <c r="BW56" s="565"/>
      <c r="BX56" s="565"/>
      <c r="BY56" s="566"/>
      <c r="BZ56" s="564">
        <f>BZ34+BZ39+BZ47+BZ51+BZ43</f>
        <v>5910308</v>
      </c>
      <c r="CA56" s="565"/>
      <c r="CB56" s="565"/>
      <c r="CC56" s="565"/>
      <c r="CD56" s="565"/>
      <c r="CE56" s="565"/>
      <c r="CF56" s="565"/>
      <c r="CG56" s="566"/>
      <c r="CH56" s="564">
        <f>CH34+CH39+CH47+CH51+CH43</f>
        <v>5910308</v>
      </c>
      <c r="CI56" s="565"/>
      <c r="CJ56" s="565"/>
      <c r="CK56" s="565"/>
      <c r="CL56" s="565"/>
      <c r="CM56" s="565"/>
      <c r="CN56" s="565"/>
      <c r="CO56" s="566"/>
      <c r="CP56" s="564"/>
      <c r="CQ56" s="565"/>
      <c r="CR56" s="565"/>
      <c r="CS56" s="565"/>
      <c r="CT56" s="565"/>
      <c r="CU56" s="565"/>
      <c r="CV56" s="565"/>
      <c r="CW56" s="570"/>
    </row>
    <row r="57" spans="1:101" ht="17.25" customHeight="1">
      <c r="A57" s="582"/>
      <c r="B57" s="582"/>
      <c r="C57" s="582"/>
      <c r="D57" s="582"/>
      <c r="E57" s="583"/>
      <c r="F57" s="645" t="s">
        <v>245</v>
      </c>
      <c r="G57" s="646"/>
      <c r="H57" s="646"/>
      <c r="I57" s="646"/>
      <c r="J57" s="646"/>
      <c r="K57" s="646"/>
      <c r="L57" s="646"/>
      <c r="M57" s="646"/>
      <c r="N57" s="646"/>
      <c r="O57" s="646"/>
      <c r="P57" s="646"/>
      <c r="Q57" s="646"/>
      <c r="R57" s="646"/>
      <c r="S57" s="646"/>
      <c r="T57" s="646"/>
      <c r="U57" s="646"/>
      <c r="V57" s="646"/>
      <c r="W57" s="646"/>
      <c r="X57" s="646"/>
      <c r="Y57" s="646"/>
      <c r="Z57" s="646"/>
      <c r="AA57" s="646"/>
      <c r="AB57" s="646"/>
      <c r="AC57" s="646"/>
      <c r="AD57" s="646"/>
      <c r="AE57" s="646"/>
      <c r="AF57" s="646"/>
      <c r="AG57" s="646"/>
      <c r="AH57" s="646"/>
      <c r="AI57" s="646"/>
      <c r="AJ57" s="646"/>
      <c r="AK57" s="646"/>
      <c r="AL57" s="646"/>
      <c r="AM57" s="646"/>
      <c r="AN57" s="646"/>
      <c r="AO57" s="646"/>
      <c r="AP57" s="646"/>
      <c r="AQ57" s="646"/>
      <c r="AR57" s="646"/>
      <c r="AS57" s="646"/>
      <c r="AT57" s="646"/>
      <c r="AU57" s="646"/>
      <c r="AV57" s="646"/>
      <c r="AW57" s="646"/>
      <c r="AX57" s="646"/>
      <c r="AY57" s="646"/>
      <c r="AZ57" s="646"/>
      <c r="BA57" s="646"/>
      <c r="BB57" s="646"/>
      <c r="BC57" s="646"/>
      <c r="BD57" s="581"/>
      <c r="BE57" s="582"/>
      <c r="BF57" s="582"/>
      <c r="BG57" s="582"/>
      <c r="BH57" s="582"/>
      <c r="BI57" s="583"/>
      <c r="BJ57" s="585"/>
      <c r="BK57" s="582"/>
      <c r="BL57" s="582"/>
      <c r="BM57" s="582"/>
      <c r="BN57" s="582"/>
      <c r="BO57" s="583"/>
      <c r="BP57" s="41"/>
      <c r="BQ57" s="90"/>
      <c r="BR57" s="567"/>
      <c r="BS57" s="568"/>
      <c r="BT57" s="568"/>
      <c r="BU57" s="568"/>
      <c r="BV57" s="568"/>
      <c r="BW57" s="568"/>
      <c r="BX57" s="568"/>
      <c r="BY57" s="569"/>
      <c r="BZ57" s="567"/>
      <c r="CA57" s="568"/>
      <c r="CB57" s="568"/>
      <c r="CC57" s="568"/>
      <c r="CD57" s="568"/>
      <c r="CE57" s="568"/>
      <c r="CF57" s="568"/>
      <c r="CG57" s="569"/>
      <c r="CH57" s="567"/>
      <c r="CI57" s="568"/>
      <c r="CJ57" s="568"/>
      <c r="CK57" s="568"/>
      <c r="CL57" s="568"/>
      <c r="CM57" s="568"/>
      <c r="CN57" s="568"/>
      <c r="CO57" s="569"/>
      <c r="CP57" s="567"/>
      <c r="CQ57" s="568"/>
      <c r="CR57" s="568"/>
      <c r="CS57" s="568"/>
      <c r="CT57" s="568"/>
      <c r="CU57" s="568"/>
      <c r="CV57" s="568"/>
      <c r="CW57" s="571"/>
    </row>
    <row r="58" spans="1:101" ht="12.75">
      <c r="A58" s="246"/>
      <c r="B58" s="246"/>
      <c r="C58" s="246"/>
      <c r="D58" s="246"/>
      <c r="E58" s="247"/>
      <c r="F58" s="669" t="s">
        <v>239</v>
      </c>
      <c r="G58" s="670"/>
      <c r="H58" s="670"/>
      <c r="I58" s="670"/>
      <c r="J58" s="670"/>
      <c r="K58" s="670"/>
      <c r="L58" s="670"/>
      <c r="M58" s="670"/>
      <c r="N58" s="670"/>
      <c r="O58" s="670"/>
      <c r="P58" s="670"/>
      <c r="Q58" s="670"/>
      <c r="R58" s="670"/>
      <c r="S58" s="670"/>
      <c r="T58" s="670"/>
      <c r="U58" s="670"/>
      <c r="V58" s="670"/>
      <c r="W58" s="670"/>
      <c r="X58" s="670"/>
      <c r="Y58" s="670"/>
      <c r="Z58" s="670"/>
      <c r="AA58" s="670"/>
      <c r="AB58" s="670"/>
      <c r="AC58" s="670"/>
      <c r="AD58" s="670"/>
      <c r="AE58" s="670"/>
      <c r="AF58" s="670"/>
      <c r="AG58" s="670"/>
      <c r="AH58" s="670"/>
      <c r="AI58" s="670"/>
      <c r="AJ58" s="670"/>
      <c r="AK58" s="670"/>
      <c r="AL58" s="670"/>
      <c r="AM58" s="670"/>
      <c r="AN58" s="670"/>
      <c r="AO58" s="670"/>
      <c r="AP58" s="670"/>
      <c r="AQ58" s="670"/>
      <c r="AR58" s="670"/>
      <c r="AS58" s="670"/>
      <c r="AT58" s="670"/>
      <c r="AU58" s="670"/>
      <c r="AV58" s="670"/>
      <c r="AW58" s="670"/>
      <c r="AX58" s="670"/>
      <c r="AY58" s="670"/>
      <c r="AZ58" s="670"/>
      <c r="BA58" s="670"/>
      <c r="BB58" s="670"/>
      <c r="BC58" s="670"/>
      <c r="BD58" s="245" t="s">
        <v>238</v>
      </c>
      <c r="BE58" s="246"/>
      <c r="BF58" s="246"/>
      <c r="BG58" s="246"/>
      <c r="BH58" s="246"/>
      <c r="BI58" s="247"/>
      <c r="BJ58" s="251"/>
      <c r="BK58" s="246"/>
      <c r="BL58" s="246"/>
      <c r="BM58" s="246"/>
      <c r="BN58" s="246"/>
      <c r="BO58" s="247"/>
      <c r="BP58" s="523"/>
      <c r="BQ58" s="70"/>
      <c r="BR58" s="264"/>
      <c r="BS58" s="529"/>
      <c r="BT58" s="529"/>
      <c r="BU58" s="529"/>
      <c r="BV58" s="529"/>
      <c r="BW58" s="529"/>
      <c r="BX58" s="529"/>
      <c r="BY58" s="530"/>
      <c r="BZ58" s="558"/>
      <c r="CA58" s="559"/>
      <c r="CB58" s="559"/>
      <c r="CC58" s="559"/>
      <c r="CD58" s="559"/>
      <c r="CE58" s="559"/>
      <c r="CF58" s="559"/>
      <c r="CG58" s="560"/>
      <c r="CH58" s="558"/>
      <c r="CI58" s="559"/>
      <c r="CJ58" s="559"/>
      <c r="CK58" s="559"/>
      <c r="CL58" s="559"/>
      <c r="CM58" s="559"/>
      <c r="CN58" s="559"/>
      <c r="CO58" s="560"/>
      <c r="CP58" s="264"/>
      <c r="CQ58" s="529"/>
      <c r="CR58" s="529"/>
      <c r="CS58" s="529"/>
      <c r="CT58" s="529"/>
      <c r="CU58" s="529"/>
      <c r="CV58" s="529"/>
      <c r="CW58" s="533"/>
    </row>
    <row r="59" spans="1:101" ht="12.75">
      <c r="A59" s="249"/>
      <c r="B59" s="249"/>
      <c r="C59" s="249"/>
      <c r="D59" s="249"/>
      <c r="E59" s="250"/>
      <c r="F59" s="647"/>
      <c r="G59" s="648"/>
      <c r="H59" s="648"/>
      <c r="I59" s="648"/>
      <c r="J59" s="648"/>
      <c r="K59" s="648"/>
      <c r="L59" s="648"/>
      <c r="M59" s="648"/>
      <c r="N59" s="648"/>
      <c r="O59" s="648"/>
      <c r="P59" s="648"/>
      <c r="Q59" s="648"/>
      <c r="R59" s="648"/>
      <c r="S59" s="648"/>
      <c r="T59" s="648"/>
      <c r="U59" s="648"/>
      <c r="V59" s="648"/>
      <c r="W59" s="648"/>
      <c r="X59" s="648"/>
      <c r="Y59" s="648"/>
      <c r="Z59" s="648"/>
      <c r="AA59" s="648"/>
      <c r="AB59" s="648"/>
      <c r="AC59" s="648"/>
      <c r="AD59" s="648"/>
      <c r="AE59" s="648"/>
      <c r="AF59" s="648"/>
      <c r="AG59" s="648"/>
      <c r="AH59" s="648"/>
      <c r="AI59" s="648"/>
      <c r="AJ59" s="648"/>
      <c r="AK59" s="648"/>
      <c r="AL59" s="648"/>
      <c r="AM59" s="648"/>
      <c r="AN59" s="648"/>
      <c r="AO59" s="648"/>
      <c r="AP59" s="648"/>
      <c r="AQ59" s="648"/>
      <c r="AR59" s="648"/>
      <c r="AS59" s="648"/>
      <c r="AT59" s="648"/>
      <c r="AU59" s="648"/>
      <c r="AV59" s="648"/>
      <c r="AW59" s="648"/>
      <c r="AX59" s="648"/>
      <c r="AY59" s="648"/>
      <c r="AZ59" s="648"/>
      <c r="BA59" s="648"/>
      <c r="BB59" s="648"/>
      <c r="BC59" s="648"/>
      <c r="BD59" s="248"/>
      <c r="BE59" s="249"/>
      <c r="BF59" s="249"/>
      <c r="BG59" s="249"/>
      <c r="BH59" s="249"/>
      <c r="BI59" s="250"/>
      <c r="BJ59" s="252"/>
      <c r="BK59" s="249"/>
      <c r="BL59" s="249"/>
      <c r="BM59" s="249"/>
      <c r="BN59" s="249"/>
      <c r="BO59" s="250"/>
      <c r="BP59" s="331"/>
      <c r="BQ59" s="72"/>
      <c r="BR59" s="265"/>
      <c r="BS59" s="531"/>
      <c r="BT59" s="531"/>
      <c r="BU59" s="531"/>
      <c r="BV59" s="531"/>
      <c r="BW59" s="531"/>
      <c r="BX59" s="531"/>
      <c r="BY59" s="532"/>
      <c r="BZ59" s="561"/>
      <c r="CA59" s="562"/>
      <c r="CB59" s="562"/>
      <c r="CC59" s="562"/>
      <c r="CD59" s="562"/>
      <c r="CE59" s="562"/>
      <c r="CF59" s="562"/>
      <c r="CG59" s="563"/>
      <c r="CH59" s="561"/>
      <c r="CI59" s="562"/>
      <c r="CJ59" s="562"/>
      <c r="CK59" s="562"/>
      <c r="CL59" s="562"/>
      <c r="CM59" s="562"/>
      <c r="CN59" s="562"/>
      <c r="CO59" s="563"/>
      <c r="CP59" s="265"/>
      <c r="CQ59" s="531"/>
      <c r="CR59" s="531"/>
      <c r="CS59" s="531"/>
      <c r="CT59" s="531"/>
      <c r="CU59" s="531"/>
      <c r="CV59" s="531"/>
      <c r="CW59" s="534"/>
    </row>
    <row r="60" spans="1:101" ht="12.75">
      <c r="A60" s="579" t="s">
        <v>236</v>
      </c>
      <c r="B60" s="579"/>
      <c r="C60" s="579"/>
      <c r="D60" s="579"/>
      <c r="E60" s="580"/>
      <c r="F60" s="671" t="s">
        <v>246</v>
      </c>
      <c r="G60" s="672"/>
      <c r="H60" s="672"/>
      <c r="I60" s="672"/>
      <c r="J60" s="672"/>
      <c r="K60" s="672"/>
      <c r="L60" s="672"/>
      <c r="M60" s="672"/>
      <c r="N60" s="672"/>
      <c r="O60" s="672"/>
      <c r="P60" s="672"/>
      <c r="Q60" s="672"/>
      <c r="R60" s="672"/>
      <c r="S60" s="672"/>
      <c r="T60" s="672"/>
      <c r="U60" s="672"/>
      <c r="V60" s="672"/>
      <c r="W60" s="672"/>
      <c r="X60" s="672"/>
      <c r="Y60" s="672"/>
      <c r="Z60" s="672"/>
      <c r="AA60" s="672"/>
      <c r="AB60" s="672"/>
      <c r="AC60" s="672"/>
      <c r="AD60" s="672"/>
      <c r="AE60" s="672"/>
      <c r="AF60" s="672"/>
      <c r="AG60" s="672"/>
      <c r="AH60" s="672"/>
      <c r="AI60" s="672"/>
      <c r="AJ60" s="672"/>
      <c r="AK60" s="672"/>
      <c r="AL60" s="672"/>
      <c r="AM60" s="672"/>
      <c r="AN60" s="672"/>
      <c r="AO60" s="672"/>
      <c r="AP60" s="672"/>
      <c r="AQ60" s="672"/>
      <c r="AR60" s="672"/>
      <c r="AS60" s="672"/>
      <c r="AT60" s="672"/>
      <c r="AU60" s="672"/>
      <c r="AV60" s="672"/>
      <c r="AW60" s="672"/>
      <c r="AX60" s="672"/>
      <c r="AY60" s="672"/>
      <c r="AZ60" s="672"/>
      <c r="BA60" s="672"/>
      <c r="BB60" s="672"/>
      <c r="BC60" s="672"/>
      <c r="BD60" s="578" t="s">
        <v>240</v>
      </c>
      <c r="BE60" s="579"/>
      <c r="BF60" s="579"/>
      <c r="BG60" s="579"/>
      <c r="BH60" s="579"/>
      <c r="BI60" s="580"/>
      <c r="BJ60" s="584" t="s">
        <v>47</v>
      </c>
      <c r="BK60" s="579"/>
      <c r="BL60" s="579"/>
      <c r="BM60" s="579"/>
      <c r="BN60" s="579"/>
      <c r="BO60" s="580"/>
      <c r="BP60" s="40"/>
      <c r="BQ60" s="89"/>
      <c r="BR60" s="564"/>
      <c r="BS60" s="565"/>
      <c r="BT60" s="565"/>
      <c r="BU60" s="565"/>
      <c r="BV60" s="565"/>
      <c r="BW60" s="565"/>
      <c r="BX60" s="565"/>
      <c r="BY60" s="566"/>
      <c r="BZ60" s="572"/>
      <c r="CA60" s="573"/>
      <c r="CB60" s="573"/>
      <c r="CC60" s="573"/>
      <c r="CD60" s="573"/>
      <c r="CE60" s="573"/>
      <c r="CF60" s="573"/>
      <c r="CG60" s="574"/>
      <c r="CH60" s="572"/>
      <c r="CI60" s="573"/>
      <c r="CJ60" s="573"/>
      <c r="CK60" s="573"/>
      <c r="CL60" s="573"/>
      <c r="CM60" s="573"/>
      <c r="CN60" s="573"/>
      <c r="CO60" s="574"/>
      <c r="CP60" s="564"/>
      <c r="CQ60" s="565"/>
      <c r="CR60" s="565"/>
      <c r="CS60" s="565"/>
      <c r="CT60" s="565"/>
      <c r="CU60" s="565"/>
      <c r="CV60" s="565"/>
      <c r="CW60" s="570"/>
    </row>
    <row r="61" spans="1:101" ht="12.75">
      <c r="A61" s="582"/>
      <c r="B61" s="582"/>
      <c r="C61" s="582"/>
      <c r="D61" s="582"/>
      <c r="E61" s="583"/>
      <c r="F61" s="645" t="s">
        <v>247</v>
      </c>
      <c r="G61" s="646"/>
      <c r="H61" s="646"/>
      <c r="I61" s="646"/>
      <c r="J61" s="646"/>
      <c r="K61" s="646"/>
      <c r="L61" s="646"/>
      <c r="M61" s="646"/>
      <c r="N61" s="646"/>
      <c r="O61" s="646"/>
      <c r="P61" s="646"/>
      <c r="Q61" s="646"/>
      <c r="R61" s="646"/>
      <c r="S61" s="646"/>
      <c r="T61" s="646"/>
      <c r="U61" s="646"/>
      <c r="V61" s="646"/>
      <c r="W61" s="646"/>
      <c r="X61" s="646"/>
      <c r="Y61" s="646"/>
      <c r="Z61" s="646"/>
      <c r="AA61" s="646"/>
      <c r="AB61" s="646"/>
      <c r="AC61" s="646"/>
      <c r="AD61" s="646"/>
      <c r="AE61" s="646"/>
      <c r="AF61" s="646"/>
      <c r="AG61" s="646"/>
      <c r="AH61" s="646"/>
      <c r="AI61" s="646"/>
      <c r="AJ61" s="646"/>
      <c r="AK61" s="646"/>
      <c r="AL61" s="646"/>
      <c r="AM61" s="646"/>
      <c r="AN61" s="646"/>
      <c r="AO61" s="646"/>
      <c r="AP61" s="646"/>
      <c r="AQ61" s="646"/>
      <c r="AR61" s="646"/>
      <c r="AS61" s="646"/>
      <c r="AT61" s="646"/>
      <c r="AU61" s="646"/>
      <c r="AV61" s="646"/>
      <c r="AW61" s="646"/>
      <c r="AX61" s="646"/>
      <c r="AY61" s="646"/>
      <c r="AZ61" s="646"/>
      <c r="BA61" s="646"/>
      <c r="BB61" s="646"/>
      <c r="BC61" s="646"/>
      <c r="BD61" s="581"/>
      <c r="BE61" s="582"/>
      <c r="BF61" s="582"/>
      <c r="BG61" s="582"/>
      <c r="BH61" s="582"/>
      <c r="BI61" s="583"/>
      <c r="BJ61" s="585"/>
      <c r="BK61" s="582"/>
      <c r="BL61" s="582"/>
      <c r="BM61" s="582"/>
      <c r="BN61" s="582"/>
      <c r="BO61" s="583"/>
      <c r="BP61" s="41"/>
      <c r="BQ61" s="90"/>
      <c r="BR61" s="567"/>
      <c r="BS61" s="568"/>
      <c r="BT61" s="568"/>
      <c r="BU61" s="568"/>
      <c r="BV61" s="568"/>
      <c r="BW61" s="568"/>
      <c r="BX61" s="568"/>
      <c r="BY61" s="569"/>
      <c r="BZ61" s="575"/>
      <c r="CA61" s="576"/>
      <c r="CB61" s="576"/>
      <c r="CC61" s="576"/>
      <c r="CD61" s="576"/>
      <c r="CE61" s="576"/>
      <c r="CF61" s="576"/>
      <c r="CG61" s="577"/>
      <c r="CH61" s="575"/>
      <c r="CI61" s="576"/>
      <c r="CJ61" s="576"/>
      <c r="CK61" s="576"/>
      <c r="CL61" s="576"/>
      <c r="CM61" s="576"/>
      <c r="CN61" s="576"/>
      <c r="CO61" s="577"/>
      <c r="CP61" s="567"/>
      <c r="CQ61" s="568"/>
      <c r="CR61" s="568"/>
      <c r="CS61" s="568"/>
      <c r="CT61" s="568"/>
      <c r="CU61" s="568"/>
      <c r="CV61" s="568"/>
      <c r="CW61" s="571"/>
    </row>
    <row r="62" spans="1:101" ht="12.75">
      <c r="A62" s="246"/>
      <c r="B62" s="246"/>
      <c r="C62" s="246"/>
      <c r="D62" s="246"/>
      <c r="E62" s="247"/>
      <c r="F62" s="669" t="s">
        <v>239</v>
      </c>
      <c r="G62" s="670"/>
      <c r="H62" s="670"/>
      <c r="I62" s="670"/>
      <c r="J62" s="670"/>
      <c r="K62" s="670"/>
      <c r="L62" s="670"/>
      <c r="M62" s="670"/>
      <c r="N62" s="670"/>
      <c r="O62" s="670"/>
      <c r="P62" s="670"/>
      <c r="Q62" s="670"/>
      <c r="R62" s="670"/>
      <c r="S62" s="670"/>
      <c r="T62" s="670"/>
      <c r="U62" s="670"/>
      <c r="V62" s="670"/>
      <c r="W62" s="670"/>
      <c r="X62" s="670"/>
      <c r="Y62" s="670"/>
      <c r="Z62" s="670"/>
      <c r="AA62" s="670"/>
      <c r="AB62" s="670"/>
      <c r="AC62" s="670"/>
      <c r="AD62" s="670"/>
      <c r="AE62" s="670"/>
      <c r="AF62" s="670"/>
      <c r="AG62" s="670"/>
      <c r="AH62" s="670"/>
      <c r="AI62" s="670"/>
      <c r="AJ62" s="670"/>
      <c r="AK62" s="670"/>
      <c r="AL62" s="670"/>
      <c r="AM62" s="670"/>
      <c r="AN62" s="670"/>
      <c r="AO62" s="670"/>
      <c r="AP62" s="670"/>
      <c r="AQ62" s="670"/>
      <c r="AR62" s="670"/>
      <c r="AS62" s="670"/>
      <c r="AT62" s="670"/>
      <c r="AU62" s="670"/>
      <c r="AV62" s="670"/>
      <c r="AW62" s="670"/>
      <c r="AX62" s="670"/>
      <c r="AY62" s="670"/>
      <c r="AZ62" s="670"/>
      <c r="BA62" s="670"/>
      <c r="BB62" s="670"/>
      <c r="BC62" s="670"/>
      <c r="BD62" s="245" t="s">
        <v>241</v>
      </c>
      <c r="BE62" s="246"/>
      <c r="BF62" s="246"/>
      <c r="BG62" s="246"/>
      <c r="BH62" s="246"/>
      <c r="BI62" s="247"/>
      <c r="BJ62" s="251"/>
      <c r="BK62" s="246"/>
      <c r="BL62" s="246"/>
      <c r="BM62" s="246"/>
      <c r="BN62" s="246"/>
      <c r="BO62" s="247"/>
      <c r="BP62" s="523"/>
      <c r="BQ62" s="70"/>
      <c r="BR62" s="558"/>
      <c r="BS62" s="559"/>
      <c r="BT62" s="559"/>
      <c r="BU62" s="559"/>
      <c r="BV62" s="559"/>
      <c r="BW62" s="559"/>
      <c r="BX62" s="559"/>
      <c r="BY62" s="560"/>
      <c r="BZ62" s="558"/>
      <c r="CA62" s="559"/>
      <c r="CB62" s="559"/>
      <c r="CC62" s="559"/>
      <c r="CD62" s="559"/>
      <c r="CE62" s="559"/>
      <c r="CF62" s="559"/>
      <c r="CG62" s="560"/>
      <c r="CH62" s="558"/>
      <c r="CI62" s="559"/>
      <c r="CJ62" s="559"/>
      <c r="CK62" s="559"/>
      <c r="CL62" s="559"/>
      <c r="CM62" s="559"/>
      <c r="CN62" s="559"/>
      <c r="CO62" s="560"/>
      <c r="CP62" s="264"/>
      <c r="CQ62" s="529"/>
      <c r="CR62" s="529"/>
      <c r="CS62" s="529"/>
      <c r="CT62" s="529"/>
      <c r="CU62" s="529"/>
      <c r="CV62" s="529"/>
      <c r="CW62" s="533"/>
    </row>
    <row r="63" spans="1:101" ht="13.5" thickBot="1">
      <c r="A63" s="249"/>
      <c r="B63" s="249"/>
      <c r="C63" s="249"/>
      <c r="D63" s="249"/>
      <c r="E63" s="250"/>
      <c r="F63" s="647"/>
      <c r="G63" s="648"/>
      <c r="H63" s="648"/>
      <c r="I63" s="648"/>
      <c r="J63" s="648"/>
      <c r="K63" s="648"/>
      <c r="L63" s="648"/>
      <c r="M63" s="648"/>
      <c r="N63" s="648"/>
      <c r="O63" s="648"/>
      <c r="P63" s="648"/>
      <c r="Q63" s="648"/>
      <c r="R63" s="648"/>
      <c r="S63" s="648"/>
      <c r="T63" s="648"/>
      <c r="U63" s="648"/>
      <c r="V63" s="648"/>
      <c r="W63" s="648"/>
      <c r="X63" s="648"/>
      <c r="Y63" s="648"/>
      <c r="Z63" s="648"/>
      <c r="AA63" s="648"/>
      <c r="AB63" s="648"/>
      <c r="AC63" s="648"/>
      <c r="AD63" s="648"/>
      <c r="AE63" s="648"/>
      <c r="AF63" s="648"/>
      <c r="AG63" s="648"/>
      <c r="AH63" s="648"/>
      <c r="AI63" s="648"/>
      <c r="AJ63" s="648"/>
      <c r="AK63" s="648"/>
      <c r="AL63" s="648"/>
      <c r="AM63" s="648"/>
      <c r="AN63" s="648"/>
      <c r="AO63" s="648"/>
      <c r="AP63" s="648"/>
      <c r="AQ63" s="648"/>
      <c r="AR63" s="648"/>
      <c r="AS63" s="648"/>
      <c r="AT63" s="648"/>
      <c r="AU63" s="648"/>
      <c r="AV63" s="648"/>
      <c r="AW63" s="648"/>
      <c r="AX63" s="648"/>
      <c r="AY63" s="648"/>
      <c r="AZ63" s="648"/>
      <c r="BA63" s="648"/>
      <c r="BB63" s="648"/>
      <c r="BC63" s="648"/>
      <c r="BD63" s="641"/>
      <c r="BE63" s="642"/>
      <c r="BF63" s="642"/>
      <c r="BG63" s="642"/>
      <c r="BH63" s="642"/>
      <c r="BI63" s="643"/>
      <c r="BJ63" s="644"/>
      <c r="BK63" s="642"/>
      <c r="BL63" s="642"/>
      <c r="BM63" s="642"/>
      <c r="BN63" s="642"/>
      <c r="BO63" s="643"/>
      <c r="BP63" s="597"/>
      <c r="BQ63" s="72"/>
      <c r="BR63" s="590"/>
      <c r="BS63" s="591"/>
      <c r="BT63" s="591"/>
      <c r="BU63" s="591"/>
      <c r="BV63" s="591"/>
      <c r="BW63" s="591"/>
      <c r="BX63" s="591"/>
      <c r="BY63" s="592"/>
      <c r="BZ63" s="590"/>
      <c r="CA63" s="591"/>
      <c r="CB63" s="591"/>
      <c r="CC63" s="591"/>
      <c r="CD63" s="591"/>
      <c r="CE63" s="591"/>
      <c r="CF63" s="591"/>
      <c r="CG63" s="592"/>
      <c r="CH63" s="590"/>
      <c r="CI63" s="591"/>
      <c r="CJ63" s="591"/>
      <c r="CK63" s="591"/>
      <c r="CL63" s="591"/>
      <c r="CM63" s="591"/>
      <c r="CN63" s="591"/>
      <c r="CO63" s="592"/>
      <c r="CP63" s="593"/>
      <c r="CQ63" s="594"/>
      <c r="CR63" s="594"/>
      <c r="CS63" s="594"/>
      <c r="CT63" s="594"/>
      <c r="CU63" s="594"/>
      <c r="CV63" s="594"/>
      <c r="CW63" s="595"/>
    </row>
    <row r="64" spans="70:101" ht="12.75">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row>
    <row r="67" ht="12.75">
      <c r="A67" s="3" t="s">
        <v>242</v>
      </c>
    </row>
    <row r="68" spans="1:82" ht="12.75">
      <c r="A68" s="3" t="s">
        <v>243</v>
      </c>
      <c r="W68" s="738" t="s">
        <v>409</v>
      </c>
      <c r="X68" s="596"/>
      <c r="Y68" s="596"/>
      <c r="Z68" s="596"/>
      <c r="AA68" s="596"/>
      <c r="AB68" s="596"/>
      <c r="AC68" s="596"/>
      <c r="AD68" s="596"/>
      <c r="AE68" s="596"/>
      <c r="AF68" s="596"/>
      <c r="AG68" s="596"/>
      <c r="AH68" s="596"/>
      <c r="AI68" s="596"/>
      <c r="AJ68" s="596"/>
      <c r="AK68" s="596"/>
      <c r="AL68" s="596"/>
      <c r="AM68" s="596"/>
      <c r="AN68" s="596"/>
      <c r="AO68" s="596"/>
      <c r="AP68" s="596"/>
      <c r="AQ68" s="596"/>
      <c r="AR68" s="10"/>
      <c r="AS68" s="596"/>
      <c r="AT68" s="596"/>
      <c r="AU68" s="596"/>
      <c r="AV68" s="596"/>
      <c r="AW68" s="596"/>
      <c r="AX68" s="596"/>
      <c r="AY68" s="596"/>
      <c r="AZ68" s="596"/>
      <c r="BA68" s="596"/>
      <c r="BB68" s="596"/>
      <c r="BC68" s="596"/>
      <c r="BD68" s="596"/>
      <c r="BE68" s="596"/>
      <c r="BF68" s="596"/>
      <c r="BG68" s="10"/>
      <c r="BH68" s="596" t="s">
        <v>407</v>
      </c>
      <c r="BI68" s="596"/>
      <c r="BJ68" s="596"/>
      <c r="BK68" s="596"/>
      <c r="BL68" s="596"/>
      <c r="BM68" s="596"/>
      <c r="BN68" s="596"/>
      <c r="BO68" s="596"/>
      <c r="BP68" s="596"/>
      <c r="BQ68" s="596"/>
      <c r="BR68" s="596"/>
      <c r="BS68" s="596"/>
      <c r="BT68" s="596"/>
      <c r="BU68" s="596"/>
      <c r="BV68" s="596"/>
      <c r="BW68" s="596"/>
      <c r="BX68" s="596"/>
      <c r="BY68" s="596"/>
      <c r="BZ68" s="596"/>
      <c r="CA68" s="596"/>
      <c r="CB68" s="596"/>
      <c r="CC68" s="596"/>
      <c r="CD68" s="596"/>
    </row>
    <row r="69" spans="23:82" s="14" customFormat="1" ht="9">
      <c r="W69" s="739" t="s">
        <v>9</v>
      </c>
      <c r="X69" s="739"/>
      <c r="Y69" s="739"/>
      <c r="Z69" s="739"/>
      <c r="AA69" s="739"/>
      <c r="AB69" s="739"/>
      <c r="AC69" s="739"/>
      <c r="AD69" s="739"/>
      <c r="AE69" s="739"/>
      <c r="AF69" s="739"/>
      <c r="AG69" s="739"/>
      <c r="AH69" s="739"/>
      <c r="AI69" s="739"/>
      <c r="AJ69" s="739"/>
      <c r="AK69" s="739"/>
      <c r="AL69" s="739"/>
      <c r="AM69" s="739"/>
      <c r="AN69" s="739"/>
      <c r="AO69" s="739"/>
      <c r="AP69" s="739"/>
      <c r="AQ69" s="739"/>
      <c r="AR69" s="9"/>
      <c r="AS69" s="739" t="s">
        <v>7</v>
      </c>
      <c r="AT69" s="739"/>
      <c r="AU69" s="739"/>
      <c r="AV69" s="739"/>
      <c r="AW69" s="739"/>
      <c r="AX69" s="739"/>
      <c r="AY69" s="739"/>
      <c r="AZ69" s="739"/>
      <c r="BA69" s="739"/>
      <c r="BB69" s="739"/>
      <c r="BC69" s="739"/>
      <c r="BD69" s="739"/>
      <c r="BE69" s="739"/>
      <c r="BF69" s="739"/>
      <c r="BG69" s="9"/>
      <c r="BH69" s="739" t="s">
        <v>8</v>
      </c>
      <c r="BI69" s="739"/>
      <c r="BJ69" s="739"/>
      <c r="BK69" s="739"/>
      <c r="BL69" s="739"/>
      <c r="BM69" s="739"/>
      <c r="BN69" s="739"/>
      <c r="BO69" s="739"/>
      <c r="BP69" s="739"/>
      <c r="BQ69" s="739"/>
      <c r="BR69" s="739"/>
      <c r="BS69" s="739"/>
      <c r="BT69" s="739"/>
      <c r="BU69" s="739"/>
      <c r="BV69" s="739"/>
      <c r="BW69" s="739"/>
      <c r="BX69" s="739"/>
      <c r="BY69" s="739"/>
      <c r="BZ69" s="739"/>
      <c r="CA69" s="739"/>
      <c r="CB69" s="739"/>
      <c r="CC69" s="739"/>
      <c r="CD69" s="739"/>
    </row>
    <row r="70" ht="4.5" customHeight="1"/>
    <row r="71" spans="1:76" ht="12.75">
      <c r="A71" s="3" t="s">
        <v>248</v>
      </c>
      <c r="J71" s="596" t="s">
        <v>265</v>
      </c>
      <c r="K71" s="596"/>
      <c r="L71" s="596"/>
      <c r="M71" s="596"/>
      <c r="N71" s="596"/>
      <c r="O71" s="596"/>
      <c r="P71" s="596"/>
      <c r="Q71" s="596"/>
      <c r="R71" s="596"/>
      <c r="S71" s="596"/>
      <c r="T71" s="596"/>
      <c r="U71" s="596"/>
      <c r="V71" s="596"/>
      <c r="W71" s="596"/>
      <c r="X71" s="596"/>
      <c r="Y71" s="596"/>
      <c r="Z71" s="596"/>
      <c r="AA71" s="596"/>
      <c r="AB71" s="596"/>
      <c r="AC71" s="596"/>
      <c r="AD71" s="596"/>
      <c r="AF71" s="596" t="s">
        <v>404</v>
      </c>
      <c r="AG71" s="596"/>
      <c r="AH71" s="596"/>
      <c r="AI71" s="596"/>
      <c r="AJ71" s="596"/>
      <c r="AK71" s="596"/>
      <c r="AL71" s="596"/>
      <c r="AM71" s="596"/>
      <c r="AN71" s="596"/>
      <c r="AO71" s="596"/>
      <c r="AP71" s="596"/>
      <c r="AQ71" s="596"/>
      <c r="AR71" s="596"/>
      <c r="AS71" s="596"/>
      <c r="AT71" s="596"/>
      <c r="AU71" s="596"/>
      <c r="AV71" s="596"/>
      <c r="AW71" s="596"/>
      <c r="AX71" s="596"/>
      <c r="AY71" s="596"/>
      <c r="AZ71" s="596"/>
      <c r="BB71" s="249" t="s">
        <v>270</v>
      </c>
      <c r="BC71" s="249"/>
      <c r="BD71" s="249"/>
      <c r="BE71" s="249"/>
      <c r="BF71" s="249"/>
      <c r="BG71" s="249"/>
      <c r="BH71" s="249"/>
      <c r="BI71" s="249"/>
      <c r="BJ71" s="249"/>
      <c r="BK71" s="249"/>
      <c r="BL71" s="249"/>
      <c r="BM71" s="249"/>
      <c r="BN71" s="249"/>
      <c r="BO71" s="249"/>
      <c r="BP71" s="249"/>
      <c r="BQ71" s="249"/>
      <c r="BR71" s="249"/>
      <c r="BS71" s="249"/>
      <c r="BT71" s="249"/>
      <c r="BU71" s="249"/>
      <c r="BV71" s="249"/>
      <c r="BW71" s="249"/>
      <c r="BX71" s="249"/>
    </row>
    <row r="72" spans="10:76" s="14" customFormat="1" ht="9">
      <c r="J72" s="739" t="s">
        <v>9</v>
      </c>
      <c r="K72" s="739"/>
      <c r="L72" s="739"/>
      <c r="M72" s="739"/>
      <c r="N72" s="739"/>
      <c r="O72" s="739"/>
      <c r="P72" s="739"/>
      <c r="Q72" s="739"/>
      <c r="R72" s="739"/>
      <c r="S72" s="739"/>
      <c r="T72" s="739"/>
      <c r="U72" s="739"/>
      <c r="V72" s="739"/>
      <c r="W72" s="739"/>
      <c r="X72" s="739"/>
      <c r="Y72" s="739"/>
      <c r="Z72" s="739"/>
      <c r="AA72" s="739"/>
      <c r="AB72" s="739"/>
      <c r="AC72" s="739"/>
      <c r="AD72" s="739"/>
      <c r="AF72" s="739" t="s">
        <v>249</v>
      </c>
      <c r="AG72" s="739"/>
      <c r="AH72" s="739"/>
      <c r="AI72" s="739"/>
      <c r="AJ72" s="739"/>
      <c r="AK72" s="739"/>
      <c r="AL72" s="739"/>
      <c r="AM72" s="739"/>
      <c r="AN72" s="739"/>
      <c r="AO72" s="739"/>
      <c r="AP72" s="739"/>
      <c r="AQ72" s="739"/>
      <c r="AR72" s="739"/>
      <c r="AS72" s="739"/>
      <c r="AT72" s="739"/>
      <c r="AU72" s="739"/>
      <c r="AV72" s="739"/>
      <c r="AW72" s="739"/>
      <c r="AX72" s="739"/>
      <c r="AY72" s="739"/>
      <c r="AZ72" s="739"/>
      <c r="BB72" s="739" t="s">
        <v>262</v>
      </c>
      <c r="BC72" s="739"/>
      <c r="BD72" s="739"/>
      <c r="BE72" s="739"/>
      <c r="BF72" s="739"/>
      <c r="BG72" s="739"/>
      <c r="BH72" s="739"/>
      <c r="BI72" s="739"/>
      <c r="BJ72" s="739"/>
      <c r="BK72" s="739"/>
      <c r="BL72" s="739"/>
      <c r="BM72" s="739"/>
      <c r="BN72" s="739"/>
      <c r="BO72" s="739"/>
      <c r="BP72" s="739"/>
      <c r="BQ72" s="739"/>
      <c r="BR72" s="739"/>
      <c r="BS72" s="739"/>
      <c r="BT72" s="739"/>
      <c r="BU72" s="739"/>
      <c r="BV72" s="739"/>
      <c r="BW72" s="739"/>
      <c r="BX72" s="739"/>
    </row>
    <row r="73" ht="4.5" customHeight="1"/>
    <row r="74" spans="2:69" s="49" customFormat="1" ht="12.75">
      <c r="B74" s="50" t="s">
        <v>6</v>
      </c>
      <c r="C74" s="321" t="s">
        <v>423</v>
      </c>
      <c r="D74" s="321"/>
      <c r="E74" s="321"/>
      <c r="F74" s="49" t="s">
        <v>2</v>
      </c>
      <c r="H74" s="321" t="s">
        <v>422</v>
      </c>
      <c r="I74" s="321"/>
      <c r="J74" s="321"/>
      <c r="K74" s="321"/>
      <c r="L74" s="321"/>
      <c r="M74" s="321"/>
      <c r="N74" s="321"/>
      <c r="O74" s="321"/>
      <c r="P74" s="321"/>
      <c r="Q74" s="321"/>
      <c r="R74" s="321"/>
      <c r="S74" s="736">
        <v>20</v>
      </c>
      <c r="T74" s="736"/>
      <c r="U74" s="737" t="s">
        <v>305</v>
      </c>
      <c r="V74" s="737"/>
      <c r="W74" s="737"/>
      <c r="X74" s="49" t="s">
        <v>3</v>
      </c>
      <c r="BQ74" s="64"/>
    </row>
    <row r="75" ht="14.25" customHeight="1"/>
    <row r="77" spans="1:60" s="74" customFormat="1" ht="12" hidden="1">
      <c r="A77" s="175"/>
      <c r="B77" s="176" t="s">
        <v>391</v>
      </c>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6"/>
      <c r="AL77" s="176"/>
      <c r="AM77" s="176"/>
      <c r="AN77" s="176"/>
      <c r="AO77" s="176"/>
      <c r="AP77" s="176"/>
      <c r="AQ77" s="176"/>
      <c r="AR77" s="176"/>
      <c r="AS77" s="176"/>
      <c r="AT77" s="176"/>
      <c r="AU77" s="176"/>
      <c r="AV77" s="176"/>
      <c r="AW77" s="176"/>
      <c r="AX77" s="176"/>
      <c r="AY77" s="176"/>
      <c r="AZ77" s="176"/>
      <c r="BA77" s="176"/>
      <c r="BB77" s="176"/>
      <c r="BC77" s="176"/>
      <c r="BD77" s="176"/>
      <c r="BE77" s="176"/>
      <c r="BF77" s="176"/>
      <c r="BG77" s="176"/>
      <c r="BH77" s="177"/>
    </row>
    <row r="78" spans="1:60" s="74" customFormat="1" ht="12" hidden="1">
      <c r="A78" s="178"/>
      <c r="B78" s="544"/>
      <c r="C78" s="544"/>
      <c r="D78" s="544"/>
      <c r="E78" s="544"/>
      <c r="F78" s="544"/>
      <c r="G78" s="544"/>
      <c r="H78" s="544"/>
      <c r="I78" s="544"/>
      <c r="J78" s="544"/>
      <c r="K78" s="544"/>
      <c r="L78" s="544"/>
      <c r="M78" s="544"/>
      <c r="N78" s="544"/>
      <c r="O78" s="544"/>
      <c r="P78" s="544"/>
      <c r="Q78" s="544"/>
      <c r="R78" s="544"/>
      <c r="S78" s="544"/>
      <c r="T78" s="544"/>
      <c r="U78" s="544"/>
      <c r="V78" s="544"/>
      <c r="W78" s="544"/>
      <c r="X78" s="544"/>
      <c r="Y78" s="544"/>
      <c r="Z78" s="544"/>
      <c r="AA78" s="544"/>
      <c r="AB78" s="544"/>
      <c r="AC78" s="544"/>
      <c r="AD78" s="544"/>
      <c r="AE78" s="544"/>
      <c r="AF78" s="544"/>
      <c r="AG78" s="544"/>
      <c r="AH78" s="544"/>
      <c r="AI78" s="544"/>
      <c r="AJ78" s="544"/>
      <c r="AK78" s="544"/>
      <c r="AL78" s="544"/>
      <c r="AM78" s="544"/>
      <c r="AN78" s="544"/>
      <c r="AO78" s="544"/>
      <c r="AP78" s="544"/>
      <c r="AQ78" s="544"/>
      <c r="AR78" s="544"/>
      <c r="AS78" s="544"/>
      <c r="AT78" s="544"/>
      <c r="AU78" s="544"/>
      <c r="AV78" s="544"/>
      <c r="AW78" s="544"/>
      <c r="AX78" s="544"/>
      <c r="AY78" s="544"/>
      <c r="AZ78" s="544"/>
      <c r="BA78" s="544"/>
      <c r="BB78" s="544"/>
      <c r="BC78" s="544"/>
      <c r="BD78" s="544"/>
      <c r="BE78" s="544"/>
      <c r="BF78" s="544"/>
      <c r="BG78" s="544"/>
      <c r="BH78" s="179"/>
    </row>
    <row r="79" spans="1:60" s="182" customFormat="1" ht="9" hidden="1">
      <c r="A79" s="180"/>
      <c r="B79" s="545" t="s">
        <v>392</v>
      </c>
      <c r="C79" s="545"/>
      <c r="D79" s="545"/>
      <c r="E79" s="545"/>
      <c r="F79" s="545"/>
      <c r="G79" s="545"/>
      <c r="H79" s="545"/>
      <c r="I79" s="545"/>
      <c r="J79" s="545"/>
      <c r="K79" s="545"/>
      <c r="L79" s="545"/>
      <c r="M79" s="545"/>
      <c r="N79" s="545"/>
      <c r="O79" s="545"/>
      <c r="P79" s="545"/>
      <c r="Q79" s="545"/>
      <c r="R79" s="545"/>
      <c r="S79" s="545"/>
      <c r="T79" s="545"/>
      <c r="U79" s="545"/>
      <c r="V79" s="545"/>
      <c r="W79" s="545"/>
      <c r="X79" s="545"/>
      <c r="Y79" s="545"/>
      <c r="Z79" s="545"/>
      <c r="AA79" s="545"/>
      <c r="AB79" s="545"/>
      <c r="AC79" s="545"/>
      <c r="AD79" s="545"/>
      <c r="AE79" s="545"/>
      <c r="AF79" s="545"/>
      <c r="AG79" s="545"/>
      <c r="AH79" s="545"/>
      <c r="AI79" s="545"/>
      <c r="AJ79" s="545"/>
      <c r="AK79" s="545"/>
      <c r="AL79" s="545"/>
      <c r="AM79" s="545"/>
      <c r="AN79" s="545"/>
      <c r="AO79" s="545"/>
      <c r="AP79" s="545"/>
      <c r="AQ79" s="545"/>
      <c r="AR79" s="545"/>
      <c r="AS79" s="545"/>
      <c r="AT79" s="545"/>
      <c r="AU79" s="545"/>
      <c r="AV79" s="545"/>
      <c r="AW79" s="545"/>
      <c r="AX79" s="545"/>
      <c r="AY79" s="545"/>
      <c r="AZ79" s="545"/>
      <c r="BA79" s="545"/>
      <c r="BB79" s="545"/>
      <c r="BC79" s="545"/>
      <c r="BD79" s="545"/>
      <c r="BE79" s="545"/>
      <c r="BF79" s="545"/>
      <c r="BG79" s="545"/>
      <c r="BH79" s="181"/>
    </row>
    <row r="80" spans="1:60" s="74" customFormat="1" ht="12" hidden="1">
      <c r="A80" s="178"/>
      <c r="B80" s="544"/>
      <c r="C80" s="544"/>
      <c r="D80" s="544"/>
      <c r="E80" s="544"/>
      <c r="F80" s="544"/>
      <c r="G80" s="544"/>
      <c r="H80" s="544"/>
      <c r="I80" s="544"/>
      <c r="J80" s="544"/>
      <c r="K80" s="544"/>
      <c r="L80" s="544"/>
      <c r="M80" s="544"/>
      <c r="N80" s="544"/>
      <c r="O80" s="544"/>
      <c r="P80" s="183"/>
      <c r="Q80" s="183"/>
      <c r="R80" s="183"/>
      <c r="S80" s="544"/>
      <c r="T80" s="544"/>
      <c r="U80" s="544"/>
      <c r="V80" s="544"/>
      <c r="W80" s="544"/>
      <c r="X80" s="544"/>
      <c r="Y80" s="544"/>
      <c r="Z80" s="544"/>
      <c r="AA80" s="544"/>
      <c r="AB80" s="544"/>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544"/>
      <c r="AY80" s="544"/>
      <c r="AZ80" s="544"/>
      <c r="BA80" s="544"/>
      <c r="BB80" s="544"/>
      <c r="BC80" s="544"/>
      <c r="BD80" s="544"/>
      <c r="BE80" s="544"/>
      <c r="BF80" s="544"/>
      <c r="BG80" s="544"/>
      <c r="BH80" s="179"/>
    </row>
    <row r="81" spans="1:60" s="187" customFormat="1" ht="9" hidden="1">
      <c r="A81" s="184"/>
      <c r="B81" s="545" t="s">
        <v>7</v>
      </c>
      <c r="C81" s="545"/>
      <c r="D81" s="545"/>
      <c r="E81" s="545"/>
      <c r="F81" s="545"/>
      <c r="G81" s="545"/>
      <c r="H81" s="545"/>
      <c r="I81" s="545"/>
      <c r="J81" s="545"/>
      <c r="K81" s="545"/>
      <c r="L81" s="545"/>
      <c r="M81" s="545"/>
      <c r="N81" s="545"/>
      <c r="O81" s="545"/>
      <c r="P81" s="185"/>
      <c r="Q81" s="185"/>
      <c r="R81" s="185"/>
      <c r="S81" s="545" t="s">
        <v>8</v>
      </c>
      <c r="T81" s="545"/>
      <c r="U81" s="545"/>
      <c r="V81" s="545"/>
      <c r="W81" s="545"/>
      <c r="X81" s="545"/>
      <c r="Y81" s="545"/>
      <c r="Z81" s="545"/>
      <c r="AA81" s="545"/>
      <c r="AB81" s="545"/>
      <c r="AC81" s="545"/>
      <c r="AD81" s="545"/>
      <c r="AE81" s="545"/>
      <c r="AF81" s="545"/>
      <c r="AG81" s="545"/>
      <c r="AH81" s="545"/>
      <c r="AI81" s="545"/>
      <c r="AJ81" s="545"/>
      <c r="AK81" s="545"/>
      <c r="AL81" s="545"/>
      <c r="AM81" s="545"/>
      <c r="AN81" s="545"/>
      <c r="AO81" s="545"/>
      <c r="AP81" s="545"/>
      <c r="AQ81" s="545"/>
      <c r="AR81" s="545"/>
      <c r="AS81" s="545"/>
      <c r="AT81" s="545"/>
      <c r="AU81" s="545"/>
      <c r="AV81" s="545"/>
      <c r="AW81" s="545"/>
      <c r="AX81" s="545"/>
      <c r="AY81" s="545"/>
      <c r="AZ81" s="545"/>
      <c r="BA81" s="545"/>
      <c r="BB81" s="545"/>
      <c r="BC81" s="545"/>
      <c r="BD81" s="545"/>
      <c r="BE81" s="545"/>
      <c r="BF81" s="545"/>
      <c r="BG81" s="545"/>
      <c r="BH81" s="186"/>
    </row>
    <row r="82" spans="1:60" s="74" customFormat="1" ht="12" hidden="1">
      <c r="A82" s="178"/>
      <c r="B82" s="188" t="s">
        <v>6</v>
      </c>
      <c r="C82" s="541"/>
      <c r="D82" s="541"/>
      <c r="E82" s="541"/>
      <c r="F82" s="183" t="s">
        <v>2</v>
      </c>
      <c r="G82" s="183"/>
      <c r="H82" s="541"/>
      <c r="I82" s="541"/>
      <c r="J82" s="541"/>
      <c r="K82" s="541"/>
      <c r="L82" s="541"/>
      <c r="M82" s="541"/>
      <c r="N82" s="541"/>
      <c r="O82" s="541"/>
      <c r="P82" s="541"/>
      <c r="Q82" s="541"/>
      <c r="R82" s="541"/>
      <c r="S82" s="542">
        <v>20</v>
      </c>
      <c r="T82" s="542"/>
      <c r="U82" s="543"/>
      <c r="V82" s="543"/>
      <c r="W82" s="543"/>
      <c r="X82" s="183" t="s">
        <v>3</v>
      </c>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83"/>
      <c r="AY82" s="183"/>
      <c r="AZ82" s="183"/>
      <c r="BA82" s="183"/>
      <c r="BB82" s="183"/>
      <c r="BC82" s="183"/>
      <c r="BD82" s="183"/>
      <c r="BE82" s="183"/>
      <c r="BF82" s="183"/>
      <c r="BG82" s="183"/>
      <c r="BH82" s="179"/>
    </row>
    <row r="83" spans="1:60" s="74" customFormat="1" ht="4.5" customHeight="1" hidden="1" thickBot="1">
      <c r="A83" s="189"/>
      <c r="B83" s="190"/>
      <c r="C83" s="190"/>
      <c r="D83" s="190"/>
      <c r="E83" s="190"/>
      <c r="F83" s="190"/>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0"/>
      <c r="AL83" s="190"/>
      <c r="AM83" s="190"/>
      <c r="AN83" s="190"/>
      <c r="AO83" s="190"/>
      <c r="AP83" s="190"/>
      <c r="AQ83" s="190"/>
      <c r="AR83" s="190"/>
      <c r="AS83" s="190"/>
      <c r="AT83" s="190"/>
      <c r="AU83" s="190"/>
      <c r="AV83" s="190"/>
      <c r="AW83" s="190"/>
      <c r="AX83" s="190"/>
      <c r="AY83" s="190"/>
      <c r="AZ83" s="190"/>
      <c r="BA83" s="190"/>
      <c r="BB83" s="190"/>
      <c r="BC83" s="190"/>
      <c r="BD83" s="190"/>
      <c r="BE83" s="190"/>
      <c r="BF83" s="190"/>
      <c r="BG83" s="190"/>
      <c r="BH83" s="191"/>
    </row>
    <row r="84" s="74" customFormat="1" ht="12" hidden="1"/>
    <row r="85" s="74" customFormat="1" ht="12" hidden="1"/>
    <row r="86" s="64" customFormat="1" ht="12.75" hidden="1"/>
    <row r="87" s="64" customFormat="1" ht="12.75" hidden="1"/>
  </sheetData>
  <sheetProtection/>
  <mergeCells count="340">
    <mergeCell ref="BD19:BI21"/>
    <mergeCell ref="F22:BC22"/>
    <mergeCell ref="A26:E26"/>
    <mergeCell ref="F26:BC26"/>
    <mergeCell ref="CH41:CO41"/>
    <mergeCell ref="F36:BC36"/>
    <mergeCell ref="A28:E30"/>
    <mergeCell ref="BD37:BI38"/>
    <mergeCell ref="BD24:BI24"/>
    <mergeCell ref="F23:BC23"/>
    <mergeCell ref="CP41:CS41"/>
    <mergeCell ref="BR44:BY44"/>
    <mergeCell ref="BZ44:CG44"/>
    <mergeCell ref="CP44:CS44"/>
    <mergeCell ref="CH44:CO44"/>
    <mergeCell ref="BZ43:CG43"/>
    <mergeCell ref="CH43:CO43"/>
    <mergeCell ref="CP43:CW43"/>
    <mergeCell ref="BZ42:CG42"/>
    <mergeCell ref="BZ41:CG41"/>
    <mergeCell ref="CP26:CS26"/>
    <mergeCell ref="A19:E21"/>
    <mergeCell ref="F45:BC45"/>
    <mergeCell ref="BD45:BI45"/>
    <mergeCell ref="F54:BC54"/>
    <mergeCell ref="BD54:BI54"/>
    <mergeCell ref="BR19:BY21"/>
    <mergeCell ref="F19:BC19"/>
    <mergeCell ref="F20:BC20"/>
    <mergeCell ref="F21:BC21"/>
    <mergeCell ref="A9:E9"/>
    <mergeCell ref="F11:BC11"/>
    <mergeCell ref="A10:E18"/>
    <mergeCell ref="BD9:BI9"/>
    <mergeCell ref="BR9:BY9"/>
    <mergeCell ref="BR22:BY23"/>
    <mergeCell ref="BP10:BP18"/>
    <mergeCell ref="BR10:BY18"/>
    <mergeCell ref="F17:BC17"/>
    <mergeCell ref="F9:BC9"/>
    <mergeCell ref="A42:E42"/>
    <mergeCell ref="BD26:BI26"/>
    <mergeCell ref="BJ26:BO26"/>
    <mergeCell ref="BR26:BY26"/>
    <mergeCell ref="BJ19:BO21"/>
    <mergeCell ref="A41:E41"/>
    <mergeCell ref="BR41:BY41"/>
    <mergeCell ref="F29:BC29"/>
    <mergeCell ref="A34:E35"/>
    <mergeCell ref="A22:E23"/>
    <mergeCell ref="BH69:CD69"/>
    <mergeCell ref="W69:AQ69"/>
    <mergeCell ref="AS69:BF69"/>
    <mergeCell ref="A31:E33"/>
    <mergeCell ref="A56:E57"/>
    <mergeCell ref="F12:BC12"/>
    <mergeCell ref="F13:BC13"/>
    <mergeCell ref="F14:BC14"/>
    <mergeCell ref="F15:BC15"/>
    <mergeCell ref="F16:BC16"/>
    <mergeCell ref="A60:E61"/>
    <mergeCell ref="F60:BC60"/>
    <mergeCell ref="J71:AD71"/>
    <mergeCell ref="W68:AQ68"/>
    <mergeCell ref="AS68:BF68"/>
    <mergeCell ref="J72:AD72"/>
    <mergeCell ref="AF71:AZ71"/>
    <mergeCell ref="AF72:AZ72"/>
    <mergeCell ref="BB71:BX71"/>
    <mergeCell ref="BB72:BX72"/>
    <mergeCell ref="C74:E74"/>
    <mergeCell ref="H74:R74"/>
    <mergeCell ref="S74:T74"/>
    <mergeCell ref="U74:W74"/>
    <mergeCell ref="A50:E50"/>
    <mergeCell ref="A49:E49"/>
    <mergeCell ref="F50:BC50"/>
    <mergeCell ref="A62:E63"/>
    <mergeCell ref="F63:BC63"/>
    <mergeCell ref="F62:BC62"/>
    <mergeCell ref="F35:BC35"/>
    <mergeCell ref="F49:BC49"/>
    <mergeCell ref="F38:BC38"/>
    <mergeCell ref="F40:BC40"/>
    <mergeCell ref="F30:BC30"/>
    <mergeCell ref="F32:BC32"/>
    <mergeCell ref="F33:BC33"/>
    <mergeCell ref="F42:BC42"/>
    <mergeCell ref="F46:BC46"/>
    <mergeCell ref="A51:E52"/>
    <mergeCell ref="A55:E55"/>
    <mergeCell ref="A46:E46"/>
    <mergeCell ref="BD42:BI42"/>
    <mergeCell ref="F52:BC52"/>
    <mergeCell ref="BD49:BI49"/>
    <mergeCell ref="A44:E44"/>
    <mergeCell ref="A53:E53"/>
    <mergeCell ref="BD47:BI48"/>
    <mergeCell ref="A47:E48"/>
    <mergeCell ref="A37:E38"/>
    <mergeCell ref="CH36:CO36"/>
    <mergeCell ref="A1:CW1"/>
    <mergeCell ref="BR3:CW3"/>
    <mergeCell ref="CP5:CW5"/>
    <mergeCell ref="BZ6:CG6"/>
    <mergeCell ref="CH6:CO6"/>
    <mergeCell ref="BJ28:BO30"/>
    <mergeCell ref="CH5:CO5"/>
    <mergeCell ref="F7:BC7"/>
    <mergeCell ref="BZ5:CG5"/>
    <mergeCell ref="BJ6:BO6"/>
    <mergeCell ref="BR5:BY5"/>
    <mergeCell ref="BJ10:BO18"/>
    <mergeCell ref="BZ9:CG9"/>
    <mergeCell ref="BJ9:BO9"/>
    <mergeCell ref="BP3:BP7"/>
    <mergeCell ref="BZ4:CG4"/>
    <mergeCell ref="BJ8:BO8"/>
    <mergeCell ref="BJ5:BO5"/>
    <mergeCell ref="BD7:BI7"/>
    <mergeCell ref="BR6:BY6"/>
    <mergeCell ref="A6:E6"/>
    <mergeCell ref="A8:E8"/>
    <mergeCell ref="A7:E7"/>
    <mergeCell ref="BJ3:BO3"/>
    <mergeCell ref="BD5:BI5"/>
    <mergeCell ref="BJ4:BO4"/>
    <mergeCell ref="BD8:BI8"/>
    <mergeCell ref="BR8:BY8"/>
    <mergeCell ref="F6:BC6"/>
    <mergeCell ref="A39:E40"/>
    <mergeCell ref="F39:BC39"/>
    <mergeCell ref="A36:E36"/>
    <mergeCell ref="F31:BC31"/>
    <mergeCell ref="F28:BC28"/>
    <mergeCell ref="F10:BC10"/>
    <mergeCell ref="A24:E24"/>
    <mergeCell ref="F8:BC8"/>
    <mergeCell ref="F37:BC37"/>
    <mergeCell ref="CH4:CO4"/>
    <mergeCell ref="CP4:CW4"/>
    <mergeCell ref="A3:E3"/>
    <mergeCell ref="A4:E4"/>
    <mergeCell ref="A5:E5"/>
    <mergeCell ref="BD3:BI3"/>
    <mergeCell ref="F4:BC4"/>
    <mergeCell ref="BD4:BI4"/>
    <mergeCell ref="F5:BC5"/>
    <mergeCell ref="F3:BC3"/>
    <mergeCell ref="BD6:BI6"/>
    <mergeCell ref="BR4:BY4"/>
    <mergeCell ref="BR7:BY7"/>
    <mergeCell ref="BJ7:BO7"/>
    <mergeCell ref="A43:E43"/>
    <mergeCell ref="F43:BC43"/>
    <mergeCell ref="BD43:BI43"/>
    <mergeCell ref="BJ43:BO43"/>
    <mergeCell ref="BR43:BY43"/>
    <mergeCell ref="BR31:BY33"/>
    <mergeCell ref="BZ36:CG36"/>
    <mergeCell ref="BR34:BY35"/>
    <mergeCell ref="BZ39:CG40"/>
    <mergeCell ref="BR36:BY36"/>
    <mergeCell ref="BJ36:BO36"/>
    <mergeCell ref="BD51:BI52"/>
    <mergeCell ref="BJ51:BO52"/>
    <mergeCell ref="BJ37:BO38"/>
    <mergeCell ref="BR39:BY40"/>
    <mergeCell ref="BR49:BY49"/>
    <mergeCell ref="BD34:BI35"/>
    <mergeCell ref="BD36:BI36"/>
    <mergeCell ref="F34:BC34"/>
    <mergeCell ref="F48:BC48"/>
    <mergeCell ref="BJ34:BO35"/>
    <mergeCell ref="BJ39:BO40"/>
    <mergeCell ref="BJ41:BO41"/>
    <mergeCell ref="BJ44:BO44"/>
    <mergeCell ref="BD39:BI40"/>
    <mergeCell ref="BJ42:BO42"/>
    <mergeCell ref="CH31:CO33"/>
    <mergeCell ref="BR37:BY38"/>
    <mergeCell ref="BR42:BY42"/>
    <mergeCell ref="BD55:BI55"/>
    <mergeCell ref="F18:BC18"/>
    <mergeCell ref="BD22:BI23"/>
    <mergeCell ref="BJ22:BO23"/>
    <mergeCell ref="BJ50:BO50"/>
    <mergeCell ref="BR50:BY50"/>
    <mergeCell ref="BD10:BI18"/>
    <mergeCell ref="BD46:BI46"/>
    <mergeCell ref="F47:BC47"/>
    <mergeCell ref="BD50:BI50"/>
    <mergeCell ref="BZ28:CG30"/>
    <mergeCell ref="CH28:CO30"/>
    <mergeCell ref="BD31:BI33"/>
    <mergeCell ref="BJ31:BO33"/>
    <mergeCell ref="BD28:BI30"/>
    <mergeCell ref="BR28:BY30"/>
    <mergeCell ref="BZ46:CG46"/>
    <mergeCell ref="BJ46:BO46"/>
    <mergeCell ref="BR46:BY46"/>
    <mergeCell ref="BR47:BY48"/>
    <mergeCell ref="BJ47:BO48"/>
    <mergeCell ref="BZ49:CG49"/>
    <mergeCell ref="BZ47:CG48"/>
    <mergeCell ref="BJ49:BO49"/>
    <mergeCell ref="BP47:BP48"/>
    <mergeCell ref="F58:BC58"/>
    <mergeCell ref="BD58:BI59"/>
    <mergeCell ref="BP58:BP59"/>
    <mergeCell ref="BR56:BY57"/>
    <mergeCell ref="BJ56:BO57"/>
    <mergeCell ref="BR51:BY52"/>
    <mergeCell ref="BD56:BI57"/>
    <mergeCell ref="F56:BC56"/>
    <mergeCell ref="F55:BC55"/>
    <mergeCell ref="F51:BC51"/>
    <mergeCell ref="CP6:CW6"/>
    <mergeCell ref="BZ7:CG7"/>
    <mergeCell ref="CH7:CO7"/>
    <mergeCell ref="CP7:CW7"/>
    <mergeCell ref="BZ8:CG8"/>
    <mergeCell ref="CP34:CW35"/>
    <mergeCell ref="CH19:CO21"/>
    <mergeCell ref="CP19:CS21"/>
    <mergeCell ref="BZ26:CG26"/>
    <mergeCell ref="BZ19:CG21"/>
    <mergeCell ref="A58:E59"/>
    <mergeCell ref="BD62:BI63"/>
    <mergeCell ref="BJ62:BO63"/>
    <mergeCell ref="BR62:BY63"/>
    <mergeCell ref="F57:BC57"/>
    <mergeCell ref="BR60:BY61"/>
    <mergeCell ref="BJ58:BO59"/>
    <mergeCell ref="BR58:BY59"/>
    <mergeCell ref="F59:BC59"/>
    <mergeCell ref="F61:BC61"/>
    <mergeCell ref="CP8:CW8"/>
    <mergeCell ref="CP9:CW9"/>
    <mergeCell ref="BZ10:CG18"/>
    <mergeCell ref="CH10:CO18"/>
    <mergeCell ref="CP10:CW18"/>
    <mergeCell ref="CP22:CW23"/>
    <mergeCell ref="CH8:CO8"/>
    <mergeCell ref="BZ22:CG23"/>
    <mergeCell ref="CH22:CO23"/>
    <mergeCell ref="CH9:CO9"/>
    <mergeCell ref="CH39:CO40"/>
    <mergeCell ref="CP28:CW30"/>
    <mergeCell ref="CP36:CW36"/>
    <mergeCell ref="BZ37:CG38"/>
    <mergeCell ref="CH37:CO38"/>
    <mergeCell ref="CP37:CW38"/>
    <mergeCell ref="BZ31:CG33"/>
    <mergeCell ref="CP31:CW33"/>
    <mergeCell ref="BZ34:CG35"/>
    <mergeCell ref="CH34:CO35"/>
    <mergeCell ref="BZ55:CG55"/>
    <mergeCell ref="CP47:CW48"/>
    <mergeCell ref="CP46:CW46"/>
    <mergeCell ref="CH49:CO49"/>
    <mergeCell ref="CP49:CW49"/>
    <mergeCell ref="BZ50:CG50"/>
    <mergeCell ref="CH50:CO50"/>
    <mergeCell ref="CP50:CW50"/>
    <mergeCell ref="CH47:CO48"/>
    <mergeCell ref="CH46:CO46"/>
    <mergeCell ref="CH60:CO61"/>
    <mergeCell ref="CP60:CW61"/>
    <mergeCell ref="BZ62:CG63"/>
    <mergeCell ref="CH62:CO63"/>
    <mergeCell ref="CP62:CW63"/>
    <mergeCell ref="BH68:CD68"/>
    <mergeCell ref="BP62:BP63"/>
    <mergeCell ref="BJ55:BO55"/>
    <mergeCell ref="BZ60:CG61"/>
    <mergeCell ref="BD60:BI61"/>
    <mergeCell ref="BJ60:BO61"/>
    <mergeCell ref="BZ58:CG59"/>
    <mergeCell ref="A27:E27"/>
    <mergeCell ref="F27:BC27"/>
    <mergeCell ref="BD27:BI27"/>
    <mergeCell ref="BJ27:BO27"/>
    <mergeCell ref="BR27:BY27"/>
    <mergeCell ref="CH58:CO59"/>
    <mergeCell ref="CP58:CW59"/>
    <mergeCell ref="BR55:BY55"/>
    <mergeCell ref="CH51:CO52"/>
    <mergeCell ref="CP51:CW52"/>
    <mergeCell ref="CH55:CO55"/>
    <mergeCell ref="CP55:CW55"/>
    <mergeCell ref="BZ56:CG57"/>
    <mergeCell ref="CH56:CO57"/>
    <mergeCell ref="CP56:CW57"/>
    <mergeCell ref="CP25:CW25"/>
    <mergeCell ref="BJ24:BO24"/>
    <mergeCell ref="A25:E25"/>
    <mergeCell ref="F25:BC25"/>
    <mergeCell ref="BD25:BI25"/>
    <mergeCell ref="BJ25:BO25"/>
    <mergeCell ref="BZ24:CG24"/>
    <mergeCell ref="BZ25:CG25"/>
    <mergeCell ref="CP24:CW24"/>
    <mergeCell ref="F24:BC24"/>
    <mergeCell ref="CH24:CO24"/>
    <mergeCell ref="CH25:CO25"/>
    <mergeCell ref="CH27:CO27"/>
    <mergeCell ref="BR24:BY24"/>
    <mergeCell ref="BR25:BY25"/>
    <mergeCell ref="CH26:CO26"/>
    <mergeCell ref="S81:BG81"/>
    <mergeCell ref="CP27:CW27"/>
    <mergeCell ref="BD41:BI41"/>
    <mergeCell ref="F41:BC41"/>
    <mergeCell ref="BD44:BI44"/>
    <mergeCell ref="F44:BC44"/>
    <mergeCell ref="F53:BC53"/>
    <mergeCell ref="BD53:BI53"/>
    <mergeCell ref="BJ53:BO53"/>
    <mergeCell ref="BZ27:CG27"/>
    <mergeCell ref="BP51:BP52"/>
    <mergeCell ref="C82:E82"/>
    <mergeCell ref="H82:R82"/>
    <mergeCell ref="S82:T82"/>
    <mergeCell ref="U82:W82"/>
    <mergeCell ref="B78:BG78"/>
    <mergeCell ref="B79:BG79"/>
    <mergeCell ref="B80:O80"/>
    <mergeCell ref="S80:BG80"/>
    <mergeCell ref="B81:O81"/>
    <mergeCell ref="BP34:BP35"/>
    <mergeCell ref="BP39:BP40"/>
    <mergeCell ref="BR53:BY53"/>
    <mergeCell ref="BZ53:CG53"/>
    <mergeCell ref="CH53:CO53"/>
    <mergeCell ref="CP53:CX53"/>
    <mergeCell ref="BZ51:CG52"/>
    <mergeCell ref="CP39:CW40"/>
    <mergeCell ref="CH42:CO42"/>
    <mergeCell ref="CP42:CW42"/>
  </mergeCells>
  <printOptions/>
  <pageMargins left="0.3937007874015748" right="0.3937007874015748" top="0.7874015748031497" bottom="0.3937007874015748" header="0.2755905511811024" footer="0.2755905511811024"/>
  <pageSetup horizontalDpi="600" verticalDpi="600" orientation="portrait" paperSize="9" scale="64"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U23"/>
  <sheetViews>
    <sheetView zoomScalePageLayoutView="0" workbookViewId="0" topLeftCell="A1">
      <selection activeCell="R34" sqref="R34"/>
    </sheetView>
  </sheetViews>
  <sheetFormatPr defaultColWidth="1.4921875" defaultRowHeight="12.75"/>
  <cols>
    <col min="1" max="16384" width="1.4921875" style="3" customWidth="1"/>
  </cols>
  <sheetData>
    <row r="1" spans="1:18" s="13" customFormat="1" ht="11.25" customHeight="1">
      <c r="A1" s="15"/>
      <c r="B1" s="15"/>
      <c r="C1" s="15"/>
      <c r="D1" s="15"/>
      <c r="E1" s="15"/>
      <c r="F1" s="15"/>
      <c r="G1" s="15"/>
      <c r="H1" s="15"/>
      <c r="I1" s="15"/>
      <c r="J1" s="15"/>
      <c r="K1" s="15"/>
      <c r="L1" s="15"/>
      <c r="M1" s="15"/>
      <c r="N1" s="15"/>
      <c r="O1" s="15"/>
      <c r="P1" s="15"/>
      <c r="Q1" s="15"/>
      <c r="R1" s="15"/>
    </row>
    <row r="2" spans="1:99" s="13" customFormat="1" ht="11.25" customHeight="1">
      <c r="A2" s="514" t="s">
        <v>393</v>
      </c>
      <c r="B2" s="776"/>
      <c r="C2" s="776"/>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c r="AH2" s="776"/>
      <c r="AI2" s="776"/>
      <c r="AJ2" s="776"/>
      <c r="AK2" s="776"/>
      <c r="AL2" s="776"/>
      <c r="AM2" s="776"/>
      <c r="AN2" s="776"/>
      <c r="AO2" s="776"/>
      <c r="AP2" s="776"/>
      <c r="AQ2" s="776"/>
      <c r="AR2" s="776"/>
      <c r="AS2" s="776"/>
      <c r="AT2" s="776"/>
      <c r="AU2" s="776"/>
      <c r="AV2" s="776"/>
      <c r="AW2" s="776"/>
      <c r="AX2" s="776"/>
      <c r="AY2" s="776"/>
      <c r="AZ2" s="776"/>
      <c r="BA2" s="776"/>
      <c r="BB2" s="776"/>
      <c r="BC2" s="776"/>
      <c r="BD2" s="776"/>
      <c r="BE2" s="776"/>
      <c r="BF2" s="776"/>
      <c r="BG2" s="776"/>
      <c r="BH2" s="776"/>
      <c r="BI2" s="776"/>
      <c r="BJ2" s="776"/>
      <c r="BK2" s="776"/>
      <c r="BL2" s="776"/>
      <c r="BM2" s="776"/>
      <c r="BN2" s="776"/>
      <c r="BO2" s="776"/>
      <c r="BP2" s="776"/>
      <c r="BQ2" s="776"/>
      <c r="BR2" s="776"/>
      <c r="BS2" s="776"/>
      <c r="BT2" s="776"/>
      <c r="BU2" s="776"/>
      <c r="BV2" s="776"/>
      <c r="BW2" s="776"/>
      <c r="BX2" s="776"/>
      <c r="BY2" s="776"/>
      <c r="BZ2" s="776"/>
      <c r="CA2" s="776"/>
      <c r="CB2" s="776"/>
      <c r="CC2" s="776"/>
      <c r="CD2" s="776"/>
      <c r="CE2" s="776"/>
      <c r="CF2" s="776"/>
      <c r="CG2" s="776"/>
      <c r="CH2" s="776"/>
      <c r="CI2" s="776"/>
      <c r="CJ2" s="776"/>
      <c r="CK2" s="776"/>
      <c r="CL2" s="776"/>
      <c r="CM2" s="776"/>
      <c r="CN2" s="776"/>
      <c r="CO2" s="776"/>
      <c r="CP2" s="776"/>
      <c r="CQ2" s="776"/>
      <c r="CR2" s="776"/>
      <c r="CS2" s="776"/>
      <c r="CT2" s="776"/>
      <c r="CU2" s="776"/>
    </row>
    <row r="3" spans="1:99" s="13" customFormat="1" ht="11.25" customHeight="1">
      <c r="A3" s="776"/>
      <c r="B3" s="776"/>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776"/>
      <c r="AJ3" s="776"/>
      <c r="AK3" s="776"/>
      <c r="AL3" s="776"/>
      <c r="AM3" s="776"/>
      <c r="AN3" s="776"/>
      <c r="AO3" s="776"/>
      <c r="AP3" s="776"/>
      <c r="AQ3" s="776"/>
      <c r="AR3" s="776"/>
      <c r="AS3" s="776"/>
      <c r="AT3" s="776"/>
      <c r="AU3" s="776"/>
      <c r="AV3" s="776"/>
      <c r="AW3" s="776"/>
      <c r="AX3" s="776"/>
      <c r="AY3" s="776"/>
      <c r="AZ3" s="776"/>
      <c r="BA3" s="776"/>
      <c r="BB3" s="776"/>
      <c r="BC3" s="776"/>
      <c r="BD3" s="776"/>
      <c r="BE3" s="776"/>
      <c r="BF3" s="776"/>
      <c r="BG3" s="776"/>
      <c r="BH3" s="776"/>
      <c r="BI3" s="776"/>
      <c r="BJ3" s="776"/>
      <c r="BK3" s="776"/>
      <c r="BL3" s="776"/>
      <c r="BM3" s="776"/>
      <c r="BN3" s="776"/>
      <c r="BO3" s="776"/>
      <c r="BP3" s="776"/>
      <c r="BQ3" s="776"/>
      <c r="BR3" s="776"/>
      <c r="BS3" s="776"/>
      <c r="BT3" s="776"/>
      <c r="BU3" s="776"/>
      <c r="BV3" s="776"/>
      <c r="BW3" s="776"/>
      <c r="BX3" s="776"/>
      <c r="BY3" s="776"/>
      <c r="BZ3" s="776"/>
      <c r="CA3" s="776"/>
      <c r="CB3" s="776"/>
      <c r="CC3" s="776"/>
      <c r="CD3" s="776"/>
      <c r="CE3" s="776"/>
      <c r="CF3" s="776"/>
      <c r="CG3" s="776"/>
      <c r="CH3" s="776"/>
      <c r="CI3" s="776"/>
      <c r="CJ3" s="776"/>
      <c r="CK3" s="776"/>
      <c r="CL3" s="776"/>
      <c r="CM3" s="776"/>
      <c r="CN3" s="776"/>
      <c r="CO3" s="776"/>
      <c r="CP3" s="776"/>
      <c r="CQ3" s="776"/>
      <c r="CR3" s="776"/>
      <c r="CS3" s="776"/>
      <c r="CT3" s="776"/>
      <c r="CU3" s="776"/>
    </row>
    <row r="4" spans="1:99" s="13" customFormat="1" ht="11.25" customHeight="1">
      <c r="A4" s="514" t="s">
        <v>394</v>
      </c>
      <c r="B4" s="776"/>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6"/>
      <c r="AC4" s="776"/>
      <c r="AD4" s="776"/>
      <c r="AE4" s="776"/>
      <c r="AF4" s="776"/>
      <c r="AG4" s="776"/>
      <c r="AH4" s="776"/>
      <c r="AI4" s="776"/>
      <c r="AJ4" s="776"/>
      <c r="AK4" s="776"/>
      <c r="AL4" s="776"/>
      <c r="AM4" s="776"/>
      <c r="AN4" s="776"/>
      <c r="AO4" s="776"/>
      <c r="AP4" s="776"/>
      <c r="AQ4" s="776"/>
      <c r="AR4" s="776"/>
      <c r="AS4" s="776"/>
      <c r="AT4" s="776"/>
      <c r="AU4" s="776"/>
      <c r="AV4" s="776"/>
      <c r="AW4" s="776"/>
      <c r="AX4" s="776"/>
      <c r="AY4" s="776"/>
      <c r="AZ4" s="776"/>
      <c r="BA4" s="776"/>
      <c r="BB4" s="776"/>
      <c r="BC4" s="776"/>
      <c r="BD4" s="776"/>
      <c r="BE4" s="776"/>
      <c r="BF4" s="776"/>
      <c r="BG4" s="776"/>
      <c r="BH4" s="776"/>
      <c r="BI4" s="776"/>
      <c r="BJ4" s="776"/>
      <c r="BK4" s="776"/>
      <c r="BL4" s="776"/>
      <c r="BM4" s="776"/>
      <c r="BN4" s="776"/>
      <c r="BO4" s="776"/>
      <c r="BP4" s="776"/>
      <c r="BQ4" s="776"/>
      <c r="BR4" s="776"/>
      <c r="BS4" s="776"/>
      <c r="BT4" s="776"/>
      <c r="BU4" s="776"/>
      <c r="BV4" s="776"/>
      <c r="BW4" s="776"/>
      <c r="BX4" s="776"/>
      <c r="BY4" s="776"/>
      <c r="BZ4" s="776"/>
      <c r="CA4" s="776"/>
      <c r="CB4" s="776"/>
      <c r="CC4" s="776"/>
      <c r="CD4" s="776"/>
      <c r="CE4" s="776"/>
      <c r="CF4" s="776"/>
      <c r="CG4" s="776"/>
      <c r="CH4" s="776"/>
      <c r="CI4" s="776"/>
      <c r="CJ4" s="776"/>
      <c r="CK4" s="776"/>
      <c r="CL4" s="776"/>
      <c r="CM4" s="776"/>
      <c r="CN4" s="776"/>
      <c r="CO4" s="776"/>
      <c r="CP4" s="776"/>
      <c r="CQ4" s="776"/>
      <c r="CR4" s="776"/>
      <c r="CS4" s="776"/>
      <c r="CT4" s="776"/>
      <c r="CU4" s="776"/>
    </row>
    <row r="5" spans="1:99" s="13" customFormat="1" ht="11.25" customHeight="1">
      <c r="A5" s="776"/>
      <c r="B5" s="776"/>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c r="AG5" s="776"/>
      <c r="AH5" s="776"/>
      <c r="AI5" s="776"/>
      <c r="AJ5" s="776"/>
      <c r="AK5" s="776"/>
      <c r="AL5" s="776"/>
      <c r="AM5" s="776"/>
      <c r="AN5" s="776"/>
      <c r="AO5" s="776"/>
      <c r="AP5" s="776"/>
      <c r="AQ5" s="776"/>
      <c r="AR5" s="776"/>
      <c r="AS5" s="776"/>
      <c r="AT5" s="776"/>
      <c r="AU5" s="776"/>
      <c r="AV5" s="776"/>
      <c r="AW5" s="776"/>
      <c r="AX5" s="776"/>
      <c r="AY5" s="776"/>
      <c r="AZ5" s="776"/>
      <c r="BA5" s="776"/>
      <c r="BB5" s="776"/>
      <c r="BC5" s="776"/>
      <c r="BD5" s="776"/>
      <c r="BE5" s="776"/>
      <c r="BF5" s="776"/>
      <c r="BG5" s="776"/>
      <c r="BH5" s="776"/>
      <c r="BI5" s="776"/>
      <c r="BJ5" s="776"/>
      <c r="BK5" s="776"/>
      <c r="BL5" s="776"/>
      <c r="BM5" s="776"/>
      <c r="BN5" s="776"/>
      <c r="BO5" s="776"/>
      <c r="BP5" s="776"/>
      <c r="BQ5" s="776"/>
      <c r="BR5" s="776"/>
      <c r="BS5" s="776"/>
      <c r="BT5" s="776"/>
      <c r="BU5" s="776"/>
      <c r="BV5" s="776"/>
      <c r="BW5" s="776"/>
      <c r="BX5" s="776"/>
      <c r="BY5" s="776"/>
      <c r="BZ5" s="776"/>
      <c r="CA5" s="776"/>
      <c r="CB5" s="776"/>
      <c r="CC5" s="776"/>
      <c r="CD5" s="776"/>
      <c r="CE5" s="776"/>
      <c r="CF5" s="776"/>
      <c r="CG5" s="776"/>
      <c r="CH5" s="776"/>
      <c r="CI5" s="776"/>
      <c r="CJ5" s="776"/>
      <c r="CK5" s="776"/>
      <c r="CL5" s="776"/>
      <c r="CM5" s="776"/>
      <c r="CN5" s="776"/>
      <c r="CO5" s="776"/>
      <c r="CP5" s="776"/>
      <c r="CQ5" s="776"/>
      <c r="CR5" s="776"/>
      <c r="CS5" s="776"/>
      <c r="CT5" s="776"/>
      <c r="CU5" s="776"/>
    </row>
    <row r="6" spans="1:99" s="13" customFormat="1" ht="11.25" customHeight="1">
      <c r="A6" s="776"/>
      <c r="B6" s="776"/>
      <c r="C6" s="776"/>
      <c r="D6" s="776"/>
      <c r="E6" s="776"/>
      <c r="F6" s="776"/>
      <c r="G6" s="776"/>
      <c r="H6" s="776"/>
      <c r="I6" s="776"/>
      <c r="J6" s="776"/>
      <c r="K6" s="776"/>
      <c r="L6" s="776"/>
      <c r="M6" s="776"/>
      <c r="N6" s="776"/>
      <c r="O6" s="776"/>
      <c r="P6" s="776"/>
      <c r="Q6" s="776"/>
      <c r="R6" s="776"/>
      <c r="S6" s="776"/>
      <c r="T6" s="776"/>
      <c r="U6" s="776"/>
      <c r="V6" s="776"/>
      <c r="W6" s="776"/>
      <c r="X6" s="776"/>
      <c r="Y6" s="776"/>
      <c r="Z6" s="776"/>
      <c r="AA6" s="776"/>
      <c r="AB6" s="776"/>
      <c r="AC6" s="776"/>
      <c r="AD6" s="776"/>
      <c r="AE6" s="776"/>
      <c r="AF6" s="776"/>
      <c r="AG6" s="776"/>
      <c r="AH6" s="776"/>
      <c r="AI6" s="776"/>
      <c r="AJ6" s="776"/>
      <c r="AK6" s="776"/>
      <c r="AL6" s="776"/>
      <c r="AM6" s="776"/>
      <c r="AN6" s="776"/>
      <c r="AO6" s="776"/>
      <c r="AP6" s="776"/>
      <c r="AQ6" s="776"/>
      <c r="AR6" s="776"/>
      <c r="AS6" s="776"/>
      <c r="AT6" s="776"/>
      <c r="AU6" s="776"/>
      <c r="AV6" s="776"/>
      <c r="AW6" s="776"/>
      <c r="AX6" s="776"/>
      <c r="AY6" s="776"/>
      <c r="AZ6" s="776"/>
      <c r="BA6" s="776"/>
      <c r="BB6" s="776"/>
      <c r="BC6" s="776"/>
      <c r="BD6" s="776"/>
      <c r="BE6" s="776"/>
      <c r="BF6" s="776"/>
      <c r="BG6" s="776"/>
      <c r="BH6" s="776"/>
      <c r="BI6" s="776"/>
      <c r="BJ6" s="776"/>
      <c r="BK6" s="776"/>
      <c r="BL6" s="776"/>
      <c r="BM6" s="776"/>
      <c r="BN6" s="776"/>
      <c r="BO6" s="776"/>
      <c r="BP6" s="776"/>
      <c r="BQ6" s="776"/>
      <c r="BR6" s="776"/>
      <c r="BS6" s="776"/>
      <c r="BT6" s="776"/>
      <c r="BU6" s="776"/>
      <c r="BV6" s="776"/>
      <c r="BW6" s="776"/>
      <c r="BX6" s="776"/>
      <c r="BY6" s="776"/>
      <c r="BZ6" s="776"/>
      <c r="CA6" s="776"/>
      <c r="CB6" s="776"/>
      <c r="CC6" s="776"/>
      <c r="CD6" s="776"/>
      <c r="CE6" s="776"/>
      <c r="CF6" s="776"/>
      <c r="CG6" s="776"/>
      <c r="CH6" s="776"/>
      <c r="CI6" s="776"/>
      <c r="CJ6" s="776"/>
      <c r="CK6" s="776"/>
      <c r="CL6" s="776"/>
      <c r="CM6" s="776"/>
      <c r="CN6" s="776"/>
      <c r="CO6" s="776"/>
      <c r="CP6" s="776"/>
      <c r="CQ6" s="776"/>
      <c r="CR6" s="776"/>
      <c r="CS6" s="776"/>
      <c r="CT6" s="776"/>
      <c r="CU6" s="776"/>
    </row>
    <row r="7" spans="1:99" s="13" customFormat="1" ht="11.25" customHeight="1">
      <c r="A7" s="776"/>
      <c r="B7" s="776"/>
      <c r="C7" s="776"/>
      <c r="D7" s="776"/>
      <c r="E7" s="776"/>
      <c r="F7" s="776"/>
      <c r="G7" s="776"/>
      <c r="H7" s="776"/>
      <c r="I7" s="776"/>
      <c r="J7" s="776"/>
      <c r="K7" s="776"/>
      <c r="L7" s="776"/>
      <c r="M7" s="776"/>
      <c r="N7" s="776"/>
      <c r="O7" s="776"/>
      <c r="P7" s="776"/>
      <c r="Q7" s="776"/>
      <c r="R7" s="776"/>
      <c r="S7" s="776"/>
      <c r="T7" s="776"/>
      <c r="U7" s="776"/>
      <c r="V7" s="776"/>
      <c r="W7" s="776"/>
      <c r="X7" s="776"/>
      <c r="Y7" s="776"/>
      <c r="Z7" s="776"/>
      <c r="AA7" s="776"/>
      <c r="AB7" s="776"/>
      <c r="AC7" s="776"/>
      <c r="AD7" s="776"/>
      <c r="AE7" s="776"/>
      <c r="AF7" s="776"/>
      <c r="AG7" s="776"/>
      <c r="AH7" s="776"/>
      <c r="AI7" s="776"/>
      <c r="AJ7" s="776"/>
      <c r="AK7" s="776"/>
      <c r="AL7" s="776"/>
      <c r="AM7" s="776"/>
      <c r="AN7" s="776"/>
      <c r="AO7" s="776"/>
      <c r="AP7" s="776"/>
      <c r="AQ7" s="776"/>
      <c r="AR7" s="776"/>
      <c r="AS7" s="776"/>
      <c r="AT7" s="776"/>
      <c r="AU7" s="776"/>
      <c r="AV7" s="776"/>
      <c r="AW7" s="776"/>
      <c r="AX7" s="776"/>
      <c r="AY7" s="776"/>
      <c r="AZ7" s="776"/>
      <c r="BA7" s="776"/>
      <c r="BB7" s="776"/>
      <c r="BC7" s="776"/>
      <c r="BD7" s="776"/>
      <c r="BE7" s="776"/>
      <c r="BF7" s="776"/>
      <c r="BG7" s="776"/>
      <c r="BH7" s="776"/>
      <c r="BI7" s="776"/>
      <c r="BJ7" s="776"/>
      <c r="BK7" s="776"/>
      <c r="BL7" s="776"/>
      <c r="BM7" s="776"/>
      <c r="BN7" s="776"/>
      <c r="BO7" s="776"/>
      <c r="BP7" s="776"/>
      <c r="BQ7" s="776"/>
      <c r="BR7" s="776"/>
      <c r="BS7" s="776"/>
      <c r="BT7" s="776"/>
      <c r="BU7" s="776"/>
      <c r="BV7" s="776"/>
      <c r="BW7" s="776"/>
      <c r="BX7" s="776"/>
      <c r="BY7" s="776"/>
      <c r="BZ7" s="776"/>
      <c r="CA7" s="776"/>
      <c r="CB7" s="776"/>
      <c r="CC7" s="776"/>
      <c r="CD7" s="776"/>
      <c r="CE7" s="776"/>
      <c r="CF7" s="776"/>
      <c r="CG7" s="776"/>
      <c r="CH7" s="776"/>
      <c r="CI7" s="776"/>
      <c r="CJ7" s="776"/>
      <c r="CK7" s="776"/>
      <c r="CL7" s="776"/>
      <c r="CM7" s="776"/>
      <c r="CN7" s="776"/>
      <c r="CO7" s="776"/>
      <c r="CP7" s="776"/>
      <c r="CQ7" s="776"/>
      <c r="CR7" s="776"/>
      <c r="CS7" s="776"/>
      <c r="CT7" s="776"/>
      <c r="CU7" s="776"/>
    </row>
    <row r="8" spans="1:99" s="13" customFormat="1" ht="11.25" customHeight="1">
      <c r="A8" s="776"/>
      <c r="B8" s="776"/>
      <c r="C8" s="776"/>
      <c r="D8" s="776"/>
      <c r="E8" s="776"/>
      <c r="F8" s="776"/>
      <c r="G8" s="776"/>
      <c r="H8" s="776"/>
      <c r="I8" s="776"/>
      <c r="J8" s="776"/>
      <c r="K8" s="776"/>
      <c r="L8" s="776"/>
      <c r="M8" s="776"/>
      <c r="N8" s="776"/>
      <c r="O8" s="776"/>
      <c r="P8" s="776"/>
      <c r="Q8" s="776"/>
      <c r="R8" s="776"/>
      <c r="S8" s="776"/>
      <c r="T8" s="776"/>
      <c r="U8" s="776"/>
      <c r="V8" s="776"/>
      <c r="W8" s="776"/>
      <c r="X8" s="776"/>
      <c r="Y8" s="776"/>
      <c r="Z8" s="776"/>
      <c r="AA8" s="776"/>
      <c r="AB8" s="776"/>
      <c r="AC8" s="776"/>
      <c r="AD8" s="776"/>
      <c r="AE8" s="776"/>
      <c r="AF8" s="776"/>
      <c r="AG8" s="776"/>
      <c r="AH8" s="776"/>
      <c r="AI8" s="776"/>
      <c r="AJ8" s="776"/>
      <c r="AK8" s="776"/>
      <c r="AL8" s="776"/>
      <c r="AM8" s="776"/>
      <c r="AN8" s="776"/>
      <c r="AO8" s="776"/>
      <c r="AP8" s="776"/>
      <c r="AQ8" s="776"/>
      <c r="AR8" s="776"/>
      <c r="AS8" s="776"/>
      <c r="AT8" s="776"/>
      <c r="AU8" s="776"/>
      <c r="AV8" s="776"/>
      <c r="AW8" s="776"/>
      <c r="AX8" s="776"/>
      <c r="AY8" s="776"/>
      <c r="AZ8" s="776"/>
      <c r="BA8" s="776"/>
      <c r="BB8" s="776"/>
      <c r="BC8" s="776"/>
      <c r="BD8" s="776"/>
      <c r="BE8" s="776"/>
      <c r="BF8" s="776"/>
      <c r="BG8" s="776"/>
      <c r="BH8" s="776"/>
      <c r="BI8" s="776"/>
      <c r="BJ8" s="776"/>
      <c r="BK8" s="776"/>
      <c r="BL8" s="776"/>
      <c r="BM8" s="776"/>
      <c r="BN8" s="776"/>
      <c r="BO8" s="776"/>
      <c r="BP8" s="776"/>
      <c r="BQ8" s="776"/>
      <c r="BR8" s="776"/>
      <c r="BS8" s="776"/>
      <c r="BT8" s="776"/>
      <c r="BU8" s="776"/>
      <c r="BV8" s="776"/>
      <c r="BW8" s="776"/>
      <c r="BX8" s="776"/>
      <c r="BY8" s="776"/>
      <c r="BZ8" s="776"/>
      <c r="CA8" s="776"/>
      <c r="CB8" s="776"/>
      <c r="CC8" s="776"/>
      <c r="CD8" s="776"/>
      <c r="CE8" s="776"/>
      <c r="CF8" s="776"/>
      <c r="CG8" s="776"/>
      <c r="CH8" s="776"/>
      <c r="CI8" s="776"/>
      <c r="CJ8" s="776"/>
      <c r="CK8" s="776"/>
      <c r="CL8" s="776"/>
      <c r="CM8" s="776"/>
      <c r="CN8" s="776"/>
      <c r="CO8" s="776"/>
      <c r="CP8" s="776"/>
      <c r="CQ8" s="776"/>
      <c r="CR8" s="776"/>
      <c r="CS8" s="776"/>
      <c r="CT8" s="776"/>
      <c r="CU8" s="776"/>
    </row>
    <row r="9" spans="1:99" s="13" customFormat="1" ht="11.25" customHeight="1">
      <c r="A9" s="776"/>
      <c r="B9" s="776"/>
      <c r="C9" s="776"/>
      <c r="D9" s="776"/>
      <c r="E9" s="776"/>
      <c r="F9" s="776"/>
      <c r="G9" s="776"/>
      <c r="H9" s="776"/>
      <c r="I9" s="776"/>
      <c r="J9" s="776"/>
      <c r="K9" s="776"/>
      <c r="L9" s="776"/>
      <c r="M9" s="776"/>
      <c r="N9" s="776"/>
      <c r="O9" s="776"/>
      <c r="P9" s="776"/>
      <c r="Q9" s="776"/>
      <c r="R9" s="776"/>
      <c r="S9" s="776"/>
      <c r="T9" s="776"/>
      <c r="U9" s="776"/>
      <c r="V9" s="776"/>
      <c r="W9" s="776"/>
      <c r="X9" s="776"/>
      <c r="Y9" s="776"/>
      <c r="Z9" s="776"/>
      <c r="AA9" s="776"/>
      <c r="AB9" s="776"/>
      <c r="AC9" s="776"/>
      <c r="AD9" s="776"/>
      <c r="AE9" s="776"/>
      <c r="AF9" s="776"/>
      <c r="AG9" s="776"/>
      <c r="AH9" s="776"/>
      <c r="AI9" s="776"/>
      <c r="AJ9" s="776"/>
      <c r="AK9" s="776"/>
      <c r="AL9" s="776"/>
      <c r="AM9" s="776"/>
      <c r="AN9" s="776"/>
      <c r="AO9" s="776"/>
      <c r="AP9" s="776"/>
      <c r="AQ9" s="776"/>
      <c r="AR9" s="776"/>
      <c r="AS9" s="776"/>
      <c r="AT9" s="776"/>
      <c r="AU9" s="776"/>
      <c r="AV9" s="776"/>
      <c r="AW9" s="776"/>
      <c r="AX9" s="776"/>
      <c r="AY9" s="776"/>
      <c r="AZ9" s="776"/>
      <c r="BA9" s="776"/>
      <c r="BB9" s="776"/>
      <c r="BC9" s="776"/>
      <c r="BD9" s="776"/>
      <c r="BE9" s="776"/>
      <c r="BF9" s="776"/>
      <c r="BG9" s="776"/>
      <c r="BH9" s="776"/>
      <c r="BI9" s="776"/>
      <c r="BJ9" s="776"/>
      <c r="BK9" s="776"/>
      <c r="BL9" s="776"/>
      <c r="BM9" s="776"/>
      <c r="BN9" s="776"/>
      <c r="BO9" s="776"/>
      <c r="BP9" s="776"/>
      <c r="BQ9" s="776"/>
      <c r="BR9" s="776"/>
      <c r="BS9" s="776"/>
      <c r="BT9" s="776"/>
      <c r="BU9" s="776"/>
      <c r="BV9" s="776"/>
      <c r="BW9" s="776"/>
      <c r="BX9" s="776"/>
      <c r="BY9" s="776"/>
      <c r="BZ9" s="776"/>
      <c r="CA9" s="776"/>
      <c r="CB9" s="776"/>
      <c r="CC9" s="776"/>
      <c r="CD9" s="776"/>
      <c r="CE9" s="776"/>
      <c r="CF9" s="776"/>
      <c r="CG9" s="776"/>
      <c r="CH9" s="776"/>
      <c r="CI9" s="776"/>
      <c r="CJ9" s="776"/>
      <c r="CK9" s="776"/>
      <c r="CL9" s="776"/>
      <c r="CM9" s="776"/>
      <c r="CN9" s="776"/>
      <c r="CO9" s="776"/>
      <c r="CP9" s="776"/>
      <c r="CQ9" s="776"/>
      <c r="CR9" s="776"/>
      <c r="CS9" s="776"/>
      <c r="CT9" s="776"/>
      <c r="CU9" s="776"/>
    </row>
    <row r="10" spans="1:99" s="13" customFormat="1" ht="11.25" customHeight="1">
      <c r="A10" s="514" t="s">
        <v>395</v>
      </c>
      <c r="B10" s="776"/>
      <c r="C10" s="776"/>
      <c r="D10" s="776"/>
      <c r="E10" s="776"/>
      <c r="F10" s="776"/>
      <c r="G10" s="776"/>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6"/>
      <c r="AY10" s="776"/>
      <c r="AZ10" s="776"/>
      <c r="BA10" s="776"/>
      <c r="BB10" s="776"/>
      <c r="BC10" s="776"/>
      <c r="BD10" s="776"/>
      <c r="BE10" s="776"/>
      <c r="BF10" s="776"/>
      <c r="BG10" s="776"/>
      <c r="BH10" s="776"/>
      <c r="BI10" s="776"/>
      <c r="BJ10" s="776"/>
      <c r="BK10" s="776"/>
      <c r="BL10" s="776"/>
      <c r="BM10" s="776"/>
      <c r="BN10" s="776"/>
      <c r="BO10" s="776"/>
      <c r="BP10" s="776"/>
      <c r="BQ10" s="776"/>
      <c r="BR10" s="776"/>
      <c r="BS10" s="776"/>
      <c r="BT10" s="776"/>
      <c r="BU10" s="776"/>
      <c r="BV10" s="776"/>
      <c r="BW10" s="776"/>
      <c r="BX10" s="776"/>
      <c r="BY10" s="776"/>
      <c r="BZ10" s="776"/>
      <c r="CA10" s="776"/>
      <c r="CB10" s="776"/>
      <c r="CC10" s="776"/>
      <c r="CD10" s="776"/>
      <c r="CE10" s="776"/>
      <c r="CF10" s="776"/>
      <c r="CG10" s="776"/>
      <c r="CH10" s="776"/>
      <c r="CI10" s="776"/>
      <c r="CJ10" s="776"/>
      <c r="CK10" s="776"/>
      <c r="CL10" s="776"/>
      <c r="CM10" s="776"/>
      <c r="CN10" s="776"/>
      <c r="CO10" s="776"/>
      <c r="CP10" s="776"/>
      <c r="CQ10" s="776"/>
      <c r="CR10" s="776"/>
      <c r="CS10" s="776"/>
      <c r="CT10" s="776"/>
      <c r="CU10" s="776"/>
    </row>
    <row r="11" spans="1:99" s="13" customFormat="1" ht="11.25" customHeight="1">
      <c r="A11" s="776"/>
      <c r="B11" s="776"/>
      <c r="C11" s="776"/>
      <c r="D11" s="776"/>
      <c r="E11" s="776"/>
      <c r="F11" s="776"/>
      <c r="G11" s="776"/>
      <c r="H11" s="776"/>
      <c r="I11" s="776"/>
      <c r="J11" s="776"/>
      <c r="K11" s="776"/>
      <c r="L11" s="776"/>
      <c r="M11" s="776"/>
      <c r="N11" s="776"/>
      <c r="O11" s="776"/>
      <c r="P11" s="776"/>
      <c r="Q11" s="776"/>
      <c r="R11" s="776"/>
      <c r="S11" s="776"/>
      <c r="T11" s="776"/>
      <c r="U11" s="776"/>
      <c r="V11" s="776"/>
      <c r="W11" s="776"/>
      <c r="X11" s="776"/>
      <c r="Y11" s="776"/>
      <c r="Z11" s="776"/>
      <c r="AA11" s="776"/>
      <c r="AB11" s="776"/>
      <c r="AC11" s="776"/>
      <c r="AD11" s="776"/>
      <c r="AE11" s="776"/>
      <c r="AF11" s="776"/>
      <c r="AG11" s="776"/>
      <c r="AH11" s="776"/>
      <c r="AI11" s="776"/>
      <c r="AJ11" s="776"/>
      <c r="AK11" s="776"/>
      <c r="AL11" s="776"/>
      <c r="AM11" s="776"/>
      <c r="AN11" s="776"/>
      <c r="AO11" s="776"/>
      <c r="AP11" s="776"/>
      <c r="AQ11" s="776"/>
      <c r="AR11" s="776"/>
      <c r="AS11" s="776"/>
      <c r="AT11" s="776"/>
      <c r="AU11" s="776"/>
      <c r="AV11" s="776"/>
      <c r="AW11" s="776"/>
      <c r="AX11" s="776"/>
      <c r="AY11" s="776"/>
      <c r="AZ11" s="776"/>
      <c r="BA11" s="776"/>
      <c r="BB11" s="776"/>
      <c r="BC11" s="776"/>
      <c r="BD11" s="776"/>
      <c r="BE11" s="776"/>
      <c r="BF11" s="776"/>
      <c r="BG11" s="776"/>
      <c r="BH11" s="776"/>
      <c r="BI11" s="776"/>
      <c r="BJ11" s="776"/>
      <c r="BK11" s="776"/>
      <c r="BL11" s="776"/>
      <c r="BM11" s="776"/>
      <c r="BN11" s="776"/>
      <c r="BO11" s="776"/>
      <c r="BP11" s="776"/>
      <c r="BQ11" s="776"/>
      <c r="BR11" s="776"/>
      <c r="BS11" s="776"/>
      <c r="BT11" s="776"/>
      <c r="BU11" s="776"/>
      <c r="BV11" s="776"/>
      <c r="BW11" s="776"/>
      <c r="BX11" s="776"/>
      <c r="BY11" s="776"/>
      <c r="BZ11" s="776"/>
      <c r="CA11" s="776"/>
      <c r="CB11" s="776"/>
      <c r="CC11" s="776"/>
      <c r="CD11" s="776"/>
      <c r="CE11" s="776"/>
      <c r="CF11" s="776"/>
      <c r="CG11" s="776"/>
      <c r="CH11" s="776"/>
      <c r="CI11" s="776"/>
      <c r="CJ11" s="776"/>
      <c r="CK11" s="776"/>
      <c r="CL11" s="776"/>
      <c r="CM11" s="776"/>
      <c r="CN11" s="776"/>
      <c r="CO11" s="776"/>
      <c r="CP11" s="776"/>
      <c r="CQ11" s="776"/>
      <c r="CR11" s="776"/>
      <c r="CS11" s="776"/>
      <c r="CT11" s="776"/>
      <c r="CU11" s="776"/>
    </row>
    <row r="12" spans="1:99" s="13" customFormat="1" ht="11.25" customHeight="1">
      <c r="A12" s="776"/>
      <c r="B12" s="776"/>
      <c r="C12" s="776"/>
      <c r="D12" s="776"/>
      <c r="E12" s="776"/>
      <c r="F12" s="776"/>
      <c r="G12" s="776"/>
      <c r="H12" s="776"/>
      <c r="I12" s="776"/>
      <c r="J12" s="776"/>
      <c r="K12" s="776"/>
      <c r="L12" s="776"/>
      <c r="M12" s="776"/>
      <c r="N12" s="776"/>
      <c r="O12" s="776"/>
      <c r="P12" s="776"/>
      <c r="Q12" s="776"/>
      <c r="R12" s="776"/>
      <c r="S12" s="776"/>
      <c r="T12" s="776"/>
      <c r="U12" s="776"/>
      <c r="V12" s="776"/>
      <c r="W12" s="776"/>
      <c r="X12" s="776"/>
      <c r="Y12" s="776"/>
      <c r="Z12" s="776"/>
      <c r="AA12" s="776"/>
      <c r="AB12" s="776"/>
      <c r="AC12" s="776"/>
      <c r="AD12" s="776"/>
      <c r="AE12" s="776"/>
      <c r="AF12" s="776"/>
      <c r="AG12" s="776"/>
      <c r="AH12" s="776"/>
      <c r="AI12" s="776"/>
      <c r="AJ12" s="776"/>
      <c r="AK12" s="776"/>
      <c r="AL12" s="776"/>
      <c r="AM12" s="776"/>
      <c r="AN12" s="776"/>
      <c r="AO12" s="776"/>
      <c r="AP12" s="776"/>
      <c r="AQ12" s="776"/>
      <c r="AR12" s="776"/>
      <c r="AS12" s="776"/>
      <c r="AT12" s="776"/>
      <c r="AU12" s="776"/>
      <c r="AV12" s="776"/>
      <c r="AW12" s="776"/>
      <c r="AX12" s="776"/>
      <c r="AY12" s="776"/>
      <c r="AZ12" s="776"/>
      <c r="BA12" s="776"/>
      <c r="BB12" s="776"/>
      <c r="BC12" s="776"/>
      <c r="BD12" s="776"/>
      <c r="BE12" s="776"/>
      <c r="BF12" s="776"/>
      <c r="BG12" s="776"/>
      <c r="BH12" s="776"/>
      <c r="BI12" s="776"/>
      <c r="BJ12" s="776"/>
      <c r="BK12" s="776"/>
      <c r="BL12" s="776"/>
      <c r="BM12" s="776"/>
      <c r="BN12" s="776"/>
      <c r="BO12" s="776"/>
      <c r="BP12" s="776"/>
      <c r="BQ12" s="776"/>
      <c r="BR12" s="776"/>
      <c r="BS12" s="776"/>
      <c r="BT12" s="776"/>
      <c r="BU12" s="776"/>
      <c r="BV12" s="776"/>
      <c r="BW12" s="776"/>
      <c r="BX12" s="776"/>
      <c r="BY12" s="776"/>
      <c r="BZ12" s="776"/>
      <c r="CA12" s="776"/>
      <c r="CB12" s="776"/>
      <c r="CC12" s="776"/>
      <c r="CD12" s="776"/>
      <c r="CE12" s="776"/>
      <c r="CF12" s="776"/>
      <c r="CG12" s="776"/>
      <c r="CH12" s="776"/>
      <c r="CI12" s="776"/>
      <c r="CJ12" s="776"/>
      <c r="CK12" s="776"/>
      <c r="CL12" s="776"/>
      <c r="CM12" s="776"/>
      <c r="CN12" s="776"/>
      <c r="CO12" s="776"/>
      <c r="CP12" s="776"/>
      <c r="CQ12" s="776"/>
      <c r="CR12" s="776"/>
      <c r="CS12" s="776"/>
      <c r="CT12" s="776"/>
      <c r="CU12" s="776"/>
    </row>
    <row r="13" spans="1:99" s="13" customFormat="1" ht="11.25" customHeight="1">
      <c r="A13" s="514" t="s">
        <v>396</v>
      </c>
      <c r="B13" s="776"/>
      <c r="C13" s="776"/>
      <c r="D13" s="776"/>
      <c r="E13" s="776"/>
      <c r="F13" s="776"/>
      <c r="G13" s="776"/>
      <c r="H13" s="776"/>
      <c r="I13" s="776"/>
      <c r="J13" s="776"/>
      <c r="K13" s="776"/>
      <c r="L13" s="776"/>
      <c r="M13" s="776"/>
      <c r="N13" s="776"/>
      <c r="O13" s="776"/>
      <c r="P13" s="776"/>
      <c r="Q13" s="776"/>
      <c r="R13" s="776"/>
      <c r="S13" s="776"/>
      <c r="T13" s="776"/>
      <c r="U13" s="776"/>
      <c r="V13" s="776"/>
      <c r="W13" s="776"/>
      <c r="X13" s="776"/>
      <c r="Y13" s="776"/>
      <c r="Z13" s="776"/>
      <c r="AA13" s="776"/>
      <c r="AB13" s="776"/>
      <c r="AC13" s="776"/>
      <c r="AD13" s="776"/>
      <c r="AE13" s="776"/>
      <c r="AF13" s="776"/>
      <c r="AG13" s="776"/>
      <c r="AH13" s="776"/>
      <c r="AI13" s="776"/>
      <c r="AJ13" s="776"/>
      <c r="AK13" s="776"/>
      <c r="AL13" s="776"/>
      <c r="AM13" s="776"/>
      <c r="AN13" s="776"/>
      <c r="AO13" s="776"/>
      <c r="AP13" s="776"/>
      <c r="AQ13" s="776"/>
      <c r="AR13" s="776"/>
      <c r="AS13" s="776"/>
      <c r="AT13" s="776"/>
      <c r="AU13" s="776"/>
      <c r="AV13" s="776"/>
      <c r="AW13" s="776"/>
      <c r="AX13" s="776"/>
      <c r="AY13" s="776"/>
      <c r="AZ13" s="776"/>
      <c r="BA13" s="776"/>
      <c r="BB13" s="776"/>
      <c r="BC13" s="776"/>
      <c r="BD13" s="776"/>
      <c r="BE13" s="776"/>
      <c r="BF13" s="776"/>
      <c r="BG13" s="776"/>
      <c r="BH13" s="776"/>
      <c r="BI13" s="776"/>
      <c r="BJ13" s="776"/>
      <c r="BK13" s="776"/>
      <c r="BL13" s="776"/>
      <c r="BM13" s="776"/>
      <c r="BN13" s="776"/>
      <c r="BO13" s="776"/>
      <c r="BP13" s="776"/>
      <c r="BQ13" s="776"/>
      <c r="BR13" s="776"/>
      <c r="BS13" s="776"/>
      <c r="BT13" s="776"/>
      <c r="BU13" s="776"/>
      <c r="BV13" s="776"/>
      <c r="BW13" s="776"/>
      <c r="BX13" s="776"/>
      <c r="BY13" s="776"/>
      <c r="BZ13" s="776"/>
      <c r="CA13" s="776"/>
      <c r="CB13" s="776"/>
      <c r="CC13" s="776"/>
      <c r="CD13" s="776"/>
      <c r="CE13" s="776"/>
      <c r="CF13" s="776"/>
      <c r="CG13" s="776"/>
      <c r="CH13" s="776"/>
      <c r="CI13" s="776"/>
      <c r="CJ13" s="776"/>
      <c r="CK13" s="776"/>
      <c r="CL13" s="776"/>
      <c r="CM13" s="776"/>
      <c r="CN13" s="776"/>
      <c r="CO13" s="776"/>
      <c r="CP13" s="776"/>
      <c r="CQ13" s="776"/>
      <c r="CR13" s="776"/>
      <c r="CS13" s="776"/>
      <c r="CT13" s="776"/>
      <c r="CU13" s="776"/>
    </row>
    <row r="14" spans="1:99" s="13" customFormat="1" ht="11.25" customHeight="1">
      <c r="A14" s="776"/>
      <c r="B14" s="776"/>
      <c r="C14" s="776"/>
      <c r="D14" s="776"/>
      <c r="E14" s="776"/>
      <c r="F14" s="776"/>
      <c r="G14" s="776"/>
      <c r="H14" s="776"/>
      <c r="I14" s="776"/>
      <c r="J14" s="776"/>
      <c r="K14" s="776"/>
      <c r="L14" s="776"/>
      <c r="M14" s="776"/>
      <c r="N14" s="776"/>
      <c r="O14" s="776"/>
      <c r="P14" s="776"/>
      <c r="Q14" s="776"/>
      <c r="R14" s="776"/>
      <c r="S14" s="776"/>
      <c r="T14" s="776"/>
      <c r="U14" s="776"/>
      <c r="V14" s="776"/>
      <c r="W14" s="776"/>
      <c r="X14" s="776"/>
      <c r="Y14" s="776"/>
      <c r="Z14" s="776"/>
      <c r="AA14" s="776"/>
      <c r="AB14" s="776"/>
      <c r="AC14" s="776"/>
      <c r="AD14" s="776"/>
      <c r="AE14" s="776"/>
      <c r="AF14" s="776"/>
      <c r="AG14" s="776"/>
      <c r="AH14" s="776"/>
      <c r="AI14" s="776"/>
      <c r="AJ14" s="776"/>
      <c r="AK14" s="776"/>
      <c r="AL14" s="776"/>
      <c r="AM14" s="776"/>
      <c r="AN14" s="776"/>
      <c r="AO14" s="776"/>
      <c r="AP14" s="776"/>
      <c r="AQ14" s="776"/>
      <c r="AR14" s="776"/>
      <c r="AS14" s="776"/>
      <c r="AT14" s="776"/>
      <c r="AU14" s="776"/>
      <c r="AV14" s="776"/>
      <c r="AW14" s="776"/>
      <c r="AX14" s="776"/>
      <c r="AY14" s="776"/>
      <c r="AZ14" s="776"/>
      <c r="BA14" s="776"/>
      <c r="BB14" s="776"/>
      <c r="BC14" s="776"/>
      <c r="BD14" s="776"/>
      <c r="BE14" s="776"/>
      <c r="BF14" s="776"/>
      <c r="BG14" s="776"/>
      <c r="BH14" s="776"/>
      <c r="BI14" s="776"/>
      <c r="BJ14" s="776"/>
      <c r="BK14" s="776"/>
      <c r="BL14" s="776"/>
      <c r="BM14" s="776"/>
      <c r="BN14" s="776"/>
      <c r="BO14" s="776"/>
      <c r="BP14" s="776"/>
      <c r="BQ14" s="776"/>
      <c r="BR14" s="776"/>
      <c r="BS14" s="776"/>
      <c r="BT14" s="776"/>
      <c r="BU14" s="776"/>
      <c r="BV14" s="776"/>
      <c r="BW14" s="776"/>
      <c r="BX14" s="776"/>
      <c r="BY14" s="776"/>
      <c r="BZ14" s="776"/>
      <c r="CA14" s="776"/>
      <c r="CB14" s="776"/>
      <c r="CC14" s="776"/>
      <c r="CD14" s="776"/>
      <c r="CE14" s="776"/>
      <c r="CF14" s="776"/>
      <c r="CG14" s="776"/>
      <c r="CH14" s="776"/>
      <c r="CI14" s="776"/>
      <c r="CJ14" s="776"/>
      <c r="CK14" s="776"/>
      <c r="CL14" s="776"/>
      <c r="CM14" s="776"/>
      <c r="CN14" s="776"/>
      <c r="CO14" s="776"/>
      <c r="CP14" s="776"/>
      <c r="CQ14" s="776"/>
      <c r="CR14" s="776"/>
      <c r="CS14" s="776"/>
      <c r="CT14" s="776"/>
      <c r="CU14" s="776"/>
    </row>
    <row r="15" spans="1:99" s="13" customFormat="1" ht="11.25" customHeight="1">
      <c r="A15" s="776"/>
      <c r="B15" s="776"/>
      <c r="C15" s="776"/>
      <c r="D15" s="776"/>
      <c r="E15" s="776"/>
      <c r="F15" s="776"/>
      <c r="G15" s="776"/>
      <c r="H15" s="776"/>
      <c r="I15" s="776"/>
      <c r="J15" s="776"/>
      <c r="K15" s="776"/>
      <c r="L15" s="776"/>
      <c r="M15" s="776"/>
      <c r="N15" s="776"/>
      <c r="O15" s="776"/>
      <c r="P15" s="776"/>
      <c r="Q15" s="776"/>
      <c r="R15" s="776"/>
      <c r="S15" s="776"/>
      <c r="T15" s="776"/>
      <c r="U15" s="776"/>
      <c r="V15" s="776"/>
      <c r="W15" s="776"/>
      <c r="X15" s="776"/>
      <c r="Y15" s="776"/>
      <c r="Z15" s="776"/>
      <c r="AA15" s="776"/>
      <c r="AB15" s="776"/>
      <c r="AC15" s="776"/>
      <c r="AD15" s="776"/>
      <c r="AE15" s="776"/>
      <c r="AF15" s="776"/>
      <c r="AG15" s="776"/>
      <c r="AH15" s="776"/>
      <c r="AI15" s="776"/>
      <c r="AJ15" s="776"/>
      <c r="AK15" s="776"/>
      <c r="AL15" s="776"/>
      <c r="AM15" s="776"/>
      <c r="AN15" s="776"/>
      <c r="AO15" s="776"/>
      <c r="AP15" s="776"/>
      <c r="AQ15" s="776"/>
      <c r="AR15" s="776"/>
      <c r="AS15" s="776"/>
      <c r="AT15" s="776"/>
      <c r="AU15" s="776"/>
      <c r="AV15" s="776"/>
      <c r="AW15" s="776"/>
      <c r="AX15" s="776"/>
      <c r="AY15" s="776"/>
      <c r="AZ15" s="776"/>
      <c r="BA15" s="776"/>
      <c r="BB15" s="776"/>
      <c r="BC15" s="776"/>
      <c r="BD15" s="776"/>
      <c r="BE15" s="776"/>
      <c r="BF15" s="776"/>
      <c r="BG15" s="776"/>
      <c r="BH15" s="776"/>
      <c r="BI15" s="776"/>
      <c r="BJ15" s="776"/>
      <c r="BK15" s="776"/>
      <c r="BL15" s="776"/>
      <c r="BM15" s="776"/>
      <c r="BN15" s="776"/>
      <c r="BO15" s="776"/>
      <c r="BP15" s="776"/>
      <c r="BQ15" s="776"/>
      <c r="BR15" s="776"/>
      <c r="BS15" s="776"/>
      <c r="BT15" s="776"/>
      <c r="BU15" s="776"/>
      <c r="BV15" s="776"/>
      <c r="BW15" s="776"/>
      <c r="BX15" s="776"/>
      <c r="BY15" s="776"/>
      <c r="BZ15" s="776"/>
      <c r="CA15" s="776"/>
      <c r="CB15" s="776"/>
      <c r="CC15" s="776"/>
      <c r="CD15" s="776"/>
      <c r="CE15" s="776"/>
      <c r="CF15" s="776"/>
      <c r="CG15" s="776"/>
      <c r="CH15" s="776"/>
      <c r="CI15" s="776"/>
      <c r="CJ15" s="776"/>
      <c r="CK15" s="776"/>
      <c r="CL15" s="776"/>
      <c r="CM15" s="776"/>
      <c r="CN15" s="776"/>
      <c r="CO15" s="776"/>
      <c r="CP15" s="776"/>
      <c r="CQ15" s="776"/>
      <c r="CR15" s="776"/>
      <c r="CS15" s="776"/>
      <c r="CT15" s="776"/>
      <c r="CU15" s="776"/>
    </row>
    <row r="16" spans="1:99" s="13" customFormat="1" ht="11.25" customHeight="1">
      <c r="A16" s="776"/>
      <c r="B16" s="776"/>
      <c r="C16" s="776"/>
      <c r="D16" s="776"/>
      <c r="E16" s="776"/>
      <c r="F16" s="776"/>
      <c r="G16" s="776"/>
      <c r="H16" s="776"/>
      <c r="I16" s="776"/>
      <c r="J16" s="776"/>
      <c r="K16" s="776"/>
      <c r="L16" s="776"/>
      <c r="M16" s="776"/>
      <c r="N16" s="776"/>
      <c r="O16" s="776"/>
      <c r="P16" s="776"/>
      <c r="Q16" s="776"/>
      <c r="R16" s="776"/>
      <c r="S16" s="776"/>
      <c r="T16" s="776"/>
      <c r="U16" s="776"/>
      <c r="V16" s="776"/>
      <c r="W16" s="776"/>
      <c r="X16" s="776"/>
      <c r="Y16" s="776"/>
      <c r="Z16" s="776"/>
      <c r="AA16" s="776"/>
      <c r="AB16" s="776"/>
      <c r="AC16" s="776"/>
      <c r="AD16" s="776"/>
      <c r="AE16" s="776"/>
      <c r="AF16" s="776"/>
      <c r="AG16" s="776"/>
      <c r="AH16" s="776"/>
      <c r="AI16" s="776"/>
      <c r="AJ16" s="776"/>
      <c r="AK16" s="776"/>
      <c r="AL16" s="776"/>
      <c r="AM16" s="776"/>
      <c r="AN16" s="776"/>
      <c r="AO16" s="776"/>
      <c r="AP16" s="776"/>
      <c r="AQ16" s="776"/>
      <c r="AR16" s="776"/>
      <c r="AS16" s="776"/>
      <c r="AT16" s="776"/>
      <c r="AU16" s="776"/>
      <c r="AV16" s="776"/>
      <c r="AW16" s="776"/>
      <c r="AX16" s="776"/>
      <c r="AY16" s="776"/>
      <c r="AZ16" s="776"/>
      <c r="BA16" s="776"/>
      <c r="BB16" s="776"/>
      <c r="BC16" s="776"/>
      <c r="BD16" s="776"/>
      <c r="BE16" s="776"/>
      <c r="BF16" s="776"/>
      <c r="BG16" s="776"/>
      <c r="BH16" s="776"/>
      <c r="BI16" s="776"/>
      <c r="BJ16" s="776"/>
      <c r="BK16" s="776"/>
      <c r="BL16" s="776"/>
      <c r="BM16" s="776"/>
      <c r="BN16" s="776"/>
      <c r="BO16" s="776"/>
      <c r="BP16" s="776"/>
      <c r="BQ16" s="776"/>
      <c r="BR16" s="776"/>
      <c r="BS16" s="776"/>
      <c r="BT16" s="776"/>
      <c r="BU16" s="776"/>
      <c r="BV16" s="776"/>
      <c r="BW16" s="776"/>
      <c r="BX16" s="776"/>
      <c r="BY16" s="776"/>
      <c r="BZ16" s="776"/>
      <c r="CA16" s="776"/>
      <c r="CB16" s="776"/>
      <c r="CC16" s="776"/>
      <c r="CD16" s="776"/>
      <c r="CE16" s="776"/>
      <c r="CF16" s="776"/>
      <c r="CG16" s="776"/>
      <c r="CH16" s="776"/>
      <c r="CI16" s="776"/>
      <c r="CJ16" s="776"/>
      <c r="CK16" s="776"/>
      <c r="CL16" s="776"/>
      <c r="CM16" s="776"/>
      <c r="CN16" s="776"/>
      <c r="CO16" s="776"/>
      <c r="CP16" s="776"/>
      <c r="CQ16" s="776"/>
      <c r="CR16" s="776"/>
      <c r="CS16" s="776"/>
      <c r="CT16" s="776"/>
      <c r="CU16" s="776"/>
    </row>
    <row r="17" spans="1:99" s="13" customFormat="1" ht="11.25" customHeight="1">
      <c r="A17" s="514" t="s">
        <v>397</v>
      </c>
      <c r="B17" s="776"/>
      <c r="C17" s="776"/>
      <c r="D17" s="776"/>
      <c r="E17" s="776"/>
      <c r="F17" s="776"/>
      <c r="G17" s="776"/>
      <c r="H17" s="776"/>
      <c r="I17" s="776"/>
      <c r="J17" s="776"/>
      <c r="K17" s="776"/>
      <c r="L17" s="776"/>
      <c r="M17" s="776"/>
      <c r="N17" s="776"/>
      <c r="O17" s="776"/>
      <c r="P17" s="776"/>
      <c r="Q17" s="776"/>
      <c r="R17" s="776"/>
      <c r="S17" s="776"/>
      <c r="T17" s="776"/>
      <c r="U17" s="776"/>
      <c r="V17" s="776"/>
      <c r="W17" s="776"/>
      <c r="X17" s="776"/>
      <c r="Y17" s="776"/>
      <c r="Z17" s="776"/>
      <c r="AA17" s="776"/>
      <c r="AB17" s="776"/>
      <c r="AC17" s="776"/>
      <c r="AD17" s="776"/>
      <c r="AE17" s="776"/>
      <c r="AF17" s="776"/>
      <c r="AG17" s="776"/>
      <c r="AH17" s="776"/>
      <c r="AI17" s="776"/>
      <c r="AJ17" s="776"/>
      <c r="AK17" s="776"/>
      <c r="AL17" s="776"/>
      <c r="AM17" s="776"/>
      <c r="AN17" s="776"/>
      <c r="AO17" s="776"/>
      <c r="AP17" s="776"/>
      <c r="AQ17" s="776"/>
      <c r="AR17" s="776"/>
      <c r="AS17" s="776"/>
      <c r="AT17" s="776"/>
      <c r="AU17" s="776"/>
      <c r="AV17" s="776"/>
      <c r="AW17" s="776"/>
      <c r="AX17" s="776"/>
      <c r="AY17" s="776"/>
      <c r="AZ17" s="776"/>
      <c r="BA17" s="776"/>
      <c r="BB17" s="776"/>
      <c r="BC17" s="776"/>
      <c r="BD17" s="776"/>
      <c r="BE17" s="776"/>
      <c r="BF17" s="776"/>
      <c r="BG17" s="776"/>
      <c r="BH17" s="776"/>
      <c r="BI17" s="776"/>
      <c r="BJ17" s="776"/>
      <c r="BK17" s="776"/>
      <c r="BL17" s="776"/>
      <c r="BM17" s="776"/>
      <c r="BN17" s="776"/>
      <c r="BO17" s="776"/>
      <c r="BP17" s="776"/>
      <c r="BQ17" s="776"/>
      <c r="BR17" s="776"/>
      <c r="BS17" s="776"/>
      <c r="BT17" s="776"/>
      <c r="BU17" s="776"/>
      <c r="BV17" s="776"/>
      <c r="BW17" s="776"/>
      <c r="BX17" s="776"/>
      <c r="BY17" s="776"/>
      <c r="BZ17" s="776"/>
      <c r="CA17" s="776"/>
      <c r="CB17" s="776"/>
      <c r="CC17" s="776"/>
      <c r="CD17" s="776"/>
      <c r="CE17" s="776"/>
      <c r="CF17" s="776"/>
      <c r="CG17" s="776"/>
      <c r="CH17" s="776"/>
      <c r="CI17" s="776"/>
      <c r="CJ17" s="776"/>
      <c r="CK17" s="776"/>
      <c r="CL17" s="776"/>
      <c r="CM17" s="776"/>
      <c r="CN17" s="776"/>
      <c r="CO17" s="776"/>
      <c r="CP17" s="776"/>
      <c r="CQ17" s="776"/>
      <c r="CR17" s="776"/>
      <c r="CS17" s="776"/>
      <c r="CT17" s="776"/>
      <c r="CU17" s="776"/>
    </row>
    <row r="18" spans="1:99" s="13" customFormat="1" ht="12" customHeight="1">
      <c r="A18" s="776"/>
      <c r="B18" s="776"/>
      <c r="C18" s="776"/>
      <c r="D18" s="776"/>
      <c r="E18" s="776"/>
      <c r="F18" s="776"/>
      <c r="G18" s="776"/>
      <c r="H18" s="776"/>
      <c r="I18" s="776"/>
      <c r="J18" s="776"/>
      <c r="K18" s="776"/>
      <c r="L18" s="776"/>
      <c r="M18" s="776"/>
      <c r="N18" s="776"/>
      <c r="O18" s="776"/>
      <c r="P18" s="776"/>
      <c r="Q18" s="776"/>
      <c r="R18" s="776"/>
      <c r="S18" s="776"/>
      <c r="T18" s="776"/>
      <c r="U18" s="776"/>
      <c r="V18" s="776"/>
      <c r="W18" s="776"/>
      <c r="X18" s="776"/>
      <c r="Y18" s="776"/>
      <c r="Z18" s="776"/>
      <c r="AA18" s="776"/>
      <c r="AB18" s="776"/>
      <c r="AC18" s="776"/>
      <c r="AD18" s="776"/>
      <c r="AE18" s="776"/>
      <c r="AF18" s="776"/>
      <c r="AG18" s="776"/>
      <c r="AH18" s="776"/>
      <c r="AI18" s="776"/>
      <c r="AJ18" s="776"/>
      <c r="AK18" s="776"/>
      <c r="AL18" s="776"/>
      <c r="AM18" s="776"/>
      <c r="AN18" s="776"/>
      <c r="AO18" s="776"/>
      <c r="AP18" s="776"/>
      <c r="AQ18" s="776"/>
      <c r="AR18" s="776"/>
      <c r="AS18" s="776"/>
      <c r="AT18" s="776"/>
      <c r="AU18" s="776"/>
      <c r="AV18" s="776"/>
      <c r="AW18" s="776"/>
      <c r="AX18" s="776"/>
      <c r="AY18" s="776"/>
      <c r="AZ18" s="776"/>
      <c r="BA18" s="776"/>
      <c r="BB18" s="776"/>
      <c r="BC18" s="776"/>
      <c r="BD18" s="776"/>
      <c r="BE18" s="776"/>
      <c r="BF18" s="776"/>
      <c r="BG18" s="776"/>
      <c r="BH18" s="776"/>
      <c r="BI18" s="776"/>
      <c r="BJ18" s="776"/>
      <c r="BK18" s="776"/>
      <c r="BL18" s="776"/>
      <c r="BM18" s="776"/>
      <c r="BN18" s="776"/>
      <c r="BO18" s="776"/>
      <c r="BP18" s="776"/>
      <c r="BQ18" s="776"/>
      <c r="BR18" s="776"/>
      <c r="BS18" s="776"/>
      <c r="BT18" s="776"/>
      <c r="BU18" s="776"/>
      <c r="BV18" s="776"/>
      <c r="BW18" s="776"/>
      <c r="BX18" s="776"/>
      <c r="BY18" s="776"/>
      <c r="BZ18" s="776"/>
      <c r="CA18" s="776"/>
      <c r="CB18" s="776"/>
      <c r="CC18" s="776"/>
      <c r="CD18" s="776"/>
      <c r="CE18" s="776"/>
      <c r="CF18" s="776"/>
      <c r="CG18" s="776"/>
      <c r="CH18" s="776"/>
      <c r="CI18" s="776"/>
      <c r="CJ18" s="776"/>
      <c r="CK18" s="776"/>
      <c r="CL18" s="776"/>
      <c r="CM18" s="776"/>
      <c r="CN18" s="776"/>
      <c r="CO18" s="776"/>
      <c r="CP18" s="776"/>
      <c r="CQ18" s="776"/>
      <c r="CR18" s="776"/>
      <c r="CS18" s="776"/>
      <c r="CT18" s="776"/>
      <c r="CU18" s="776"/>
    </row>
    <row r="19" s="13" customFormat="1" ht="12" customHeight="1">
      <c r="A19" s="12" t="s">
        <v>251</v>
      </c>
    </row>
    <row r="20" s="13" customFormat="1" ht="12" customHeight="1">
      <c r="A20" s="12" t="s">
        <v>250</v>
      </c>
    </row>
    <row r="21" s="13" customFormat="1" ht="12" customHeight="1">
      <c r="A21" s="12" t="s">
        <v>0</v>
      </c>
    </row>
    <row r="22" spans="1:99" s="13" customFormat="1" ht="11.25" customHeight="1">
      <c r="A22" s="514" t="s">
        <v>398</v>
      </c>
      <c r="B22" s="776"/>
      <c r="C22" s="776"/>
      <c r="D22" s="776"/>
      <c r="E22" s="776"/>
      <c r="F22" s="776"/>
      <c r="G22" s="776"/>
      <c r="H22" s="776"/>
      <c r="I22" s="776"/>
      <c r="J22" s="776"/>
      <c r="K22" s="776"/>
      <c r="L22" s="776"/>
      <c r="M22" s="776"/>
      <c r="N22" s="776"/>
      <c r="O22" s="776"/>
      <c r="P22" s="776"/>
      <c r="Q22" s="776"/>
      <c r="R22" s="776"/>
      <c r="S22" s="776"/>
      <c r="T22" s="776"/>
      <c r="U22" s="776"/>
      <c r="V22" s="776"/>
      <c r="W22" s="776"/>
      <c r="X22" s="776"/>
      <c r="Y22" s="776"/>
      <c r="Z22" s="776"/>
      <c r="AA22" s="776"/>
      <c r="AB22" s="776"/>
      <c r="AC22" s="776"/>
      <c r="AD22" s="776"/>
      <c r="AE22" s="776"/>
      <c r="AF22" s="776"/>
      <c r="AG22" s="776"/>
      <c r="AH22" s="776"/>
      <c r="AI22" s="776"/>
      <c r="AJ22" s="776"/>
      <c r="AK22" s="776"/>
      <c r="AL22" s="776"/>
      <c r="AM22" s="776"/>
      <c r="AN22" s="776"/>
      <c r="AO22" s="776"/>
      <c r="AP22" s="776"/>
      <c r="AQ22" s="776"/>
      <c r="AR22" s="776"/>
      <c r="AS22" s="776"/>
      <c r="AT22" s="776"/>
      <c r="AU22" s="776"/>
      <c r="AV22" s="776"/>
      <c r="AW22" s="776"/>
      <c r="AX22" s="776"/>
      <c r="AY22" s="776"/>
      <c r="AZ22" s="776"/>
      <c r="BA22" s="776"/>
      <c r="BB22" s="776"/>
      <c r="BC22" s="776"/>
      <c r="BD22" s="776"/>
      <c r="BE22" s="776"/>
      <c r="BF22" s="776"/>
      <c r="BG22" s="776"/>
      <c r="BH22" s="776"/>
      <c r="BI22" s="776"/>
      <c r="BJ22" s="776"/>
      <c r="BK22" s="776"/>
      <c r="BL22" s="776"/>
      <c r="BM22" s="776"/>
      <c r="BN22" s="776"/>
      <c r="BO22" s="776"/>
      <c r="BP22" s="776"/>
      <c r="BQ22" s="776"/>
      <c r="BR22" s="776"/>
      <c r="BS22" s="776"/>
      <c r="BT22" s="776"/>
      <c r="BU22" s="776"/>
      <c r="BV22" s="776"/>
      <c r="BW22" s="776"/>
      <c r="BX22" s="776"/>
      <c r="BY22" s="776"/>
      <c r="BZ22" s="776"/>
      <c r="CA22" s="776"/>
      <c r="CB22" s="776"/>
      <c r="CC22" s="776"/>
      <c r="CD22" s="776"/>
      <c r="CE22" s="776"/>
      <c r="CF22" s="776"/>
      <c r="CG22" s="776"/>
      <c r="CH22" s="776"/>
      <c r="CI22" s="776"/>
      <c r="CJ22" s="776"/>
      <c r="CK22" s="776"/>
      <c r="CL22" s="776"/>
      <c r="CM22" s="776"/>
      <c r="CN22" s="776"/>
      <c r="CO22" s="776"/>
      <c r="CP22" s="776"/>
      <c r="CQ22" s="776"/>
      <c r="CR22" s="776"/>
      <c r="CS22" s="776"/>
      <c r="CT22" s="776"/>
      <c r="CU22" s="776"/>
    </row>
    <row r="23" spans="1:99" s="13" customFormat="1" ht="11.25" customHeight="1">
      <c r="A23" s="776"/>
      <c r="B23" s="776"/>
      <c r="C23" s="776"/>
      <c r="D23" s="776"/>
      <c r="E23" s="776"/>
      <c r="F23" s="776"/>
      <c r="G23" s="776"/>
      <c r="H23" s="776"/>
      <c r="I23" s="776"/>
      <c r="J23" s="776"/>
      <c r="K23" s="776"/>
      <c r="L23" s="776"/>
      <c r="M23" s="776"/>
      <c r="N23" s="776"/>
      <c r="O23" s="776"/>
      <c r="P23" s="776"/>
      <c r="Q23" s="776"/>
      <c r="R23" s="776"/>
      <c r="S23" s="776"/>
      <c r="T23" s="776"/>
      <c r="U23" s="776"/>
      <c r="V23" s="776"/>
      <c r="W23" s="776"/>
      <c r="X23" s="776"/>
      <c r="Y23" s="776"/>
      <c r="Z23" s="776"/>
      <c r="AA23" s="776"/>
      <c r="AB23" s="776"/>
      <c r="AC23" s="776"/>
      <c r="AD23" s="776"/>
      <c r="AE23" s="776"/>
      <c r="AF23" s="776"/>
      <c r="AG23" s="776"/>
      <c r="AH23" s="776"/>
      <c r="AI23" s="776"/>
      <c r="AJ23" s="776"/>
      <c r="AK23" s="776"/>
      <c r="AL23" s="776"/>
      <c r="AM23" s="776"/>
      <c r="AN23" s="776"/>
      <c r="AO23" s="776"/>
      <c r="AP23" s="776"/>
      <c r="AQ23" s="776"/>
      <c r="AR23" s="776"/>
      <c r="AS23" s="776"/>
      <c r="AT23" s="776"/>
      <c r="AU23" s="776"/>
      <c r="AV23" s="776"/>
      <c r="AW23" s="776"/>
      <c r="AX23" s="776"/>
      <c r="AY23" s="776"/>
      <c r="AZ23" s="776"/>
      <c r="BA23" s="776"/>
      <c r="BB23" s="776"/>
      <c r="BC23" s="776"/>
      <c r="BD23" s="776"/>
      <c r="BE23" s="776"/>
      <c r="BF23" s="776"/>
      <c r="BG23" s="776"/>
      <c r="BH23" s="776"/>
      <c r="BI23" s="776"/>
      <c r="BJ23" s="776"/>
      <c r="BK23" s="776"/>
      <c r="BL23" s="776"/>
      <c r="BM23" s="776"/>
      <c r="BN23" s="776"/>
      <c r="BO23" s="776"/>
      <c r="BP23" s="776"/>
      <c r="BQ23" s="776"/>
      <c r="BR23" s="776"/>
      <c r="BS23" s="776"/>
      <c r="BT23" s="776"/>
      <c r="BU23" s="776"/>
      <c r="BV23" s="776"/>
      <c r="BW23" s="776"/>
      <c r="BX23" s="776"/>
      <c r="BY23" s="776"/>
      <c r="BZ23" s="776"/>
      <c r="CA23" s="776"/>
      <c r="CB23" s="776"/>
      <c r="CC23" s="776"/>
      <c r="CD23" s="776"/>
      <c r="CE23" s="776"/>
      <c r="CF23" s="776"/>
      <c r="CG23" s="776"/>
      <c r="CH23" s="776"/>
      <c r="CI23" s="776"/>
      <c r="CJ23" s="776"/>
      <c r="CK23" s="776"/>
      <c r="CL23" s="776"/>
      <c r="CM23" s="776"/>
      <c r="CN23" s="776"/>
      <c r="CO23" s="776"/>
      <c r="CP23" s="776"/>
      <c r="CQ23" s="776"/>
      <c r="CR23" s="776"/>
      <c r="CS23" s="776"/>
      <c r="CT23" s="776"/>
      <c r="CU23" s="776"/>
    </row>
    <row r="24" s="13" customFormat="1" ht="11.25" customHeight="1"/>
    <row r="25" s="16" customFormat="1" ht="12.75"/>
    <row r="26" s="16" customFormat="1" ht="12.75"/>
    <row r="27" s="16" customFormat="1" ht="12.75"/>
    <row r="28" s="16" customFormat="1" ht="12.75"/>
    <row r="29" s="16" customFormat="1" ht="12.75"/>
    <row r="30" s="16" customFormat="1" ht="12.75"/>
  </sheetData>
  <sheetProtection/>
  <mergeCells count="6">
    <mergeCell ref="A17:CU18"/>
    <mergeCell ref="A22:CU23"/>
    <mergeCell ref="A2:CU3"/>
    <mergeCell ref="A4:CU9"/>
    <mergeCell ref="A10:CU12"/>
    <mergeCell ref="A13:CU16"/>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MakaryanZS</cp:lastModifiedBy>
  <cp:lastPrinted>2023-03-02T12:12:14Z</cp:lastPrinted>
  <dcterms:created xsi:type="dcterms:W3CDTF">2004-09-19T06:34:55Z</dcterms:created>
  <dcterms:modified xsi:type="dcterms:W3CDTF">2023-06-02T13:40:54Z</dcterms:modified>
  <cp:category/>
  <cp:version/>
  <cp:contentType/>
  <cp:contentStatus/>
</cp:coreProperties>
</file>