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6" windowHeight="9612"/>
  </bookViews>
  <sheets>
    <sheet name="Лист1" sheetId="1" r:id="rId1"/>
  </sheets>
  <definedNames>
    <definedName name="_xlnm.Print_Area" localSheetId="0">Лист1!$A$1:$AG$33</definedName>
  </definedNames>
  <calcPr calcId="145621"/>
</workbook>
</file>

<file path=xl/calcChain.xml><?xml version="1.0" encoding="utf-8"?>
<calcChain xmlns="http://schemas.openxmlformats.org/spreadsheetml/2006/main">
  <c r="AD82" i="1" l="1"/>
  <c r="AF82" i="1" s="1"/>
  <c r="AD81" i="1"/>
  <c r="AF81" i="1" s="1"/>
  <c r="AD60" i="1"/>
  <c r="AF60" i="1" s="1"/>
  <c r="AD59" i="1"/>
  <c r="AF59" i="1" s="1"/>
  <c r="AD42" i="1"/>
  <c r="AF42" i="1" s="1"/>
  <c r="AD39" i="1"/>
  <c r="AF39" i="1" s="1"/>
  <c r="AD38" i="1"/>
  <c r="AF38" i="1" s="1"/>
  <c r="AD37" i="1"/>
  <c r="AF37" i="1" s="1"/>
  <c r="AD34" i="1"/>
  <c r="AF34" i="1" s="1"/>
  <c r="AD31" i="1"/>
  <c r="AF31" i="1" s="1"/>
  <c r="AD30" i="1"/>
  <c r="AF30" i="1" s="1"/>
  <c r="AD29" i="1"/>
  <c r="AF29" i="1" s="1"/>
  <c r="AD11" i="1" l="1"/>
  <c r="AF11" i="1" s="1"/>
  <c r="AD10" i="1"/>
  <c r="AF10" i="1" s="1"/>
  <c r="AD9" i="1"/>
  <c r="AF9" i="1" s="1"/>
  <c r="AD8" i="1"/>
  <c r="AF8" i="1" s="1"/>
  <c r="AD7" i="1"/>
  <c r="AF7" i="1" s="1"/>
  <c r="AD50" i="1"/>
  <c r="AD51" i="1"/>
  <c r="AD52" i="1"/>
  <c r="AD53" i="1"/>
  <c r="AD54" i="1"/>
  <c r="AD55" i="1"/>
  <c r="AD56" i="1"/>
  <c r="AD57" i="1"/>
  <c r="AD58" i="1"/>
  <c r="AD47" i="1"/>
  <c r="AF47" i="1" s="1"/>
  <c r="AD23" i="1"/>
  <c r="AF23" i="1" s="1"/>
  <c r="AD15" i="1"/>
  <c r="AD16" i="1"/>
  <c r="AD17" i="1"/>
  <c r="AD19" i="1"/>
  <c r="AD20" i="1"/>
  <c r="AD21" i="1"/>
  <c r="AD22" i="1"/>
  <c r="AD25" i="1"/>
  <c r="AD26" i="1"/>
  <c r="AD27" i="1"/>
  <c r="AD28" i="1"/>
  <c r="AD33" i="1"/>
  <c r="AD35" i="1"/>
  <c r="AD36" i="1"/>
  <c r="AD41" i="1"/>
  <c r="AD43" i="1"/>
  <c r="AD44" i="1"/>
  <c r="AD45" i="1"/>
  <c r="AD46" i="1"/>
  <c r="AF46" i="1" s="1"/>
  <c r="AD48" i="1"/>
  <c r="AD62" i="1"/>
  <c r="AD63" i="1"/>
  <c r="AD64" i="1"/>
  <c r="AD65" i="1"/>
  <c r="AD66" i="1"/>
  <c r="AD67" i="1"/>
  <c r="AD68" i="1"/>
  <c r="AD69" i="1"/>
  <c r="AD70" i="1"/>
  <c r="AD71" i="1"/>
  <c r="AD73" i="1"/>
  <c r="AD74" i="1"/>
  <c r="AD75" i="1"/>
  <c r="AD76" i="1"/>
  <c r="AD77" i="1"/>
  <c r="AD78" i="1"/>
  <c r="AD79" i="1"/>
  <c r="AD80" i="1"/>
  <c r="AD84" i="1"/>
  <c r="AD85" i="1"/>
  <c r="AD86" i="1"/>
  <c r="AD87" i="1"/>
  <c r="AD88" i="1"/>
  <c r="AD89" i="1"/>
  <c r="AD90" i="1"/>
  <c r="AD91" i="1"/>
  <c r="AD14" i="1"/>
  <c r="AD13" i="1"/>
  <c r="AF15" i="1" l="1"/>
  <c r="AF16" i="1"/>
  <c r="AF17" i="1"/>
  <c r="AF19" i="1"/>
  <c r="AF20" i="1"/>
  <c r="AF21" i="1"/>
  <c r="AF22" i="1"/>
  <c r="AF25" i="1"/>
  <c r="AF26" i="1"/>
  <c r="AF27" i="1"/>
  <c r="AF28" i="1"/>
  <c r="AF33" i="1"/>
  <c r="AF35" i="1"/>
  <c r="AF36" i="1"/>
  <c r="AF41" i="1"/>
  <c r="AF43" i="1"/>
  <c r="AF44" i="1"/>
  <c r="AF45" i="1"/>
  <c r="AF48" i="1"/>
  <c r="AF50" i="1"/>
  <c r="AF51" i="1"/>
  <c r="AF52" i="1"/>
  <c r="AF53" i="1"/>
  <c r="AF54" i="1"/>
  <c r="AF55" i="1"/>
  <c r="AF56" i="1"/>
  <c r="AF57" i="1"/>
  <c r="AF58" i="1"/>
  <c r="AF62" i="1"/>
  <c r="AF63" i="1"/>
  <c r="AF64" i="1"/>
  <c r="AF65" i="1"/>
  <c r="AF66" i="1"/>
  <c r="AF67" i="1"/>
  <c r="AF68" i="1"/>
  <c r="AF69" i="1"/>
  <c r="AF70" i="1"/>
  <c r="AF71" i="1"/>
  <c r="AF73" i="1"/>
  <c r="AF74" i="1"/>
  <c r="AF75" i="1"/>
  <c r="AF76" i="1"/>
  <c r="AF77" i="1"/>
  <c r="AF78" i="1"/>
  <c r="AF79" i="1"/>
  <c r="AF80" i="1"/>
  <c r="AF84" i="1"/>
  <c r="AF85" i="1"/>
  <c r="AF86" i="1"/>
  <c r="AF87" i="1"/>
  <c r="AF88" i="1"/>
  <c r="AF89" i="1"/>
  <c r="AF90" i="1"/>
  <c r="AF91" i="1"/>
  <c r="AF14" i="1"/>
  <c r="AF13" i="1"/>
</calcChain>
</file>

<file path=xl/sharedStrings.xml><?xml version="1.0" encoding="utf-8"?>
<sst xmlns="http://schemas.openxmlformats.org/spreadsheetml/2006/main" count="429" uniqueCount="294">
  <si>
    <t>сентябрь</t>
  </si>
  <si>
    <t>октябрь</t>
  </si>
  <si>
    <t>ноябрь</t>
  </si>
  <si>
    <t>декабрь</t>
  </si>
  <si>
    <t>ОО</t>
  </si>
  <si>
    <t>3 класс</t>
  </si>
  <si>
    <t>5 класс</t>
  </si>
  <si>
    <t>6 класс</t>
  </si>
  <si>
    <t>7 класс</t>
  </si>
  <si>
    <t>8 класс</t>
  </si>
  <si>
    <t>9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</si>
  <si>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</si>
  <si>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</si>
  <si>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</si>
  <si>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</si>
  <si>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</si>
  <si>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</si>
  <si>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</si>
  <si>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</si>
  <si>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</si>
  <si>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</si>
  <si>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</si>
  <si>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</si>
  <si>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</si>
  <si>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</si>
  <si>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</si>
  <si>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>4 Класс</t>
  </si>
  <si>
    <t>Литераткрное чтение</t>
  </si>
  <si>
    <t>Литература</t>
  </si>
  <si>
    <t>Иностранный язык</t>
  </si>
  <si>
    <t>Информатика</t>
  </si>
  <si>
    <t>Обществознание</t>
  </si>
  <si>
    <t>Физика</t>
  </si>
  <si>
    <t>География</t>
  </si>
  <si>
    <t>Химия</t>
  </si>
  <si>
    <t>Биология</t>
  </si>
  <si>
    <t>История</t>
  </si>
  <si>
    <t>ИТОГО часов по предмету в 2024-2025 учебном году</t>
  </si>
  <si>
    <t xml:space="preserve"> </t>
  </si>
  <si>
    <t>январь</t>
  </si>
  <si>
    <t>февраль</t>
  </si>
  <si>
    <t>март</t>
  </si>
  <si>
    <t>апрель</t>
  </si>
  <si>
    <t>май</t>
  </si>
  <si>
    <t>всего работ в январе</t>
  </si>
  <si>
    <t>всего работ в феврале</t>
  </si>
  <si>
    <t>всего работ в марте</t>
  </si>
  <si>
    <t>всего работ в апреле</t>
  </si>
  <si>
    <t>всего работ в мае</t>
  </si>
  <si>
    <t xml:space="preserve">Окружающий мир </t>
  </si>
  <si>
    <t>12.03.2025 (2)</t>
  </si>
  <si>
    <t>2 класс</t>
  </si>
  <si>
    <t>20.05.2025(3)</t>
  </si>
  <si>
    <t>График оценочных процедур в МОАУ СОШ № 17
в 2025-2026 учебном году</t>
  </si>
  <si>
    <t>22.01.2026(3)</t>
  </si>
  <si>
    <t>24.03.2026(3)</t>
  </si>
  <si>
    <t>14.04.2026(2)</t>
  </si>
  <si>
    <t>14.05.2026(3)</t>
  </si>
  <si>
    <t>29.01.2026(3)</t>
  </si>
  <si>
    <t>27.02.2026(2)</t>
  </si>
  <si>
    <t>26.03.2026(3)</t>
  </si>
  <si>
    <t>16.04.2026(3)</t>
  </si>
  <si>
    <t>19.05.2026(3) 20.05.2026(3)</t>
  </si>
  <si>
    <t>09.12.2025(2)</t>
  </si>
  <si>
    <t>17.02.2026(2)</t>
  </si>
  <si>
    <t>07.04.2026(2)</t>
  </si>
  <si>
    <t>21.05.2026(2)</t>
  </si>
  <si>
    <t>10.02.2026(3)</t>
  </si>
  <si>
    <t>06.03.2026(2)</t>
  </si>
  <si>
    <t>15.04.2026(2)</t>
  </si>
  <si>
    <t>12.05.2026(3)</t>
  </si>
  <si>
    <t>21.01.2026(3)</t>
  </si>
  <si>
    <t>15.05.2026(3)</t>
  </si>
  <si>
    <t>19.09.2025(2)</t>
  </si>
  <si>
    <t>20.10.2025(2)</t>
  </si>
  <si>
    <t>28.11.2025(2)</t>
  </si>
  <si>
    <t>26.12.2025(2)</t>
  </si>
  <si>
    <t>26.01.2026(2)</t>
  </si>
  <si>
    <t>02.03.2026(2) 25.03.2026(2)</t>
  </si>
  <si>
    <t>20.05.2026(2)</t>
  </si>
  <si>
    <t>30.09.2025(3)</t>
  </si>
  <si>
    <t>24.11.2025(3)</t>
  </si>
  <si>
    <t>18.12.2025(3)</t>
  </si>
  <si>
    <t>10.03.2026(2) 19.03.2026(3)</t>
  </si>
  <si>
    <t>29.04.2026(3)</t>
  </si>
  <si>
    <t>19.05.2026(3) 25.05.2026(3)</t>
  </si>
  <si>
    <t>21.10.2025(3)</t>
  </si>
  <si>
    <t>27.01.2026(3)</t>
  </si>
  <si>
    <t>09.04.2026(3)</t>
  </si>
  <si>
    <t>21.05.2026(3)</t>
  </si>
  <si>
    <t>18.09.2025(2)</t>
  </si>
  <si>
    <t>16.10.2025(2)</t>
  </si>
  <si>
    <t>20.11.2025(2)</t>
  </si>
  <si>
    <t>16.12.2025(2)</t>
  </si>
  <si>
    <t>05.02.2026(2)</t>
  </si>
  <si>
    <t>03.03.2026(2)</t>
  </si>
  <si>
    <t>22.05.2026(2)</t>
  </si>
  <si>
    <t>29.12.2025(3)</t>
  </si>
  <si>
    <t>13.02.2026(3)</t>
  </si>
  <si>
    <t>18.05.2026(3) 22.05.2026(3)</t>
  </si>
  <si>
    <t>17.09.2025 (2)</t>
  </si>
  <si>
    <t>05.11.2025 (2)</t>
  </si>
  <si>
    <t>13.01.2026 (3)</t>
  </si>
  <si>
    <t>04.02.2026 (2)</t>
  </si>
  <si>
    <t>15.04.2026 (3)</t>
  </si>
  <si>
    <t>05.05.2026 (2) 14.05.2026 (2) 19.05.2026 (3)</t>
  </si>
  <si>
    <t>24.09.2025 (2)</t>
  </si>
  <si>
    <t>16.10.2025 (2)</t>
  </si>
  <si>
    <t>12.11.2025 (3)</t>
  </si>
  <si>
    <t>14.01.2026 (3)</t>
  </si>
  <si>
    <t>26.02.2026 (2)</t>
  </si>
  <si>
    <t>24.03.2026 (2)</t>
  </si>
  <si>
    <t>21.04.2026 (3)</t>
  </si>
  <si>
    <t>20.05.2026 (3)</t>
  </si>
  <si>
    <t>21.10.2025(4)</t>
  </si>
  <si>
    <t>25.12.2025(4)</t>
  </si>
  <si>
    <t>26.03.2026(4)</t>
  </si>
  <si>
    <t>21.05.2026(4)</t>
  </si>
  <si>
    <t>11.09.2025 (2)</t>
  </si>
  <si>
    <t>08.10.2025 (3)</t>
  </si>
  <si>
    <t>25.11.2025 (3)</t>
  </si>
  <si>
    <t>24.12.2025 (2)</t>
  </si>
  <si>
    <t>17.02.2026 (3)</t>
  </si>
  <si>
    <t>14.04.2026 (2)</t>
  </si>
  <si>
    <t>07.05.2026 (3)</t>
  </si>
  <si>
    <t>20.01.2026 (2)</t>
  </si>
  <si>
    <t>28.04.2026 (3)</t>
  </si>
  <si>
    <t>12.05.2026 (3)</t>
  </si>
  <si>
    <t>10.09.2025 (2)</t>
  </si>
  <si>
    <t>27.11.2025(2)</t>
  </si>
  <si>
    <t>16.12.2025 (2)</t>
  </si>
  <si>
    <t>06.02.2026 (2)</t>
  </si>
  <si>
    <t>18.03.2026 (2)</t>
  </si>
  <si>
    <t>20.05.2026 (2)</t>
  </si>
  <si>
    <t>25.12.2025 (2)</t>
  </si>
  <si>
    <t>07.05.2026 (2)</t>
  </si>
  <si>
    <t>26.09.2025 (3)</t>
  </si>
  <si>
    <t>16.10.2025 (3)</t>
  </si>
  <si>
    <t>09.12.2025 (3) 23.12.2025 (3)</t>
  </si>
  <si>
    <t>29.01.2026 (3)</t>
  </si>
  <si>
    <t>05.03.2026 (3) 24.03.2026(3)</t>
  </si>
  <si>
    <t>14.05.2026 (3) 22.05.2026 (3)</t>
  </si>
  <si>
    <t>07.11.2026(3)</t>
  </si>
  <si>
    <t>11.02.2026(3)</t>
  </si>
  <si>
    <t>27.04.2026(3)</t>
  </si>
  <si>
    <t>25.02.26(2)</t>
  </si>
  <si>
    <t>15.04.26(2)</t>
  </si>
  <si>
    <t>30.09.2025 (2)</t>
  </si>
  <si>
    <t>23.04.2025 (2)</t>
  </si>
  <si>
    <t>21.11.2025 (2)</t>
  </si>
  <si>
    <t>11.12.2025 (2) 29.12.2025 (2)</t>
  </si>
  <si>
    <t>03.02.2026 (2)</t>
  </si>
  <si>
    <t>02.03.2026 (2)</t>
  </si>
  <si>
    <t>14.05.2026 (2) 21.05.2026 (2)</t>
  </si>
  <si>
    <t>28.01.2025 ( 4)</t>
  </si>
  <si>
    <t>17.04.2026 (3)</t>
  </si>
  <si>
    <t>03.10.2025 (2) 14.10.2025 (3)</t>
  </si>
  <si>
    <t>25.11.2025. (3)</t>
  </si>
  <si>
    <t>09.12.2025.(3) 26.12.2025 (2)</t>
  </si>
  <si>
    <t>20.01.2026 (3)</t>
  </si>
  <si>
    <t>05.02.2026 (3)</t>
  </si>
  <si>
    <t>07.04.2026 (3)</t>
  </si>
  <si>
    <t>10.10.2025(3)</t>
  </si>
  <si>
    <t>15.12.2025(3)</t>
  </si>
  <si>
    <t>30.01.2026(3)</t>
  </si>
  <si>
    <t>27.03.2026(3)</t>
  </si>
  <si>
    <t>11.05.2026(3)</t>
  </si>
  <si>
    <t>13.04.26(2)</t>
  </si>
  <si>
    <t>24.04.2026(2)</t>
  </si>
  <si>
    <t>09.09.2025(2)</t>
  </si>
  <si>
    <t>02.12.2025(2)30.12.2025(2)</t>
  </si>
  <si>
    <t>14.05.2026(2)</t>
  </si>
  <si>
    <t>21.01.2026(4)</t>
  </si>
  <si>
    <t>21.04.2026(4)</t>
  </si>
  <si>
    <t>16.09.2025 (3) 26.09.2025 (2)</t>
  </si>
  <si>
    <t>13.11.2025(2) 28.11.2025 (2)</t>
  </si>
  <si>
    <t>16.12.2025 (3)</t>
  </si>
  <si>
    <t>15.01.2026 (3)</t>
  </si>
  <si>
    <t>06.02.2026 (3)</t>
  </si>
  <si>
    <t>19.03.2026 (3)</t>
  </si>
  <si>
    <t>14.04.2026 (3)</t>
  </si>
  <si>
    <t>21.05.2026 (3)</t>
  </si>
  <si>
    <t>05.11.2025 ( 3)</t>
  </si>
  <si>
    <t>23.12.2025(3)</t>
  </si>
  <si>
    <t>19.01.2026(2)</t>
  </si>
  <si>
    <t>12.03.2026(2)</t>
  </si>
  <si>
    <t>28.04.2026(3)</t>
  </si>
  <si>
    <t>07.05.2026(2)</t>
  </si>
  <si>
    <t>03.02.2026(3)</t>
  </si>
  <si>
    <t>14.04.2026(4)</t>
  </si>
  <si>
    <t>29.09.2025 (2)</t>
  </si>
  <si>
    <t>06.11.2025 (2)</t>
  </si>
  <si>
    <t>26.12.2025(3)</t>
  </si>
  <si>
    <t>15.04.2026(3)</t>
  </si>
  <si>
    <t>Бил</t>
  </si>
  <si>
    <t>10.09.2025(1)</t>
  </si>
  <si>
    <t>15.04.2026(1)</t>
  </si>
  <si>
    <t>12.05.2026((5)</t>
  </si>
  <si>
    <t>27.01.2026(7)</t>
  </si>
  <si>
    <t>14.04.2026(5)</t>
  </si>
  <si>
    <t>22.09.2025 (3)</t>
  </si>
  <si>
    <t>01.12.2025 (3) 15.12.2025 (3)</t>
  </si>
  <si>
    <t>05.02.2026 ((3)</t>
  </si>
  <si>
    <t>12.03.2026 (3)</t>
  </si>
  <si>
    <t>08.04.2026 (3)</t>
  </si>
  <si>
    <t>04.05.2026 3) 14.05.2026 (3)</t>
  </si>
  <si>
    <t>09.10.2025(3)</t>
  </si>
  <si>
    <t>10.11.2025(2)</t>
  </si>
  <si>
    <t>03.12.2025 (3) 15.12.2025(3)</t>
  </si>
  <si>
    <t>30.01.2026(2)</t>
  </si>
  <si>
    <t>17.03.2026(2)</t>
  </si>
  <si>
    <t>06.04.2026(2)</t>
  </si>
  <si>
    <t>06.05.2026(3), 20.05.2026(3)</t>
  </si>
  <si>
    <t>26.11.2025(3)</t>
  </si>
  <si>
    <t>06.05.2026(3)</t>
  </si>
  <si>
    <t>03.02.26 (2)</t>
  </si>
  <si>
    <t>05.05.26(2)</t>
  </si>
  <si>
    <t>10.04.26 (3)</t>
  </si>
  <si>
    <t>14.10.2025 (2)</t>
  </si>
  <si>
    <t>18.03.2025 (2)</t>
  </si>
  <si>
    <t>16.12.2025(3)</t>
  </si>
  <si>
    <t>14.04.2026(3)</t>
  </si>
  <si>
    <t>18.11.2025 (2)</t>
  </si>
  <si>
    <t>13.04.2026(2)</t>
  </si>
  <si>
    <t>18.09.2025(1)</t>
  </si>
  <si>
    <t>08.12.2025(2)</t>
  </si>
  <si>
    <t>24.02.2026(1)</t>
  </si>
  <si>
    <t>12.05.2026(6)</t>
  </si>
  <si>
    <t>21.04.2026(6)</t>
  </si>
  <si>
    <t>11.09.2025 (3)</t>
  </si>
  <si>
    <t>02.10.2025 (3)</t>
  </si>
  <si>
    <t>10.11.2025 (3) 28.11.2025 (3)</t>
  </si>
  <si>
    <t>15.12.2025 (3)</t>
  </si>
  <si>
    <t>13.02.2026 (3)</t>
  </si>
  <si>
    <t>04.03.2026 (3)</t>
  </si>
  <si>
    <t>16.04.2026 (3)</t>
  </si>
  <si>
    <t>08.05.2026 (3)</t>
  </si>
  <si>
    <t>22.10.2025(3)</t>
  </si>
  <si>
    <t>27.02.2026(3)</t>
  </si>
  <si>
    <t>03.03.2026(3)</t>
  </si>
  <si>
    <t>10.04.2026(2) 30.04.2026(2)</t>
  </si>
  <si>
    <t>28.04.26 (3)</t>
  </si>
  <si>
    <t>17.11.2025(3)</t>
  </si>
  <si>
    <t>26.01.2026(3)</t>
  </si>
  <si>
    <t>01.05.2026(3)</t>
  </si>
  <si>
    <t>08.10.2025 (20</t>
  </si>
  <si>
    <t>12.01.2026(3) 28.01.2026(6)</t>
  </si>
  <si>
    <t>10 класс естественно-научный профиль</t>
  </si>
  <si>
    <t>01.12.2025 (4)</t>
  </si>
  <si>
    <t>14.01.2026 (2)</t>
  </si>
  <si>
    <t>16.03.2026 (4)</t>
  </si>
  <si>
    <t>13.05.2026(2)</t>
  </si>
  <si>
    <t>12.12.2025 (4)</t>
  </si>
  <si>
    <t>17.04.2026 (4)</t>
  </si>
  <si>
    <t>20.10.2025 (3)</t>
  </si>
  <si>
    <t>05.12.2025 (3)</t>
  </si>
  <si>
    <t>16.01.2026 (3)</t>
  </si>
  <si>
    <t>20.03.2026 (3)</t>
  </si>
  <si>
    <t>11.05.2026 (2)</t>
  </si>
  <si>
    <t>15.10.2025(2)</t>
  </si>
  <si>
    <t>19.11.2025(3)</t>
  </si>
  <si>
    <t>15.01.2025(3)24.01.2025(2)</t>
  </si>
  <si>
    <t>19.02.2025(2)</t>
  </si>
  <si>
    <t>08.04.2025(2)29.04.2025(2)</t>
  </si>
  <si>
    <t>18.11.2025(3)</t>
  </si>
  <si>
    <t>02.02.2026(3)</t>
  </si>
  <si>
    <t>20.04.2026(3)</t>
  </si>
  <si>
    <t>18.05.2026(3)</t>
  </si>
  <si>
    <t>15.04.26(2,3)</t>
  </si>
  <si>
    <t>28.04.26 (2,3)</t>
  </si>
  <si>
    <t>11.11.2025 (3)</t>
  </si>
  <si>
    <t>11 класс социально-гуманитарный профиль</t>
  </si>
  <si>
    <t>28.11.2025 (2)</t>
  </si>
  <si>
    <t>10.02.2026 (3)</t>
  </si>
  <si>
    <t>17.12.2025 (4)</t>
  </si>
  <si>
    <t>04.05.2026 (4)</t>
  </si>
  <si>
    <t>07.10.2025 (3)</t>
  </si>
  <si>
    <t>12.11.2025 (2)</t>
  </si>
  <si>
    <t>08.12.2025 (3)</t>
  </si>
  <si>
    <t>11.02.2026 (2)</t>
  </si>
  <si>
    <t>05.05.2026 (3)</t>
  </si>
  <si>
    <t>24.09.2025(2)</t>
  </si>
  <si>
    <t>24.12.2025(2)</t>
  </si>
  <si>
    <t>15.01.2026(3), 28.01.2026(3)</t>
  </si>
  <si>
    <t>18.03.2026(3)</t>
  </si>
  <si>
    <t>13.05.2026(3)</t>
  </si>
  <si>
    <t>05.12.2026(3)</t>
  </si>
  <si>
    <t>06.03.2026(3)</t>
  </si>
  <si>
    <t>04.12.2025(3)</t>
  </si>
  <si>
    <t>05.02.2026(3)</t>
  </si>
  <si>
    <t>08.05.2026(3)</t>
  </si>
  <si>
    <t>20.02.2026 (2)</t>
  </si>
  <si>
    <t>25.11.2025 (2)</t>
  </si>
  <si>
    <t>УТВЕРЖДЕН                                                          Директор МОАУСОШ № 17                                                                   им. Н.К. Киянова х.Ляпино______________________________           приказ № 125 от 29.08.2025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</si>
</sst>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/>
    <xf numFmtId="0" fontId="1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1" fillId="4" borderId="6" xfId="0" applyFont="1" applyFill="1" applyBorder="1" applyAlignment="1">
      <alignment horizontal="right" wrapText="1"/>
    </xf>
    <xf numFmtId="0" fontId="3" fillId="2" borderId="3" xfId="0" applyFont="1" applyFill="1" applyBorder="1"/>
    <xf numFmtId="0" fontId="3" fillId="2" borderId="5" xfId="0" applyFont="1" applyFill="1" applyBorder="1"/>
    <xf numFmtId="0" fontId="9" fillId="0" borderId="5" xfId="0" applyFont="1" applyBorder="1" applyAlignment="1">
      <alignment wrapText="1"/>
    </xf>
    <xf numFmtId="0" fontId="0" fillId="2" borderId="0" xfId="0" applyFill="1" applyBorder="1"/>
    <xf numFmtId="0" fontId="0" fillId="2" borderId="1" xfId="0" applyFill="1" applyBorder="1"/>
    <xf numFmtId="0" fontId="9" fillId="5" borderId="4" xfId="0" applyFont="1" applyFill="1" applyBorder="1" applyAlignment="1">
      <alignment wrapText="1"/>
    </xf>
    <xf numFmtId="0" fontId="3" fillId="2" borderId="4" xfId="0" applyFont="1" applyFill="1" applyBorder="1"/>
    <xf numFmtId="0" fontId="9" fillId="0" borderId="4" xfId="0" applyFont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3" borderId="3" xfId="0" applyFont="1" applyFill="1" applyBorder="1"/>
    <xf numFmtId="14" fontId="1" fillId="3" borderId="3" xfId="0" applyNumberFormat="1" applyFont="1" applyFill="1" applyBorder="1" applyAlignment="1">
      <alignment horizontal="right"/>
    </xf>
    <xf numFmtId="0" fontId="3" fillId="3" borderId="3" xfId="0" applyFont="1" applyFill="1" applyBorder="1"/>
    <xf numFmtId="14" fontId="1" fillId="3" borderId="3" xfId="0" applyNumberFormat="1" applyFont="1" applyFill="1" applyBorder="1"/>
    <xf numFmtId="0" fontId="0" fillId="2" borderId="4" xfId="0" applyFill="1" applyBorder="1"/>
    <xf numFmtId="0" fontId="3" fillId="3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2" fontId="3" fillId="2" borderId="11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vertical="center" wrapText="1"/>
    </xf>
    <xf numFmtId="2" fontId="3" fillId="2" borderId="12" xfId="0" applyNumberFormat="1" applyFont="1" applyFill="1" applyBorder="1"/>
    <xf numFmtId="2" fontId="3" fillId="2" borderId="11" xfId="0" applyNumberFormat="1" applyFont="1" applyFill="1" applyBorder="1"/>
    <xf numFmtId="2" fontId="3" fillId="2" borderId="14" xfId="0" applyNumberFormat="1" applyFont="1" applyFill="1" applyBorder="1"/>
    <xf numFmtId="2" fontId="3" fillId="2" borderId="13" xfId="0" applyNumberFormat="1" applyFont="1" applyFill="1" applyBorder="1"/>
    <xf numFmtId="0" fontId="0" fillId="2" borderId="1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1" fillId="4" borderId="15" xfId="0" applyFont="1" applyFill="1" applyBorder="1" applyAlignment="1">
      <alignment wrapText="1"/>
    </xf>
    <xf numFmtId="0" fontId="3" fillId="2" borderId="10" xfId="0" applyFont="1" applyFill="1" applyBorder="1"/>
    <xf numFmtId="0" fontId="1" fillId="4" borderId="15" xfId="0" applyFont="1" applyFill="1" applyBorder="1" applyAlignment="1"/>
    <xf numFmtId="0" fontId="3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14" fontId="1" fillId="3" borderId="4" xfId="0" applyNumberFormat="1" applyFont="1" applyFill="1" applyBorder="1" applyAlignment="1">
      <alignment horizontal="right"/>
    </xf>
    <xf numFmtId="0" fontId="3" fillId="3" borderId="4" xfId="0" applyFont="1" applyFill="1" applyBorder="1"/>
    <xf numFmtId="14" fontId="1" fillId="3" borderId="4" xfId="0" applyNumberFormat="1" applyFont="1" applyFill="1" applyBorder="1"/>
    <xf numFmtId="2" fontId="3" fillId="2" borderId="15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wrapText="1"/>
    </xf>
    <xf numFmtId="0" fontId="9" fillId="4" borderId="1" xfId="0" applyFont="1" applyFill="1" applyBorder="1" applyAlignment="1">
      <alignment horizontal="right" wrapText="1"/>
    </xf>
    <xf numFmtId="14" fontId="1" fillId="4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91"/>
  <sheetViews>
    <sheetView tabSelected="1" zoomScale="80" zoomScaleNormal="80" workbookViewId="0">
      <pane ySplit="4" topLeftCell="A5" activePane="bottomLeft" state="frozen"/>
      <selection pane="bottomLeft" activeCell="B2" sqref="B2:D2"/>
    </sheetView>
  </sheetViews>
  <sheetFormatPr defaultColWidth="9.109375" defaultRowHeight="14.4" x14ac:dyDescent="0.3"/>
  <cols>
    <col min="1" max="1" width="9.109375" style="52"/>
    <col min="2" max="2" width="15.6640625" style="3" bestFit="1" customWidth="1"/>
    <col min="3" max="3" width="15.5546875" style="2" customWidth="1"/>
    <col min="4" max="4" width="15" style="4" customWidth="1"/>
    <col min="5" max="5" width="9.5546875" style="6" customWidth="1"/>
    <col min="6" max="6" width="16.109375" style="2" customWidth="1"/>
    <col min="7" max="7" width="14.33203125" style="2" customWidth="1"/>
    <col min="8" max="8" width="9.6640625" style="6" customWidth="1"/>
    <col min="9" max="9" width="16" style="2" customWidth="1"/>
    <col min="10" max="10" width="14.33203125" style="2" customWidth="1"/>
    <col min="11" max="11" width="8.6640625" style="6" customWidth="1"/>
    <col min="12" max="12" width="16.109375" style="2" customWidth="1"/>
    <col min="13" max="13" width="14.6640625" style="2" customWidth="1"/>
    <col min="14" max="14" width="9.5546875" style="6" customWidth="1"/>
    <col min="15" max="15" width="16.109375" style="2" customWidth="1"/>
    <col min="16" max="16" width="14.6640625" style="2" customWidth="1"/>
    <col min="17" max="17" width="9.5546875" style="6" customWidth="1"/>
    <col min="18" max="18" width="16.109375" style="2" customWidth="1"/>
    <col min="19" max="19" width="14.6640625" style="2" customWidth="1"/>
    <col min="20" max="20" width="9.5546875" style="6" customWidth="1"/>
    <col min="21" max="21" width="16.109375" style="2" customWidth="1"/>
    <col min="22" max="22" width="14.6640625" style="2" customWidth="1"/>
    <col min="23" max="23" width="9.5546875" style="6" customWidth="1"/>
    <col min="24" max="24" width="16.109375" style="2" customWidth="1"/>
    <col min="25" max="25" width="14.6640625" style="2" customWidth="1"/>
    <col min="26" max="26" width="9.5546875" style="6" customWidth="1"/>
    <col min="27" max="27" width="16.109375" style="2" customWidth="1"/>
    <col min="28" max="28" width="14.6640625" style="2" customWidth="1"/>
    <col min="29" max="29" width="9.5546875" style="6" customWidth="1"/>
    <col min="30" max="31" width="12" style="6" customWidth="1"/>
    <col min="32" max="32" width="19.88671875" style="20" customWidth="1"/>
    <col min="33" max="33" width="9.109375" style="63"/>
    <col min="34" max="71" width="9.109375" style="29"/>
    <col min="72" max="16384" width="9.109375" style="1"/>
  </cols>
  <sheetData>
    <row r="1" spans="1:71" s="9" customFormat="1" ht="96.75" customHeight="1" x14ac:dyDescent="0.3">
      <c r="A1" s="49"/>
      <c r="B1" s="73"/>
      <c r="C1" s="73"/>
      <c r="D1" s="73"/>
      <c r="E1" s="79"/>
      <c r="F1" s="79"/>
      <c r="G1" s="79"/>
      <c r="H1" s="79"/>
      <c r="I1" s="79"/>
      <c r="J1" s="79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78"/>
      <c r="AB1" s="78"/>
      <c r="AC1" s="78"/>
      <c r="AD1" s="78"/>
      <c r="AE1" s="78"/>
      <c r="AF1" s="78"/>
      <c r="AG1" s="60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</row>
    <row r="2" spans="1:71" s="9" customFormat="1" ht="149.4" customHeight="1" x14ac:dyDescent="0.3">
      <c r="A2" s="49"/>
      <c r="B2" s="81" t="s">
        <v>293</v>
      </c>
      <c r="C2" s="81"/>
      <c r="D2" s="81"/>
      <c r="E2" s="13"/>
      <c r="F2" s="80" t="s">
        <v>53</v>
      </c>
      <c r="G2" s="80"/>
      <c r="H2" s="80"/>
      <c r="I2" s="80"/>
      <c r="J2" s="80"/>
      <c r="K2" s="80"/>
      <c r="L2" s="14"/>
      <c r="M2" s="12"/>
      <c r="N2" s="12"/>
      <c r="O2" s="14"/>
      <c r="P2" s="12"/>
      <c r="Q2" s="12"/>
      <c r="R2" s="14"/>
      <c r="S2" s="12"/>
      <c r="T2" s="12"/>
      <c r="U2" s="14"/>
      <c r="V2" s="12"/>
      <c r="W2" s="12"/>
      <c r="X2" s="14"/>
      <c r="Y2" s="12"/>
      <c r="Z2" s="12"/>
      <c r="AA2" s="14"/>
      <c r="AB2" s="12"/>
      <c r="AC2" s="12"/>
      <c r="AD2" s="12"/>
      <c r="AE2" s="12"/>
      <c r="AF2" s="19"/>
      <c r="AG2" s="60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</row>
    <row r="3" spans="1:71" s="10" customFormat="1" ht="21.75" customHeight="1" x14ac:dyDescent="0.3">
      <c r="A3" s="50"/>
      <c r="B3" s="75" t="s">
        <v>20</v>
      </c>
      <c r="C3" s="74" t="s">
        <v>0</v>
      </c>
      <c r="D3" s="74"/>
      <c r="E3" s="74"/>
      <c r="F3" s="74" t="s">
        <v>1</v>
      </c>
      <c r="G3" s="74"/>
      <c r="H3" s="74"/>
      <c r="I3" s="74" t="s">
        <v>2</v>
      </c>
      <c r="J3" s="74"/>
      <c r="K3" s="74"/>
      <c r="L3" s="74" t="s">
        <v>3</v>
      </c>
      <c r="M3" s="74"/>
      <c r="N3" s="74"/>
      <c r="O3" s="74" t="s">
        <v>39</v>
      </c>
      <c r="P3" s="74"/>
      <c r="Q3" s="74"/>
      <c r="R3" s="74" t="s">
        <v>40</v>
      </c>
      <c r="S3" s="74"/>
      <c r="T3" s="74"/>
      <c r="U3" s="74" t="s">
        <v>41</v>
      </c>
      <c r="V3" s="74"/>
      <c r="W3" s="74"/>
      <c r="X3" s="74" t="s">
        <v>42</v>
      </c>
      <c r="Y3" s="74"/>
      <c r="Z3" s="74"/>
      <c r="AA3" s="74" t="s">
        <v>43</v>
      </c>
      <c r="AB3" s="74"/>
      <c r="AC3" s="74"/>
      <c r="AD3" s="18"/>
      <c r="AE3" s="11"/>
      <c r="AF3" s="53"/>
      <c r="AG3" s="61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</row>
    <row r="4" spans="1:71" s="8" customFormat="1" ht="150" customHeight="1" x14ac:dyDescent="0.3">
      <c r="A4" s="51"/>
      <c r="B4" s="76"/>
      <c r="C4" s="7" t="s">
        <v>13</v>
      </c>
      <c r="D4" s="7" t="s">
        <v>4</v>
      </c>
      <c r="E4" s="7" t="s">
        <v>15</v>
      </c>
      <c r="F4" s="7" t="s">
        <v>13</v>
      </c>
      <c r="G4" s="7" t="s">
        <v>4</v>
      </c>
      <c r="H4" s="7" t="s">
        <v>16</v>
      </c>
      <c r="I4" s="7" t="s">
        <v>13</v>
      </c>
      <c r="J4" s="7" t="s">
        <v>4</v>
      </c>
      <c r="K4" s="7" t="s">
        <v>17</v>
      </c>
      <c r="L4" s="7" t="s">
        <v>13</v>
      </c>
      <c r="M4" s="7" t="s">
        <v>4</v>
      </c>
      <c r="N4" s="7" t="s">
        <v>18</v>
      </c>
      <c r="O4" s="7" t="s">
        <v>13</v>
      </c>
      <c r="P4" s="7" t="s">
        <v>4</v>
      </c>
      <c r="Q4" s="7" t="s">
        <v>44</v>
      </c>
      <c r="R4" s="7" t="s">
        <v>13</v>
      </c>
      <c r="S4" s="7" t="s">
        <v>4</v>
      </c>
      <c r="T4" s="7" t="s">
        <v>45</v>
      </c>
      <c r="U4" s="7" t="s">
        <v>13</v>
      </c>
      <c r="V4" s="7" t="s">
        <v>4</v>
      </c>
      <c r="W4" s="7" t="s">
        <v>46</v>
      </c>
      <c r="X4" s="7" t="s">
        <v>13</v>
      </c>
      <c r="Y4" s="7" t="s">
        <v>4</v>
      </c>
      <c r="Z4" s="7" t="s">
        <v>47</v>
      </c>
      <c r="AA4" s="7" t="s">
        <v>13</v>
      </c>
      <c r="AB4" s="7" t="s">
        <v>4</v>
      </c>
      <c r="AC4" s="7" t="s">
        <v>48</v>
      </c>
      <c r="AD4" s="16" t="s">
        <v>14</v>
      </c>
      <c r="AE4" s="16" t="s">
        <v>37</v>
      </c>
      <c r="AF4" s="54" t="s">
        <v>19</v>
      </c>
      <c r="AG4" s="62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</row>
    <row r="5" spans="1:71" s="8" customFormat="1" ht="89.25" customHeight="1" x14ac:dyDescent="0.3">
      <c r="A5" s="51"/>
      <c r="B5" s="77"/>
      <c r="C5" s="7" t="s">
        <v>11</v>
      </c>
      <c r="D5" s="7" t="s">
        <v>11</v>
      </c>
      <c r="E5" s="7" t="s">
        <v>12</v>
      </c>
      <c r="F5" s="7" t="s">
        <v>11</v>
      </c>
      <c r="G5" s="7" t="s">
        <v>11</v>
      </c>
      <c r="H5" s="7" t="s">
        <v>12</v>
      </c>
      <c r="I5" s="7" t="s">
        <v>11</v>
      </c>
      <c r="J5" s="7" t="s">
        <v>11</v>
      </c>
      <c r="K5" s="7" t="s">
        <v>12</v>
      </c>
      <c r="L5" s="7" t="s">
        <v>11</v>
      </c>
      <c r="M5" s="7" t="s">
        <v>11</v>
      </c>
      <c r="N5" s="7" t="s">
        <v>12</v>
      </c>
      <c r="O5" s="7" t="s">
        <v>11</v>
      </c>
      <c r="P5" s="7" t="s">
        <v>11</v>
      </c>
      <c r="Q5" s="7" t="s">
        <v>12</v>
      </c>
      <c r="R5" s="7" t="s">
        <v>11</v>
      </c>
      <c r="S5" s="7" t="s">
        <v>11</v>
      </c>
      <c r="T5" s="7" t="s">
        <v>12</v>
      </c>
      <c r="U5" s="7" t="s">
        <v>11</v>
      </c>
      <c r="V5" s="7" t="s">
        <v>11</v>
      </c>
      <c r="W5" s="7" t="s">
        <v>12</v>
      </c>
      <c r="X5" s="7" t="s">
        <v>11</v>
      </c>
      <c r="Y5" s="7" t="s">
        <v>11</v>
      </c>
      <c r="Z5" s="7" t="s">
        <v>12</v>
      </c>
      <c r="AA5" s="7" t="s">
        <v>11</v>
      </c>
      <c r="AB5" s="7" t="s">
        <v>11</v>
      </c>
      <c r="AC5" s="7" t="s">
        <v>12</v>
      </c>
      <c r="AD5" s="17"/>
      <c r="AE5" s="17"/>
      <c r="AF5" s="55"/>
      <c r="AG5" s="62"/>
      <c r="AH5" s="48"/>
      <c r="AI5" s="48" t="s">
        <v>38</v>
      </c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</row>
    <row r="6" spans="1:71" x14ac:dyDescent="0.3">
      <c r="B6" s="41" t="s">
        <v>51</v>
      </c>
      <c r="C6" s="36"/>
      <c r="D6" s="37"/>
      <c r="E6" s="38"/>
      <c r="F6" s="36"/>
      <c r="G6" s="36"/>
      <c r="H6" s="38"/>
      <c r="I6" s="36"/>
      <c r="J6" s="36"/>
      <c r="K6" s="38"/>
      <c r="L6" s="36"/>
      <c r="M6" s="39"/>
      <c r="N6" s="38"/>
      <c r="O6" s="36"/>
      <c r="P6" s="39"/>
      <c r="Q6" s="38"/>
      <c r="R6" s="36"/>
      <c r="S6" s="39"/>
      <c r="T6" s="38"/>
      <c r="U6" s="36"/>
      <c r="V6" s="39"/>
      <c r="W6" s="38"/>
      <c r="X6" s="36"/>
      <c r="Y6" s="39"/>
      <c r="Z6" s="38"/>
      <c r="AA6" s="36"/>
      <c r="AB6" s="39"/>
      <c r="AC6" s="38"/>
      <c r="AD6" s="38"/>
      <c r="AE6" s="38"/>
      <c r="AF6" s="56"/>
    </row>
    <row r="7" spans="1:71" s="30" customFormat="1" x14ac:dyDescent="0.3">
      <c r="A7" s="29"/>
      <c r="B7" s="82" t="s">
        <v>21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1" t="s">
        <v>54</v>
      </c>
      <c r="Q7" s="23">
        <v>1</v>
      </c>
      <c r="R7" s="22"/>
      <c r="S7" s="22"/>
      <c r="T7" s="22"/>
      <c r="U7" s="22"/>
      <c r="V7" s="21" t="s">
        <v>55</v>
      </c>
      <c r="W7" s="23">
        <v>1</v>
      </c>
      <c r="X7" s="22"/>
      <c r="Y7" s="21" t="s">
        <v>56</v>
      </c>
      <c r="Z7" s="23">
        <v>1</v>
      </c>
      <c r="AA7" s="22"/>
      <c r="AB7" s="21" t="s">
        <v>57</v>
      </c>
      <c r="AC7" s="23">
        <v>1</v>
      </c>
      <c r="AD7" s="65">
        <f>SUM(E7,H7,K7,N7,Q7,T7,W7,Z7,AC7)</f>
        <v>4</v>
      </c>
      <c r="AE7" s="23">
        <v>170</v>
      </c>
      <c r="AF7" s="72">
        <f>AD7/AE7*100</f>
        <v>2.3529411764705883</v>
      </c>
      <c r="AG7" s="63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</row>
    <row r="8" spans="1:71" s="30" customFormat="1" ht="28.2" x14ac:dyDescent="0.3">
      <c r="A8" s="29"/>
      <c r="B8" s="82" t="s">
        <v>27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 t="s">
        <v>58</v>
      </c>
      <c r="Q8" s="23">
        <v>1</v>
      </c>
      <c r="R8" s="22"/>
      <c r="S8" s="22" t="s">
        <v>59</v>
      </c>
      <c r="T8" s="83">
        <v>1</v>
      </c>
      <c r="U8" s="22"/>
      <c r="V8" s="21" t="s">
        <v>60</v>
      </c>
      <c r="W8" s="23">
        <v>1</v>
      </c>
      <c r="X8" s="22"/>
      <c r="Y8" s="21" t="s">
        <v>61</v>
      </c>
      <c r="Z8" s="23">
        <v>1</v>
      </c>
      <c r="AA8" s="22"/>
      <c r="AB8" s="21" t="s">
        <v>62</v>
      </c>
      <c r="AC8" s="23">
        <v>2</v>
      </c>
      <c r="AD8" s="65">
        <f>SUM(E8,H8,K8,N8,Q8,T8,W8,Z8,AC8)</f>
        <v>6</v>
      </c>
      <c r="AE8" s="23">
        <v>136</v>
      </c>
      <c r="AF8" s="72">
        <f>AD8/AE8*100</f>
        <v>4.4117647058823533</v>
      </c>
      <c r="AG8" s="63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 spans="1:71" s="30" customFormat="1" ht="42" x14ac:dyDescent="0.3">
      <c r="A9" s="29"/>
      <c r="B9" s="82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 t="s">
        <v>63</v>
      </c>
      <c r="N9" s="22"/>
      <c r="O9" s="22"/>
      <c r="P9" s="22"/>
      <c r="Q9" s="22"/>
      <c r="R9" s="22"/>
      <c r="S9" s="21" t="s">
        <v>64</v>
      </c>
      <c r="T9" s="22">
        <v>1</v>
      </c>
      <c r="U9" s="22"/>
      <c r="V9" s="22"/>
      <c r="W9" s="22">
        <v>1</v>
      </c>
      <c r="X9" s="22"/>
      <c r="Y9" s="21" t="s">
        <v>65</v>
      </c>
      <c r="Z9" s="22">
        <v>1</v>
      </c>
      <c r="AA9" s="22"/>
      <c r="AB9" s="21" t="s">
        <v>66</v>
      </c>
      <c r="AC9" s="22">
        <v>1</v>
      </c>
      <c r="AD9" s="65">
        <f t="shared" ref="AD9:AD11" si="0">SUM(E9,H9,K9,N9,Q9,T9,W9,Z9,AC9)</f>
        <v>4</v>
      </c>
      <c r="AE9" s="23">
        <v>68</v>
      </c>
      <c r="AF9" s="72">
        <f t="shared" ref="AF9:AF11" si="1">AD9/AE9*100</f>
        <v>5.8823529411764701</v>
      </c>
      <c r="AG9" s="63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 spans="1:71" s="30" customFormat="1" x14ac:dyDescent="0.3">
      <c r="A10" s="29"/>
      <c r="B10" s="82" t="s">
        <v>24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1" t="s">
        <v>67</v>
      </c>
      <c r="T10" s="23">
        <v>1</v>
      </c>
      <c r="U10" s="22"/>
      <c r="V10" s="21" t="s">
        <v>68</v>
      </c>
      <c r="W10" s="23">
        <v>1</v>
      </c>
      <c r="X10" s="22"/>
      <c r="Y10" s="21" t="s">
        <v>69</v>
      </c>
      <c r="Z10" s="23">
        <v>1</v>
      </c>
      <c r="AA10" s="22"/>
      <c r="AB10" s="21" t="s">
        <v>70</v>
      </c>
      <c r="AC10" s="23">
        <v>1</v>
      </c>
      <c r="AD10" s="65">
        <f t="shared" si="0"/>
        <v>4</v>
      </c>
      <c r="AE10" s="23">
        <v>136</v>
      </c>
      <c r="AF10" s="72">
        <f t="shared" si="1"/>
        <v>2.9411764705882351</v>
      </c>
      <c r="AG10" s="63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s="30" customFormat="1" ht="28.2" x14ac:dyDescent="0.3">
      <c r="A11" s="29"/>
      <c r="B11" s="82" t="s">
        <v>25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 t="s">
        <v>71</v>
      </c>
      <c r="Q11" s="23">
        <v>1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1" t="s">
        <v>72</v>
      </c>
      <c r="AC11" s="23">
        <v>1</v>
      </c>
      <c r="AD11" s="65">
        <f t="shared" si="0"/>
        <v>2</v>
      </c>
      <c r="AE11" s="23">
        <v>68</v>
      </c>
      <c r="AF11" s="72">
        <f t="shared" si="1"/>
        <v>2.9411764705882351</v>
      </c>
      <c r="AG11" s="63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x14ac:dyDescent="0.3">
      <c r="B12" s="67" t="s">
        <v>5</v>
      </c>
      <c r="C12" s="68"/>
      <c r="D12" s="69"/>
      <c r="E12" s="70"/>
      <c r="F12" s="68"/>
      <c r="G12" s="68"/>
      <c r="H12" s="70"/>
      <c r="I12" s="68"/>
      <c r="J12" s="68"/>
      <c r="K12" s="70"/>
      <c r="L12" s="68"/>
      <c r="M12" s="71"/>
      <c r="N12" s="70"/>
      <c r="O12" s="68"/>
      <c r="P12" s="71"/>
      <c r="Q12" s="70"/>
      <c r="R12" s="68"/>
      <c r="S12" s="71"/>
      <c r="T12" s="70"/>
      <c r="U12" s="68"/>
      <c r="V12" s="71"/>
      <c r="W12" s="70"/>
      <c r="X12" s="68"/>
      <c r="Y12" s="71"/>
      <c r="Z12" s="70"/>
      <c r="AA12" s="68"/>
      <c r="AB12" s="71"/>
      <c r="AC12" s="70"/>
      <c r="AD12" s="70"/>
      <c r="AE12" s="70"/>
      <c r="AF12" s="56"/>
    </row>
    <row r="13" spans="1:71" s="30" customFormat="1" ht="28.2" x14ac:dyDescent="0.3">
      <c r="A13" s="52"/>
      <c r="B13" s="64" t="s">
        <v>21</v>
      </c>
      <c r="C13" s="22"/>
      <c r="D13" s="22" t="s">
        <v>73</v>
      </c>
      <c r="E13" s="83">
        <v>1</v>
      </c>
      <c r="F13" s="22"/>
      <c r="G13" s="21" t="s">
        <v>74</v>
      </c>
      <c r="H13" s="23">
        <v>1</v>
      </c>
      <c r="I13" s="22"/>
      <c r="J13" s="21" t="s">
        <v>75</v>
      </c>
      <c r="K13" s="23">
        <v>1</v>
      </c>
      <c r="L13" s="22"/>
      <c r="M13" s="21" t="s">
        <v>76</v>
      </c>
      <c r="N13" s="23">
        <v>1</v>
      </c>
      <c r="O13" s="22"/>
      <c r="P13" s="22" t="s">
        <v>77</v>
      </c>
      <c r="Q13" s="83">
        <v>1</v>
      </c>
      <c r="R13" s="22"/>
      <c r="S13" s="22"/>
      <c r="T13" s="22"/>
      <c r="U13" s="22"/>
      <c r="V13" s="21" t="s">
        <v>78</v>
      </c>
      <c r="W13" s="23">
        <v>2</v>
      </c>
      <c r="X13" s="22"/>
      <c r="Y13" s="22"/>
      <c r="Z13" s="22"/>
      <c r="AA13" s="22"/>
      <c r="AB13" s="21" t="s">
        <v>79</v>
      </c>
      <c r="AC13" s="23">
        <v>1</v>
      </c>
      <c r="AD13" s="65">
        <f>SUM(E13,H13,K13,N13,Q13,T13,W13,Z13,AC13)</f>
        <v>8</v>
      </c>
      <c r="AE13" s="23">
        <v>170</v>
      </c>
      <c r="AF13" s="57">
        <f>AD13/AE13*100</f>
        <v>4.7058823529411766</v>
      </c>
      <c r="AG13" s="63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s="30" customFormat="1" ht="28.2" x14ac:dyDescent="0.3">
      <c r="A14" s="52"/>
      <c r="B14" s="64" t="s">
        <v>22</v>
      </c>
      <c r="C14" s="22"/>
      <c r="D14" s="24" t="s">
        <v>80</v>
      </c>
      <c r="E14" s="83">
        <v>1</v>
      </c>
      <c r="F14" s="22"/>
      <c r="G14" s="22"/>
      <c r="H14" s="22"/>
      <c r="I14" s="22"/>
      <c r="J14" s="21" t="s">
        <v>81</v>
      </c>
      <c r="K14" s="23">
        <v>1</v>
      </c>
      <c r="L14" s="22"/>
      <c r="M14" s="21" t="s">
        <v>82</v>
      </c>
      <c r="N14" s="23">
        <v>1</v>
      </c>
      <c r="O14" s="22"/>
      <c r="P14" s="22"/>
      <c r="Q14" s="22"/>
      <c r="R14" s="22"/>
      <c r="S14" s="22"/>
      <c r="T14" s="22"/>
      <c r="U14" s="22"/>
      <c r="V14" s="21" t="s">
        <v>83</v>
      </c>
      <c r="W14" s="23">
        <v>2</v>
      </c>
      <c r="X14" s="22"/>
      <c r="Y14" s="21" t="s">
        <v>84</v>
      </c>
      <c r="Z14" s="23">
        <v>1</v>
      </c>
      <c r="AA14" s="22"/>
      <c r="AB14" s="21" t="s">
        <v>85</v>
      </c>
      <c r="AC14" s="23">
        <v>2</v>
      </c>
      <c r="AD14" s="65">
        <f>SUM(E14,H14,K14,N14,Q14,T14,W14,Z14,AC14)</f>
        <v>8</v>
      </c>
      <c r="AE14" s="23">
        <v>136</v>
      </c>
      <c r="AF14" s="57">
        <f>AD14/AE14*100</f>
        <v>5.8823529411764701</v>
      </c>
      <c r="AG14" s="63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 spans="1:71" s="30" customFormat="1" ht="42" x14ac:dyDescent="0.3">
      <c r="A15" s="52"/>
      <c r="B15" s="64" t="s">
        <v>23</v>
      </c>
      <c r="C15" s="22"/>
      <c r="D15" s="22"/>
      <c r="E15" s="22"/>
      <c r="F15" s="22"/>
      <c r="G15" s="21" t="s">
        <v>86</v>
      </c>
      <c r="H15" s="23">
        <v>1</v>
      </c>
      <c r="I15" s="22"/>
      <c r="J15" s="22"/>
      <c r="K15" s="22"/>
      <c r="L15" s="22"/>
      <c r="M15" s="22"/>
      <c r="N15" s="22"/>
      <c r="O15" s="22"/>
      <c r="P15" s="22" t="s">
        <v>87</v>
      </c>
      <c r="Q15" s="22"/>
      <c r="R15" s="22"/>
      <c r="S15" s="22"/>
      <c r="T15" s="22"/>
      <c r="U15" s="22"/>
      <c r="V15" s="22"/>
      <c r="W15" s="22"/>
      <c r="X15" s="22"/>
      <c r="Y15" s="21" t="s">
        <v>88</v>
      </c>
      <c r="Z15" s="22"/>
      <c r="AA15" s="22"/>
      <c r="AB15" s="21" t="s">
        <v>89</v>
      </c>
      <c r="AC15" s="22"/>
      <c r="AD15" s="65">
        <f t="shared" ref="AD15:AD88" si="2">SUM(E15,H15,K15,N15,Q15,T15,W15,Z15,AC15)</f>
        <v>1</v>
      </c>
      <c r="AE15" s="23">
        <v>68</v>
      </c>
      <c r="AF15" s="57">
        <f t="shared" ref="AF15:AF86" si="3">AD15/AE15*100</f>
        <v>1.4705882352941175</v>
      </c>
      <c r="AG15" s="63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s="30" customFormat="1" x14ac:dyDescent="0.3">
      <c r="A16" s="52"/>
      <c r="B16" s="64" t="s">
        <v>24</v>
      </c>
      <c r="C16" s="22"/>
      <c r="D16" s="23" t="s">
        <v>90</v>
      </c>
      <c r="E16" s="23">
        <v>1</v>
      </c>
      <c r="F16" s="22"/>
      <c r="G16" s="21" t="s">
        <v>91</v>
      </c>
      <c r="H16" s="23">
        <v>1</v>
      </c>
      <c r="I16" s="22"/>
      <c r="J16" s="22" t="s">
        <v>92</v>
      </c>
      <c r="K16" s="83">
        <v>1</v>
      </c>
      <c r="L16" s="22"/>
      <c r="M16" s="21" t="s">
        <v>93</v>
      </c>
      <c r="N16" s="23">
        <v>1</v>
      </c>
      <c r="O16" s="22"/>
      <c r="P16" s="22"/>
      <c r="Q16" s="22"/>
      <c r="R16" s="22"/>
      <c r="S16" s="21" t="s">
        <v>94</v>
      </c>
      <c r="T16" s="23">
        <v>1</v>
      </c>
      <c r="U16" s="22"/>
      <c r="V16" s="21" t="s">
        <v>95</v>
      </c>
      <c r="W16" s="23">
        <v>1</v>
      </c>
      <c r="X16" s="22"/>
      <c r="Y16" s="84">
        <v>46140</v>
      </c>
      <c r="Z16" s="23">
        <v>1</v>
      </c>
      <c r="AA16" s="22"/>
      <c r="AB16" s="21" t="s">
        <v>96</v>
      </c>
      <c r="AC16" s="23">
        <v>1</v>
      </c>
      <c r="AD16" s="65">
        <f t="shared" si="2"/>
        <v>8</v>
      </c>
      <c r="AE16" s="23">
        <v>136</v>
      </c>
      <c r="AF16" s="57">
        <f t="shared" si="3"/>
        <v>5.8823529411764701</v>
      </c>
      <c r="AG16" s="63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s="30" customFormat="1" ht="28.2" x14ac:dyDescent="0.3">
      <c r="A17" s="52"/>
      <c r="B17" s="64" t="s">
        <v>25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 t="s">
        <v>97</v>
      </c>
      <c r="N17" s="23">
        <v>1</v>
      </c>
      <c r="O17" s="22"/>
      <c r="P17" s="22"/>
      <c r="Q17" s="22"/>
      <c r="R17" s="22"/>
      <c r="S17" s="21" t="s">
        <v>98</v>
      </c>
      <c r="T17" s="23">
        <v>1</v>
      </c>
      <c r="U17" s="22"/>
      <c r="V17" s="22"/>
      <c r="W17" s="22"/>
      <c r="X17" s="22"/>
      <c r="Y17" s="22"/>
      <c r="Z17" s="22"/>
      <c r="AA17" s="22"/>
      <c r="AB17" s="21" t="s">
        <v>99</v>
      </c>
      <c r="AC17" s="23">
        <v>2</v>
      </c>
      <c r="AD17" s="65">
        <f t="shared" si="2"/>
        <v>4</v>
      </c>
      <c r="AE17" s="23">
        <v>68</v>
      </c>
      <c r="AF17" s="57">
        <f t="shared" si="3"/>
        <v>5.8823529411764701</v>
      </c>
      <c r="AG17" s="63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s="40" customFormat="1" x14ac:dyDescent="0.3">
      <c r="A18" s="52"/>
      <c r="B18" s="42" t="s">
        <v>26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  <c r="AE18" s="33"/>
      <c r="AF18" s="58"/>
      <c r="AG18" s="63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1" s="30" customFormat="1" ht="42" x14ac:dyDescent="0.3">
      <c r="A19" s="52"/>
      <c r="B19" s="64" t="s">
        <v>21</v>
      </c>
      <c r="C19" s="22"/>
      <c r="D19" s="23" t="s">
        <v>100</v>
      </c>
      <c r="E19" s="22">
        <v>1</v>
      </c>
      <c r="F19" s="22"/>
      <c r="G19" s="22"/>
      <c r="H19" s="22"/>
      <c r="I19" s="22"/>
      <c r="J19" s="21" t="s">
        <v>101</v>
      </c>
      <c r="K19" s="22">
        <v>1</v>
      </c>
      <c r="L19" s="22"/>
      <c r="M19" s="22"/>
      <c r="N19" s="22"/>
      <c r="O19" s="22"/>
      <c r="P19" s="22" t="s">
        <v>102</v>
      </c>
      <c r="Q19" s="22">
        <v>1</v>
      </c>
      <c r="R19" s="22"/>
      <c r="S19" s="21" t="s">
        <v>103</v>
      </c>
      <c r="T19" s="22">
        <v>1</v>
      </c>
      <c r="U19" s="22"/>
      <c r="V19" s="22"/>
      <c r="W19" s="22"/>
      <c r="X19" s="22"/>
      <c r="Y19" s="21" t="s">
        <v>104</v>
      </c>
      <c r="Z19" s="22">
        <v>1</v>
      </c>
      <c r="AA19" s="22"/>
      <c r="AB19" s="21" t="s">
        <v>105</v>
      </c>
      <c r="AC19" s="22">
        <v>3</v>
      </c>
      <c r="AD19" s="65">
        <f t="shared" si="2"/>
        <v>8</v>
      </c>
      <c r="AE19" s="23">
        <v>170</v>
      </c>
      <c r="AF19" s="57">
        <f t="shared" si="3"/>
        <v>4.7058823529411766</v>
      </c>
      <c r="AG19" s="63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</row>
    <row r="20" spans="1:71" s="30" customFormat="1" ht="28.2" x14ac:dyDescent="0.3">
      <c r="A20" s="52"/>
      <c r="B20" s="64" t="s">
        <v>27</v>
      </c>
      <c r="C20" s="22"/>
      <c r="D20" s="22" t="s">
        <v>106</v>
      </c>
      <c r="E20" s="22">
        <v>1</v>
      </c>
      <c r="F20" s="22"/>
      <c r="G20" s="22" t="s">
        <v>107</v>
      </c>
      <c r="H20" s="22">
        <v>1</v>
      </c>
      <c r="I20" s="22"/>
      <c r="J20" s="21" t="s">
        <v>108</v>
      </c>
      <c r="K20" s="22">
        <v>1</v>
      </c>
      <c r="L20" s="22"/>
      <c r="M20" s="22"/>
      <c r="N20" s="22"/>
      <c r="O20" s="22"/>
      <c r="P20" s="23" t="s">
        <v>109</v>
      </c>
      <c r="Q20" s="22">
        <v>1</v>
      </c>
      <c r="R20" s="22"/>
      <c r="S20" s="21" t="s">
        <v>110</v>
      </c>
      <c r="T20" s="22">
        <v>1</v>
      </c>
      <c r="U20" s="22"/>
      <c r="V20" s="21" t="s">
        <v>111</v>
      </c>
      <c r="W20" s="22">
        <v>1</v>
      </c>
      <c r="X20" s="22"/>
      <c r="Y20" s="21" t="s">
        <v>112</v>
      </c>
      <c r="Z20" s="22">
        <v>1</v>
      </c>
      <c r="AA20" s="22"/>
      <c r="AB20" s="22" t="s">
        <v>113</v>
      </c>
      <c r="AC20" s="22">
        <v>1</v>
      </c>
      <c r="AD20" s="65">
        <f t="shared" si="2"/>
        <v>8</v>
      </c>
      <c r="AE20" s="23">
        <v>136</v>
      </c>
      <c r="AF20" s="57">
        <f t="shared" si="3"/>
        <v>5.8823529411764701</v>
      </c>
      <c r="AG20" s="63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</row>
    <row r="21" spans="1:71" s="30" customFormat="1" ht="42" x14ac:dyDescent="0.3">
      <c r="A21" s="52"/>
      <c r="B21" s="64" t="s">
        <v>23</v>
      </c>
      <c r="C21" s="22"/>
      <c r="D21" s="22"/>
      <c r="E21" s="22"/>
      <c r="F21" s="22"/>
      <c r="G21" s="21" t="s">
        <v>114</v>
      </c>
      <c r="H21" s="22">
        <v>1</v>
      </c>
      <c r="I21" s="22"/>
      <c r="J21" s="22"/>
      <c r="K21" s="22"/>
      <c r="L21" s="22"/>
      <c r="M21" s="21" t="s">
        <v>115</v>
      </c>
      <c r="N21" s="22">
        <v>1</v>
      </c>
      <c r="O21" s="22"/>
      <c r="P21" s="22"/>
      <c r="Q21" s="22"/>
      <c r="R21" s="22"/>
      <c r="S21" s="22"/>
      <c r="T21" s="22"/>
      <c r="U21" s="22"/>
      <c r="V21" s="21" t="s">
        <v>116</v>
      </c>
      <c r="W21" s="22">
        <v>1</v>
      </c>
      <c r="X21" s="22"/>
      <c r="Y21" s="22"/>
      <c r="Z21" s="22"/>
      <c r="AA21" s="22"/>
      <c r="AB21" s="21" t="s">
        <v>117</v>
      </c>
      <c r="AC21" s="22">
        <v>1</v>
      </c>
      <c r="AD21" s="65">
        <f t="shared" si="2"/>
        <v>4</v>
      </c>
      <c r="AE21" s="23">
        <v>68</v>
      </c>
      <c r="AF21" s="57">
        <f t="shared" si="3"/>
        <v>5.8823529411764701</v>
      </c>
      <c r="AG21" s="63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</row>
    <row r="22" spans="1:71" s="30" customFormat="1" x14ac:dyDescent="0.3">
      <c r="A22" s="52"/>
      <c r="B22" s="64" t="s">
        <v>24</v>
      </c>
      <c r="C22" s="22"/>
      <c r="D22" s="23" t="s">
        <v>118</v>
      </c>
      <c r="E22" s="22">
        <v>1</v>
      </c>
      <c r="F22" s="22"/>
      <c r="G22" s="21" t="s">
        <v>119</v>
      </c>
      <c r="H22" s="22">
        <v>1</v>
      </c>
      <c r="I22" s="22"/>
      <c r="J22" s="21" t="s">
        <v>120</v>
      </c>
      <c r="K22" s="22">
        <v>1</v>
      </c>
      <c r="L22" s="22"/>
      <c r="M22" s="21" t="s">
        <v>121</v>
      </c>
      <c r="N22" s="22">
        <v>1</v>
      </c>
      <c r="O22" s="22"/>
      <c r="P22" s="22"/>
      <c r="Q22" s="22"/>
      <c r="R22" s="22"/>
      <c r="S22" s="21" t="s">
        <v>122</v>
      </c>
      <c r="T22" s="22">
        <v>1</v>
      </c>
      <c r="U22" s="22"/>
      <c r="V22" s="22"/>
      <c r="W22" s="22"/>
      <c r="X22" s="22"/>
      <c r="Y22" s="21" t="s">
        <v>123</v>
      </c>
      <c r="Z22" s="22">
        <v>1</v>
      </c>
      <c r="AA22" s="22"/>
      <c r="AB22" s="21" t="s">
        <v>124</v>
      </c>
      <c r="AC22" s="22">
        <v>1</v>
      </c>
      <c r="AD22" s="65">
        <f t="shared" si="2"/>
        <v>7</v>
      </c>
      <c r="AE22" s="23">
        <v>136</v>
      </c>
      <c r="AF22" s="57">
        <f t="shared" si="3"/>
        <v>5.1470588235294112</v>
      </c>
      <c r="AG22" s="63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</row>
    <row r="23" spans="1:71" s="30" customFormat="1" ht="28.2" x14ac:dyDescent="0.3">
      <c r="A23" s="52"/>
      <c r="B23" s="64" t="s">
        <v>49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 t="s">
        <v>125</v>
      </c>
      <c r="Q23" s="22">
        <v>1</v>
      </c>
      <c r="R23" s="22"/>
      <c r="S23" s="22"/>
      <c r="T23" s="22"/>
      <c r="U23" s="22"/>
      <c r="V23" s="22"/>
      <c r="W23" s="22"/>
      <c r="X23" s="22"/>
      <c r="Y23" s="21" t="s">
        <v>126</v>
      </c>
      <c r="Z23" s="22">
        <v>1</v>
      </c>
      <c r="AA23" s="22"/>
      <c r="AB23" s="21" t="s">
        <v>127</v>
      </c>
      <c r="AC23" s="22">
        <v>1</v>
      </c>
      <c r="AD23" s="65">
        <f t="shared" ref="AD23" si="4">SUM(E23,H23,K23,N23,Q23,T23,W23,Z23,AC23)</f>
        <v>3</v>
      </c>
      <c r="AE23" s="23">
        <v>68</v>
      </c>
      <c r="AF23" s="57">
        <f t="shared" ref="AF23" si="5">AD23/AE23*100</f>
        <v>4.4117647058823533</v>
      </c>
      <c r="AG23" s="63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</row>
    <row r="24" spans="1:71" ht="14.25" customHeight="1" x14ac:dyDescent="0.3">
      <c r="B24" s="42" t="s">
        <v>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  <c r="AE24" s="33"/>
      <c r="AF24" s="58"/>
    </row>
    <row r="25" spans="1:71" s="30" customFormat="1" ht="14.25" customHeight="1" x14ac:dyDescent="0.3">
      <c r="A25" s="52"/>
      <c r="B25" s="64" t="s">
        <v>21</v>
      </c>
      <c r="C25" s="22"/>
      <c r="D25" s="23" t="s">
        <v>128</v>
      </c>
      <c r="E25" s="23">
        <v>1</v>
      </c>
      <c r="F25" s="22"/>
      <c r="G25" s="22"/>
      <c r="H25" s="22"/>
      <c r="I25" s="22"/>
      <c r="J25" s="21" t="s">
        <v>129</v>
      </c>
      <c r="K25" s="23">
        <v>1</v>
      </c>
      <c r="L25" s="22"/>
      <c r="M25" s="21" t="s">
        <v>130</v>
      </c>
      <c r="N25" s="23">
        <v>1</v>
      </c>
      <c r="O25" s="22"/>
      <c r="P25" s="22"/>
      <c r="Q25" s="22"/>
      <c r="R25" s="22"/>
      <c r="S25" s="21" t="s">
        <v>131</v>
      </c>
      <c r="T25" s="23">
        <v>1</v>
      </c>
      <c r="U25" s="22"/>
      <c r="V25" s="21" t="s">
        <v>132</v>
      </c>
      <c r="W25" s="23">
        <v>1</v>
      </c>
      <c r="X25" s="22"/>
      <c r="Y25" s="21" t="s">
        <v>123</v>
      </c>
      <c r="Z25" s="23">
        <v>1</v>
      </c>
      <c r="AA25" s="22"/>
      <c r="AB25" s="21" t="s">
        <v>133</v>
      </c>
      <c r="AC25" s="23">
        <v>1</v>
      </c>
      <c r="AD25" s="65">
        <f t="shared" si="2"/>
        <v>7</v>
      </c>
      <c r="AE25" s="23">
        <v>170</v>
      </c>
      <c r="AF25" s="57">
        <f t="shared" si="3"/>
        <v>4.117647058823529</v>
      </c>
      <c r="AG25" s="63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</row>
    <row r="26" spans="1:71" s="30" customFormat="1" ht="14.25" customHeight="1" x14ac:dyDescent="0.3">
      <c r="A26" s="52"/>
      <c r="B26" s="64" t="s">
        <v>28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1" t="s">
        <v>134</v>
      </c>
      <c r="N26" s="23">
        <v>1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1" t="s">
        <v>135</v>
      </c>
      <c r="AC26" s="23">
        <v>1</v>
      </c>
      <c r="AD26" s="65">
        <f t="shared" si="2"/>
        <v>2</v>
      </c>
      <c r="AE26" s="23">
        <v>102</v>
      </c>
      <c r="AF26" s="57">
        <f t="shared" si="3"/>
        <v>1.9607843137254901</v>
      </c>
      <c r="AG26" s="63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spans="1:71" s="30" customFormat="1" ht="33" customHeight="1" x14ac:dyDescent="0.3">
      <c r="A27" s="52"/>
      <c r="B27" s="64" t="s">
        <v>29</v>
      </c>
      <c r="C27" s="22"/>
      <c r="D27" s="23" t="s">
        <v>136</v>
      </c>
      <c r="E27" s="23">
        <v>1</v>
      </c>
      <c r="F27" s="22"/>
      <c r="G27" s="21" t="s">
        <v>137</v>
      </c>
      <c r="H27" s="23">
        <v>1</v>
      </c>
      <c r="I27" s="22"/>
      <c r="J27" s="21" t="s">
        <v>120</v>
      </c>
      <c r="K27" s="23">
        <v>1</v>
      </c>
      <c r="L27" s="22"/>
      <c r="M27" s="21" t="s">
        <v>138</v>
      </c>
      <c r="N27" s="23">
        <v>2</v>
      </c>
      <c r="O27" s="22"/>
      <c r="P27" s="23" t="s">
        <v>139</v>
      </c>
      <c r="Q27" s="23">
        <v>1</v>
      </c>
      <c r="R27" s="22"/>
      <c r="S27" s="22"/>
      <c r="T27" s="22"/>
      <c r="U27" s="22"/>
      <c r="V27" s="21" t="s">
        <v>140</v>
      </c>
      <c r="W27" s="23">
        <v>2</v>
      </c>
      <c r="X27" s="22"/>
      <c r="Y27" s="22"/>
      <c r="Z27" s="22"/>
      <c r="AA27" s="22"/>
      <c r="AB27" s="21" t="s">
        <v>141</v>
      </c>
      <c r="AC27" s="23">
        <v>2</v>
      </c>
      <c r="AD27" s="65">
        <f t="shared" si="2"/>
        <v>10</v>
      </c>
      <c r="AE27" s="23">
        <v>102</v>
      </c>
      <c r="AF27" s="57">
        <f t="shared" si="3"/>
        <v>9.8039215686274517</v>
      </c>
      <c r="AG27" s="63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s="30" customFormat="1" ht="14.25" customHeight="1" x14ac:dyDescent="0.3">
      <c r="A28" s="52"/>
      <c r="B28" s="64" t="s">
        <v>24</v>
      </c>
      <c r="C28" s="22"/>
      <c r="D28" s="22"/>
      <c r="E28" s="22"/>
      <c r="F28" s="22"/>
      <c r="G28" s="22"/>
      <c r="H28" s="22"/>
      <c r="I28" s="22"/>
      <c r="J28" s="21" t="s">
        <v>142</v>
      </c>
      <c r="K28" s="83">
        <v>1</v>
      </c>
      <c r="L28" s="22"/>
      <c r="M28" s="22"/>
      <c r="N28" s="22"/>
      <c r="O28" s="22"/>
      <c r="P28" s="22"/>
      <c r="Q28" s="22"/>
      <c r="R28" s="22"/>
      <c r="S28" s="21" t="s">
        <v>143</v>
      </c>
      <c r="T28" s="23">
        <v>1</v>
      </c>
      <c r="U28" s="22"/>
      <c r="V28" s="22"/>
      <c r="W28" s="22"/>
      <c r="X28" s="22"/>
      <c r="Y28" s="21" t="s">
        <v>144</v>
      </c>
      <c r="Z28" s="23">
        <v>1</v>
      </c>
      <c r="AA28" s="22"/>
      <c r="AB28" s="21" t="s">
        <v>70</v>
      </c>
      <c r="AC28" s="23">
        <v>1</v>
      </c>
      <c r="AD28" s="65">
        <f t="shared" si="2"/>
        <v>4</v>
      </c>
      <c r="AE28" s="23">
        <v>175</v>
      </c>
      <c r="AF28" s="57">
        <f t="shared" si="3"/>
        <v>2.2857142857142856</v>
      </c>
      <c r="AG28" s="63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</row>
    <row r="29" spans="1:71" s="30" customFormat="1" ht="14.25" customHeight="1" x14ac:dyDescent="0.3">
      <c r="A29" s="52"/>
      <c r="B29" s="64" t="s">
        <v>36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 t="s">
        <v>145</v>
      </c>
      <c r="T29" s="83">
        <v>1</v>
      </c>
      <c r="U29" s="22"/>
      <c r="V29" s="22"/>
      <c r="W29" s="22"/>
      <c r="X29" s="22" t="s">
        <v>146</v>
      </c>
      <c r="Y29" s="22"/>
      <c r="Z29" s="83">
        <v>1</v>
      </c>
      <c r="AA29" s="22"/>
      <c r="AB29" s="22"/>
      <c r="AC29" s="22"/>
      <c r="AD29" s="65">
        <f t="shared" ref="AD29:AD31" si="6">SUM(E29,H29,K29,N29,Q29,T29,W29,Z29,AC29)</f>
        <v>2</v>
      </c>
      <c r="AE29" s="23">
        <v>102</v>
      </c>
      <c r="AF29" s="57">
        <f t="shared" ref="AF29:AF31" si="7">AD29/AE29*100</f>
        <v>1.9607843137254901</v>
      </c>
      <c r="AG29" s="63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</row>
    <row r="30" spans="1:71" s="30" customFormat="1" ht="33" customHeight="1" x14ac:dyDescent="0.3">
      <c r="A30" s="52"/>
      <c r="B30" s="64" t="s">
        <v>33</v>
      </c>
      <c r="C30" s="22"/>
      <c r="D30" s="22" t="s">
        <v>147</v>
      </c>
      <c r="E30" s="83">
        <v>1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 t="s">
        <v>148</v>
      </c>
      <c r="Z30" s="83">
        <v>1</v>
      </c>
      <c r="AA30" s="22"/>
      <c r="AB30" s="22"/>
      <c r="AC30" s="22"/>
      <c r="AD30" s="65">
        <f t="shared" si="6"/>
        <v>2</v>
      </c>
      <c r="AE30" s="23">
        <v>102</v>
      </c>
      <c r="AF30" s="57">
        <f t="shared" si="7"/>
        <v>1.9607843137254901</v>
      </c>
      <c r="AG30" s="63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</row>
    <row r="31" spans="1:71" s="30" customFormat="1" ht="14.25" customHeight="1" x14ac:dyDescent="0.3">
      <c r="A31" s="52"/>
      <c r="B31" s="64" t="s">
        <v>35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 t="s">
        <v>56</v>
      </c>
      <c r="Y31" s="24"/>
      <c r="Z31" s="83">
        <v>1</v>
      </c>
      <c r="AA31" s="22"/>
      <c r="AB31" s="22"/>
      <c r="AC31" s="22"/>
      <c r="AD31" s="65">
        <f t="shared" si="6"/>
        <v>1</v>
      </c>
      <c r="AE31" s="23">
        <v>175</v>
      </c>
      <c r="AF31" s="57">
        <f t="shared" si="7"/>
        <v>0.5714285714285714</v>
      </c>
      <c r="AG31" s="63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</row>
    <row r="32" spans="1:71" x14ac:dyDescent="0.3">
      <c r="B32" s="42" t="s">
        <v>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/>
      <c r="AE32" s="33"/>
      <c r="AF32" s="58"/>
    </row>
    <row r="33" spans="1:71" s="30" customFormat="1" ht="28.2" x14ac:dyDescent="0.3">
      <c r="A33" s="52"/>
      <c r="B33" s="64" t="s">
        <v>21</v>
      </c>
      <c r="C33" s="22"/>
      <c r="D33" s="23" t="s">
        <v>118</v>
      </c>
      <c r="E33" s="23">
        <v>1</v>
      </c>
      <c r="F33" s="22"/>
      <c r="G33" s="21" t="s">
        <v>107</v>
      </c>
      <c r="H33" s="23">
        <v>1</v>
      </c>
      <c r="I33" s="22"/>
      <c r="J33" s="21" t="s">
        <v>149</v>
      </c>
      <c r="K33" s="23">
        <v>1</v>
      </c>
      <c r="L33" s="22"/>
      <c r="M33" s="21" t="s">
        <v>150</v>
      </c>
      <c r="N33" s="23">
        <v>2</v>
      </c>
      <c r="O33" s="22"/>
      <c r="P33" s="22"/>
      <c r="Q33" s="22"/>
      <c r="R33" s="22"/>
      <c r="S33" s="21" t="s">
        <v>151</v>
      </c>
      <c r="T33" s="23">
        <v>1</v>
      </c>
      <c r="U33" s="22"/>
      <c r="V33" s="22" t="s">
        <v>152</v>
      </c>
      <c r="W33" s="83">
        <v>1</v>
      </c>
      <c r="X33" s="22"/>
      <c r="Y33" s="22"/>
      <c r="Z33" s="22"/>
      <c r="AA33" s="22"/>
      <c r="AB33" s="21" t="s">
        <v>153</v>
      </c>
      <c r="AC33" s="23">
        <v>2</v>
      </c>
      <c r="AD33" s="65">
        <f t="shared" si="2"/>
        <v>9</v>
      </c>
      <c r="AE33" s="23">
        <v>204</v>
      </c>
      <c r="AF33" s="57">
        <f t="shared" si="3"/>
        <v>4.4117647058823533</v>
      </c>
      <c r="AG33" s="63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</row>
    <row r="34" spans="1:71" s="30" customFormat="1" x14ac:dyDescent="0.3">
      <c r="A34" s="52"/>
      <c r="B34" s="64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 t="s">
        <v>154</v>
      </c>
      <c r="Q34" s="23">
        <v>1</v>
      </c>
      <c r="R34" s="22"/>
      <c r="S34" s="22"/>
      <c r="T34" s="22"/>
      <c r="U34" s="22"/>
      <c r="V34" s="22"/>
      <c r="W34" s="22"/>
      <c r="X34" s="22"/>
      <c r="Y34" s="21" t="s">
        <v>155</v>
      </c>
      <c r="Z34" s="83">
        <v>1</v>
      </c>
      <c r="AA34" s="22"/>
      <c r="AB34" s="22"/>
      <c r="AC34" s="22"/>
      <c r="AD34" s="65">
        <f t="shared" ref="AD34" si="8">SUM(E34,H34,K34,N34,Q34,T34,W34,Z34,AC34)</f>
        <v>2</v>
      </c>
      <c r="AE34" s="23">
        <v>204</v>
      </c>
      <c r="AF34" s="57">
        <f t="shared" ref="AF34" si="9">AD34/AE34*100</f>
        <v>0.98039215686274506</v>
      </c>
      <c r="AG34" s="63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 spans="1:71" s="30" customFormat="1" ht="28.2" x14ac:dyDescent="0.3">
      <c r="A35" s="52"/>
      <c r="B35" s="64" t="s">
        <v>29</v>
      </c>
      <c r="C35" s="22"/>
      <c r="D35" s="22"/>
      <c r="E35" s="22"/>
      <c r="F35" s="22"/>
      <c r="G35" s="21" t="s">
        <v>156</v>
      </c>
      <c r="H35" s="23">
        <v>2</v>
      </c>
      <c r="I35" s="22"/>
      <c r="J35" s="21" t="s">
        <v>157</v>
      </c>
      <c r="K35" s="23">
        <v>1</v>
      </c>
      <c r="L35" s="22"/>
      <c r="M35" s="21" t="s">
        <v>158</v>
      </c>
      <c r="N35" s="23">
        <v>2</v>
      </c>
      <c r="O35" s="22"/>
      <c r="P35" s="23" t="s">
        <v>159</v>
      </c>
      <c r="Q35" s="23">
        <v>1</v>
      </c>
      <c r="R35" s="22"/>
      <c r="S35" s="21" t="s">
        <v>160</v>
      </c>
      <c r="T35" s="23">
        <v>1</v>
      </c>
      <c r="U35" s="22"/>
      <c r="V35" s="22"/>
      <c r="W35" s="22"/>
      <c r="X35" s="22"/>
      <c r="Y35" s="21" t="s">
        <v>161</v>
      </c>
      <c r="Z35" s="83">
        <v>1</v>
      </c>
      <c r="AA35" s="22"/>
      <c r="AB35" s="22"/>
      <c r="AC35" s="23">
        <v>2</v>
      </c>
      <c r="AD35" s="65">
        <f t="shared" si="2"/>
        <v>10</v>
      </c>
      <c r="AE35" s="23">
        <v>102</v>
      </c>
      <c r="AF35" s="57">
        <f t="shared" si="3"/>
        <v>9.8039215686274517</v>
      </c>
      <c r="AG35" s="63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</row>
    <row r="36" spans="1:71" s="30" customFormat="1" x14ac:dyDescent="0.3">
      <c r="A36" s="52"/>
      <c r="B36" s="64" t="s">
        <v>24</v>
      </c>
      <c r="C36" s="22"/>
      <c r="D36" s="22"/>
      <c r="E36" s="22"/>
      <c r="F36" s="22"/>
      <c r="G36" s="21" t="s">
        <v>162</v>
      </c>
      <c r="H36" s="23">
        <v>1</v>
      </c>
      <c r="I36" s="22"/>
      <c r="J36" s="22"/>
      <c r="K36" s="22"/>
      <c r="L36" s="22"/>
      <c r="M36" s="22" t="s">
        <v>163</v>
      </c>
      <c r="N36" s="83">
        <v>1</v>
      </c>
      <c r="O36" s="22"/>
      <c r="P36" s="23" t="s">
        <v>164</v>
      </c>
      <c r="Q36" s="23">
        <v>1</v>
      </c>
      <c r="R36" s="22"/>
      <c r="S36" s="22"/>
      <c r="T36" s="22"/>
      <c r="U36" s="22"/>
      <c r="V36" s="22" t="s">
        <v>165</v>
      </c>
      <c r="W36" s="83">
        <v>1</v>
      </c>
      <c r="X36" s="22"/>
      <c r="Y36" s="22"/>
      <c r="Z36" s="22"/>
      <c r="AA36" s="22"/>
      <c r="AB36" s="21" t="s">
        <v>166</v>
      </c>
      <c r="AC36" s="23">
        <v>1</v>
      </c>
      <c r="AD36" s="65">
        <f t="shared" si="2"/>
        <v>5</v>
      </c>
      <c r="AE36" s="23">
        <v>170</v>
      </c>
      <c r="AF36" s="57">
        <f t="shared" si="3"/>
        <v>2.9411764705882351</v>
      </c>
      <c r="AG36" s="63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</row>
    <row r="37" spans="1:71" s="30" customFormat="1" ht="14.25" customHeight="1" x14ac:dyDescent="0.3">
      <c r="A37" s="52"/>
      <c r="B37" s="64" t="s">
        <v>36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 t="s">
        <v>167</v>
      </c>
      <c r="Y37" s="22"/>
      <c r="Z37" s="83">
        <v>1</v>
      </c>
      <c r="AA37" s="22"/>
      <c r="AB37" s="22"/>
      <c r="AC37" s="22"/>
      <c r="AD37" s="65">
        <f t="shared" si="2"/>
        <v>1</v>
      </c>
      <c r="AE37" s="23">
        <v>102</v>
      </c>
      <c r="AF37" s="57">
        <f t="shared" si="3"/>
        <v>0.98039215686274506</v>
      </c>
      <c r="AG37" s="63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</row>
    <row r="38" spans="1:71" s="30" customFormat="1" ht="33" customHeight="1" x14ac:dyDescent="0.3">
      <c r="A38" s="52"/>
      <c r="B38" s="64" t="s">
        <v>33</v>
      </c>
      <c r="C38" s="22"/>
      <c r="D38" s="22" t="s">
        <v>147</v>
      </c>
      <c r="E38" s="83">
        <v>1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 t="s">
        <v>148</v>
      </c>
      <c r="Z38" s="83">
        <v>1</v>
      </c>
      <c r="AA38" s="22"/>
      <c r="AB38" s="22"/>
      <c r="AC38" s="22"/>
      <c r="AD38" s="65">
        <f t="shared" si="2"/>
        <v>2</v>
      </c>
      <c r="AE38" s="23">
        <v>102</v>
      </c>
      <c r="AF38" s="57">
        <f t="shared" si="3"/>
        <v>1.9607843137254901</v>
      </c>
      <c r="AG38" s="63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</row>
    <row r="39" spans="1:71" s="30" customFormat="1" ht="14.25" customHeight="1" x14ac:dyDescent="0.3">
      <c r="A39" s="52"/>
      <c r="B39" s="64" t="s">
        <v>35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 t="s">
        <v>168</v>
      </c>
      <c r="Y39" s="22"/>
      <c r="Z39" s="83">
        <v>1</v>
      </c>
      <c r="AA39" s="22"/>
      <c r="AB39" s="22"/>
      <c r="AC39" s="22"/>
      <c r="AD39" s="65">
        <f t="shared" si="2"/>
        <v>1</v>
      </c>
      <c r="AE39" s="23">
        <v>175</v>
      </c>
      <c r="AF39" s="57">
        <f t="shared" si="3"/>
        <v>0.5714285714285714</v>
      </c>
      <c r="AG39" s="63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</row>
    <row r="40" spans="1:71" ht="15" thickBot="1" x14ac:dyDescent="0.35">
      <c r="B40" s="42" t="s">
        <v>8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2"/>
      <c r="AE40" s="33"/>
      <c r="AF40" s="58"/>
    </row>
    <row r="41" spans="1:71" s="30" customFormat="1" ht="28.8" thickBot="1" x14ac:dyDescent="0.35">
      <c r="A41" s="52"/>
      <c r="B41" s="64" t="s">
        <v>21</v>
      </c>
      <c r="C41" s="22"/>
      <c r="D41" s="23" t="s">
        <v>169</v>
      </c>
      <c r="E41" s="23">
        <v>1</v>
      </c>
      <c r="F41" s="22"/>
      <c r="G41" s="22"/>
      <c r="H41" s="22"/>
      <c r="I41" s="22"/>
      <c r="J41" s="22"/>
      <c r="K41" s="22"/>
      <c r="L41" s="22"/>
      <c r="M41" s="21" t="s">
        <v>170</v>
      </c>
      <c r="N41" s="23">
        <v>2</v>
      </c>
      <c r="O41" s="22"/>
      <c r="P41" s="22"/>
      <c r="Q41" s="22"/>
      <c r="R41" s="22"/>
      <c r="S41" s="21" t="s">
        <v>64</v>
      </c>
      <c r="T41" s="23">
        <v>1</v>
      </c>
      <c r="U41" s="22"/>
      <c r="V41" s="22"/>
      <c r="W41" s="22"/>
      <c r="X41" s="22"/>
      <c r="Y41" s="22"/>
      <c r="Z41" s="23">
        <v>1</v>
      </c>
      <c r="AA41" s="22"/>
      <c r="AB41" s="21" t="s">
        <v>171</v>
      </c>
      <c r="AC41" s="23">
        <v>1</v>
      </c>
      <c r="AD41" s="65">
        <f t="shared" si="2"/>
        <v>6</v>
      </c>
      <c r="AE41" s="25">
        <v>136</v>
      </c>
      <c r="AF41" s="57">
        <f t="shared" si="3"/>
        <v>4.4117647058823533</v>
      </c>
      <c r="AG41" s="63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</row>
    <row r="42" spans="1:71" s="30" customFormat="1" ht="15" thickBot="1" x14ac:dyDescent="0.35">
      <c r="A42" s="52"/>
      <c r="B42" s="64" t="s">
        <v>28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 t="s">
        <v>172</v>
      </c>
      <c r="Q42" s="23">
        <v>1</v>
      </c>
      <c r="R42" s="22"/>
      <c r="S42" s="22"/>
      <c r="T42" s="22"/>
      <c r="U42" s="22"/>
      <c r="V42" s="22"/>
      <c r="W42" s="22"/>
      <c r="X42" s="22"/>
      <c r="Y42" s="21" t="s">
        <v>173</v>
      </c>
      <c r="Z42" s="22"/>
      <c r="AA42" s="22"/>
      <c r="AB42" s="22"/>
      <c r="AC42" s="22"/>
      <c r="AD42" s="65">
        <f t="shared" ref="AD42" si="10">SUM(E42,H42,K42,N42,Q42,T42,W42,Z42,AC42)</f>
        <v>1</v>
      </c>
      <c r="AE42" s="25">
        <v>136</v>
      </c>
      <c r="AF42" s="57">
        <f t="shared" ref="AF42" si="11">AD42/AE42*100</f>
        <v>0.73529411764705876</v>
      </c>
      <c r="AG42" s="63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</row>
    <row r="43" spans="1:71" s="30" customFormat="1" ht="28.8" thickBot="1" x14ac:dyDescent="0.35">
      <c r="A43" s="52"/>
      <c r="B43" s="64" t="s">
        <v>29</v>
      </c>
      <c r="C43" s="22"/>
      <c r="D43" s="23" t="s">
        <v>174</v>
      </c>
      <c r="E43" s="23">
        <v>2</v>
      </c>
      <c r="F43" s="22"/>
      <c r="G43" s="22"/>
      <c r="H43" s="22"/>
      <c r="I43" s="22"/>
      <c r="J43" s="21" t="s">
        <v>175</v>
      </c>
      <c r="K43" s="23">
        <v>2</v>
      </c>
      <c r="L43" s="22"/>
      <c r="M43" s="21" t="s">
        <v>176</v>
      </c>
      <c r="N43" s="23">
        <v>1</v>
      </c>
      <c r="O43" s="22"/>
      <c r="P43" s="23" t="s">
        <v>177</v>
      </c>
      <c r="Q43" s="23">
        <v>1</v>
      </c>
      <c r="R43" s="22"/>
      <c r="S43" s="21" t="s">
        <v>178</v>
      </c>
      <c r="T43" s="23">
        <v>1</v>
      </c>
      <c r="U43" s="22"/>
      <c r="V43" s="21" t="s">
        <v>179</v>
      </c>
      <c r="W43" s="23">
        <v>1</v>
      </c>
      <c r="X43" s="22"/>
      <c r="Y43" s="21" t="s">
        <v>180</v>
      </c>
      <c r="Z43" s="23">
        <v>1</v>
      </c>
      <c r="AA43" s="22"/>
      <c r="AB43" s="21" t="s">
        <v>181</v>
      </c>
      <c r="AC43" s="23">
        <v>1</v>
      </c>
      <c r="AD43" s="65">
        <f t="shared" si="2"/>
        <v>10</v>
      </c>
      <c r="AE43" s="25">
        <v>102</v>
      </c>
      <c r="AF43" s="57">
        <f t="shared" si="3"/>
        <v>9.8039215686274517</v>
      </c>
      <c r="AG43" s="63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</row>
    <row r="44" spans="1:71" s="30" customFormat="1" ht="15" thickBot="1" x14ac:dyDescent="0.35">
      <c r="A44" s="52"/>
      <c r="B44" s="64" t="s">
        <v>24</v>
      </c>
      <c r="C44" s="22"/>
      <c r="D44" s="22"/>
      <c r="E44" s="22"/>
      <c r="F44" s="22"/>
      <c r="G44" s="22"/>
      <c r="H44" s="22"/>
      <c r="I44" s="22"/>
      <c r="J44" s="22" t="s">
        <v>182</v>
      </c>
      <c r="K44" s="83">
        <v>1</v>
      </c>
      <c r="L44" s="22"/>
      <c r="M44" s="22" t="s">
        <v>183</v>
      </c>
      <c r="N44" s="83">
        <v>1</v>
      </c>
      <c r="O44" s="22"/>
      <c r="P44" s="23" t="s">
        <v>184</v>
      </c>
      <c r="Q44" s="23">
        <v>1</v>
      </c>
      <c r="R44" s="22"/>
      <c r="S44" s="22"/>
      <c r="T44" s="22"/>
      <c r="U44" s="22"/>
      <c r="V44" s="21" t="s">
        <v>185</v>
      </c>
      <c r="W44" s="23">
        <v>1</v>
      </c>
      <c r="X44" s="22"/>
      <c r="Y44" s="22" t="s">
        <v>186</v>
      </c>
      <c r="Z44" s="23">
        <v>1</v>
      </c>
      <c r="AA44" s="22"/>
      <c r="AB44" s="21" t="s">
        <v>187</v>
      </c>
      <c r="AC44" s="23">
        <v>1</v>
      </c>
      <c r="AD44" s="65">
        <f t="shared" si="2"/>
        <v>6</v>
      </c>
      <c r="AE44" s="25">
        <v>204</v>
      </c>
      <c r="AF44" s="57">
        <f t="shared" si="3"/>
        <v>2.9411764705882351</v>
      </c>
      <c r="AG44" s="63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</row>
    <row r="45" spans="1:71" s="30" customFormat="1" ht="15" thickBot="1" x14ac:dyDescent="0.35">
      <c r="A45" s="52"/>
      <c r="B45" s="64" t="s">
        <v>30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 t="s">
        <v>188</v>
      </c>
      <c r="T45" s="83">
        <v>1</v>
      </c>
      <c r="U45" s="22"/>
      <c r="V45" s="22"/>
      <c r="W45" s="22"/>
      <c r="X45" s="22"/>
      <c r="Y45" s="22" t="s">
        <v>189</v>
      </c>
      <c r="Z45" s="83">
        <v>1</v>
      </c>
      <c r="AA45" s="22"/>
      <c r="AB45" s="21" t="s">
        <v>89</v>
      </c>
      <c r="AC45" s="23">
        <v>1</v>
      </c>
      <c r="AD45" s="65">
        <f t="shared" si="2"/>
        <v>3</v>
      </c>
      <c r="AE45" s="25">
        <v>34</v>
      </c>
      <c r="AF45" s="57">
        <f t="shared" si="3"/>
        <v>8.8235294117647065</v>
      </c>
      <c r="AG45" s="63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</row>
    <row r="46" spans="1:71" s="30" customFormat="1" ht="15" thickBot="1" x14ac:dyDescent="0.35">
      <c r="A46" s="52"/>
      <c r="B46" s="64" t="s">
        <v>36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1" t="s">
        <v>167</v>
      </c>
      <c r="Y46" s="22"/>
      <c r="Z46" s="22"/>
      <c r="AA46" s="22"/>
      <c r="AB46" s="22"/>
      <c r="AC46" s="22"/>
      <c r="AD46" s="65">
        <f t="shared" si="2"/>
        <v>0</v>
      </c>
      <c r="AE46" s="34">
        <v>34</v>
      </c>
      <c r="AF46" s="57">
        <f t="shared" si="3"/>
        <v>0</v>
      </c>
      <c r="AG46" s="63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</row>
    <row r="47" spans="1:71" s="30" customFormat="1" ht="15" thickBot="1" x14ac:dyDescent="0.35">
      <c r="A47" s="52"/>
      <c r="B47" s="64" t="s">
        <v>33</v>
      </c>
      <c r="C47" s="22"/>
      <c r="D47" s="22" t="s">
        <v>190</v>
      </c>
      <c r="E47" s="83">
        <v>1</v>
      </c>
      <c r="F47" s="22"/>
      <c r="G47" s="22"/>
      <c r="H47" s="22"/>
      <c r="I47" s="22"/>
      <c r="J47" s="22" t="s">
        <v>191</v>
      </c>
      <c r="K47" s="83">
        <v>1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 t="s">
        <v>148</v>
      </c>
      <c r="Z47" s="83">
        <v>1</v>
      </c>
      <c r="AA47" s="22"/>
      <c r="AB47" s="22"/>
      <c r="AC47" s="22"/>
      <c r="AD47" s="65">
        <f t="shared" ref="AD47" si="12">SUM(E47,H47,K47,N47,Q47,T47,W47,Z47,AC47)</f>
        <v>3</v>
      </c>
      <c r="AE47" s="25">
        <v>68</v>
      </c>
      <c r="AF47" s="57">
        <f t="shared" ref="AF47" si="13">AD47/AE47*100</f>
        <v>4.4117647058823533</v>
      </c>
      <c r="AG47" s="63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</row>
    <row r="48" spans="1:71" s="30" customFormat="1" ht="15" thickBot="1" x14ac:dyDescent="0.35">
      <c r="A48" s="52"/>
      <c r="B48" s="64" t="s">
        <v>32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 t="s">
        <v>192</v>
      </c>
      <c r="N48" s="83">
        <v>1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1" t="s">
        <v>193</v>
      </c>
      <c r="Z48" s="23">
        <v>1</v>
      </c>
      <c r="AA48" s="22"/>
      <c r="AB48" s="22" t="s">
        <v>72</v>
      </c>
      <c r="AC48" s="83">
        <v>1</v>
      </c>
      <c r="AD48" s="65">
        <f t="shared" si="2"/>
        <v>3</v>
      </c>
      <c r="AE48" s="25">
        <v>68</v>
      </c>
      <c r="AF48" s="57">
        <f t="shared" si="3"/>
        <v>4.4117647058823533</v>
      </c>
      <c r="AG48" s="63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</row>
    <row r="49" spans="1:71" ht="15" thickBot="1" x14ac:dyDescent="0.35">
      <c r="B49" s="43" t="s">
        <v>9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27"/>
      <c r="AE49" s="28"/>
      <c r="AF49" s="59"/>
    </row>
    <row r="50" spans="1:71" ht="15" thickBot="1" x14ac:dyDescent="0.35">
      <c r="B50" s="64" t="s">
        <v>21</v>
      </c>
      <c r="C50" s="22"/>
      <c r="D50" s="23" t="s">
        <v>195</v>
      </c>
      <c r="E50" s="23">
        <v>1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 t="s">
        <v>184</v>
      </c>
      <c r="Q50" s="83">
        <v>1</v>
      </c>
      <c r="R50" s="22"/>
      <c r="S50" s="22"/>
      <c r="T50" s="22"/>
      <c r="U50" s="22"/>
      <c r="V50" s="22"/>
      <c r="W50" s="22"/>
      <c r="X50" s="22"/>
      <c r="Y50" s="21" t="s">
        <v>196</v>
      </c>
      <c r="Z50" s="83">
        <v>1</v>
      </c>
      <c r="AA50" s="22"/>
      <c r="AB50" s="21" t="s">
        <v>197</v>
      </c>
      <c r="AC50" s="23">
        <v>1</v>
      </c>
      <c r="AD50" s="65">
        <f t="shared" si="2"/>
        <v>4</v>
      </c>
      <c r="AE50" s="25">
        <v>102</v>
      </c>
      <c r="AF50" s="57">
        <f t="shared" si="3"/>
        <v>3.9215686274509802</v>
      </c>
    </row>
    <row r="51" spans="1:71" ht="15" thickBot="1" x14ac:dyDescent="0.35">
      <c r="B51" s="64" t="s">
        <v>28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 t="s">
        <v>198</v>
      </c>
      <c r="Q51" s="23">
        <v>1</v>
      </c>
      <c r="R51" s="22"/>
      <c r="S51" s="22"/>
      <c r="T51" s="22"/>
      <c r="U51" s="22"/>
      <c r="V51" s="22"/>
      <c r="W51" s="22"/>
      <c r="X51" s="22"/>
      <c r="Y51" s="21" t="s">
        <v>199</v>
      </c>
      <c r="Z51" s="23">
        <v>1</v>
      </c>
      <c r="AA51" s="22"/>
      <c r="AB51" s="22"/>
      <c r="AC51" s="22"/>
      <c r="AD51" s="65">
        <f t="shared" si="2"/>
        <v>2</v>
      </c>
      <c r="AE51" s="25">
        <v>68</v>
      </c>
      <c r="AF51" s="57">
        <f t="shared" si="3"/>
        <v>2.9411764705882351</v>
      </c>
    </row>
    <row r="52" spans="1:71" ht="27.6" customHeight="1" thickBot="1" x14ac:dyDescent="0.35">
      <c r="B52" s="64" t="s">
        <v>29</v>
      </c>
      <c r="C52" s="22"/>
      <c r="D52" s="23" t="s">
        <v>200</v>
      </c>
      <c r="E52" s="23">
        <v>1</v>
      </c>
      <c r="F52" s="22"/>
      <c r="G52" s="21" t="s">
        <v>119</v>
      </c>
      <c r="H52" s="23">
        <v>1</v>
      </c>
      <c r="I52" s="22"/>
      <c r="J52" s="21" t="s">
        <v>108</v>
      </c>
      <c r="K52" s="23">
        <v>2</v>
      </c>
      <c r="L52" s="22"/>
      <c r="M52" s="21" t="s">
        <v>201</v>
      </c>
      <c r="N52" s="23">
        <v>2</v>
      </c>
      <c r="O52" s="22"/>
      <c r="P52" s="22"/>
      <c r="Q52" s="22"/>
      <c r="R52" s="22"/>
      <c r="S52" s="21" t="s">
        <v>202</v>
      </c>
      <c r="T52" s="23">
        <v>1</v>
      </c>
      <c r="U52" s="22"/>
      <c r="V52" s="21" t="s">
        <v>203</v>
      </c>
      <c r="W52" s="23">
        <v>1</v>
      </c>
      <c r="X52" s="22"/>
      <c r="Y52" s="21" t="s">
        <v>204</v>
      </c>
      <c r="Z52" s="23">
        <v>1</v>
      </c>
      <c r="AA52" s="22"/>
      <c r="AB52" s="21" t="s">
        <v>205</v>
      </c>
      <c r="AC52" s="23">
        <v>2</v>
      </c>
      <c r="AD52" s="65">
        <f t="shared" si="2"/>
        <v>11</v>
      </c>
      <c r="AE52" s="25">
        <v>102</v>
      </c>
      <c r="AF52" s="57">
        <f t="shared" si="3"/>
        <v>10.784313725490197</v>
      </c>
    </row>
    <row r="53" spans="1:71" ht="18" customHeight="1" thickBot="1" x14ac:dyDescent="0.35">
      <c r="B53" s="64" t="s">
        <v>24</v>
      </c>
      <c r="C53" s="22"/>
      <c r="D53" s="22"/>
      <c r="E53" s="22"/>
      <c r="F53" s="22"/>
      <c r="G53" s="21" t="s">
        <v>206</v>
      </c>
      <c r="H53" s="23">
        <v>1</v>
      </c>
      <c r="I53" s="22"/>
      <c r="J53" s="21" t="s">
        <v>207</v>
      </c>
      <c r="K53" s="23">
        <v>1</v>
      </c>
      <c r="L53" s="22"/>
      <c r="M53" s="21" t="s">
        <v>208</v>
      </c>
      <c r="N53" s="23">
        <v>2</v>
      </c>
      <c r="O53" s="22"/>
      <c r="P53" s="23" t="s">
        <v>209</v>
      </c>
      <c r="Q53" s="23">
        <v>1</v>
      </c>
      <c r="R53" s="22"/>
      <c r="S53" s="21" t="s">
        <v>67</v>
      </c>
      <c r="T53" s="23">
        <v>1</v>
      </c>
      <c r="U53" s="22"/>
      <c r="V53" s="21" t="s">
        <v>210</v>
      </c>
      <c r="W53" s="23">
        <v>1</v>
      </c>
      <c r="X53" s="22"/>
      <c r="Y53" s="21" t="s">
        <v>211</v>
      </c>
      <c r="Z53" s="23">
        <v>1</v>
      </c>
      <c r="AA53" s="22"/>
      <c r="AB53" s="21" t="s">
        <v>212</v>
      </c>
      <c r="AC53" s="23">
        <v>2</v>
      </c>
      <c r="AD53" s="65">
        <f t="shared" si="2"/>
        <v>10</v>
      </c>
      <c r="AE53" s="25">
        <v>204</v>
      </c>
      <c r="AF53" s="57">
        <f t="shared" si="3"/>
        <v>4.9019607843137258</v>
      </c>
    </row>
    <row r="54" spans="1:71" ht="18" customHeight="1" thickBot="1" x14ac:dyDescent="0.35">
      <c r="B54" s="64" t="s">
        <v>30</v>
      </c>
      <c r="C54" s="22"/>
      <c r="D54" s="22"/>
      <c r="E54" s="22"/>
      <c r="F54" s="22"/>
      <c r="G54" s="22"/>
      <c r="H54" s="22"/>
      <c r="I54" s="22"/>
      <c r="J54" s="21" t="s">
        <v>213</v>
      </c>
      <c r="K54" s="23">
        <v>1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 t="s">
        <v>84</v>
      </c>
      <c r="Z54" s="83">
        <v>1</v>
      </c>
      <c r="AA54" s="22"/>
      <c r="AB54" s="22" t="s">
        <v>214</v>
      </c>
      <c r="AC54" s="83">
        <v>1</v>
      </c>
      <c r="AD54" s="65">
        <f t="shared" si="2"/>
        <v>3</v>
      </c>
      <c r="AE54" s="25">
        <v>34</v>
      </c>
      <c r="AF54" s="57">
        <f t="shared" si="3"/>
        <v>8.8235294117647065</v>
      </c>
    </row>
    <row r="55" spans="1:71" ht="18" customHeight="1" thickBot="1" x14ac:dyDescent="0.35">
      <c r="B55" s="64" t="s">
        <v>31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 t="s">
        <v>215</v>
      </c>
      <c r="T55" s="22"/>
      <c r="U55" s="22"/>
      <c r="V55" s="22"/>
      <c r="W55" s="22"/>
      <c r="X55" s="22"/>
      <c r="Y55" s="22"/>
      <c r="Z55" s="22"/>
      <c r="AA55" s="22" t="s">
        <v>216</v>
      </c>
      <c r="AB55" s="22"/>
      <c r="AC55" s="22"/>
      <c r="AD55" s="65">
        <f t="shared" si="2"/>
        <v>0</v>
      </c>
      <c r="AE55" s="34">
        <v>68</v>
      </c>
      <c r="AF55" s="57">
        <f t="shared" si="3"/>
        <v>0</v>
      </c>
    </row>
    <row r="56" spans="1:71" ht="14.25" customHeight="1" thickBot="1" x14ac:dyDescent="0.35">
      <c r="B56" s="64" t="s">
        <v>36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1" t="s">
        <v>217</v>
      </c>
      <c r="Y56" s="22"/>
      <c r="Z56" s="22"/>
      <c r="AA56" s="22"/>
      <c r="AB56" s="22"/>
      <c r="AC56" s="22"/>
      <c r="AD56" s="65">
        <f t="shared" si="2"/>
        <v>0</v>
      </c>
      <c r="AE56" s="25">
        <v>68</v>
      </c>
      <c r="AF56" s="57">
        <f t="shared" si="3"/>
        <v>0</v>
      </c>
    </row>
    <row r="57" spans="1:71" ht="18" customHeight="1" thickBot="1" x14ac:dyDescent="0.35">
      <c r="B57" s="64" t="s">
        <v>33</v>
      </c>
      <c r="C57" s="22"/>
      <c r="D57" s="22"/>
      <c r="E57" s="22"/>
      <c r="F57" s="22"/>
      <c r="G57" s="21" t="s">
        <v>218</v>
      </c>
      <c r="H57" s="23">
        <v>1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 t="s">
        <v>219</v>
      </c>
      <c r="W57" s="83">
        <v>1</v>
      </c>
      <c r="X57" s="22"/>
      <c r="Y57" s="22"/>
      <c r="Z57" s="22"/>
      <c r="AA57" s="22"/>
      <c r="AB57" s="22"/>
      <c r="AC57" s="22"/>
      <c r="AD57" s="65">
        <f t="shared" si="2"/>
        <v>2</v>
      </c>
      <c r="AE57" s="34">
        <v>68</v>
      </c>
      <c r="AF57" s="57">
        <f t="shared" si="3"/>
        <v>2.9411764705882351</v>
      </c>
    </row>
    <row r="58" spans="1:71" ht="15" customHeight="1" thickBot="1" x14ac:dyDescent="0.35">
      <c r="B58" s="64" t="s">
        <v>32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1" t="s">
        <v>220</v>
      </c>
      <c r="N58" s="23">
        <v>1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1" t="s">
        <v>221</v>
      </c>
      <c r="Z58" s="23">
        <v>1</v>
      </c>
      <c r="AA58" s="22"/>
      <c r="AB58" s="22" t="s">
        <v>70</v>
      </c>
      <c r="AC58" s="83">
        <v>1</v>
      </c>
      <c r="AD58" s="65">
        <f t="shared" si="2"/>
        <v>3</v>
      </c>
      <c r="AE58" s="34">
        <v>68</v>
      </c>
      <c r="AF58" s="57">
        <f t="shared" si="3"/>
        <v>4.4117647058823533</v>
      </c>
    </row>
    <row r="59" spans="1:71" ht="18" customHeight="1" thickBot="1" x14ac:dyDescent="0.35">
      <c r="B59" s="64" t="s">
        <v>34</v>
      </c>
      <c r="C59" s="22"/>
      <c r="D59" s="22"/>
      <c r="E59" s="22"/>
      <c r="F59" s="22"/>
      <c r="G59" s="22"/>
      <c r="H59" s="22"/>
      <c r="I59" s="22"/>
      <c r="J59" s="22" t="s">
        <v>222</v>
      </c>
      <c r="K59" s="83">
        <v>1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 t="s">
        <v>50</v>
      </c>
      <c r="W59" s="83">
        <v>1</v>
      </c>
      <c r="X59" s="22"/>
      <c r="Y59" s="22"/>
      <c r="Z59" s="22"/>
      <c r="AA59" s="22"/>
      <c r="AB59" s="22"/>
      <c r="AC59" s="22"/>
      <c r="AD59" s="65">
        <f t="shared" ref="AD59:AD60" si="14">SUM(E59,H59,K59,N59,Q59,T59,W59,Z59,AC59)</f>
        <v>2</v>
      </c>
      <c r="AE59" s="34">
        <v>68</v>
      </c>
      <c r="AF59" s="57">
        <f t="shared" ref="AF59:AF60" si="15">AD59/AE59*100</f>
        <v>2.9411764705882351</v>
      </c>
    </row>
    <row r="60" spans="1:71" ht="15" customHeight="1" thickBot="1" x14ac:dyDescent="0.35">
      <c r="B60" s="64" t="s">
        <v>194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 t="s">
        <v>223</v>
      </c>
      <c r="Y60" s="22"/>
      <c r="Z60" s="83">
        <v>1</v>
      </c>
      <c r="AA60" s="22"/>
      <c r="AB60" s="22"/>
      <c r="AC60" s="22"/>
      <c r="AD60" s="65">
        <f t="shared" si="14"/>
        <v>1</v>
      </c>
      <c r="AE60" s="34">
        <v>68</v>
      </c>
      <c r="AF60" s="57">
        <f t="shared" si="15"/>
        <v>1.4705882352941175</v>
      </c>
    </row>
    <row r="61" spans="1:71" ht="15" customHeight="1" x14ac:dyDescent="0.3">
      <c r="B61" s="44" t="s">
        <v>10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26"/>
      <c r="AE61" s="35"/>
      <c r="AF61" s="56"/>
    </row>
    <row r="62" spans="1:71" s="30" customFormat="1" ht="15" customHeight="1" x14ac:dyDescent="0.3">
      <c r="A62" s="52"/>
      <c r="B62" s="64" t="s">
        <v>21</v>
      </c>
      <c r="C62" s="22"/>
      <c r="D62" s="23" t="s">
        <v>224</v>
      </c>
      <c r="E62" s="23">
        <v>1</v>
      </c>
      <c r="F62" s="22"/>
      <c r="G62" s="22"/>
      <c r="H62" s="22"/>
      <c r="I62" s="22"/>
      <c r="J62" s="22"/>
      <c r="K62" s="22"/>
      <c r="L62" s="22"/>
      <c r="M62" s="22" t="s">
        <v>225</v>
      </c>
      <c r="N62" s="83">
        <v>1</v>
      </c>
      <c r="O62" s="22"/>
      <c r="P62" s="22"/>
      <c r="Q62" s="22"/>
      <c r="R62" s="22"/>
      <c r="S62" s="21" t="s">
        <v>226</v>
      </c>
      <c r="T62" s="23">
        <v>1</v>
      </c>
      <c r="U62" s="22"/>
      <c r="V62" s="22"/>
      <c r="W62" s="22"/>
      <c r="X62" s="22"/>
      <c r="Y62" s="22"/>
      <c r="Z62" s="22"/>
      <c r="AA62" s="22" t="s">
        <v>227</v>
      </c>
      <c r="AB62" s="23">
        <v>1</v>
      </c>
      <c r="AC62" s="22"/>
      <c r="AD62" s="65">
        <f t="shared" si="2"/>
        <v>3</v>
      </c>
      <c r="AE62" s="23">
        <v>102</v>
      </c>
      <c r="AF62" s="57">
        <f t="shared" si="3"/>
        <v>2.9411764705882351</v>
      </c>
      <c r="AG62" s="63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</row>
    <row r="63" spans="1:71" s="30" customFormat="1" ht="28.8" customHeight="1" x14ac:dyDescent="0.3">
      <c r="A63" s="52"/>
      <c r="B63" s="64" t="s">
        <v>28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85" t="s">
        <v>246</v>
      </c>
      <c r="Q63" s="23">
        <v>2</v>
      </c>
      <c r="R63" s="22"/>
      <c r="S63" s="22"/>
      <c r="T63" s="22"/>
      <c r="U63" s="22"/>
      <c r="V63" s="22"/>
      <c r="W63" s="22"/>
      <c r="X63" s="22"/>
      <c r="Y63" s="22" t="s">
        <v>228</v>
      </c>
      <c r="Z63" s="83">
        <v>1</v>
      </c>
      <c r="AA63" s="22"/>
      <c r="AB63" s="22"/>
      <c r="AC63" s="22"/>
      <c r="AD63" s="65">
        <f t="shared" si="2"/>
        <v>3</v>
      </c>
      <c r="AE63" s="23">
        <v>102</v>
      </c>
      <c r="AF63" s="57">
        <f t="shared" si="3"/>
        <v>2.9411764705882351</v>
      </c>
      <c r="AG63" s="63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</row>
    <row r="64" spans="1:71" s="30" customFormat="1" ht="28.2" x14ac:dyDescent="0.3">
      <c r="A64" s="52"/>
      <c r="B64" s="64" t="s">
        <v>29</v>
      </c>
      <c r="C64" s="22"/>
      <c r="D64" s="23" t="s">
        <v>229</v>
      </c>
      <c r="E64" s="23">
        <v>1</v>
      </c>
      <c r="F64" s="22"/>
      <c r="G64" s="21" t="s">
        <v>230</v>
      </c>
      <c r="H64" s="23">
        <v>1</v>
      </c>
      <c r="I64" s="22"/>
      <c r="J64" s="21" t="s">
        <v>231</v>
      </c>
      <c r="K64" s="23">
        <v>2</v>
      </c>
      <c r="L64" s="22"/>
      <c r="M64" s="21" t="s">
        <v>232</v>
      </c>
      <c r="N64" s="23">
        <v>1</v>
      </c>
      <c r="O64" s="22"/>
      <c r="P64" s="23" t="s">
        <v>139</v>
      </c>
      <c r="Q64" s="23">
        <v>1</v>
      </c>
      <c r="R64" s="22"/>
      <c r="S64" s="21" t="s">
        <v>233</v>
      </c>
      <c r="T64" s="23">
        <v>1</v>
      </c>
      <c r="U64" s="22"/>
      <c r="V64" s="21" t="s">
        <v>234</v>
      </c>
      <c r="W64" s="23">
        <v>1</v>
      </c>
      <c r="X64" s="22"/>
      <c r="Y64" s="21" t="s">
        <v>235</v>
      </c>
      <c r="Z64" s="23">
        <v>1</v>
      </c>
      <c r="AA64" s="22"/>
      <c r="AB64" s="21" t="s">
        <v>236</v>
      </c>
      <c r="AC64" s="23">
        <v>1</v>
      </c>
      <c r="AD64" s="65">
        <f t="shared" si="2"/>
        <v>10</v>
      </c>
      <c r="AE64" s="23">
        <v>102</v>
      </c>
      <c r="AF64" s="57">
        <f t="shared" si="3"/>
        <v>9.8039215686274517</v>
      </c>
      <c r="AG64" s="63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</row>
    <row r="65" spans="1:71" s="30" customFormat="1" ht="28.2" x14ac:dyDescent="0.3">
      <c r="A65" s="52"/>
      <c r="B65" s="64" t="s">
        <v>24</v>
      </c>
      <c r="C65" s="22"/>
      <c r="D65" s="22"/>
      <c r="E65" s="22"/>
      <c r="F65" s="22"/>
      <c r="G65" s="21" t="s">
        <v>237</v>
      </c>
      <c r="H65" s="23">
        <v>1</v>
      </c>
      <c r="I65" s="22"/>
      <c r="J65" s="22"/>
      <c r="K65" s="22"/>
      <c r="L65" s="22"/>
      <c r="M65" s="21" t="s">
        <v>63</v>
      </c>
      <c r="N65" s="23">
        <v>1</v>
      </c>
      <c r="O65" s="22"/>
      <c r="P65" s="23" t="s">
        <v>71</v>
      </c>
      <c r="Q65" s="23">
        <v>1</v>
      </c>
      <c r="R65" s="22"/>
      <c r="S65" s="21" t="s">
        <v>238</v>
      </c>
      <c r="T65" s="23">
        <v>1</v>
      </c>
      <c r="U65" s="22"/>
      <c r="V65" s="22" t="s">
        <v>239</v>
      </c>
      <c r="W65" s="83">
        <v>1</v>
      </c>
      <c r="X65" s="22"/>
      <c r="Y65" s="21" t="s">
        <v>240</v>
      </c>
      <c r="Z65" s="23">
        <v>2</v>
      </c>
      <c r="AA65" s="22"/>
      <c r="AB65" s="21" t="s">
        <v>72</v>
      </c>
      <c r="AC65" s="23">
        <v>1</v>
      </c>
      <c r="AD65" s="65">
        <f t="shared" si="2"/>
        <v>8</v>
      </c>
      <c r="AE65" s="23">
        <v>170</v>
      </c>
      <c r="AF65" s="57">
        <f t="shared" si="3"/>
        <v>4.7058823529411766</v>
      </c>
      <c r="AG65" s="63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</row>
    <row r="66" spans="1:71" s="30" customFormat="1" x14ac:dyDescent="0.3">
      <c r="A66" s="52"/>
      <c r="B66" s="64" t="s">
        <v>30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1" t="s">
        <v>220</v>
      </c>
      <c r="N66" s="23">
        <v>1</v>
      </c>
      <c r="O66" s="22"/>
      <c r="P66" s="22"/>
      <c r="Q66" s="22"/>
      <c r="R66" s="22"/>
      <c r="S66" s="21" t="s">
        <v>188</v>
      </c>
      <c r="T66" s="23">
        <v>1</v>
      </c>
      <c r="U66" s="22"/>
      <c r="V66" s="22"/>
      <c r="W66" s="22"/>
      <c r="X66" s="22"/>
      <c r="Y66" s="22"/>
      <c r="Z66" s="22"/>
      <c r="AA66" s="22"/>
      <c r="AB66" s="22"/>
      <c r="AC66" s="22"/>
      <c r="AD66" s="65">
        <f t="shared" si="2"/>
        <v>2</v>
      </c>
      <c r="AE66" s="23">
        <v>34</v>
      </c>
      <c r="AF66" s="57">
        <f t="shared" si="3"/>
        <v>5.8823529411764701</v>
      </c>
      <c r="AG66" s="63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 spans="1:71" s="30" customFormat="1" x14ac:dyDescent="0.3">
      <c r="A67" s="52"/>
      <c r="B67" s="64" t="s">
        <v>32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65">
        <f t="shared" si="2"/>
        <v>0</v>
      </c>
      <c r="AE67" s="23">
        <v>102</v>
      </c>
      <c r="AF67" s="57">
        <f t="shared" si="3"/>
        <v>0</v>
      </c>
      <c r="AG67" s="63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</row>
    <row r="68" spans="1:71" s="30" customFormat="1" x14ac:dyDescent="0.3">
      <c r="A68" s="52"/>
      <c r="B68" s="64" t="s">
        <v>34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1" t="s">
        <v>176</v>
      </c>
      <c r="N68" s="22">
        <v>1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 t="s">
        <v>241</v>
      </c>
      <c r="Z68" s="22"/>
      <c r="AA68" s="22"/>
      <c r="AB68" s="22"/>
      <c r="AC68" s="22"/>
      <c r="AD68" s="65">
        <f t="shared" si="2"/>
        <v>1</v>
      </c>
      <c r="AE68" s="22">
        <v>68</v>
      </c>
      <c r="AF68" s="57">
        <f t="shared" si="3"/>
        <v>1.4705882352941175</v>
      </c>
      <c r="AG68" s="63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</row>
    <row r="69" spans="1:71" s="30" customFormat="1" x14ac:dyDescent="0.3">
      <c r="A69" s="52"/>
      <c r="B69" s="64" t="s">
        <v>35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65">
        <f t="shared" si="2"/>
        <v>0</v>
      </c>
      <c r="AE69" s="22">
        <v>68</v>
      </c>
      <c r="AF69" s="57">
        <f t="shared" si="3"/>
        <v>0</v>
      </c>
      <c r="AG69" s="63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</row>
    <row r="70" spans="1:71" s="30" customFormat="1" x14ac:dyDescent="0.3">
      <c r="A70" s="52"/>
      <c r="B70" s="64" t="s">
        <v>36</v>
      </c>
      <c r="C70" s="22"/>
      <c r="D70" s="22"/>
      <c r="E70" s="22"/>
      <c r="F70" s="22"/>
      <c r="G70" s="22"/>
      <c r="H70" s="22"/>
      <c r="I70" s="22"/>
      <c r="J70" s="22" t="s">
        <v>242</v>
      </c>
      <c r="K70" s="83">
        <v>1</v>
      </c>
      <c r="L70" s="22"/>
      <c r="M70" s="22"/>
      <c r="N70" s="22"/>
      <c r="O70" s="22"/>
      <c r="P70" s="22" t="s">
        <v>243</v>
      </c>
      <c r="Q70" s="83">
        <v>1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 t="s">
        <v>244</v>
      </c>
      <c r="AC70" s="83">
        <v>1</v>
      </c>
      <c r="AD70" s="65">
        <f t="shared" si="2"/>
        <v>3</v>
      </c>
      <c r="AE70" s="22">
        <v>68</v>
      </c>
      <c r="AF70" s="57">
        <f t="shared" si="3"/>
        <v>4.4117647058823533</v>
      </c>
      <c r="AG70" s="63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</row>
    <row r="71" spans="1:71" s="30" customFormat="1" ht="14.4" customHeight="1" x14ac:dyDescent="0.3">
      <c r="A71" s="52"/>
      <c r="B71" s="64" t="s">
        <v>31</v>
      </c>
      <c r="C71" s="22"/>
      <c r="D71" s="22"/>
      <c r="E71" s="22"/>
      <c r="F71" s="22"/>
      <c r="G71" s="22" t="s">
        <v>245</v>
      </c>
      <c r="H71" s="22">
        <v>1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65">
        <f t="shared" si="2"/>
        <v>1</v>
      </c>
      <c r="AE71" s="22">
        <v>34</v>
      </c>
      <c r="AF71" s="57">
        <f t="shared" si="3"/>
        <v>2.9411764705882351</v>
      </c>
      <c r="AG71" s="63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 spans="1:71" ht="60.6" customHeight="1" thickBot="1" x14ac:dyDescent="0.35">
      <c r="B72" s="43" t="s">
        <v>247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27"/>
      <c r="AE72" s="28"/>
      <c r="AF72" s="59"/>
    </row>
    <row r="73" spans="1:71" ht="15" customHeight="1" thickBot="1" x14ac:dyDescent="0.35">
      <c r="B73" s="64" t="s">
        <v>21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1" t="s">
        <v>248</v>
      </c>
      <c r="N73" s="23">
        <v>1</v>
      </c>
      <c r="O73" s="22"/>
      <c r="P73" s="23" t="s">
        <v>249</v>
      </c>
      <c r="Q73" s="23">
        <v>1</v>
      </c>
      <c r="R73" s="22"/>
      <c r="S73" s="22"/>
      <c r="T73" s="22"/>
      <c r="U73" s="22"/>
      <c r="V73" s="21" t="s">
        <v>250</v>
      </c>
      <c r="W73" s="23">
        <v>1</v>
      </c>
      <c r="X73" s="22"/>
      <c r="Y73" s="22"/>
      <c r="Z73" s="22"/>
      <c r="AA73" s="22"/>
      <c r="AB73" s="21" t="s">
        <v>251</v>
      </c>
      <c r="AC73" s="23">
        <v>1</v>
      </c>
      <c r="AD73" s="65">
        <f t="shared" si="2"/>
        <v>4</v>
      </c>
      <c r="AE73" s="25">
        <v>68</v>
      </c>
      <c r="AF73" s="57">
        <f t="shared" si="3"/>
        <v>5.8823529411764701</v>
      </c>
    </row>
    <row r="74" spans="1:71" ht="15" customHeight="1" thickBot="1" x14ac:dyDescent="0.35">
      <c r="B74" s="64" t="s">
        <v>28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1" t="s">
        <v>252</v>
      </c>
      <c r="N74" s="23">
        <v>1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1" t="s">
        <v>253</v>
      </c>
      <c r="Z74" s="23">
        <v>1</v>
      </c>
      <c r="AA74" s="22"/>
      <c r="AB74" s="22"/>
      <c r="AC74" s="22"/>
      <c r="AD74" s="65">
        <f t="shared" si="2"/>
        <v>2</v>
      </c>
      <c r="AE74" s="25">
        <v>102</v>
      </c>
      <c r="AF74" s="57">
        <f t="shared" si="3"/>
        <v>1.9607843137254901</v>
      </c>
    </row>
    <row r="75" spans="1:71" ht="15" customHeight="1" thickBot="1" x14ac:dyDescent="0.35">
      <c r="B75" s="66" t="s">
        <v>29</v>
      </c>
      <c r="C75" s="22"/>
      <c r="D75" s="22"/>
      <c r="E75" s="22"/>
      <c r="F75" s="24"/>
      <c r="G75" s="22" t="s">
        <v>254</v>
      </c>
      <c r="H75" s="23">
        <v>1</v>
      </c>
      <c r="I75" s="22"/>
      <c r="J75" s="22"/>
      <c r="K75" s="22"/>
      <c r="L75" s="22"/>
      <c r="M75" s="21" t="s">
        <v>255</v>
      </c>
      <c r="N75" s="23">
        <v>1</v>
      </c>
      <c r="O75" s="22"/>
      <c r="P75" s="23" t="s">
        <v>256</v>
      </c>
      <c r="Q75" s="23">
        <v>1</v>
      </c>
      <c r="R75" s="22"/>
      <c r="S75" s="21" t="s">
        <v>233</v>
      </c>
      <c r="T75" s="23">
        <v>1</v>
      </c>
      <c r="U75" s="22"/>
      <c r="V75" s="22" t="s">
        <v>257</v>
      </c>
      <c r="W75" s="83">
        <v>1</v>
      </c>
      <c r="X75" s="22"/>
      <c r="Y75" s="22"/>
      <c r="Z75" s="22"/>
      <c r="AA75" s="22"/>
      <c r="AB75" s="21" t="s">
        <v>258</v>
      </c>
      <c r="AC75" s="23">
        <v>1</v>
      </c>
      <c r="AD75" s="65">
        <f t="shared" si="2"/>
        <v>6</v>
      </c>
      <c r="AE75" s="25">
        <v>102</v>
      </c>
      <c r="AF75" s="57">
        <f t="shared" si="3"/>
        <v>5.8823529411764701</v>
      </c>
    </row>
    <row r="76" spans="1:71" ht="15" customHeight="1" thickBot="1" x14ac:dyDescent="0.35">
      <c r="B76" s="64" t="s">
        <v>24</v>
      </c>
      <c r="C76" s="22"/>
      <c r="D76" s="22"/>
      <c r="E76" s="22"/>
      <c r="F76" s="24"/>
      <c r="G76" s="22" t="s">
        <v>259</v>
      </c>
      <c r="H76" s="83">
        <v>1</v>
      </c>
      <c r="I76" s="22"/>
      <c r="J76" s="21" t="s">
        <v>260</v>
      </c>
      <c r="K76" s="23">
        <v>1</v>
      </c>
      <c r="L76" s="22"/>
      <c r="M76" s="22"/>
      <c r="N76" s="22"/>
      <c r="O76" s="22"/>
      <c r="P76" s="23" t="s">
        <v>261</v>
      </c>
      <c r="Q76" s="23">
        <v>2</v>
      </c>
      <c r="R76" s="22"/>
      <c r="S76" s="21" t="s">
        <v>262</v>
      </c>
      <c r="T76" s="23">
        <v>1</v>
      </c>
      <c r="U76" s="22"/>
      <c r="V76" s="22"/>
      <c r="W76" s="22"/>
      <c r="X76" s="22"/>
      <c r="Y76" s="22" t="s">
        <v>263</v>
      </c>
      <c r="Z76" s="23">
        <v>2</v>
      </c>
      <c r="AA76" s="22"/>
      <c r="AB76" s="21" t="s">
        <v>52</v>
      </c>
      <c r="AC76" s="23">
        <v>1</v>
      </c>
      <c r="AD76" s="65">
        <f t="shared" si="2"/>
        <v>8</v>
      </c>
      <c r="AE76" s="25">
        <v>170</v>
      </c>
      <c r="AF76" s="57">
        <f t="shared" si="3"/>
        <v>4.7058823529411766</v>
      </c>
    </row>
    <row r="77" spans="1:71" ht="15" customHeight="1" thickBot="1" x14ac:dyDescent="0.35">
      <c r="B77" s="64" t="s">
        <v>30</v>
      </c>
      <c r="C77" s="22"/>
      <c r="D77" s="22"/>
      <c r="E77" s="22"/>
      <c r="F77" s="24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1" t="s">
        <v>60</v>
      </c>
      <c r="W77" s="83">
        <v>1</v>
      </c>
      <c r="X77" s="22"/>
      <c r="Y77" s="22"/>
      <c r="Z77" s="22"/>
      <c r="AA77" s="22"/>
      <c r="AB77" s="21" t="s">
        <v>89</v>
      </c>
      <c r="AC77" s="23">
        <v>1</v>
      </c>
      <c r="AD77" s="65">
        <f t="shared" si="2"/>
        <v>2</v>
      </c>
      <c r="AE77" s="25">
        <v>34</v>
      </c>
      <c r="AF77" s="57">
        <f t="shared" si="3"/>
        <v>5.8823529411764701</v>
      </c>
    </row>
    <row r="78" spans="1:71" ht="15" thickBot="1" x14ac:dyDescent="0.35">
      <c r="B78" s="64" t="s">
        <v>32</v>
      </c>
      <c r="C78" s="22"/>
      <c r="D78" s="22"/>
      <c r="E78" s="22"/>
      <c r="F78" s="24"/>
      <c r="G78" s="22"/>
      <c r="H78" s="22"/>
      <c r="I78" s="22"/>
      <c r="J78" s="21" t="s">
        <v>264</v>
      </c>
      <c r="K78" s="23">
        <v>1</v>
      </c>
      <c r="L78" s="22"/>
      <c r="M78" s="22"/>
      <c r="N78" s="22"/>
      <c r="O78" s="22"/>
      <c r="P78" s="22"/>
      <c r="Q78" s="22"/>
      <c r="R78" s="22"/>
      <c r="S78" s="21" t="s">
        <v>265</v>
      </c>
      <c r="T78" s="23">
        <v>1</v>
      </c>
      <c r="U78" s="22"/>
      <c r="V78" s="22"/>
      <c r="W78" s="22"/>
      <c r="X78" s="22"/>
      <c r="Y78" s="22" t="s">
        <v>266</v>
      </c>
      <c r="Z78" s="83">
        <v>1</v>
      </c>
      <c r="AA78" s="22"/>
      <c r="AB78" s="21" t="s">
        <v>267</v>
      </c>
      <c r="AC78" s="23">
        <v>1</v>
      </c>
      <c r="AD78" s="65">
        <f t="shared" si="2"/>
        <v>4</v>
      </c>
      <c r="AE78" s="25">
        <v>68</v>
      </c>
      <c r="AF78" s="57">
        <f t="shared" si="3"/>
        <v>5.8823529411764701</v>
      </c>
    </row>
    <row r="79" spans="1:71" ht="15" thickBot="1" x14ac:dyDescent="0.35">
      <c r="B79" s="64" t="s">
        <v>34</v>
      </c>
      <c r="C79" s="22"/>
      <c r="D79" s="22"/>
      <c r="E79" s="22"/>
      <c r="F79" s="24"/>
      <c r="G79" s="22" t="s">
        <v>245</v>
      </c>
      <c r="H79" s="83">
        <v>1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65">
        <f t="shared" si="2"/>
        <v>1</v>
      </c>
      <c r="AE79" s="34">
        <v>68</v>
      </c>
      <c r="AF79" s="57">
        <f t="shared" si="3"/>
        <v>1.4705882352941175</v>
      </c>
    </row>
    <row r="80" spans="1:71" ht="16.8" customHeight="1" thickBot="1" x14ac:dyDescent="0.35">
      <c r="B80" s="64" t="s">
        <v>36</v>
      </c>
      <c r="C80" s="22"/>
      <c r="D80" s="22"/>
      <c r="E80" s="22"/>
      <c r="F80" s="22"/>
      <c r="G80" s="22"/>
      <c r="H80" s="22"/>
      <c r="I80" s="22"/>
      <c r="J80" s="24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4"/>
      <c r="W80" s="22"/>
      <c r="X80" s="22" t="s">
        <v>268</v>
      </c>
      <c r="Y80" s="22"/>
      <c r="Z80" s="83">
        <v>2</v>
      </c>
      <c r="AA80" s="22"/>
      <c r="AB80" s="24"/>
      <c r="AC80" s="22"/>
      <c r="AD80" s="65">
        <f t="shared" si="2"/>
        <v>2</v>
      </c>
      <c r="AE80" s="34">
        <v>34</v>
      </c>
      <c r="AF80" s="57">
        <f t="shared" si="3"/>
        <v>5.8823529411764701</v>
      </c>
    </row>
    <row r="81" spans="2:32" ht="20.399999999999999" customHeight="1" thickBot="1" x14ac:dyDescent="0.35">
      <c r="B81" s="64" t="s">
        <v>31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 t="s">
        <v>269</v>
      </c>
      <c r="Y81" s="22"/>
      <c r="Z81" s="83">
        <v>2</v>
      </c>
      <c r="AA81" s="22"/>
      <c r="AB81" s="22"/>
      <c r="AC81" s="22"/>
      <c r="AD81" s="65">
        <f t="shared" ref="AD81:AD82" si="16">SUM(E81,H81,K81,N81,Q81,T81,W81,Z81,AC81)</f>
        <v>2</v>
      </c>
      <c r="AE81" s="34">
        <v>68</v>
      </c>
      <c r="AF81" s="57">
        <f t="shared" ref="AF81:AF82" si="17">AD81/AE81*100</f>
        <v>2.9411764705882351</v>
      </c>
    </row>
    <row r="82" spans="2:32" ht="16.8" customHeight="1" thickBot="1" x14ac:dyDescent="0.35">
      <c r="B82" s="64" t="s">
        <v>33</v>
      </c>
      <c r="C82" s="22"/>
      <c r="D82" s="22"/>
      <c r="E82" s="22"/>
      <c r="F82" s="22"/>
      <c r="G82" s="22"/>
      <c r="H82" s="22"/>
      <c r="I82" s="22"/>
      <c r="J82" s="22" t="s">
        <v>270</v>
      </c>
      <c r="K82" s="83">
        <v>1</v>
      </c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65">
        <f t="shared" si="16"/>
        <v>1</v>
      </c>
      <c r="AE82" s="34">
        <v>34</v>
      </c>
      <c r="AF82" s="57">
        <f t="shared" si="17"/>
        <v>2.9411764705882351</v>
      </c>
    </row>
    <row r="83" spans="2:32" ht="57.6" customHeight="1" thickBot="1" x14ac:dyDescent="0.35">
      <c r="B83" s="45" t="s">
        <v>271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5"/>
      <c r="AE83" s="24"/>
      <c r="AF83" s="57"/>
    </row>
    <row r="84" spans="2:32" ht="15" thickBot="1" x14ac:dyDescent="0.35">
      <c r="B84" s="64" t="s">
        <v>21</v>
      </c>
      <c r="C84" s="22"/>
      <c r="D84" s="22"/>
      <c r="E84" s="22"/>
      <c r="F84" s="22"/>
      <c r="G84" s="22"/>
      <c r="H84" s="22"/>
      <c r="I84" s="22"/>
      <c r="J84" s="21" t="s">
        <v>272</v>
      </c>
      <c r="K84" s="23">
        <v>1</v>
      </c>
      <c r="L84" s="22"/>
      <c r="M84" s="22"/>
      <c r="N84" s="22"/>
      <c r="O84" s="22"/>
      <c r="P84" s="22"/>
      <c r="Q84" s="22"/>
      <c r="R84" s="22"/>
      <c r="S84" s="22" t="s">
        <v>273</v>
      </c>
      <c r="T84" s="83">
        <v>1</v>
      </c>
      <c r="U84" s="22"/>
      <c r="V84" s="22"/>
      <c r="W84" s="22"/>
      <c r="X84" s="22"/>
      <c r="Y84" s="21" t="s">
        <v>112</v>
      </c>
      <c r="Z84" s="23">
        <v>1</v>
      </c>
      <c r="AA84" s="22"/>
      <c r="AB84" s="21" t="s">
        <v>127</v>
      </c>
      <c r="AC84" s="23">
        <v>1</v>
      </c>
      <c r="AD84" s="65">
        <f t="shared" si="2"/>
        <v>4</v>
      </c>
      <c r="AE84" s="25">
        <v>68</v>
      </c>
      <c r="AF84" s="57">
        <f t="shared" si="3"/>
        <v>5.8823529411764701</v>
      </c>
    </row>
    <row r="85" spans="2:32" ht="15" thickBot="1" x14ac:dyDescent="0.35">
      <c r="B85" s="64" t="s">
        <v>28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1" t="s">
        <v>274</v>
      </c>
      <c r="N85" s="23">
        <v>1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 t="s">
        <v>275</v>
      </c>
      <c r="AC85" s="83">
        <v>2</v>
      </c>
      <c r="AD85" s="65">
        <f t="shared" si="2"/>
        <v>3</v>
      </c>
      <c r="AE85" s="25">
        <v>102</v>
      </c>
      <c r="AF85" s="57">
        <f t="shared" si="3"/>
        <v>2.9411764705882351</v>
      </c>
    </row>
    <row r="86" spans="2:32" ht="28.8" thickBot="1" x14ac:dyDescent="0.35">
      <c r="B86" s="64" t="s">
        <v>29</v>
      </c>
      <c r="C86" s="22"/>
      <c r="D86" s="22"/>
      <c r="E86" s="22"/>
      <c r="F86" s="22"/>
      <c r="G86" s="21" t="s">
        <v>276</v>
      </c>
      <c r="H86" s="23">
        <v>1</v>
      </c>
      <c r="I86" s="22"/>
      <c r="J86" s="21" t="s">
        <v>277</v>
      </c>
      <c r="K86" s="23">
        <v>1</v>
      </c>
      <c r="L86" s="22"/>
      <c r="M86" s="21" t="s">
        <v>278</v>
      </c>
      <c r="N86" s="23">
        <v>1</v>
      </c>
      <c r="O86" s="22"/>
      <c r="P86" s="22"/>
      <c r="Q86" s="22"/>
      <c r="R86" s="22" t="s">
        <v>279</v>
      </c>
      <c r="S86" s="23"/>
      <c r="T86" s="23">
        <v>1</v>
      </c>
      <c r="U86" s="22"/>
      <c r="V86" s="22"/>
      <c r="W86" s="22"/>
      <c r="X86" s="22"/>
      <c r="Y86" s="21" t="s">
        <v>161</v>
      </c>
      <c r="Z86" s="23">
        <v>1</v>
      </c>
      <c r="AA86" s="22"/>
      <c r="AB86" s="21" t="s">
        <v>280</v>
      </c>
      <c r="AC86" s="23">
        <v>1</v>
      </c>
      <c r="AD86" s="65">
        <f t="shared" si="2"/>
        <v>6</v>
      </c>
      <c r="AE86" s="25">
        <v>102</v>
      </c>
      <c r="AF86" s="57">
        <f t="shared" si="3"/>
        <v>5.8823529411764701</v>
      </c>
    </row>
    <row r="87" spans="2:32" ht="28.8" thickBot="1" x14ac:dyDescent="0.35">
      <c r="B87" s="64" t="s">
        <v>24</v>
      </c>
      <c r="C87" s="22"/>
      <c r="D87" s="23" t="s">
        <v>281</v>
      </c>
      <c r="E87" s="23">
        <v>1</v>
      </c>
      <c r="F87" s="22"/>
      <c r="G87" s="22"/>
      <c r="H87" s="22"/>
      <c r="I87" s="22"/>
      <c r="J87" s="21" t="s">
        <v>81</v>
      </c>
      <c r="K87" s="23">
        <v>1</v>
      </c>
      <c r="L87" s="22"/>
      <c r="M87" s="22" t="s">
        <v>282</v>
      </c>
      <c r="N87" s="83">
        <v>1</v>
      </c>
      <c r="O87" s="22"/>
      <c r="P87" s="23" t="s">
        <v>283</v>
      </c>
      <c r="Q87" s="23">
        <v>2</v>
      </c>
      <c r="R87" s="22"/>
      <c r="S87" s="22"/>
      <c r="T87" s="22"/>
      <c r="U87" s="22"/>
      <c r="V87" s="21" t="s">
        <v>284</v>
      </c>
      <c r="W87" s="23">
        <v>1</v>
      </c>
      <c r="X87" s="22"/>
      <c r="Y87" s="22"/>
      <c r="Z87" s="22"/>
      <c r="AA87" s="22"/>
      <c r="AB87" s="21" t="s">
        <v>285</v>
      </c>
      <c r="AC87" s="23">
        <v>1</v>
      </c>
      <c r="AD87" s="65">
        <f t="shared" si="2"/>
        <v>7</v>
      </c>
      <c r="AE87" s="25">
        <v>170</v>
      </c>
      <c r="AF87" s="57">
        <f t="shared" ref="AF87:AF91" si="18">AD87/AE87*100</f>
        <v>4.117647058823529</v>
      </c>
    </row>
    <row r="88" spans="2:32" ht="15" thickBot="1" x14ac:dyDescent="0.35">
      <c r="B88" s="64" t="s">
        <v>30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1" t="s">
        <v>286</v>
      </c>
      <c r="N88" s="23">
        <v>1</v>
      </c>
      <c r="O88" s="22"/>
      <c r="P88" s="22"/>
      <c r="Q88" s="22"/>
      <c r="R88" s="22"/>
      <c r="S88" s="22"/>
      <c r="T88" s="22"/>
      <c r="U88" s="22"/>
      <c r="V88" s="22" t="s">
        <v>287</v>
      </c>
      <c r="W88" s="83">
        <v>1</v>
      </c>
      <c r="X88" s="22"/>
      <c r="Y88" s="22"/>
      <c r="Z88" s="22"/>
      <c r="AA88" s="22"/>
      <c r="AB88" s="22"/>
      <c r="AC88" s="22"/>
      <c r="AD88" s="65">
        <f t="shared" si="2"/>
        <v>2</v>
      </c>
      <c r="AE88" s="25">
        <v>34</v>
      </c>
      <c r="AF88" s="57">
        <f t="shared" si="18"/>
        <v>5.8823529411764701</v>
      </c>
    </row>
    <row r="89" spans="2:32" ht="15" thickBot="1" x14ac:dyDescent="0.35">
      <c r="B89" s="64" t="s">
        <v>32</v>
      </c>
      <c r="C89" s="22"/>
      <c r="D89" s="22"/>
      <c r="E89" s="22"/>
      <c r="F89" s="22"/>
      <c r="G89" s="21" t="s">
        <v>206</v>
      </c>
      <c r="H89" s="83">
        <v>1</v>
      </c>
      <c r="I89" s="22"/>
      <c r="J89" s="22"/>
      <c r="K89" s="22"/>
      <c r="L89" s="22"/>
      <c r="M89" s="21" t="s">
        <v>288</v>
      </c>
      <c r="N89" s="23">
        <v>1</v>
      </c>
      <c r="O89" s="22"/>
      <c r="P89" s="22"/>
      <c r="Q89" s="22"/>
      <c r="R89" s="22" t="s">
        <v>289</v>
      </c>
      <c r="S89" s="23"/>
      <c r="T89" s="23">
        <v>1</v>
      </c>
      <c r="U89" s="22"/>
      <c r="V89" s="22"/>
      <c r="W89" s="22"/>
      <c r="X89" s="22"/>
      <c r="Y89" s="22"/>
      <c r="Z89" s="22"/>
      <c r="AA89" s="22"/>
      <c r="AB89" s="22" t="s">
        <v>290</v>
      </c>
      <c r="AC89" s="83">
        <v>1</v>
      </c>
      <c r="AD89" s="65">
        <f t="shared" ref="AD89:AD91" si="19">SUM(E89,H89,K89,N89,Q89,T89,W89,Z89,AC89)</f>
        <v>4</v>
      </c>
      <c r="AE89" s="25">
        <v>68</v>
      </c>
      <c r="AF89" s="57">
        <f t="shared" si="18"/>
        <v>5.8823529411764701</v>
      </c>
    </row>
    <row r="90" spans="2:32" ht="15" thickBot="1" x14ac:dyDescent="0.35">
      <c r="B90" s="64" t="s">
        <v>34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 t="s">
        <v>291</v>
      </c>
      <c r="S90" s="83"/>
      <c r="T90" s="83">
        <v>1</v>
      </c>
      <c r="U90" s="22"/>
      <c r="V90" s="22"/>
      <c r="W90" s="22"/>
      <c r="X90" s="22"/>
      <c r="Y90" s="22"/>
      <c r="Z90" s="22"/>
      <c r="AA90" s="22"/>
      <c r="AB90" s="22"/>
      <c r="AC90" s="22"/>
      <c r="AD90" s="65">
        <f t="shared" si="19"/>
        <v>1</v>
      </c>
      <c r="AE90" s="34">
        <v>68</v>
      </c>
      <c r="AF90" s="57">
        <f t="shared" si="18"/>
        <v>1.4705882352941175</v>
      </c>
    </row>
    <row r="91" spans="2:32" ht="15" thickBot="1" x14ac:dyDescent="0.35">
      <c r="B91" s="64" t="s">
        <v>33</v>
      </c>
      <c r="C91" s="24"/>
      <c r="D91" s="24"/>
      <c r="E91" s="24"/>
      <c r="F91" s="24"/>
      <c r="G91" s="24"/>
      <c r="H91" s="24"/>
      <c r="I91" s="24"/>
      <c r="J91" s="24" t="s">
        <v>292</v>
      </c>
      <c r="K91" s="23">
        <v>1</v>
      </c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65">
        <f t="shared" si="19"/>
        <v>1</v>
      </c>
      <c r="AE91" s="34">
        <v>68</v>
      </c>
      <c r="AF91" s="57">
        <f t="shared" si="18"/>
        <v>1.4705882352941175</v>
      </c>
    </row>
  </sheetData>
  <mergeCells count="15">
    <mergeCell ref="B1:D1"/>
    <mergeCell ref="C3:E3"/>
    <mergeCell ref="F3:H3"/>
    <mergeCell ref="I3:K3"/>
    <mergeCell ref="AA3:AC3"/>
    <mergeCell ref="B3:B5"/>
    <mergeCell ref="AA1:AF1"/>
    <mergeCell ref="E1:J1"/>
    <mergeCell ref="F2:K2"/>
    <mergeCell ref="B2:D2"/>
    <mergeCell ref="L3:N3"/>
    <mergeCell ref="X3:Z3"/>
    <mergeCell ref="U3:W3"/>
    <mergeCell ref="R3:T3"/>
    <mergeCell ref="O3:Q3"/>
  </mergeCells>
  <pageMargins left="0.31496062992125984" right="0.19685039370078741" top="0.39370078740157483" bottom="0.19685039370078741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ADM</cp:lastModifiedBy>
  <cp:lastPrinted>2025-01-27T06:28:00Z</cp:lastPrinted>
  <dcterms:created xsi:type="dcterms:W3CDTF">2021-08-26T16:23:02Z</dcterms:created>
  <dcterms:modified xsi:type="dcterms:W3CDTF">2025-09-25T22:30:01Z</dcterms:modified>
</cp:coreProperties>
</file>