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edn1" localSheetId="0">Лист1!#REF!</definedName>
    <definedName name="_ednref1" localSheetId="0">Лист1!#REF!</definedName>
  </definedNames>
  <calcPr calcId="144525"/>
</workbook>
</file>

<file path=xl/calcChain.xml><?xml version="1.0" encoding="utf-8"?>
<calcChain xmlns="http://schemas.openxmlformats.org/spreadsheetml/2006/main">
  <c r="G45" i="1" l="1"/>
  <c r="J45" i="1" s="1"/>
  <c r="G35" i="1"/>
  <c r="J35" i="1" s="1"/>
  <c r="G32" i="1" l="1"/>
  <c r="J47" i="1"/>
  <c r="J46" i="1"/>
  <c r="J37" i="1"/>
  <c r="J38" i="1"/>
  <c r="J39" i="1"/>
  <c r="J40" i="1"/>
  <c r="J41" i="1"/>
  <c r="J42" i="1"/>
  <c r="J43" i="1"/>
  <c r="J44" i="1"/>
  <c r="J36" i="1"/>
  <c r="J31" i="1"/>
  <c r="J29" i="1"/>
  <c r="J28" i="1"/>
  <c r="J27" i="1"/>
  <c r="J25" i="1"/>
  <c r="J24" i="1"/>
  <c r="G30" i="1" l="1"/>
  <c r="G48" i="1" s="1"/>
  <c r="J32" i="1"/>
  <c r="G26" i="1"/>
  <c r="J26" i="1" s="1"/>
  <c r="G20" i="1"/>
  <c r="J20" i="1" s="1"/>
  <c r="J30" i="1" l="1"/>
</calcChain>
</file>

<file path=xl/sharedStrings.xml><?xml version="1.0" encoding="utf-8"?>
<sst xmlns="http://schemas.openxmlformats.org/spreadsheetml/2006/main" count="86" uniqueCount="66">
  <si>
    <r>
      <t>в Форме плана закупок</t>
    </r>
    <r>
      <rPr>
        <sz val="12"/>
        <color theme="1"/>
        <rFont val="Times New Roman"/>
        <family val="1"/>
        <charset val="204"/>
      </rPr>
      <t xml:space="preserve"> товаров, работ, услуг</t>
    </r>
  </si>
  <si>
    <t>для обеспечения нужд субъектов Российской Федерации</t>
  </si>
  <si>
    <t>Наименование государственного (муниципального) заказчика, бюджетного, автономного учреждения или государственного (муниципального) унитарного предприятия</t>
  </si>
  <si>
    <t>Коды</t>
  </si>
  <si>
    <t>Администрация муниципального образования Югское</t>
  </si>
  <si>
    <t>Место нахождения (адрес), телефон, адрес электронной почты</t>
  </si>
  <si>
    <t>162645, Вологодская область, Череповецкий район, д.Новое Домозерово, д.48, т. 669-872, e-mail: yugsckoe@yandex.ru</t>
  </si>
  <si>
    <t>№ п/п</t>
  </si>
  <si>
    <t>Идентификационный код закупки</t>
  </si>
  <si>
    <t>Цель осуществления закупки</t>
  </si>
  <si>
    <t>Наименование объекта закупки</t>
  </si>
  <si>
    <t>Планируемый год размещения извещения, направления приглашения, заключения контракта с единственным поставщиком (подрядчиком, исполнителем)</t>
  </si>
  <si>
    <r>
      <t xml:space="preserve">Объем финансового обеспечения </t>
    </r>
    <r>
      <rPr>
        <b/>
        <sz val="8"/>
        <color theme="1"/>
        <rFont val="Times New Roman"/>
        <family val="1"/>
        <charset val="204"/>
      </rPr>
      <t>(рублей),</t>
    </r>
    <r>
      <rPr>
        <sz val="8"/>
        <color theme="1"/>
        <rFont val="Times New Roman"/>
        <family val="1"/>
        <charset val="204"/>
      </rPr>
      <t xml:space="preserve"> всего</t>
    </r>
  </si>
  <si>
    <r>
      <t xml:space="preserve">Сроки (периодичность) осуществления планируемых закупок: </t>
    </r>
    <r>
      <rPr>
        <i/>
        <sz val="8"/>
        <color theme="1"/>
        <rFont val="Times New Roman"/>
        <family val="1"/>
        <charset val="204"/>
      </rPr>
      <t>дата начала-дата окончания</t>
    </r>
  </si>
  <si>
    <t>Дополнительная информация в соответствии с пунктом 7 части 2 статьи 17 Федерального закона "О контрактной системе в сфере закупок товаров, работ услуг для обеспечения государственных и муниципальных нужд"</t>
  </si>
  <si>
    <t>Информация о проведении общественного обсуждения закупки (да или нет)</t>
  </si>
  <si>
    <t>Обоснование внесения изменений[i] (указать конкретное обоснование из перечисленных в конце документа)</t>
  </si>
  <si>
    <t xml:space="preserve">Наименование мероприятия государственной программы субъекта РФ (в том числе региональной целевой программы, иного документа стратегического и программно-целевого планирования субъекта Российской Федерации), муниципальной программы либо наименование функции (полномочия) государственного органа субъекта Российской Федерации, органа управления территориальным государственным внебюджетным фондом, муниципального органа, либо наименование международного договора Российской Федерации </t>
  </si>
  <si>
    <t xml:space="preserve">Ожидаемый результат реализации мероприятия государственной программы Российской Федерации </t>
  </si>
  <si>
    <t xml:space="preserve">всего </t>
  </si>
  <si>
    <t>в том числе планируемые платежи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</si>
  <si>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</si>
  <si>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</si>
  <si>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</si>
  <si>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</si>
  <si>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</si>
  <si>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«Организация уличного освещения на территории поселения» муниципальной программы «Благоустройство территории муниципального образования Югское на 2014-2020годы»</t>
  </si>
  <si>
    <t>Повысится надежность и эффективность сетей уличного освещения</t>
  </si>
  <si>
    <t>Услуги по торговле электроэнергией</t>
  </si>
  <si>
    <t>нет</t>
  </si>
  <si>
    <t xml:space="preserve"> КБК 70205030200126000244</t>
  </si>
  <si>
    <t xml:space="preserve"> КБК 702050302001S1090244</t>
  </si>
  <si>
    <t>В том числе по КБК:</t>
  </si>
  <si>
    <t>Товары , работы или услуги на сумму, не превышающую 100 тыс.руб.(п.4ч.1ст.93 Федерального закона №44-ФЗ)</t>
  </si>
  <si>
    <t>ИНН 3523017212</t>
  </si>
  <si>
    <t>КПП 352301001</t>
  </si>
  <si>
    <t>70201040800120210244</t>
  </si>
  <si>
    <t>70201040900200190244</t>
  </si>
  <si>
    <t>70201040900400190244</t>
  </si>
  <si>
    <t>70201049100072140244</t>
  </si>
  <si>
    <t>70203100700123010244</t>
  </si>
  <si>
    <t>70205030200126000244</t>
  </si>
  <si>
    <t>70205030200326000244</t>
  </si>
  <si>
    <t>70205019900026020244</t>
  </si>
  <si>
    <t>70201040900200190242</t>
  </si>
  <si>
    <t>70201040900300190242</t>
  </si>
  <si>
    <t>Услуги по передаче электроэнергии</t>
  </si>
  <si>
    <t xml:space="preserve">и муниципальных нужд на 2019 финансовый год и на плановый период 2020 и 2021 годов </t>
  </si>
  <si>
    <t>"Прочие мероприятия", осуществляемые в рамках муниципальной программы "Развитие материально-технической базы и информационно-коммуникационных технологий в Администрации МО Югское на 2014-2020 годы"</t>
  </si>
  <si>
    <t xml:space="preserve">Повысится надежность и эффективность сетей </t>
  </si>
  <si>
    <t>Энергия тепловая, отпущенная котельными</t>
  </si>
  <si>
    <t xml:space="preserve">Повысится надежность и эффективность электрических сетей </t>
  </si>
  <si>
    <t>Руководитель структурного подразделения-главный бухгалтер _____________________Т.А.Чернова</t>
  </si>
  <si>
    <t>МП</t>
  </si>
  <si>
    <t>Дополнения в план закупок</t>
  </si>
  <si>
    <t>Дополнить строкой (амии) следующего содержания:</t>
  </si>
  <si>
    <t xml:space="preserve"> КБК 70201040900400190244</t>
  </si>
  <si>
    <t>213352301721235230100100300003514244     ОКПД2    35.14.10.000</t>
  </si>
  <si>
    <t>01.01.2021-31.12.2021</t>
  </si>
  <si>
    <t>213352301721235230100100320003530244   ОКПД2    35.30.11.120</t>
  </si>
  <si>
    <t>2133523017212352301001003300000000244</t>
  </si>
  <si>
    <t>2133523017212352301001003400000000242</t>
  </si>
  <si>
    <t>213352301721235230100100310003512244    ОКПД2   35.12.10.110</t>
  </si>
  <si>
    <t>Глава муниципального образования Югское          ___________________________________Н.Ю.Малкова                                 26 декабря 2018г</t>
  </si>
  <si>
    <t>Приложение 2 к постановлению Администрации МО Югское от 26.12.2018 №538</t>
  </si>
  <si>
    <t>70205030200626000244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</si>
</sst>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6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36">
    <xf numFmtId="0" fontId="0" fillId="0" borderId="0" xfId="0"/>
    <xf numFmtId="0" fontId="5" fillId="0" borderId="4" xfId="0" applyFont="1" applyBorder="1" applyAlignment="1">
      <alignment vertical="center" wrapText="1"/>
    </xf>
    <xf numFmtId="49" fontId="10" fillId="2" borderId="5" xfId="0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2" fontId="11" fillId="3" borderId="4" xfId="0" applyNumberFormat="1" applyFont="1" applyFill="1" applyBorder="1" applyAlignment="1">
      <alignment horizontal="right" vertical="center" wrapText="1"/>
    </xf>
    <xf numFmtId="2" fontId="5" fillId="3" borderId="4" xfId="0" applyNumberFormat="1" applyFont="1" applyFill="1" applyBorder="1" applyAlignment="1">
      <alignment horizontal="right" vertical="center" wrapText="1"/>
    </xf>
    <xf numFmtId="2" fontId="11" fillId="3" borderId="7" xfId="0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2" fontId="5" fillId="3" borderId="7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wrapText="1"/>
    </xf>
    <xf numFmtId="0" fontId="8" fillId="2" borderId="0" xfId="2" applyFill="1" applyAlignment="1">
      <alignment vertical="center"/>
    </xf>
    <xf numFmtId="0" fontId="0" fillId="2" borderId="0" xfId="0" applyFill="1"/>
    <xf numFmtId="2" fontId="0" fillId="2" borderId="0" xfId="0" applyNumberForma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justify" vertical="center"/>
    </xf>
    <xf numFmtId="0" fontId="5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6" xfId="0" applyFont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/>
    <xf numFmtId="0" fontId="12" fillId="3" borderId="5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2" fontId="11" fillId="3" borderId="5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wrapText="1"/>
    </xf>
    <xf numFmtId="0" fontId="11" fillId="3" borderId="18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wrapText="1"/>
    </xf>
    <xf numFmtId="0" fontId="12" fillId="3" borderId="21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horizontal="center" vertical="center" wrapText="1"/>
    </xf>
    <xf numFmtId="2" fontId="11" fillId="3" borderId="21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vertical="center" wrapText="1"/>
    </xf>
    <xf numFmtId="49" fontId="10" fillId="2" borderId="17" xfId="0" applyNumberFormat="1" applyFont="1" applyFill="1" applyBorder="1" applyAlignment="1">
      <alignment vertical="center" wrapText="1"/>
    </xf>
    <xf numFmtId="0" fontId="5" fillId="0" borderId="20" xfId="0" applyFont="1" applyBorder="1" applyAlignment="1">
      <alignment wrapText="1"/>
    </xf>
    <xf numFmtId="0" fontId="11" fillId="2" borderId="20" xfId="0" applyFont="1" applyFill="1" applyBorder="1" applyAlignment="1">
      <alignment horizontal="center" vertical="center" wrapText="1"/>
    </xf>
    <xf numFmtId="2" fontId="13" fillId="2" borderId="5" xfId="0" applyNumberFormat="1" applyFont="1" applyFill="1" applyBorder="1" applyAlignment="1">
      <alignment horizontal="center" vertical="center" wrapText="1"/>
    </xf>
    <xf numFmtId="2" fontId="13" fillId="2" borderId="8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wrapText="1"/>
    </xf>
    <xf numFmtId="0" fontId="5" fillId="3" borderId="22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vertical="center" wrapText="1"/>
    </xf>
    <xf numFmtId="49" fontId="17" fillId="3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2" fontId="5" fillId="3" borderId="4" xfId="0" applyNumberFormat="1" applyFont="1" applyFill="1" applyBorder="1" applyAlignment="1">
      <alignment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 wrapText="1"/>
    </xf>
    <xf numFmtId="2" fontId="5" fillId="3" borderId="16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2" fontId="11" fillId="3" borderId="5" xfId="0" applyNumberFormat="1" applyFont="1" applyFill="1" applyBorder="1" applyAlignment="1">
      <alignment horizontal="right" vertical="center" wrapText="1"/>
    </xf>
    <xf numFmtId="2" fontId="0" fillId="0" borderId="19" xfId="0" applyNumberFormat="1" applyBorder="1"/>
    <xf numFmtId="0" fontId="15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2" fontId="13" fillId="2" borderId="4" xfId="0" applyNumberFormat="1" applyFont="1" applyFill="1" applyBorder="1" applyAlignment="1">
      <alignment vertical="center" wrapText="1"/>
    </xf>
    <xf numFmtId="2" fontId="13" fillId="3" borderId="4" xfId="0" applyNumberFormat="1" applyFont="1" applyFill="1" applyBorder="1" applyAlignment="1">
      <alignment horizontal="right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14" fillId="2" borderId="18" xfId="0" applyNumberFormat="1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8" fillId="0" borderId="14" xfId="2" applyBorder="1" applyAlignment="1">
      <alignment vertical="center" wrapText="1"/>
    </xf>
    <xf numFmtId="0" fontId="8" fillId="0" borderId="3" xfId="2" applyBorder="1" applyAlignment="1">
      <alignment vertical="center" wrapText="1"/>
    </xf>
    <xf numFmtId="0" fontId="8" fillId="0" borderId="2" xfId="2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2" fontId="6" fillId="2" borderId="1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5" fillId="2" borderId="14" xfId="0" applyNumberFormat="1" applyFont="1" applyFill="1" applyBorder="1" applyAlignment="1">
      <alignment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right" wrapText="1"/>
    </xf>
    <xf numFmtId="0" fontId="11" fillId="2" borderId="14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5" fillId="2" borderId="14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2" fontId="13" fillId="2" borderId="14" xfId="0" applyNumberFormat="1" applyFont="1" applyFill="1" applyBorder="1" applyAlignment="1">
      <alignment vertical="center" wrapText="1"/>
    </xf>
    <xf numFmtId="2" fontId="13" fillId="2" borderId="3" xfId="0" applyNumberFormat="1" applyFont="1" applyFill="1" applyBorder="1" applyAlignment="1">
      <alignment vertical="center" wrapText="1"/>
    </xf>
    <xf numFmtId="2" fontId="13" fillId="2" borderId="2" xfId="0" applyNumberFormat="1" applyFont="1" applyFill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topLeftCell="A28" zoomScale="80" zoomScaleNormal="80" workbookViewId="0">
      <selection activeCell="U49" sqref="U48:U49"/>
    </sheetView>
  </sheetViews>
  <sheetFormatPr defaultRowHeight="15" x14ac:dyDescent="0.25"/>
  <cols>
    <col min="1" max="1" width="3.140625" customWidth="1"/>
    <col min="2" max="2" width="23" customWidth="1"/>
    <col min="7" max="7" width="14.85546875" customWidth="1"/>
    <col min="8" max="8" width="10" bestFit="1" customWidth="1"/>
    <col min="9" max="9" width="12.5703125" customWidth="1"/>
    <col min="14" max="14" width="6.42578125" customWidth="1"/>
    <col min="17" max="17" width="28.28515625" customWidth="1"/>
  </cols>
  <sheetData>
    <row r="1" spans="1:15" ht="58.5" customHeight="1" x14ac:dyDescent="0.25">
      <c r="K1" s="114" t="s">
        <v>64</v>
      </c>
      <c r="L1" s="114"/>
      <c r="M1" s="114"/>
      <c r="N1" s="114"/>
      <c r="O1" s="114"/>
    </row>
    <row r="2" spans="1:15" ht="22.5" x14ac:dyDescent="0.25">
      <c r="A2" s="109" t="s">
        <v>54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4" spans="1:15" ht="15.75" x14ac:dyDescent="0.25">
      <c r="A4" s="110" t="s">
        <v>0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1:15" ht="15.75" x14ac:dyDescent="0.25">
      <c r="A5" s="105" t="s">
        <v>1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</row>
    <row r="6" spans="1:15" ht="15.75" x14ac:dyDescent="0.25">
      <c r="A6" s="105" t="s">
        <v>47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</row>
    <row r="7" spans="1:15" ht="15.75" x14ac:dyDescent="0.25">
      <c r="A7" s="105" t="s">
        <v>2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11"/>
      <c r="N7" s="111"/>
      <c r="O7" s="28" t="s">
        <v>3</v>
      </c>
    </row>
    <row r="8" spans="1:15" ht="15.75" x14ac:dyDescent="0.25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28"/>
    </row>
    <row r="9" spans="1:15" ht="15.75" x14ac:dyDescent="0.25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12" t="s">
        <v>34</v>
      </c>
      <c r="N9" s="112"/>
      <c r="O9" s="112"/>
    </row>
    <row r="10" spans="1:15" ht="16.5" thickBot="1" x14ac:dyDescent="0.3">
      <c r="A10" s="113" t="s">
        <v>4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2" t="s">
        <v>35</v>
      </c>
      <c r="N10" s="112"/>
      <c r="O10" s="112"/>
    </row>
    <row r="11" spans="1:15" ht="15.75" x14ac:dyDescent="0.25">
      <c r="A11" s="104" t="s">
        <v>5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5"/>
      <c r="N11" s="105"/>
      <c r="O11" s="28"/>
    </row>
    <row r="12" spans="1:15" ht="15.75" x14ac:dyDescent="0.25">
      <c r="A12" s="105" t="s">
        <v>6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28"/>
      <c r="N12" s="28"/>
      <c r="O12" s="105"/>
    </row>
    <row r="13" spans="1:15" ht="16.5" thickBot="1" x14ac:dyDescent="0.3">
      <c r="A13" s="107"/>
      <c r="B13" s="107"/>
      <c r="C13" s="107"/>
      <c r="D13" s="107"/>
      <c r="E13" s="107"/>
      <c r="F13" s="107"/>
      <c r="G13" s="108"/>
      <c r="H13" s="108"/>
      <c r="I13" s="108"/>
      <c r="J13" s="108"/>
      <c r="K13" s="108"/>
      <c r="L13" s="108"/>
      <c r="M13" s="30"/>
      <c r="N13" s="30"/>
      <c r="O13" s="106"/>
    </row>
    <row r="14" spans="1:15" ht="16.5" thickBot="1" x14ac:dyDescent="0.3">
      <c r="A14" s="35"/>
      <c r="B14" s="38" t="s">
        <v>55</v>
      </c>
      <c r="C14" s="35"/>
      <c r="D14" s="35"/>
      <c r="E14" s="35"/>
      <c r="F14" s="35"/>
      <c r="G14" s="36"/>
      <c r="H14" s="36"/>
      <c r="I14" s="36"/>
      <c r="J14" s="36"/>
      <c r="K14" s="36"/>
      <c r="L14" s="36"/>
      <c r="M14" s="29"/>
      <c r="N14" s="29"/>
      <c r="O14" s="37"/>
    </row>
    <row r="15" spans="1:15" ht="22.15" customHeight="1" thickBot="1" x14ac:dyDescent="0.3">
      <c r="A15" s="94" t="s">
        <v>7</v>
      </c>
      <c r="B15" s="94" t="s">
        <v>8</v>
      </c>
      <c r="C15" s="130" t="s">
        <v>9</v>
      </c>
      <c r="D15" s="132"/>
      <c r="E15" s="94" t="s">
        <v>10</v>
      </c>
      <c r="F15" s="94" t="s">
        <v>11</v>
      </c>
      <c r="G15" s="130" t="s">
        <v>12</v>
      </c>
      <c r="H15" s="131"/>
      <c r="I15" s="131"/>
      <c r="J15" s="131"/>
      <c r="K15" s="132"/>
      <c r="L15" s="94" t="s">
        <v>13</v>
      </c>
      <c r="M15" s="91" t="s">
        <v>14</v>
      </c>
      <c r="N15" s="91" t="s">
        <v>15</v>
      </c>
      <c r="O15" s="88" t="s">
        <v>16</v>
      </c>
    </row>
    <row r="16" spans="1:15" ht="15.75" customHeight="1" thickBot="1" x14ac:dyDescent="0.3">
      <c r="A16" s="92"/>
      <c r="B16" s="92"/>
      <c r="C16" s="127" t="s">
        <v>17</v>
      </c>
      <c r="D16" s="91" t="s">
        <v>18</v>
      </c>
      <c r="E16" s="92"/>
      <c r="F16" s="92"/>
      <c r="G16" s="91" t="s">
        <v>19</v>
      </c>
      <c r="H16" s="133" t="s">
        <v>20</v>
      </c>
      <c r="I16" s="135"/>
      <c r="J16" s="135"/>
      <c r="K16" s="134"/>
      <c r="L16" s="92"/>
      <c r="M16" s="92"/>
      <c r="N16" s="92"/>
      <c r="O16" s="89"/>
    </row>
    <row r="17" spans="1:15" ht="15.75" customHeight="1" thickBot="1" x14ac:dyDescent="0.3">
      <c r="A17" s="92"/>
      <c r="B17" s="92"/>
      <c r="C17" s="128"/>
      <c r="D17" s="92"/>
      <c r="E17" s="92"/>
      <c r="F17" s="92"/>
      <c r="G17" s="92"/>
      <c r="H17" s="91" t="s">
        <v>21</v>
      </c>
      <c r="I17" s="133" t="s">
        <v>22</v>
      </c>
      <c r="J17" s="134"/>
      <c r="K17" s="91" t="s">
        <v>23</v>
      </c>
      <c r="L17" s="92"/>
      <c r="M17" s="92"/>
      <c r="N17" s="92"/>
      <c r="O17" s="89"/>
    </row>
    <row r="18" spans="1:15" ht="259.14999999999998" customHeight="1" thickBot="1" x14ac:dyDescent="0.3">
      <c r="A18" s="93"/>
      <c r="B18" s="93"/>
      <c r="C18" s="129"/>
      <c r="D18" s="93"/>
      <c r="E18" s="93"/>
      <c r="F18" s="93"/>
      <c r="G18" s="93"/>
      <c r="H18" s="93"/>
      <c r="I18" s="1" t="s">
        <v>24</v>
      </c>
      <c r="J18" s="1" t="s">
        <v>25</v>
      </c>
      <c r="K18" s="93"/>
      <c r="L18" s="93"/>
      <c r="M18" s="93"/>
      <c r="N18" s="93"/>
      <c r="O18" s="90"/>
    </row>
    <row r="19" spans="1:15" ht="15.75" thickBot="1" x14ac:dyDescent="0.3">
      <c r="A19" s="27">
        <v>1</v>
      </c>
      <c r="B19" s="1">
        <v>2</v>
      </c>
      <c r="C19" s="1">
        <v>3</v>
      </c>
      <c r="D19" s="1">
        <v>4</v>
      </c>
      <c r="E19" s="1">
        <v>5</v>
      </c>
      <c r="F19" s="1">
        <v>6</v>
      </c>
      <c r="G19" s="1">
        <v>7</v>
      </c>
      <c r="H19" s="1">
        <v>8</v>
      </c>
      <c r="I19" s="1">
        <v>9</v>
      </c>
      <c r="J19" s="1">
        <v>10</v>
      </c>
      <c r="K19" s="1">
        <v>11</v>
      </c>
      <c r="L19" s="1">
        <v>12</v>
      </c>
      <c r="M19" s="1">
        <v>13</v>
      </c>
      <c r="N19" s="1">
        <v>14</v>
      </c>
      <c r="O19" s="1">
        <v>15</v>
      </c>
    </row>
    <row r="20" spans="1:15" ht="45" x14ac:dyDescent="0.25">
      <c r="A20" s="85">
        <v>1</v>
      </c>
      <c r="B20" s="2" t="s">
        <v>57</v>
      </c>
      <c r="C20" s="95"/>
      <c r="D20" s="85"/>
      <c r="E20" s="85" t="s">
        <v>28</v>
      </c>
      <c r="F20" s="82">
        <v>2021</v>
      </c>
      <c r="G20" s="98">
        <f>SUM(G24:G25)</f>
        <v>2095000</v>
      </c>
      <c r="H20" s="98"/>
      <c r="I20" s="82"/>
      <c r="J20" s="101">
        <f>G20</f>
        <v>2095000</v>
      </c>
      <c r="K20" s="85"/>
      <c r="L20" s="82" t="s">
        <v>58</v>
      </c>
      <c r="M20" s="82" t="s">
        <v>29</v>
      </c>
      <c r="N20" s="82" t="s">
        <v>29</v>
      </c>
      <c r="O20" s="85"/>
    </row>
    <row r="21" spans="1:15" x14ac:dyDescent="0.25">
      <c r="A21" s="86"/>
      <c r="B21" s="3"/>
      <c r="C21" s="96"/>
      <c r="D21" s="86"/>
      <c r="E21" s="86"/>
      <c r="F21" s="83"/>
      <c r="G21" s="102"/>
      <c r="H21" s="99"/>
      <c r="I21" s="83"/>
      <c r="J21" s="86"/>
      <c r="K21" s="86"/>
      <c r="L21" s="83"/>
      <c r="M21" s="83"/>
      <c r="N21" s="83"/>
      <c r="O21" s="86"/>
    </row>
    <row r="22" spans="1:15" x14ac:dyDescent="0.25">
      <c r="A22" s="86"/>
      <c r="B22" s="3"/>
      <c r="C22" s="96"/>
      <c r="D22" s="86"/>
      <c r="E22" s="86"/>
      <c r="F22" s="83"/>
      <c r="G22" s="102"/>
      <c r="H22" s="99"/>
      <c r="I22" s="83"/>
      <c r="J22" s="86"/>
      <c r="K22" s="86"/>
      <c r="L22" s="83"/>
      <c r="M22" s="83"/>
      <c r="N22" s="83"/>
      <c r="O22" s="86"/>
    </row>
    <row r="23" spans="1:15" ht="15.75" thickBot="1" x14ac:dyDescent="0.3">
      <c r="A23" s="87"/>
      <c r="B23" s="4"/>
      <c r="C23" s="97"/>
      <c r="D23" s="87"/>
      <c r="E23" s="87"/>
      <c r="F23" s="84"/>
      <c r="G23" s="103"/>
      <c r="H23" s="100"/>
      <c r="I23" s="84"/>
      <c r="J23" s="87"/>
      <c r="K23" s="87"/>
      <c r="L23" s="84"/>
      <c r="M23" s="84"/>
      <c r="N23" s="84"/>
      <c r="O23" s="87"/>
    </row>
    <row r="24" spans="1:15" ht="132.75" thickBot="1" x14ac:dyDescent="0.3">
      <c r="A24" s="14"/>
      <c r="B24" s="46" t="s">
        <v>56</v>
      </c>
      <c r="C24" s="21" t="s">
        <v>48</v>
      </c>
      <c r="D24" s="15" t="s">
        <v>51</v>
      </c>
      <c r="E24" s="15"/>
      <c r="F24" s="16"/>
      <c r="G24" s="17">
        <v>145000</v>
      </c>
      <c r="H24" s="17"/>
      <c r="I24" s="16"/>
      <c r="J24" s="67">
        <f t="shared" ref="J24:J32" si="0">G24</f>
        <v>145000</v>
      </c>
      <c r="K24" s="15"/>
      <c r="L24" s="16"/>
      <c r="M24" s="16"/>
      <c r="N24" s="16"/>
      <c r="O24" s="15"/>
    </row>
    <row r="25" spans="1:15" ht="108" thickBot="1" x14ac:dyDescent="0.3">
      <c r="A25" s="9"/>
      <c r="B25" s="8" t="s">
        <v>30</v>
      </c>
      <c r="C25" s="66" t="s">
        <v>26</v>
      </c>
      <c r="D25" s="8" t="s">
        <v>27</v>
      </c>
      <c r="E25" s="8"/>
      <c r="F25" s="10"/>
      <c r="G25" s="18">
        <v>1950000</v>
      </c>
      <c r="H25" s="17"/>
      <c r="I25" s="10"/>
      <c r="J25" s="68">
        <f t="shared" si="0"/>
        <v>1950000</v>
      </c>
      <c r="K25" s="8"/>
      <c r="L25" s="10"/>
      <c r="M25" s="10"/>
      <c r="N25" s="10"/>
      <c r="O25" s="8"/>
    </row>
    <row r="26" spans="1:15" ht="46.5" thickBot="1" x14ac:dyDescent="0.3">
      <c r="A26" s="32">
        <v>8</v>
      </c>
      <c r="B26" s="54" t="s">
        <v>62</v>
      </c>
      <c r="C26" s="33"/>
      <c r="D26" s="55"/>
      <c r="E26" s="55" t="s">
        <v>46</v>
      </c>
      <c r="F26" s="56">
        <v>2021</v>
      </c>
      <c r="G26" s="57">
        <f>SUM(G27:G29)</f>
        <v>1269100</v>
      </c>
      <c r="H26" s="58"/>
      <c r="I26" s="59"/>
      <c r="J26" s="69">
        <f t="shared" si="0"/>
        <v>1269100</v>
      </c>
      <c r="K26" s="59"/>
      <c r="L26" s="31" t="s">
        <v>58</v>
      </c>
      <c r="M26" s="59" t="s">
        <v>29</v>
      </c>
      <c r="N26" s="59" t="s">
        <v>29</v>
      </c>
      <c r="O26" s="59"/>
    </row>
    <row r="27" spans="1:15" ht="113.25" customHeight="1" thickBot="1" x14ac:dyDescent="0.3">
      <c r="A27" s="9"/>
      <c r="B27" s="46" t="s">
        <v>30</v>
      </c>
      <c r="C27" s="21" t="s">
        <v>26</v>
      </c>
      <c r="D27" s="47" t="s">
        <v>27</v>
      </c>
      <c r="E27" s="62"/>
      <c r="F27" s="63"/>
      <c r="G27" s="13">
        <v>400000</v>
      </c>
      <c r="H27" s="13"/>
      <c r="I27" s="16"/>
      <c r="J27" s="17">
        <f t="shared" si="0"/>
        <v>400000</v>
      </c>
      <c r="K27" s="51"/>
      <c r="L27" s="53"/>
      <c r="M27" s="16"/>
      <c r="N27" s="16"/>
      <c r="O27" s="16"/>
    </row>
    <row r="28" spans="1:15" ht="108" thickBot="1" x14ac:dyDescent="0.3">
      <c r="A28" s="9"/>
      <c r="B28" s="44" t="s">
        <v>31</v>
      </c>
      <c r="C28" s="34" t="s">
        <v>26</v>
      </c>
      <c r="D28" s="60" t="s">
        <v>27</v>
      </c>
      <c r="E28" s="39"/>
      <c r="F28" s="40"/>
      <c r="G28" s="41">
        <v>669100</v>
      </c>
      <c r="H28" s="41"/>
      <c r="I28" s="43"/>
      <c r="J28" s="70">
        <f t="shared" si="0"/>
        <v>669100</v>
      </c>
      <c r="K28" s="42"/>
      <c r="L28" s="61"/>
      <c r="M28" s="43"/>
      <c r="N28" s="43"/>
      <c r="O28" s="43"/>
    </row>
    <row r="29" spans="1:15" ht="132.75" thickBot="1" x14ac:dyDescent="0.3">
      <c r="A29" s="9"/>
      <c r="B29" s="46" t="s">
        <v>56</v>
      </c>
      <c r="C29" s="21" t="s">
        <v>48</v>
      </c>
      <c r="D29" s="47" t="s">
        <v>51</v>
      </c>
      <c r="E29" s="48"/>
      <c r="F29" s="49"/>
      <c r="G29" s="50">
        <v>200000</v>
      </c>
      <c r="H29" s="13"/>
      <c r="I29" s="16"/>
      <c r="J29" s="71">
        <f t="shared" si="0"/>
        <v>200000</v>
      </c>
      <c r="K29" s="52"/>
      <c r="L29" s="53"/>
      <c r="M29" s="52"/>
      <c r="N29" s="16"/>
      <c r="O29" s="16"/>
    </row>
    <row r="30" spans="1:15" ht="132.75" thickBot="1" x14ac:dyDescent="0.3">
      <c r="A30" s="32">
        <v>10</v>
      </c>
      <c r="B30" s="54" t="s">
        <v>59</v>
      </c>
      <c r="C30" s="33" t="s">
        <v>48</v>
      </c>
      <c r="D30" s="45" t="s">
        <v>49</v>
      </c>
      <c r="E30" s="55" t="s">
        <v>50</v>
      </c>
      <c r="F30" s="56">
        <v>2021</v>
      </c>
      <c r="G30" s="57">
        <f>SUM(G31)</f>
        <v>550000</v>
      </c>
      <c r="H30" s="58"/>
      <c r="I30" s="59"/>
      <c r="J30" s="69">
        <f t="shared" si="0"/>
        <v>550000</v>
      </c>
      <c r="K30" s="59"/>
      <c r="L30" s="31" t="s">
        <v>58</v>
      </c>
      <c r="M30" s="59" t="s">
        <v>29</v>
      </c>
      <c r="N30" s="59" t="s">
        <v>29</v>
      </c>
      <c r="O30" s="59"/>
    </row>
    <row r="31" spans="1:15" ht="15.75" thickBot="1" x14ac:dyDescent="0.3">
      <c r="A31" s="9"/>
      <c r="B31" s="46" t="s">
        <v>56</v>
      </c>
      <c r="C31" s="62"/>
      <c r="D31" s="62"/>
      <c r="E31" s="62"/>
      <c r="F31" s="63"/>
      <c r="G31" s="13">
        <v>550000</v>
      </c>
      <c r="H31" s="13"/>
      <c r="I31" s="16"/>
      <c r="J31" s="17">
        <f t="shared" si="0"/>
        <v>550000</v>
      </c>
      <c r="K31" s="51"/>
      <c r="L31" s="53"/>
      <c r="M31" s="16"/>
      <c r="N31" s="16"/>
      <c r="O31" s="16"/>
    </row>
    <row r="32" spans="1:15" x14ac:dyDescent="0.25">
      <c r="A32" s="85">
        <v>11</v>
      </c>
      <c r="C32" s="115"/>
      <c r="D32" s="115"/>
      <c r="E32" s="118" t="s">
        <v>33</v>
      </c>
      <c r="F32" s="121">
        <v>2021</v>
      </c>
      <c r="G32" s="124">
        <f>G35+G45</f>
        <v>448431.35999999999</v>
      </c>
      <c r="H32" s="124"/>
      <c r="I32" s="82"/>
      <c r="J32" s="98">
        <f t="shared" si="0"/>
        <v>448431.35999999999</v>
      </c>
      <c r="K32" s="82"/>
      <c r="L32" s="82" t="s">
        <v>58</v>
      </c>
      <c r="M32" s="82" t="s">
        <v>29</v>
      </c>
      <c r="N32" s="82" t="s">
        <v>29</v>
      </c>
      <c r="O32" s="82"/>
    </row>
    <row r="33" spans="1:15" x14ac:dyDescent="0.25">
      <c r="A33" s="86"/>
      <c r="B33" s="7"/>
      <c r="C33" s="116"/>
      <c r="D33" s="116"/>
      <c r="E33" s="119"/>
      <c r="F33" s="122"/>
      <c r="G33" s="125"/>
      <c r="H33" s="125"/>
      <c r="I33" s="83"/>
      <c r="J33" s="99"/>
      <c r="K33" s="83"/>
      <c r="L33" s="83"/>
      <c r="M33" s="83"/>
      <c r="N33" s="83"/>
      <c r="O33" s="83"/>
    </row>
    <row r="34" spans="1:15" ht="35.25" customHeight="1" thickBot="1" x14ac:dyDescent="0.3">
      <c r="A34" s="87"/>
      <c r="B34" s="6" t="s">
        <v>32</v>
      </c>
      <c r="C34" s="117"/>
      <c r="D34" s="117"/>
      <c r="E34" s="120"/>
      <c r="F34" s="123"/>
      <c r="G34" s="126"/>
      <c r="H34" s="126"/>
      <c r="I34" s="84"/>
      <c r="J34" s="100"/>
      <c r="K34" s="84"/>
      <c r="L34" s="84"/>
      <c r="M34" s="84"/>
      <c r="N34" s="84"/>
      <c r="O34" s="84"/>
    </row>
    <row r="35" spans="1:15" ht="35.25" customHeight="1" thickBot="1" x14ac:dyDescent="0.3">
      <c r="A35" s="72"/>
      <c r="B35" s="81" t="s">
        <v>60</v>
      </c>
      <c r="C35" s="6"/>
      <c r="D35" s="6"/>
      <c r="E35" s="75"/>
      <c r="F35" s="76"/>
      <c r="G35" s="77">
        <f>SUM(G36:G44)</f>
        <v>378431.36</v>
      </c>
      <c r="H35" s="77"/>
      <c r="I35" s="5"/>
      <c r="J35" s="80">
        <f t="shared" ref="J35" si="1">G35</f>
        <v>378431.36</v>
      </c>
      <c r="K35" s="5"/>
      <c r="L35" s="5"/>
      <c r="M35" s="5"/>
      <c r="N35" s="5"/>
      <c r="O35" s="5"/>
    </row>
    <row r="36" spans="1:15" ht="15.75" thickBot="1" x14ac:dyDescent="0.3">
      <c r="A36" s="9"/>
      <c r="B36" s="64" t="s">
        <v>36</v>
      </c>
      <c r="C36" s="19"/>
      <c r="D36" s="19"/>
      <c r="E36" s="19"/>
      <c r="F36" s="20"/>
      <c r="G36" s="11">
        <v>6000</v>
      </c>
      <c r="H36" s="11"/>
      <c r="I36" s="10"/>
      <c r="J36" s="18">
        <f>G36</f>
        <v>6000</v>
      </c>
      <c r="K36" s="10"/>
      <c r="L36" s="10"/>
      <c r="M36" s="10"/>
      <c r="N36" s="10"/>
      <c r="O36" s="10"/>
    </row>
    <row r="37" spans="1:15" ht="15.75" thickBot="1" x14ac:dyDescent="0.3">
      <c r="A37" s="9"/>
      <c r="B37" s="64" t="s">
        <v>37</v>
      </c>
      <c r="C37" s="19"/>
      <c r="D37" s="19"/>
      <c r="E37" s="19"/>
      <c r="F37" s="20"/>
      <c r="G37" s="11">
        <v>20000</v>
      </c>
      <c r="H37" s="11"/>
      <c r="I37" s="10"/>
      <c r="J37" s="18">
        <f t="shared" ref="J37:J44" si="2">G37</f>
        <v>20000</v>
      </c>
      <c r="K37" s="10"/>
      <c r="L37" s="10"/>
      <c r="M37" s="10"/>
      <c r="N37" s="10"/>
      <c r="O37" s="10"/>
    </row>
    <row r="38" spans="1:15" ht="15.75" thickBot="1" x14ac:dyDescent="0.3">
      <c r="A38" s="9"/>
      <c r="B38" s="64" t="s">
        <v>38</v>
      </c>
      <c r="C38" s="19"/>
      <c r="D38" s="19"/>
      <c r="E38" s="19"/>
      <c r="F38" s="20"/>
      <c r="G38" s="11">
        <v>105000</v>
      </c>
      <c r="H38" s="11"/>
      <c r="I38" s="10"/>
      <c r="J38" s="18">
        <f t="shared" si="2"/>
        <v>105000</v>
      </c>
      <c r="K38" s="10"/>
      <c r="L38" s="10"/>
      <c r="M38" s="10"/>
      <c r="N38" s="10"/>
      <c r="O38" s="10"/>
    </row>
    <row r="39" spans="1:15" ht="15.75" thickBot="1" x14ac:dyDescent="0.3">
      <c r="A39" s="9"/>
      <c r="B39" s="64" t="s">
        <v>39</v>
      </c>
      <c r="C39" s="19"/>
      <c r="D39" s="19"/>
      <c r="E39" s="19"/>
      <c r="F39" s="20"/>
      <c r="G39" s="11">
        <v>400</v>
      </c>
      <c r="H39" s="11"/>
      <c r="I39" s="10"/>
      <c r="J39" s="18">
        <f t="shared" si="2"/>
        <v>400</v>
      </c>
      <c r="K39" s="10"/>
      <c r="L39" s="10"/>
      <c r="M39" s="10"/>
      <c r="N39" s="10"/>
      <c r="O39" s="10"/>
    </row>
    <row r="40" spans="1:15" ht="15.75" thickBot="1" x14ac:dyDescent="0.3">
      <c r="A40" s="9"/>
      <c r="B40" s="64" t="s">
        <v>40</v>
      </c>
      <c r="C40" s="19"/>
      <c r="D40" s="19"/>
      <c r="E40" s="19"/>
      <c r="F40" s="20"/>
      <c r="G40" s="11">
        <v>12000</v>
      </c>
      <c r="H40" s="11"/>
      <c r="I40" s="10"/>
      <c r="J40" s="18">
        <f t="shared" si="2"/>
        <v>12000</v>
      </c>
      <c r="K40" s="10"/>
      <c r="L40" s="10"/>
      <c r="M40" s="10"/>
      <c r="N40" s="10"/>
      <c r="O40" s="10"/>
    </row>
    <row r="41" spans="1:15" ht="15.75" thickBot="1" x14ac:dyDescent="0.3">
      <c r="A41" s="9"/>
      <c r="B41" s="64" t="s">
        <v>43</v>
      </c>
      <c r="C41" s="19"/>
      <c r="D41" s="19"/>
      <c r="E41" s="19"/>
      <c r="F41" s="20"/>
      <c r="G41" s="11">
        <v>50000</v>
      </c>
      <c r="H41" s="11"/>
      <c r="I41" s="10"/>
      <c r="J41" s="18">
        <f t="shared" si="2"/>
        <v>50000</v>
      </c>
      <c r="K41" s="10"/>
      <c r="L41" s="10"/>
      <c r="M41" s="10"/>
      <c r="N41" s="10"/>
      <c r="O41" s="10"/>
    </row>
    <row r="42" spans="1:15" ht="15.75" thickBot="1" x14ac:dyDescent="0.3">
      <c r="A42" s="9"/>
      <c r="B42" s="64" t="s">
        <v>41</v>
      </c>
      <c r="C42" s="19"/>
      <c r="D42" s="19"/>
      <c r="E42" s="19"/>
      <c r="F42" s="20"/>
      <c r="G42" s="11">
        <v>105031.36</v>
      </c>
      <c r="H42" s="11"/>
      <c r="I42" s="10"/>
      <c r="J42" s="18">
        <f t="shared" si="2"/>
        <v>105031.36</v>
      </c>
      <c r="K42" s="10"/>
      <c r="L42" s="10"/>
      <c r="M42" s="10"/>
      <c r="N42" s="10"/>
      <c r="O42" s="10"/>
    </row>
    <row r="43" spans="1:15" ht="15.75" thickBot="1" x14ac:dyDescent="0.3">
      <c r="A43" s="9"/>
      <c r="B43" s="64" t="s">
        <v>42</v>
      </c>
      <c r="C43" s="19"/>
      <c r="D43" s="19"/>
      <c r="E43" s="19"/>
      <c r="F43" s="20"/>
      <c r="G43" s="11">
        <v>40000</v>
      </c>
      <c r="H43" s="11"/>
      <c r="I43" s="10"/>
      <c r="J43" s="18">
        <f t="shared" si="2"/>
        <v>40000</v>
      </c>
      <c r="K43" s="10"/>
      <c r="L43" s="10"/>
      <c r="M43" s="10"/>
      <c r="N43" s="10"/>
      <c r="O43" s="10"/>
    </row>
    <row r="44" spans="1:15" ht="15.75" thickBot="1" x14ac:dyDescent="0.3">
      <c r="A44" s="9"/>
      <c r="B44" s="64" t="s">
        <v>65</v>
      </c>
      <c r="C44" s="19"/>
      <c r="D44" s="19"/>
      <c r="E44" s="19"/>
      <c r="F44" s="20"/>
      <c r="G44" s="11">
        <v>40000</v>
      </c>
      <c r="H44" s="11"/>
      <c r="I44" s="10"/>
      <c r="J44" s="18">
        <f t="shared" si="2"/>
        <v>40000</v>
      </c>
      <c r="K44" s="10"/>
      <c r="L44" s="10"/>
      <c r="M44" s="10"/>
      <c r="N44" s="10"/>
      <c r="O44" s="10"/>
    </row>
    <row r="45" spans="1:15" ht="30.75" thickBot="1" x14ac:dyDescent="0.3">
      <c r="A45" s="9"/>
      <c r="B45" s="81" t="s">
        <v>61</v>
      </c>
      <c r="C45" s="19"/>
      <c r="D45" s="19"/>
      <c r="E45" s="19"/>
      <c r="F45" s="20"/>
      <c r="G45" s="78">
        <f>SUM(G46:G47)</f>
        <v>70000</v>
      </c>
      <c r="H45" s="11"/>
      <c r="I45" s="10"/>
      <c r="J45" s="79">
        <f>G45</f>
        <v>70000</v>
      </c>
      <c r="K45" s="10"/>
      <c r="L45" s="10"/>
      <c r="M45" s="10"/>
      <c r="N45" s="10"/>
      <c r="O45" s="10"/>
    </row>
    <row r="46" spans="1:15" ht="15.75" thickBot="1" x14ac:dyDescent="0.3">
      <c r="A46" s="9"/>
      <c r="B46" s="65" t="s">
        <v>44</v>
      </c>
      <c r="C46" s="8"/>
      <c r="D46" s="8"/>
      <c r="E46" s="8"/>
      <c r="F46" s="10"/>
      <c r="G46" s="12">
        <v>20000</v>
      </c>
      <c r="H46" s="12"/>
      <c r="I46" s="10"/>
      <c r="J46" s="18">
        <f>G46</f>
        <v>20000</v>
      </c>
      <c r="K46" s="10"/>
      <c r="L46" s="10"/>
      <c r="M46" s="10"/>
      <c r="N46" s="10"/>
      <c r="O46" s="10"/>
    </row>
    <row r="47" spans="1:15" ht="15.75" thickBot="1" x14ac:dyDescent="0.3">
      <c r="A47" s="9"/>
      <c r="B47" s="65" t="s">
        <v>45</v>
      </c>
      <c r="C47" s="8"/>
      <c r="D47" s="8"/>
      <c r="E47" s="8"/>
      <c r="F47" s="10"/>
      <c r="G47" s="73">
        <v>50000</v>
      </c>
      <c r="H47" s="11"/>
      <c r="I47" s="10"/>
      <c r="J47" s="18">
        <f>G47</f>
        <v>50000</v>
      </c>
      <c r="K47" s="10"/>
      <c r="L47" s="10"/>
      <c r="M47" s="10"/>
      <c r="N47" s="10"/>
      <c r="O47" s="10"/>
    </row>
    <row r="48" spans="1:15" x14ac:dyDescent="0.25">
      <c r="G48" s="74">
        <f>G32+G30+G26+G20+G45</f>
        <v>4432531.3599999994</v>
      </c>
    </row>
    <row r="49" spans="1:15" x14ac:dyDescent="0.25">
      <c r="A49" s="22"/>
      <c r="B49" s="23" t="s">
        <v>63</v>
      </c>
      <c r="C49" s="23"/>
      <c r="D49" s="23"/>
      <c r="E49" s="23"/>
      <c r="F49" s="23"/>
      <c r="G49" s="24"/>
      <c r="H49" s="24"/>
      <c r="I49" s="23"/>
      <c r="J49" s="23"/>
      <c r="K49" s="23"/>
      <c r="L49" s="23"/>
      <c r="M49" s="23"/>
      <c r="N49" s="23"/>
      <c r="O49" s="23"/>
    </row>
    <row r="50" spans="1:15" ht="15.75" x14ac:dyDescent="0.25">
      <c r="A50" s="25"/>
      <c r="B50" s="23"/>
      <c r="C50" s="23"/>
      <c r="D50" s="23"/>
      <c r="E50" s="23"/>
      <c r="F50" s="23"/>
      <c r="G50" s="24"/>
      <c r="H50" s="24"/>
      <c r="I50" s="23"/>
      <c r="J50" s="23"/>
      <c r="L50" s="23"/>
      <c r="M50" s="23"/>
      <c r="N50" s="23"/>
      <c r="O50" s="23"/>
    </row>
    <row r="51" spans="1:15" ht="15.75" x14ac:dyDescent="0.25">
      <c r="A51" s="26"/>
      <c r="B51" s="23" t="s">
        <v>52</v>
      </c>
      <c r="C51" s="23"/>
      <c r="D51" s="23"/>
      <c r="E51" s="23"/>
      <c r="F51" s="23"/>
      <c r="G51" s="24"/>
      <c r="H51" s="24"/>
      <c r="I51" s="23"/>
      <c r="J51" s="23"/>
      <c r="K51" s="23"/>
      <c r="L51" s="23"/>
      <c r="M51" s="23"/>
      <c r="N51" s="23"/>
      <c r="O51" s="23"/>
    </row>
    <row r="52" spans="1:15" ht="15.75" x14ac:dyDescent="0.25">
      <c r="A52" s="26"/>
      <c r="B52" s="23"/>
      <c r="C52" s="23"/>
      <c r="D52" s="23"/>
      <c r="E52" s="23"/>
      <c r="F52" s="23"/>
      <c r="G52" s="24"/>
      <c r="H52" s="24"/>
      <c r="I52" s="23"/>
      <c r="J52" s="23"/>
      <c r="K52" s="23"/>
      <c r="L52" s="23"/>
      <c r="M52" s="23"/>
      <c r="N52" s="23"/>
      <c r="O52" s="23"/>
    </row>
    <row r="53" spans="1:15" ht="15.75" x14ac:dyDescent="0.25">
      <c r="A53" s="26"/>
      <c r="B53" s="23"/>
      <c r="C53" s="23"/>
      <c r="D53" s="23"/>
      <c r="E53" s="23"/>
      <c r="F53" s="23"/>
      <c r="G53" s="24"/>
      <c r="H53" s="24"/>
      <c r="I53" s="23" t="s">
        <v>53</v>
      </c>
      <c r="J53" s="23"/>
      <c r="K53" s="23"/>
      <c r="L53" s="23"/>
      <c r="M53" s="23"/>
      <c r="N53" s="23"/>
      <c r="O53" s="23"/>
    </row>
  </sheetData>
  <mergeCells count="62">
    <mergeCell ref="O32:O34"/>
    <mergeCell ref="A10:L10"/>
    <mergeCell ref="M10:O10"/>
    <mergeCell ref="K1:O1"/>
    <mergeCell ref="A15:A18"/>
    <mergeCell ref="A32:A34"/>
    <mergeCell ref="C32:C34"/>
    <mergeCell ref="D32:D34"/>
    <mergeCell ref="E32:E34"/>
    <mergeCell ref="F32:F34"/>
    <mergeCell ref="G32:G34"/>
    <mergeCell ref="H32:H34"/>
    <mergeCell ref="G16:G18"/>
    <mergeCell ref="D16:D18"/>
    <mergeCell ref="C16:C18"/>
    <mergeCell ref="G15:K15"/>
    <mergeCell ref="K32:K34"/>
    <mergeCell ref="A20:A23"/>
    <mergeCell ref="L32:L34"/>
    <mergeCell ref="M32:M34"/>
    <mergeCell ref="N32:N34"/>
    <mergeCell ref="I32:I34"/>
    <mergeCell ref="J32:J34"/>
    <mergeCell ref="A2:O2"/>
    <mergeCell ref="A4:O4"/>
    <mergeCell ref="A5:O5"/>
    <mergeCell ref="A6:O6"/>
    <mergeCell ref="A7:L9"/>
    <mergeCell ref="M7:N7"/>
    <mergeCell ref="M8:N8"/>
    <mergeCell ref="M9:O9"/>
    <mergeCell ref="M11:N11"/>
    <mergeCell ref="A12:L12"/>
    <mergeCell ref="O12:O13"/>
    <mergeCell ref="A13:F13"/>
    <mergeCell ref="G13:L13"/>
    <mergeCell ref="I20:I23"/>
    <mergeCell ref="J20:J23"/>
    <mergeCell ref="G20:G23"/>
    <mergeCell ref="K20:K23"/>
    <mergeCell ref="A11:L11"/>
    <mergeCell ref="F15:F18"/>
    <mergeCell ref="E15:E18"/>
    <mergeCell ref="C15:D15"/>
    <mergeCell ref="K17:K18"/>
    <mergeCell ref="I17:J17"/>
    <mergeCell ref="H17:H18"/>
    <mergeCell ref="H16:K16"/>
    <mergeCell ref="B15:B18"/>
    <mergeCell ref="C20:C23"/>
    <mergeCell ref="D20:D23"/>
    <mergeCell ref="E20:E23"/>
    <mergeCell ref="F20:F23"/>
    <mergeCell ref="H20:H23"/>
    <mergeCell ref="L20:L23"/>
    <mergeCell ref="M20:M23"/>
    <mergeCell ref="N20:N23"/>
    <mergeCell ref="O20:O23"/>
    <mergeCell ref="O15:O18"/>
    <mergeCell ref="N15:N18"/>
    <mergeCell ref="M15:M18"/>
    <mergeCell ref="L15:L18"/>
  </mergeCells>
  <hyperlinks>
    <hyperlink ref="O15" location="_edn1" display="_edn1"/>
  </hyperlinks>
  <pageMargins left="0.19685039370078741" right="0.19685039370078741" top="0.19685039370078741" bottom="0.19685039370078741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2018-12-26T09:28:39Z</dcterms:modified>
</cp:coreProperties>
</file>