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definedNames>
    <definedName name="_edn1" localSheetId="0">Лист1!#REF!</definedName>
    <definedName name="_ednref1" localSheetId="0">Лист1!$O$13</definedName>
  </definedNames>
  <calcPr calcId="144525"/>
</workbook>
</file>

<file path=xl/calcChain.xml><?xml version="1.0" encoding="utf-8"?>
<calcChain xmlns="http://schemas.openxmlformats.org/spreadsheetml/2006/main">
  <c r="H63" i="1"/>
  <c r="H42"/>
  <c r="G41"/>
  <c r="H41" s="1"/>
  <c r="H39"/>
  <c r="H38"/>
  <c r="H37"/>
  <c r="H36"/>
  <c r="H35"/>
  <c r="H34"/>
  <c r="H33"/>
  <c r="H32"/>
  <c r="H31"/>
  <c r="H30"/>
  <c r="H29"/>
  <c r="H28"/>
  <c r="H27"/>
  <c r="H26"/>
  <c r="H25"/>
  <c r="H24"/>
  <c r="H23"/>
  <c r="G22" l="1"/>
  <c r="G47" l="1"/>
  <c r="H47" s="1"/>
  <c r="H65"/>
  <c r="H64"/>
  <c r="H62"/>
  <c r="H60"/>
  <c r="H57"/>
  <c r="G67" l="1"/>
  <c r="H67" s="1"/>
  <c r="H22"/>
  <c r="G40"/>
  <c r="H40" s="1"/>
  <c r="H68"/>
  <c r="G66" l="1"/>
  <c r="G19"/>
  <c r="H19" s="1"/>
  <c r="H66" l="1"/>
  <c r="G44"/>
  <c r="H58"/>
  <c r="H44" l="1"/>
  <c r="H48"/>
  <c r="H49"/>
  <c r="H50"/>
  <c r="H51"/>
  <c r="H52"/>
  <c r="H53"/>
  <c r="H54"/>
  <c r="H55"/>
  <c r="H56"/>
  <c r="H59"/>
  <c r="H61"/>
</calcChain>
</file>

<file path=xl/sharedStrings.xml><?xml version="1.0" encoding="utf-8"?>
<sst xmlns="http://schemas.openxmlformats.org/spreadsheetml/2006/main" count="92" uniqueCount="64">
  <si>
    <t>Изменения в план закупок</t>
  </si>
  <si>
    <t>для обеспечения нужд субъектов Российской Федерации</t>
  </si>
  <si>
    <t>Наименование государственного (муниципального) заказчика, бюджетного, автономного учреждения или государственного (муниципального) унитарного предприятия</t>
  </si>
  <si>
    <t>Коды</t>
  </si>
  <si>
    <t>Администрация муниципального образования Югское</t>
  </si>
  <si>
    <t>Место нахождения (адрес), телефон, адрес электронной почты</t>
  </si>
  <si>
    <t>162645, Вологодская область, Череповецкий район, д.Новое Домозерово, д.48, т. 669-872, e-mail: yugsckoe@yandex.ru</t>
  </si>
  <si>
    <t>№ п/п</t>
  </si>
  <si>
    <t>Идентификационный код закупки</t>
  </si>
  <si>
    <t>Цель осуществления закупки</t>
  </si>
  <si>
    <t>Наименование объекта закупки</t>
  </si>
  <si>
    <t>Планируемый год размещения извещения, направления приглашения, заключения контракта с единственным поставщиком (подрядчиком, исполнителем)</t>
  </si>
  <si>
    <r>
      <t xml:space="preserve">Объем финансового обеспечения </t>
    </r>
    <r>
      <rPr>
        <b/>
        <sz val="8"/>
        <color theme="1"/>
        <rFont val="Times New Roman"/>
        <family val="1"/>
        <charset val="204"/>
      </rPr>
      <t>(рублей),</t>
    </r>
    <r>
      <rPr>
        <sz val="8"/>
        <color theme="1"/>
        <rFont val="Times New Roman"/>
        <family val="1"/>
        <charset val="204"/>
      </rPr>
      <t xml:space="preserve"> всего</t>
    </r>
  </si>
  <si>
    <r>
      <t xml:space="preserve">Сроки (периодичность) осуществления планируемых закупок: </t>
    </r>
    <r>
      <rPr>
        <i/>
        <sz val="8"/>
        <color theme="1"/>
        <rFont val="Times New Roman"/>
        <family val="1"/>
        <charset val="204"/>
      </rPr>
      <t>дата начала-дата окончания</t>
    </r>
  </si>
  <si>
    <t>Дополнительная информация в соответствии с пунктом 7 части 2 статьи 17 Федерального закона "О контрактной системе в сфере закупок товаров, работ услуг для обеспечения государственных и муниципальных нужд"</t>
  </si>
  <si>
    <t>Информация о проведении общественного обсуждения закупки (да или нет)</t>
  </si>
  <si>
    <t>Обоснование внесения изменений[i] (указать конкретное обоснование из перечисленных в конце документа)</t>
  </si>
  <si>
    <t xml:space="preserve">Наименование мероприятия государственной программы субъекта РФ (в том числе региональной целевой программы, иного документа стратегического и программно-целевого планирования субъекта Российской Федерации), муниципальной программы либо наименование функции (полномочия) государственного органа субъекта Российской Федерации, органа управления территориальным государственным внебюджетным фондом, муниципального органа, либо наименование международного договора Российской Федерации </t>
  </si>
  <si>
    <t xml:space="preserve">Ожидаемый результат реализации мероприятия государственной программы Российской Федерации </t>
  </si>
  <si>
    <t xml:space="preserve">всего </t>
  </si>
  <si>
    <t>в том числе планируемые платежи</t>
  </si>
  <si>
    <t>на текущий финансовый год</t>
  </si>
  <si>
    <t>на плановый период</t>
  </si>
  <si>
    <t>последующие годы</t>
  </si>
  <si>
    <t>на первый год</t>
  </si>
  <si>
    <t>на второй год</t>
  </si>
  <si>
    <t>Читать строку :</t>
  </si>
  <si>
    <t>нет</t>
  </si>
  <si>
    <t>В том числе по КБК:</t>
  </si>
  <si>
    <t>Товары , работы или услуги на сумму, не превышающую 100 тыс.руб.(п.4ч.1ст.93 Федерального закона №44-ФЗ)</t>
  </si>
  <si>
    <t>ИНН 3523017212</t>
  </si>
  <si>
    <t>КПП 352301001</t>
  </si>
  <si>
    <t>70201040800120210244</t>
  </si>
  <si>
    <t>70201040900200190244</t>
  </si>
  <si>
    <t>70201040900400190244</t>
  </si>
  <si>
    <t>70201049100000190244</t>
  </si>
  <si>
    <t>70201049100072140244</t>
  </si>
  <si>
    <t>70203100700123010244</t>
  </si>
  <si>
    <t>70204129300020800244</t>
  </si>
  <si>
    <t>70205030200126000244</t>
  </si>
  <si>
    <t>70205030200326000244</t>
  </si>
  <si>
    <t>70205030200626000244</t>
  </si>
  <si>
    <t>70205019900026020244</t>
  </si>
  <si>
    <t xml:space="preserve">и муниципальных нужд на 2019 финансовый год и на плановый период 2020 и 2021 годов </t>
  </si>
  <si>
    <t xml:space="preserve">Совокупный годовой объем закупок на 2019 год, руб:                                 </t>
  </si>
  <si>
    <t>01.01.2019-31.12.2019</t>
  </si>
  <si>
    <t>МП</t>
  </si>
  <si>
    <t>отменена</t>
  </si>
  <si>
    <t>в следующей редакции:</t>
  </si>
  <si>
    <t>1933523017212352301001001500000000244</t>
  </si>
  <si>
    <r>
      <t>в Форме плана закупок</t>
    </r>
    <r>
      <rPr>
        <sz val="10"/>
        <color theme="1"/>
        <rFont val="Times New Roman"/>
        <family val="1"/>
        <charset val="204"/>
      </rPr>
      <t xml:space="preserve"> товаров, работ, услуг</t>
    </r>
  </si>
  <si>
    <t>702050302001S3350244</t>
  </si>
  <si>
    <t>Исполнитель                                                                           ___________________________________С.С.Замыслова</t>
  </si>
  <si>
    <t>1933523017212352301001001600000000242</t>
  </si>
  <si>
    <t>70201040900200190242</t>
  </si>
  <si>
    <t>70201040900300190242</t>
  </si>
  <si>
    <t>702050302001S2270244</t>
  </si>
  <si>
    <t>70205030200326000414</t>
  </si>
  <si>
    <t>702050302006S2270244</t>
  </si>
  <si>
    <t>702050302009S2270244</t>
  </si>
  <si>
    <t>702050302010S2270244</t>
  </si>
  <si>
    <t>Глава  муниципального образования Югское          ___________________________________Н.Ю.Малкова</t>
  </si>
  <si>
    <t>70205030200726000244</t>
  </si>
  <si>
    <t>Приложение 1                                                                                         к постановлению администрации МО Югское  от 18.07.2019г №262</t>
  </si>
</sst>
</file>

<file path=xl/styles.xml><?xml version="1.0" encoding="utf-8"?>
<styleSheet xmlns="http://schemas.openxmlformats.org/spreadsheetml/2006/main">
  <numFmts count="1">
    <numFmt numFmtId="43" formatCode="_-* #,##0.00\ _₽_-;\-* #,##0.00\ _₽_-;_-* &quot;-&quot;??\ _₽_-;_-@_-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6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sz val="11"/>
      <name val="Times New Roman"/>
      <family val="1"/>
      <charset val="204"/>
    </font>
    <font>
      <sz val="6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color theme="1"/>
      <name val="Calibri"/>
      <family val="2"/>
      <scheme val="minor"/>
    </font>
    <font>
      <b/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/>
      <top style="medium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103">
    <xf numFmtId="0" fontId="0" fillId="0" borderId="0" xfId="0"/>
    <xf numFmtId="0" fontId="5" fillId="0" borderId="4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vertical="center" wrapText="1"/>
    </xf>
    <xf numFmtId="49" fontId="13" fillId="2" borderId="5" xfId="0" applyNumberFormat="1" applyFont="1" applyFill="1" applyBorder="1" applyAlignment="1">
      <alignment vertical="center" wrapText="1"/>
    </xf>
    <xf numFmtId="0" fontId="13" fillId="2" borderId="5" xfId="0" applyFont="1" applyFill="1" applyBorder="1" applyAlignment="1">
      <alignment vertical="center" wrapText="1"/>
    </xf>
    <xf numFmtId="0" fontId="11" fillId="2" borderId="16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vertical="center" wrapText="1"/>
    </xf>
    <xf numFmtId="0" fontId="5" fillId="3" borderId="4" xfId="0" applyFont="1" applyFill="1" applyBorder="1" applyAlignment="1">
      <alignment horizontal="center" vertical="center" wrapText="1"/>
    </xf>
    <xf numFmtId="2" fontId="11" fillId="3" borderId="4" xfId="0" applyNumberFormat="1" applyFont="1" applyFill="1" applyBorder="1" applyAlignment="1">
      <alignment horizontal="right" vertical="center" wrapText="1"/>
    </xf>
    <xf numFmtId="49" fontId="11" fillId="3" borderId="4" xfId="0" applyNumberFormat="1" applyFont="1" applyFill="1" applyBorder="1" applyAlignment="1">
      <alignment vertical="center" wrapText="1"/>
    </xf>
    <xf numFmtId="0" fontId="5" fillId="3" borderId="16" xfId="0" applyFont="1" applyFill="1" applyBorder="1" applyAlignment="1">
      <alignment vertical="center" wrapText="1"/>
    </xf>
    <xf numFmtId="0" fontId="11" fillId="3" borderId="4" xfId="0" applyFont="1" applyFill="1" applyBorder="1" applyAlignment="1">
      <alignment vertical="center" wrapText="1"/>
    </xf>
    <xf numFmtId="0" fontId="11" fillId="3" borderId="4" xfId="0" applyFont="1" applyFill="1" applyBorder="1" applyAlignment="1">
      <alignment horizontal="center" vertical="center" wrapText="1"/>
    </xf>
    <xf numFmtId="0" fontId="8" fillId="2" borderId="0" xfId="2" applyFill="1" applyAlignment="1">
      <alignment vertical="center"/>
    </xf>
    <xf numFmtId="0" fontId="0" fillId="2" borderId="0" xfId="0" applyFill="1"/>
    <xf numFmtId="2" fontId="0" fillId="2" borderId="0" xfId="0" applyNumberFormat="1" applyFill="1"/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justify" vertical="center"/>
    </xf>
    <xf numFmtId="2" fontId="0" fillId="0" borderId="0" xfId="0" applyNumberFormat="1"/>
    <xf numFmtId="0" fontId="5" fillId="3" borderId="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vertical="center" wrapText="1"/>
    </xf>
    <xf numFmtId="0" fontId="15" fillId="0" borderId="0" xfId="0" applyFont="1" applyAlignment="1">
      <alignment vertical="center" wrapText="1"/>
    </xf>
    <xf numFmtId="0" fontId="5" fillId="2" borderId="2" xfId="0" applyFont="1" applyFill="1" applyBorder="1" applyAlignment="1">
      <alignment vertical="center" wrapText="1"/>
    </xf>
    <xf numFmtId="0" fontId="5" fillId="3" borderId="3" xfId="0" applyFont="1" applyFill="1" applyBorder="1" applyAlignment="1">
      <alignment vertical="center" wrapText="1"/>
    </xf>
    <xf numFmtId="49" fontId="11" fillId="3" borderId="5" xfId="0" applyNumberFormat="1" applyFont="1" applyFill="1" applyBorder="1" applyAlignment="1">
      <alignment vertical="center" wrapText="1"/>
    </xf>
    <xf numFmtId="0" fontId="11" fillId="3" borderId="5" xfId="0" applyFont="1" applyFill="1" applyBorder="1" applyAlignment="1">
      <alignment horizontal="center" vertical="center" wrapText="1"/>
    </xf>
    <xf numFmtId="2" fontId="11" fillId="3" borderId="5" xfId="0" applyNumberFormat="1" applyFont="1" applyFill="1" applyBorder="1" applyAlignment="1">
      <alignment horizontal="right" vertical="center" wrapText="1"/>
    </xf>
    <xf numFmtId="49" fontId="10" fillId="2" borderId="16" xfId="0" applyNumberFormat="1" applyFont="1" applyFill="1" applyBorder="1" applyAlignment="1">
      <alignment vertical="center" wrapText="1"/>
    </xf>
    <xf numFmtId="0" fontId="11" fillId="3" borderId="16" xfId="0" applyFont="1" applyFill="1" applyBorder="1" applyAlignment="1">
      <alignment vertical="center" wrapText="1"/>
    </xf>
    <xf numFmtId="0" fontId="11" fillId="3" borderId="16" xfId="0" applyFont="1" applyFill="1" applyBorder="1" applyAlignment="1">
      <alignment horizontal="center" vertical="center" wrapText="1"/>
    </xf>
    <xf numFmtId="2" fontId="11" fillId="3" borderId="16" xfId="0" applyNumberFormat="1" applyFont="1" applyFill="1" applyBorder="1" applyAlignment="1">
      <alignment horizontal="right" vertical="center" wrapText="1"/>
    </xf>
    <xf numFmtId="0" fontId="5" fillId="3" borderId="16" xfId="0" applyFont="1" applyFill="1" applyBorder="1" applyAlignment="1">
      <alignment horizontal="center" vertical="center" wrapText="1"/>
    </xf>
    <xf numFmtId="49" fontId="5" fillId="3" borderId="16" xfId="0" applyNumberFormat="1" applyFont="1" applyFill="1" applyBorder="1" applyAlignment="1">
      <alignment vertical="center" wrapText="1"/>
    </xf>
    <xf numFmtId="0" fontId="5" fillId="2" borderId="16" xfId="0" applyFont="1" applyFill="1" applyBorder="1" applyAlignment="1">
      <alignment vertical="center" wrapText="1"/>
    </xf>
    <xf numFmtId="0" fontId="11" fillId="2" borderId="16" xfId="0" applyFont="1" applyFill="1" applyBorder="1" applyAlignment="1">
      <alignment vertical="center" wrapText="1"/>
    </xf>
    <xf numFmtId="0" fontId="5" fillId="2" borderId="16" xfId="0" applyFont="1" applyFill="1" applyBorder="1" applyAlignment="1">
      <alignment horizontal="center" vertical="center" wrapText="1"/>
    </xf>
    <xf numFmtId="2" fontId="12" fillId="2" borderId="16" xfId="0" applyNumberFormat="1" applyFont="1" applyFill="1" applyBorder="1" applyAlignment="1">
      <alignment horizontal="right" vertical="center" wrapText="1"/>
    </xf>
    <xf numFmtId="0" fontId="14" fillId="2" borderId="4" xfId="0" applyFont="1" applyFill="1" applyBorder="1" applyAlignment="1">
      <alignment vertical="center" wrapText="1"/>
    </xf>
    <xf numFmtId="0" fontId="11" fillId="2" borderId="4" xfId="0" applyFont="1" applyFill="1" applyBorder="1" applyAlignment="1">
      <alignment horizontal="center" vertical="center" wrapText="1"/>
    </xf>
    <xf numFmtId="43" fontId="12" fillId="2" borderId="4" xfId="1" applyFont="1" applyFill="1" applyBorder="1" applyAlignment="1">
      <alignment vertical="center" wrapText="1"/>
    </xf>
    <xf numFmtId="49" fontId="11" fillId="3" borderId="16" xfId="0" applyNumberFormat="1" applyFont="1" applyFill="1" applyBorder="1" applyAlignment="1">
      <alignment vertical="center" wrapText="1"/>
    </xf>
    <xf numFmtId="0" fontId="5" fillId="2" borderId="0" xfId="0" applyFont="1" applyFill="1" applyBorder="1" applyAlignment="1">
      <alignment vertical="center" wrapText="1"/>
    </xf>
    <xf numFmtId="49" fontId="5" fillId="2" borderId="0" xfId="0" applyNumberFormat="1" applyFont="1" applyFill="1" applyBorder="1" applyAlignment="1">
      <alignment vertical="center" wrapText="1"/>
    </xf>
    <xf numFmtId="0" fontId="11" fillId="2" borderId="0" xfId="0" applyFont="1" applyFill="1" applyBorder="1" applyAlignment="1">
      <alignment vertical="center" wrapText="1"/>
    </xf>
    <xf numFmtId="0" fontId="11" fillId="2" borderId="0" xfId="0" applyFont="1" applyFill="1" applyBorder="1" applyAlignment="1">
      <alignment horizontal="center" vertical="center" wrapText="1"/>
    </xf>
    <xf numFmtId="2" fontId="11" fillId="2" borderId="0" xfId="0" applyNumberFormat="1" applyFont="1" applyFill="1" applyBorder="1" applyAlignment="1">
      <alignment horizontal="right" vertical="center" wrapText="1"/>
    </xf>
    <xf numFmtId="0" fontId="5" fillId="2" borderId="0" xfId="0" applyFont="1" applyFill="1" applyBorder="1" applyAlignment="1">
      <alignment horizontal="center" vertical="center" wrapText="1"/>
    </xf>
    <xf numFmtId="43" fontId="12" fillId="2" borderId="16" xfId="1" applyFont="1" applyFill="1" applyBorder="1" applyAlignment="1">
      <alignment horizontal="right" vertical="center" wrapText="1"/>
    </xf>
    <xf numFmtId="0" fontId="16" fillId="0" borderId="0" xfId="0" applyFont="1" applyAlignment="1">
      <alignment horizontal="right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0" borderId="13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8" fillId="0" borderId="13" xfId="2" applyBorder="1" applyAlignment="1">
      <alignment vertical="center" wrapText="1"/>
    </xf>
    <xf numFmtId="0" fontId="8" fillId="0" borderId="3" xfId="2" applyBorder="1" applyAlignment="1">
      <alignment vertical="center" wrapText="1"/>
    </xf>
    <xf numFmtId="0" fontId="8" fillId="0" borderId="2" xfId="2" applyBorder="1" applyAlignment="1">
      <alignment vertical="center" wrapText="1"/>
    </xf>
    <xf numFmtId="0" fontId="15" fillId="0" borderId="0" xfId="0" applyFont="1" applyAlignment="1">
      <alignment horizontal="left" vertical="center" wrapText="1" indent="1"/>
    </xf>
    <xf numFmtId="0" fontId="15" fillId="0" borderId="0" xfId="0" applyFont="1" applyAlignment="1">
      <alignment vertical="center" wrapText="1"/>
    </xf>
    <xf numFmtId="0" fontId="15" fillId="0" borderId="6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17" fillId="0" borderId="0" xfId="0" applyFont="1" applyAlignment="1">
      <alignment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5" fillId="0" borderId="9" xfId="0" applyFont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0" fontId="5" fillId="0" borderId="12" xfId="0" applyFont="1" applyBorder="1" applyAlignment="1">
      <alignment vertical="center" wrapText="1"/>
    </xf>
    <xf numFmtId="0" fontId="5" fillId="0" borderId="11" xfId="0" applyFont="1" applyBorder="1" applyAlignment="1">
      <alignment vertical="center" wrapText="1"/>
    </xf>
    <xf numFmtId="43" fontId="17" fillId="0" borderId="1" xfId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5" fillId="0" borderId="14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5" fillId="0" borderId="15" xfId="0" applyFont="1" applyBorder="1" applyAlignment="1">
      <alignment vertical="center" wrapText="1"/>
    </xf>
    <xf numFmtId="0" fontId="9" fillId="0" borderId="13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0" fontId="15" fillId="0" borderId="0" xfId="0" applyFont="1" applyAlignment="1">
      <alignment horizontal="center" vertical="center" wrapText="1"/>
    </xf>
    <xf numFmtId="0" fontId="17" fillId="0" borderId="1" xfId="0" applyFont="1" applyBorder="1" applyAlignment="1">
      <alignment vertical="center" wrapText="1"/>
    </xf>
    <xf numFmtId="0" fontId="15" fillId="0" borderId="8" xfId="0" applyFont="1" applyBorder="1" applyAlignment="1">
      <alignment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vertical="center" wrapText="1"/>
    </xf>
    <xf numFmtId="0" fontId="5" fillId="2" borderId="3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vertical="center" wrapText="1"/>
    </xf>
    <xf numFmtId="0" fontId="11" fillId="2" borderId="13" xfId="0" applyFont="1" applyFill="1" applyBorder="1" applyAlignment="1">
      <alignment vertical="center" wrapText="1"/>
    </xf>
    <xf numFmtId="0" fontId="11" fillId="2" borderId="3" xfId="0" applyFont="1" applyFill="1" applyBorder="1" applyAlignment="1">
      <alignment vertical="center" wrapText="1"/>
    </xf>
    <xf numFmtId="0" fontId="11" fillId="2" borderId="2" xfId="0" applyFont="1" applyFill="1" applyBorder="1" applyAlignment="1">
      <alignment vertical="center" wrapText="1"/>
    </xf>
    <xf numFmtId="43" fontId="12" fillId="2" borderId="13" xfId="1" applyFont="1" applyFill="1" applyBorder="1" applyAlignment="1">
      <alignment vertical="center" wrapText="1"/>
    </xf>
    <xf numFmtId="43" fontId="12" fillId="2" borderId="3" xfId="1" applyFont="1" applyFill="1" applyBorder="1" applyAlignment="1">
      <alignment vertical="center" wrapText="1"/>
    </xf>
    <xf numFmtId="43" fontId="12" fillId="2" borderId="2" xfId="1" applyFont="1" applyFill="1" applyBorder="1" applyAlignment="1">
      <alignment vertical="center" wrapText="1"/>
    </xf>
    <xf numFmtId="2" fontId="5" fillId="2" borderId="13" xfId="0" applyNumberFormat="1" applyFont="1" applyFill="1" applyBorder="1" applyAlignment="1">
      <alignment horizontal="center" vertical="center" wrapText="1"/>
    </xf>
    <xf numFmtId="0" fontId="14" fillId="2" borderId="13" xfId="0" applyFont="1" applyFill="1" applyBorder="1" applyAlignment="1">
      <alignment vertical="center" wrapText="1"/>
    </xf>
    <xf numFmtId="0" fontId="14" fillId="2" borderId="3" xfId="0" applyFont="1" applyFill="1" applyBorder="1" applyAlignment="1">
      <alignment vertical="center" wrapText="1"/>
    </xf>
    <xf numFmtId="0" fontId="14" fillId="2" borderId="2" xfId="0" applyFont="1" applyFill="1" applyBorder="1" applyAlignment="1">
      <alignment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14" fontId="0" fillId="2" borderId="0" xfId="0" applyNumberFormat="1" applyFill="1" applyAlignment="1">
      <alignment horizontal="center"/>
    </xf>
  </cellXfs>
  <cellStyles count="3">
    <cellStyle name="Гиперссылка" xfId="2" builtinId="8"/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74"/>
  <sheetViews>
    <sheetView tabSelected="1" view="pageLayout" zoomScaleNormal="150" workbookViewId="0">
      <selection activeCell="B83" sqref="B83:CO199"/>
    </sheetView>
  </sheetViews>
  <sheetFormatPr defaultRowHeight="15"/>
  <cols>
    <col min="1" max="1" width="3.140625" customWidth="1"/>
    <col min="2" max="2" width="23" customWidth="1"/>
    <col min="7" max="7" width="11.7109375" bestFit="1" customWidth="1"/>
    <col min="8" max="8" width="11.5703125" bestFit="1" customWidth="1"/>
    <col min="12" max="12" width="6.28515625" customWidth="1"/>
    <col min="14" max="14" width="6.42578125" customWidth="1"/>
    <col min="17" max="17" width="28.28515625" customWidth="1"/>
  </cols>
  <sheetData>
    <row r="1" spans="1:15" ht="36.75" customHeight="1">
      <c r="K1" s="50" t="s">
        <v>63</v>
      </c>
      <c r="L1" s="50"/>
      <c r="M1" s="50"/>
      <c r="N1" s="50"/>
      <c r="O1" s="50"/>
    </row>
    <row r="2" spans="1:15" ht="18.75" customHeight="1">
      <c r="A2" s="63" t="s">
        <v>0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</row>
    <row r="3" spans="1:15" ht="12.75" customHeight="1">
      <c r="A3" s="64" t="s">
        <v>50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</row>
    <row r="4" spans="1:15" ht="19.5" customHeight="1">
      <c r="A4" s="61" t="s">
        <v>1</v>
      </c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</row>
    <row r="5" spans="1:15" ht="15.75" customHeight="1">
      <c r="A5" s="61" t="s">
        <v>43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</row>
    <row r="6" spans="1:15" ht="14.25" customHeight="1">
      <c r="A6" s="61" t="s">
        <v>2</v>
      </c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0"/>
      <c r="N6" s="60"/>
      <c r="O6" s="23" t="s">
        <v>3</v>
      </c>
    </row>
    <row r="7" spans="1:15" ht="17.25" customHeight="1">
      <c r="A7" s="61"/>
      <c r="B7" s="61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23"/>
    </row>
    <row r="8" spans="1:15" ht="14.25" customHeight="1">
      <c r="A8" s="61"/>
      <c r="B8" s="61"/>
      <c r="C8" s="61"/>
      <c r="D8" s="61"/>
      <c r="E8" s="61"/>
      <c r="F8" s="61"/>
      <c r="G8" s="61"/>
      <c r="H8" s="61"/>
      <c r="I8" s="61"/>
      <c r="J8" s="61"/>
      <c r="K8" s="61"/>
      <c r="L8" s="61"/>
      <c r="M8" s="80" t="s">
        <v>30</v>
      </c>
      <c r="N8" s="80"/>
      <c r="O8" s="80"/>
    </row>
    <row r="9" spans="1:15" ht="14.25" customHeight="1" thickBot="1">
      <c r="A9" s="81" t="s">
        <v>4</v>
      </c>
      <c r="B9" s="81"/>
      <c r="C9" s="81"/>
      <c r="D9" s="81"/>
      <c r="E9" s="81"/>
      <c r="F9" s="81"/>
      <c r="G9" s="81"/>
      <c r="H9" s="81"/>
      <c r="I9" s="81"/>
      <c r="J9" s="81"/>
      <c r="K9" s="81"/>
      <c r="L9" s="81"/>
      <c r="M9" s="80" t="s">
        <v>31</v>
      </c>
      <c r="N9" s="80"/>
      <c r="O9" s="80"/>
    </row>
    <row r="10" spans="1:15" ht="14.25" customHeight="1">
      <c r="A10" s="82" t="s">
        <v>5</v>
      </c>
      <c r="B10" s="82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61"/>
      <c r="N10" s="61"/>
      <c r="O10" s="23"/>
    </row>
    <row r="11" spans="1:15" ht="16.5" customHeight="1">
      <c r="A11" s="61" t="s">
        <v>6</v>
      </c>
      <c r="B11" s="61"/>
      <c r="C11" s="61"/>
      <c r="D11" s="61"/>
      <c r="E11" s="61"/>
      <c r="F11" s="61"/>
      <c r="G11" s="61"/>
      <c r="H11" s="61"/>
      <c r="I11" s="61"/>
      <c r="J11" s="61"/>
      <c r="K11" s="61"/>
      <c r="L11" s="61"/>
      <c r="M11" s="60"/>
      <c r="N11" s="60"/>
      <c r="O11" s="61"/>
    </row>
    <row r="12" spans="1:15" ht="16.5" customHeight="1" thickBot="1">
      <c r="A12" s="73" t="s">
        <v>44</v>
      </c>
      <c r="B12" s="73"/>
      <c r="C12" s="73"/>
      <c r="D12" s="73"/>
      <c r="E12" s="73"/>
      <c r="F12" s="73"/>
      <c r="G12" s="72">
        <v>12520015.630000001</v>
      </c>
      <c r="H12" s="72"/>
      <c r="I12" s="72"/>
      <c r="J12" s="72"/>
      <c r="K12" s="72"/>
      <c r="L12" s="72"/>
      <c r="M12" s="60"/>
      <c r="N12" s="60"/>
      <c r="O12" s="62"/>
    </row>
    <row r="13" spans="1:15" ht="27.75" customHeight="1" thickBot="1">
      <c r="A13" s="68" t="s">
        <v>7</v>
      </c>
      <c r="B13" s="68" t="s">
        <v>8</v>
      </c>
      <c r="C13" s="69" t="s">
        <v>9</v>
      </c>
      <c r="D13" s="71"/>
      <c r="E13" s="68" t="s">
        <v>10</v>
      </c>
      <c r="F13" s="68" t="s">
        <v>11</v>
      </c>
      <c r="G13" s="69" t="s">
        <v>12</v>
      </c>
      <c r="H13" s="70"/>
      <c r="I13" s="70"/>
      <c r="J13" s="70"/>
      <c r="K13" s="71"/>
      <c r="L13" s="68" t="s">
        <v>13</v>
      </c>
      <c r="M13" s="54" t="s">
        <v>14</v>
      </c>
      <c r="N13" s="54" t="s">
        <v>15</v>
      </c>
      <c r="O13" s="57" t="s">
        <v>16</v>
      </c>
    </row>
    <row r="14" spans="1:15" ht="228" customHeight="1" thickBot="1">
      <c r="A14" s="56"/>
      <c r="B14" s="56"/>
      <c r="C14" s="77" t="s">
        <v>17</v>
      </c>
      <c r="D14" s="54" t="s">
        <v>18</v>
      </c>
      <c r="E14" s="56"/>
      <c r="F14" s="56"/>
      <c r="G14" s="54" t="s">
        <v>19</v>
      </c>
      <c r="H14" s="74" t="s">
        <v>20</v>
      </c>
      <c r="I14" s="76"/>
      <c r="J14" s="76"/>
      <c r="K14" s="75"/>
      <c r="L14" s="56"/>
      <c r="M14" s="56"/>
      <c r="N14" s="56"/>
      <c r="O14" s="58"/>
    </row>
    <row r="15" spans="1:15" ht="15.75" thickBot="1">
      <c r="A15" s="56"/>
      <c r="B15" s="56"/>
      <c r="C15" s="78"/>
      <c r="D15" s="56"/>
      <c r="E15" s="56"/>
      <c r="F15" s="56"/>
      <c r="G15" s="56"/>
      <c r="H15" s="54" t="s">
        <v>21</v>
      </c>
      <c r="I15" s="74" t="s">
        <v>22</v>
      </c>
      <c r="J15" s="75"/>
      <c r="K15" s="54" t="s">
        <v>23</v>
      </c>
      <c r="L15" s="56"/>
      <c r="M15" s="56"/>
      <c r="N15" s="56"/>
      <c r="O15" s="58"/>
    </row>
    <row r="16" spans="1:15" ht="107.25" customHeight="1" thickBot="1">
      <c r="A16" s="55"/>
      <c r="B16" s="55"/>
      <c r="C16" s="79"/>
      <c r="D16" s="55"/>
      <c r="E16" s="55"/>
      <c r="F16" s="55"/>
      <c r="G16" s="55"/>
      <c r="H16" s="55"/>
      <c r="I16" s="1" t="s">
        <v>24</v>
      </c>
      <c r="J16" s="1" t="s">
        <v>25</v>
      </c>
      <c r="K16" s="55"/>
      <c r="L16" s="55"/>
      <c r="M16" s="55"/>
      <c r="N16" s="55"/>
      <c r="O16" s="59"/>
    </row>
    <row r="17" spans="1:17" ht="15.75" thickBot="1">
      <c r="A17" s="2">
        <v>1</v>
      </c>
      <c r="B17" s="1">
        <v>2</v>
      </c>
      <c r="C17" s="1">
        <v>3</v>
      </c>
      <c r="D17" s="1">
        <v>4</v>
      </c>
      <c r="E17" s="1">
        <v>5</v>
      </c>
      <c r="F17" s="1">
        <v>6</v>
      </c>
      <c r="G17" s="1">
        <v>7</v>
      </c>
      <c r="H17" s="1">
        <v>8</v>
      </c>
      <c r="I17" s="1">
        <v>9</v>
      </c>
      <c r="J17" s="1">
        <v>10</v>
      </c>
      <c r="K17" s="1">
        <v>11</v>
      </c>
      <c r="L17" s="1">
        <v>12</v>
      </c>
      <c r="M17" s="1">
        <v>13</v>
      </c>
      <c r="N17" s="1">
        <v>14</v>
      </c>
      <c r="O17" s="1">
        <v>15</v>
      </c>
    </row>
    <row r="18" spans="1:17" ht="16.5" customHeight="1" thickBot="1">
      <c r="A18" s="65" t="s">
        <v>26</v>
      </c>
      <c r="B18" s="66"/>
      <c r="C18" s="66"/>
      <c r="D18" s="66"/>
      <c r="E18" s="66"/>
      <c r="F18" s="66"/>
      <c r="G18" s="66"/>
      <c r="H18" s="66"/>
      <c r="I18" s="66"/>
      <c r="J18" s="66"/>
      <c r="K18" s="66"/>
      <c r="L18" s="66"/>
      <c r="M18" s="66"/>
      <c r="N18" s="66"/>
      <c r="O18" s="67"/>
      <c r="Q18" s="20"/>
    </row>
    <row r="19" spans="1:17" ht="54.75" customHeight="1">
      <c r="A19" s="86">
        <v>1</v>
      </c>
      <c r="B19" s="5"/>
      <c r="C19" s="89"/>
      <c r="D19" s="89"/>
      <c r="E19" s="96" t="s">
        <v>29</v>
      </c>
      <c r="F19" s="99">
        <v>2019</v>
      </c>
      <c r="G19" s="92">
        <f>G22+G40</f>
        <v>4133625.48</v>
      </c>
      <c r="H19" s="92">
        <f>G19</f>
        <v>4133625.48</v>
      </c>
      <c r="I19" s="95"/>
      <c r="J19" s="51"/>
      <c r="K19" s="51"/>
      <c r="L19" s="51" t="s">
        <v>45</v>
      </c>
      <c r="M19" s="51" t="s">
        <v>27</v>
      </c>
      <c r="N19" s="51" t="s">
        <v>27</v>
      </c>
      <c r="O19" s="51"/>
    </row>
    <row r="20" spans="1:17" ht="23.25" customHeight="1">
      <c r="A20" s="87"/>
      <c r="B20" s="6"/>
      <c r="C20" s="90"/>
      <c r="D20" s="90"/>
      <c r="E20" s="97"/>
      <c r="F20" s="100"/>
      <c r="G20" s="93"/>
      <c r="H20" s="93"/>
      <c r="I20" s="52"/>
      <c r="J20" s="52"/>
      <c r="K20" s="52"/>
      <c r="L20" s="52"/>
      <c r="M20" s="52"/>
      <c r="N20" s="52"/>
      <c r="O20" s="52"/>
    </row>
    <row r="21" spans="1:17" ht="23.25" customHeight="1" thickBot="1">
      <c r="A21" s="88"/>
      <c r="B21" s="4" t="s">
        <v>28</v>
      </c>
      <c r="C21" s="91"/>
      <c r="D21" s="91"/>
      <c r="E21" s="98"/>
      <c r="F21" s="101"/>
      <c r="G21" s="94"/>
      <c r="H21" s="94"/>
      <c r="I21" s="53"/>
      <c r="J21" s="53"/>
      <c r="K21" s="53"/>
      <c r="L21" s="53"/>
      <c r="M21" s="53"/>
      <c r="N21" s="53"/>
      <c r="O21" s="53"/>
    </row>
    <row r="22" spans="1:17" ht="36.75" customHeight="1" thickBot="1">
      <c r="A22" s="24"/>
      <c r="B22" s="5" t="s">
        <v>49</v>
      </c>
      <c r="C22" s="4"/>
      <c r="D22" s="4"/>
      <c r="E22" s="39"/>
      <c r="F22" s="40"/>
      <c r="G22" s="41">
        <f>SUM(G23:G39)</f>
        <v>3860708.36</v>
      </c>
      <c r="H22" s="41">
        <f>G22</f>
        <v>3860708.36</v>
      </c>
      <c r="I22" s="3"/>
      <c r="J22" s="3"/>
      <c r="K22" s="3"/>
      <c r="L22" s="3"/>
      <c r="M22" s="3"/>
      <c r="N22" s="3"/>
      <c r="O22" s="3"/>
    </row>
    <row r="23" spans="1:17" ht="18" customHeight="1" thickBot="1">
      <c r="A23" s="8"/>
      <c r="B23" s="11" t="s">
        <v>32</v>
      </c>
      <c r="C23" s="13"/>
      <c r="D23" s="13"/>
      <c r="E23" s="13"/>
      <c r="F23" s="14"/>
      <c r="G23" s="10">
        <v>4000</v>
      </c>
      <c r="H23" s="10">
        <f>G23</f>
        <v>4000</v>
      </c>
      <c r="I23" s="9"/>
      <c r="J23" s="9"/>
      <c r="K23" s="9"/>
      <c r="L23" s="9"/>
      <c r="M23" s="9"/>
      <c r="N23" s="9"/>
      <c r="O23" s="9"/>
    </row>
    <row r="24" spans="1:17" ht="15.75" thickBot="1">
      <c r="A24" s="8"/>
      <c r="B24" s="11" t="s">
        <v>33</v>
      </c>
      <c r="C24" s="13"/>
      <c r="D24" s="13"/>
      <c r="E24" s="13"/>
      <c r="F24" s="14"/>
      <c r="G24" s="10">
        <v>65000</v>
      </c>
      <c r="H24" s="10">
        <f t="shared" ref="H24:H39" si="0">G24</f>
        <v>65000</v>
      </c>
      <c r="I24" s="9"/>
      <c r="J24" s="9"/>
      <c r="K24" s="9"/>
      <c r="L24" s="9"/>
      <c r="M24" s="9"/>
      <c r="N24" s="9"/>
      <c r="O24" s="9"/>
    </row>
    <row r="25" spans="1:17" ht="15.75" thickBot="1">
      <c r="A25" s="8"/>
      <c r="B25" s="11" t="s">
        <v>34</v>
      </c>
      <c r="C25" s="13"/>
      <c r="D25" s="13"/>
      <c r="E25" s="13"/>
      <c r="F25" s="14"/>
      <c r="G25" s="10">
        <v>672143.09</v>
      </c>
      <c r="H25" s="10">
        <f t="shared" si="0"/>
        <v>672143.09</v>
      </c>
      <c r="I25" s="9"/>
      <c r="J25" s="9"/>
      <c r="K25" s="9"/>
      <c r="L25" s="9"/>
      <c r="M25" s="9"/>
      <c r="N25" s="9"/>
      <c r="O25" s="9"/>
    </row>
    <row r="26" spans="1:17" ht="15.75" thickBot="1">
      <c r="A26" s="8"/>
      <c r="B26" s="11" t="s">
        <v>35</v>
      </c>
      <c r="C26" s="13"/>
      <c r="D26" s="13"/>
      <c r="E26" s="13"/>
      <c r="F26" s="14"/>
      <c r="G26" s="10">
        <v>33709.85</v>
      </c>
      <c r="H26" s="10">
        <f t="shared" si="0"/>
        <v>33709.85</v>
      </c>
      <c r="I26" s="9"/>
      <c r="J26" s="9"/>
      <c r="K26" s="9"/>
      <c r="L26" s="9"/>
      <c r="M26" s="9"/>
      <c r="N26" s="9"/>
      <c r="O26" s="9"/>
    </row>
    <row r="27" spans="1:17" ht="15.75" thickBot="1">
      <c r="A27" s="8"/>
      <c r="B27" s="11" t="s">
        <v>36</v>
      </c>
      <c r="C27" s="13"/>
      <c r="D27" s="13"/>
      <c r="E27" s="13"/>
      <c r="F27" s="14"/>
      <c r="G27" s="10">
        <v>400</v>
      </c>
      <c r="H27" s="10">
        <f t="shared" si="0"/>
        <v>400</v>
      </c>
      <c r="I27" s="9"/>
      <c r="J27" s="9"/>
      <c r="K27" s="9"/>
      <c r="L27" s="9"/>
      <c r="M27" s="9"/>
      <c r="N27" s="9"/>
      <c r="O27" s="9"/>
    </row>
    <row r="28" spans="1:17" ht="15.75" thickBot="1">
      <c r="A28" s="8"/>
      <c r="B28" s="11" t="s">
        <v>37</v>
      </c>
      <c r="C28" s="13"/>
      <c r="D28" s="13"/>
      <c r="E28" s="13"/>
      <c r="F28" s="14"/>
      <c r="G28" s="10" t="s">
        <v>47</v>
      </c>
      <c r="H28" s="10" t="str">
        <f t="shared" si="0"/>
        <v>отменена</v>
      </c>
      <c r="I28" s="9"/>
      <c r="J28" s="9"/>
      <c r="K28" s="9"/>
      <c r="L28" s="9"/>
      <c r="M28" s="9"/>
      <c r="N28" s="9"/>
      <c r="O28" s="9"/>
    </row>
    <row r="29" spans="1:17" ht="15.75" thickBot="1">
      <c r="A29" s="8"/>
      <c r="B29" s="11" t="s">
        <v>38</v>
      </c>
      <c r="C29" s="13"/>
      <c r="D29" s="13"/>
      <c r="E29" s="13"/>
      <c r="F29" s="14"/>
      <c r="G29" s="10">
        <v>30000</v>
      </c>
      <c r="H29" s="10">
        <f t="shared" si="0"/>
        <v>30000</v>
      </c>
      <c r="I29" s="9"/>
      <c r="J29" s="9"/>
      <c r="K29" s="9"/>
      <c r="L29" s="9"/>
      <c r="M29" s="9"/>
      <c r="N29" s="9"/>
      <c r="O29" s="9"/>
    </row>
    <row r="30" spans="1:17" ht="15.75" thickBot="1">
      <c r="A30" s="8"/>
      <c r="B30" s="11" t="s">
        <v>42</v>
      </c>
      <c r="C30" s="13"/>
      <c r="D30" s="13"/>
      <c r="E30" s="13"/>
      <c r="F30" s="14"/>
      <c r="G30" s="10">
        <v>3000</v>
      </c>
      <c r="H30" s="10">
        <f t="shared" si="0"/>
        <v>3000</v>
      </c>
      <c r="I30" s="9"/>
      <c r="J30" s="9"/>
      <c r="K30" s="9"/>
      <c r="L30" s="9"/>
      <c r="M30" s="9"/>
      <c r="N30" s="9"/>
      <c r="O30" s="9"/>
    </row>
    <row r="31" spans="1:17" ht="15.75" thickBot="1">
      <c r="A31" s="8"/>
      <c r="B31" s="11" t="s">
        <v>39</v>
      </c>
      <c r="C31" s="13"/>
      <c r="D31" s="13"/>
      <c r="E31" s="13"/>
      <c r="F31" s="14"/>
      <c r="G31" s="10">
        <v>593219.42000000004</v>
      </c>
      <c r="H31" s="10">
        <f t="shared" si="0"/>
        <v>593219.42000000004</v>
      </c>
      <c r="I31" s="9"/>
      <c r="J31" s="9"/>
      <c r="K31" s="9"/>
      <c r="L31" s="9"/>
      <c r="M31" s="9"/>
      <c r="N31" s="9"/>
      <c r="O31" s="9"/>
    </row>
    <row r="32" spans="1:17" ht="15.75" thickBot="1">
      <c r="A32" s="8"/>
      <c r="B32" s="11" t="s">
        <v>56</v>
      </c>
      <c r="C32" s="13"/>
      <c r="D32" s="13"/>
      <c r="E32" s="13"/>
      <c r="F32" s="14"/>
      <c r="G32" s="10">
        <v>199821</v>
      </c>
      <c r="H32" s="10">
        <f t="shared" si="0"/>
        <v>199821</v>
      </c>
      <c r="I32" s="9"/>
      <c r="J32" s="9"/>
      <c r="K32" s="9"/>
      <c r="L32" s="9"/>
      <c r="M32" s="9"/>
      <c r="N32" s="9"/>
      <c r="O32" s="9"/>
    </row>
    <row r="33" spans="1:15" ht="15.75" thickBot="1">
      <c r="A33" s="8"/>
      <c r="B33" s="11" t="s">
        <v>51</v>
      </c>
      <c r="C33" s="13"/>
      <c r="D33" s="13"/>
      <c r="E33" s="13"/>
      <c r="F33" s="14"/>
      <c r="G33" s="10">
        <v>1398000</v>
      </c>
      <c r="H33" s="10">
        <f t="shared" si="0"/>
        <v>1398000</v>
      </c>
      <c r="I33" s="9"/>
      <c r="J33" s="9"/>
      <c r="K33" s="9"/>
      <c r="L33" s="9"/>
      <c r="M33" s="9"/>
      <c r="N33" s="9"/>
      <c r="O33" s="9"/>
    </row>
    <row r="34" spans="1:15" ht="15.75" thickBot="1">
      <c r="A34" s="8"/>
      <c r="B34" s="11" t="s">
        <v>40</v>
      </c>
      <c r="C34" s="13"/>
      <c r="D34" s="13"/>
      <c r="E34" s="13"/>
      <c r="F34" s="14"/>
      <c r="G34" s="10">
        <v>94630</v>
      </c>
      <c r="H34" s="10">
        <f t="shared" si="0"/>
        <v>94630</v>
      </c>
      <c r="I34" s="9"/>
      <c r="J34" s="9"/>
      <c r="K34" s="9"/>
      <c r="L34" s="9"/>
      <c r="M34" s="9"/>
      <c r="N34" s="9"/>
      <c r="O34" s="9"/>
    </row>
    <row r="35" spans="1:15">
      <c r="A35" s="25"/>
      <c r="B35" s="26" t="s">
        <v>57</v>
      </c>
      <c r="C35" s="22"/>
      <c r="D35" s="22"/>
      <c r="E35" s="22"/>
      <c r="F35" s="27"/>
      <c r="G35" s="28">
        <v>200000</v>
      </c>
      <c r="H35" s="28">
        <f t="shared" si="0"/>
        <v>200000</v>
      </c>
      <c r="I35" s="21"/>
      <c r="J35" s="21"/>
      <c r="K35" s="21"/>
      <c r="L35" s="21"/>
      <c r="M35" s="21"/>
      <c r="N35" s="21"/>
      <c r="O35" s="21"/>
    </row>
    <row r="36" spans="1:15">
      <c r="A36" s="12"/>
      <c r="B36" s="42" t="s">
        <v>41</v>
      </c>
      <c r="C36" s="30"/>
      <c r="D36" s="30"/>
      <c r="E36" s="30"/>
      <c r="F36" s="31"/>
      <c r="G36" s="32">
        <v>315620</v>
      </c>
      <c r="H36" s="32">
        <f t="shared" si="0"/>
        <v>315620</v>
      </c>
      <c r="I36" s="33"/>
      <c r="J36" s="33"/>
      <c r="K36" s="33"/>
      <c r="L36" s="33"/>
      <c r="M36" s="33"/>
      <c r="N36" s="33"/>
      <c r="O36" s="33"/>
    </row>
    <row r="37" spans="1:15">
      <c r="A37" s="12"/>
      <c r="B37" s="42" t="s">
        <v>58</v>
      </c>
      <c r="C37" s="30"/>
      <c r="D37" s="30"/>
      <c r="E37" s="30"/>
      <c r="F37" s="31"/>
      <c r="G37" s="32">
        <v>44806</v>
      </c>
      <c r="H37" s="32">
        <f t="shared" si="0"/>
        <v>44806</v>
      </c>
      <c r="I37" s="33"/>
      <c r="J37" s="33"/>
      <c r="K37" s="33"/>
      <c r="L37" s="33"/>
      <c r="M37" s="33"/>
      <c r="N37" s="33"/>
      <c r="O37" s="33"/>
    </row>
    <row r="38" spans="1:15">
      <c r="A38" s="12"/>
      <c r="B38" s="42" t="s">
        <v>59</v>
      </c>
      <c r="C38" s="30"/>
      <c r="D38" s="30"/>
      <c r="E38" s="30"/>
      <c r="F38" s="31"/>
      <c r="G38" s="32">
        <v>144646</v>
      </c>
      <c r="H38" s="32">
        <f t="shared" si="0"/>
        <v>144646</v>
      </c>
      <c r="I38" s="33"/>
      <c r="J38" s="33"/>
      <c r="K38" s="33"/>
      <c r="L38" s="33"/>
      <c r="M38" s="33"/>
      <c r="N38" s="33"/>
      <c r="O38" s="33"/>
    </row>
    <row r="39" spans="1:15">
      <c r="A39" s="12"/>
      <c r="B39" s="42" t="s">
        <v>60</v>
      </c>
      <c r="C39" s="30"/>
      <c r="D39" s="30"/>
      <c r="E39" s="30"/>
      <c r="F39" s="31"/>
      <c r="G39" s="32">
        <v>61713</v>
      </c>
      <c r="H39" s="32">
        <f t="shared" si="0"/>
        <v>61713</v>
      </c>
      <c r="I39" s="33"/>
      <c r="J39" s="33"/>
      <c r="K39" s="33"/>
      <c r="L39" s="33"/>
      <c r="M39" s="33"/>
      <c r="N39" s="33"/>
      <c r="O39" s="33"/>
    </row>
    <row r="40" spans="1:15" ht="30">
      <c r="A40" s="35"/>
      <c r="B40" s="29" t="s">
        <v>53</v>
      </c>
      <c r="C40" s="36"/>
      <c r="D40" s="36"/>
      <c r="E40" s="36"/>
      <c r="F40" s="7"/>
      <c r="G40" s="38">
        <f>SUM(G41:G42)</f>
        <v>272917.12</v>
      </c>
      <c r="H40" s="38">
        <f>G40</f>
        <v>272917.12</v>
      </c>
      <c r="I40" s="37"/>
      <c r="J40" s="37"/>
      <c r="K40" s="37"/>
      <c r="L40" s="37"/>
      <c r="M40" s="37"/>
      <c r="N40" s="37"/>
      <c r="O40" s="37"/>
    </row>
    <row r="41" spans="1:15">
      <c r="A41" s="12"/>
      <c r="B41" s="34" t="s">
        <v>54</v>
      </c>
      <c r="C41" s="30"/>
      <c r="D41" s="30"/>
      <c r="E41" s="30"/>
      <c r="F41" s="31"/>
      <c r="G41" s="32">
        <f>53800+5000</f>
        <v>58800</v>
      </c>
      <c r="H41" s="32">
        <f t="shared" ref="H41:H42" si="1">G41</f>
        <v>58800</v>
      </c>
      <c r="I41" s="33"/>
      <c r="J41" s="33"/>
      <c r="K41" s="33"/>
      <c r="L41" s="33"/>
      <c r="M41" s="33"/>
      <c r="N41" s="33"/>
      <c r="O41" s="33"/>
    </row>
    <row r="42" spans="1:15" ht="15.75" thickBot="1">
      <c r="A42" s="12"/>
      <c r="B42" s="34" t="s">
        <v>55</v>
      </c>
      <c r="C42" s="30"/>
      <c r="D42" s="30"/>
      <c r="E42" s="30"/>
      <c r="F42" s="31"/>
      <c r="G42" s="32">
        <v>214117.12</v>
      </c>
      <c r="H42" s="32">
        <f t="shared" si="1"/>
        <v>214117.12</v>
      </c>
      <c r="I42" s="33"/>
      <c r="J42" s="33"/>
      <c r="K42" s="33"/>
      <c r="L42" s="33"/>
      <c r="M42" s="33"/>
      <c r="N42" s="33"/>
      <c r="O42" s="33"/>
    </row>
    <row r="43" spans="1:15" ht="16.5" customHeight="1" thickBot="1">
      <c r="A43" s="83" t="s">
        <v>48</v>
      </c>
      <c r="B43" s="84"/>
      <c r="C43" s="84"/>
      <c r="D43" s="84"/>
      <c r="E43" s="84"/>
      <c r="F43" s="84"/>
      <c r="G43" s="84"/>
      <c r="H43" s="84"/>
      <c r="I43" s="84"/>
      <c r="J43" s="84"/>
      <c r="K43" s="84"/>
      <c r="L43" s="84"/>
      <c r="M43" s="84"/>
      <c r="N43" s="84"/>
      <c r="O43" s="85"/>
    </row>
    <row r="44" spans="1:15">
      <c r="A44" s="86">
        <v>1</v>
      </c>
      <c r="B44" s="5"/>
      <c r="C44" s="89"/>
      <c r="D44" s="89"/>
      <c r="E44" s="96" t="s">
        <v>29</v>
      </c>
      <c r="F44" s="99">
        <v>2019</v>
      </c>
      <c r="G44" s="92">
        <f>G47+G66</f>
        <v>4198425.4799999995</v>
      </c>
      <c r="H44" s="92">
        <f>G44</f>
        <v>4198425.4799999995</v>
      </c>
      <c r="I44" s="51"/>
      <c r="J44" s="51"/>
      <c r="K44" s="51"/>
      <c r="L44" s="51" t="s">
        <v>45</v>
      </c>
      <c r="M44" s="51" t="s">
        <v>27</v>
      </c>
      <c r="N44" s="51" t="s">
        <v>27</v>
      </c>
      <c r="O44" s="51"/>
    </row>
    <row r="45" spans="1:15">
      <c r="A45" s="87"/>
      <c r="B45" s="6"/>
      <c r="C45" s="90"/>
      <c r="D45" s="90"/>
      <c r="E45" s="97"/>
      <c r="F45" s="100"/>
      <c r="G45" s="93"/>
      <c r="H45" s="93"/>
      <c r="I45" s="52"/>
      <c r="J45" s="52"/>
      <c r="K45" s="52"/>
      <c r="L45" s="52"/>
      <c r="M45" s="52"/>
      <c r="N45" s="52"/>
      <c r="O45" s="52"/>
    </row>
    <row r="46" spans="1:15" ht="45" customHeight="1" thickBot="1">
      <c r="A46" s="88"/>
      <c r="B46" s="4" t="s">
        <v>28</v>
      </c>
      <c r="C46" s="91"/>
      <c r="D46" s="91"/>
      <c r="E46" s="98"/>
      <c r="F46" s="101"/>
      <c r="G46" s="94"/>
      <c r="H46" s="94"/>
      <c r="I46" s="53"/>
      <c r="J46" s="53"/>
      <c r="K46" s="53"/>
      <c r="L46" s="53"/>
      <c r="M46" s="53"/>
      <c r="N46" s="53"/>
      <c r="O46" s="53"/>
    </row>
    <row r="47" spans="1:15" ht="30.75" customHeight="1" thickBot="1">
      <c r="A47" s="24"/>
      <c r="B47" s="5" t="s">
        <v>49</v>
      </c>
      <c r="C47" s="4"/>
      <c r="D47" s="4"/>
      <c r="E47" s="39"/>
      <c r="F47" s="40"/>
      <c r="G47" s="41">
        <f>SUM(G48:G65)</f>
        <v>3910808.36</v>
      </c>
      <c r="H47" s="41">
        <f>G47</f>
        <v>3910808.36</v>
      </c>
      <c r="I47" s="3"/>
      <c r="J47" s="3"/>
      <c r="K47" s="3"/>
      <c r="L47" s="3"/>
      <c r="M47" s="3"/>
      <c r="N47" s="3"/>
      <c r="O47" s="3"/>
    </row>
    <row r="48" spans="1:15" ht="15.75" thickBot="1">
      <c r="A48" s="8"/>
      <c r="B48" s="11" t="s">
        <v>32</v>
      </c>
      <c r="C48" s="13"/>
      <c r="D48" s="13"/>
      <c r="E48" s="13"/>
      <c r="F48" s="14"/>
      <c r="G48" s="10">
        <v>4000</v>
      </c>
      <c r="H48" s="10">
        <f>G48</f>
        <v>4000</v>
      </c>
      <c r="I48" s="9"/>
      <c r="J48" s="9"/>
      <c r="K48" s="9"/>
      <c r="L48" s="9"/>
      <c r="M48" s="9"/>
      <c r="N48" s="9"/>
      <c r="O48" s="9"/>
    </row>
    <row r="49" spans="1:15" ht="15.75" thickBot="1">
      <c r="A49" s="8"/>
      <c r="B49" s="11" t="s">
        <v>33</v>
      </c>
      <c r="C49" s="13"/>
      <c r="D49" s="13"/>
      <c r="E49" s="13"/>
      <c r="F49" s="14"/>
      <c r="G49" s="10">
        <v>65000</v>
      </c>
      <c r="H49" s="10">
        <f t="shared" ref="H49:H65" si="2">G49</f>
        <v>65000</v>
      </c>
      <c r="I49" s="9"/>
      <c r="J49" s="9"/>
      <c r="K49" s="9"/>
      <c r="L49" s="9"/>
      <c r="M49" s="9"/>
      <c r="N49" s="9"/>
      <c r="O49" s="9"/>
    </row>
    <row r="50" spans="1:15" ht="15.75" thickBot="1">
      <c r="A50" s="8"/>
      <c r="B50" s="11" t="s">
        <v>34</v>
      </c>
      <c r="C50" s="13"/>
      <c r="D50" s="13"/>
      <c r="E50" s="13"/>
      <c r="F50" s="14"/>
      <c r="G50" s="10">
        <v>672143.09</v>
      </c>
      <c r="H50" s="10">
        <f t="shared" si="2"/>
        <v>672143.09</v>
      </c>
      <c r="I50" s="9"/>
      <c r="J50" s="9"/>
      <c r="K50" s="9"/>
      <c r="L50" s="9"/>
      <c r="M50" s="9"/>
      <c r="N50" s="9"/>
      <c r="O50" s="9"/>
    </row>
    <row r="51" spans="1:15" ht="15.75" thickBot="1">
      <c r="A51" s="8"/>
      <c r="B51" s="11" t="s">
        <v>35</v>
      </c>
      <c r="C51" s="13"/>
      <c r="D51" s="13"/>
      <c r="E51" s="13"/>
      <c r="F51" s="14"/>
      <c r="G51" s="10">
        <v>33709.85</v>
      </c>
      <c r="H51" s="10">
        <f t="shared" si="2"/>
        <v>33709.85</v>
      </c>
      <c r="I51" s="9"/>
      <c r="J51" s="9"/>
      <c r="K51" s="9"/>
      <c r="L51" s="9"/>
      <c r="M51" s="9"/>
      <c r="N51" s="9"/>
      <c r="O51" s="9"/>
    </row>
    <row r="52" spans="1:15" ht="15.75" thickBot="1">
      <c r="A52" s="8"/>
      <c r="B52" s="11" t="s">
        <v>36</v>
      </c>
      <c r="C52" s="13"/>
      <c r="D52" s="13"/>
      <c r="E52" s="13"/>
      <c r="F52" s="14"/>
      <c r="G52" s="10">
        <v>400</v>
      </c>
      <c r="H52" s="10">
        <f t="shared" si="2"/>
        <v>400</v>
      </c>
      <c r="I52" s="9"/>
      <c r="J52" s="9"/>
      <c r="K52" s="9"/>
      <c r="L52" s="9"/>
      <c r="M52" s="9"/>
      <c r="N52" s="9"/>
      <c r="O52" s="9"/>
    </row>
    <row r="53" spans="1:15" ht="15.75" thickBot="1">
      <c r="A53" s="8"/>
      <c r="B53" s="11" t="s">
        <v>37</v>
      </c>
      <c r="C53" s="13"/>
      <c r="D53" s="13"/>
      <c r="E53" s="13"/>
      <c r="F53" s="14"/>
      <c r="G53" s="10" t="s">
        <v>47</v>
      </c>
      <c r="H53" s="10" t="str">
        <f t="shared" si="2"/>
        <v>отменена</v>
      </c>
      <c r="I53" s="9"/>
      <c r="J53" s="9"/>
      <c r="K53" s="9"/>
      <c r="L53" s="9"/>
      <c r="M53" s="9"/>
      <c r="N53" s="9"/>
      <c r="O53" s="9"/>
    </row>
    <row r="54" spans="1:15" ht="15.75" thickBot="1">
      <c r="A54" s="8"/>
      <c r="B54" s="11" t="s">
        <v>38</v>
      </c>
      <c r="C54" s="13"/>
      <c r="D54" s="13"/>
      <c r="E54" s="13"/>
      <c r="F54" s="14"/>
      <c r="G54" s="10">
        <v>30000</v>
      </c>
      <c r="H54" s="10">
        <f t="shared" si="2"/>
        <v>30000</v>
      </c>
      <c r="I54" s="9"/>
      <c r="J54" s="9"/>
      <c r="K54" s="9"/>
      <c r="L54" s="9"/>
      <c r="M54" s="9"/>
      <c r="N54" s="9"/>
      <c r="O54" s="9"/>
    </row>
    <row r="55" spans="1:15" ht="15.75" thickBot="1">
      <c r="A55" s="8"/>
      <c r="B55" s="11" t="s">
        <v>42</v>
      </c>
      <c r="C55" s="13"/>
      <c r="D55" s="13"/>
      <c r="E55" s="13"/>
      <c r="F55" s="14"/>
      <c r="G55" s="10">
        <v>3000</v>
      </c>
      <c r="H55" s="10">
        <f t="shared" si="2"/>
        <v>3000</v>
      </c>
      <c r="I55" s="9"/>
      <c r="J55" s="9"/>
      <c r="K55" s="9"/>
      <c r="L55" s="9"/>
      <c r="M55" s="9"/>
      <c r="N55" s="9"/>
      <c r="O55" s="9"/>
    </row>
    <row r="56" spans="1:15" ht="15.75" thickBot="1">
      <c r="A56" s="8"/>
      <c r="B56" s="11" t="s">
        <v>39</v>
      </c>
      <c r="C56" s="13"/>
      <c r="D56" s="13"/>
      <c r="E56" s="13"/>
      <c r="F56" s="14"/>
      <c r="G56" s="10">
        <v>593219.42000000004</v>
      </c>
      <c r="H56" s="10">
        <f t="shared" si="2"/>
        <v>593219.42000000004</v>
      </c>
      <c r="I56" s="9"/>
      <c r="J56" s="9"/>
      <c r="K56" s="9"/>
      <c r="L56" s="9"/>
      <c r="M56" s="9"/>
      <c r="N56" s="9"/>
      <c r="O56" s="9"/>
    </row>
    <row r="57" spans="1:15" ht="15.75" thickBot="1">
      <c r="A57" s="8"/>
      <c r="B57" s="11" t="s">
        <v>56</v>
      </c>
      <c r="C57" s="13"/>
      <c r="D57" s="13"/>
      <c r="E57" s="13"/>
      <c r="F57" s="14"/>
      <c r="G57" s="10">
        <v>199821</v>
      </c>
      <c r="H57" s="10">
        <f t="shared" si="2"/>
        <v>199821</v>
      </c>
      <c r="I57" s="9"/>
      <c r="J57" s="9"/>
      <c r="K57" s="9"/>
      <c r="L57" s="9"/>
      <c r="M57" s="9"/>
      <c r="N57" s="9"/>
      <c r="O57" s="9"/>
    </row>
    <row r="58" spans="1:15" ht="15.75" thickBot="1">
      <c r="A58" s="8"/>
      <c r="B58" s="11" t="s">
        <v>51</v>
      </c>
      <c r="C58" s="13"/>
      <c r="D58" s="13"/>
      <c r="E58" s="13"/>
      <c r="F58" s="14"/>
      <c r="G58" s="10">
        <v>1398100</v>
      </c>
      <c r="H58" s="10">
        <f t="shared" ref="H58" si="3">G58</f>
        <v>1398100</v>
      </c>
      <c r="I58" s="9"/>
      <c r="J58" s="9"/>
      <c r="K58" s="9"/>
      <c r="L58" s="9"/>
      <c r="M58" s="9"/>
      <c r="N58" s="9"/>
      <c r="O58" s="9"/>
    </row>
    <row r="59" spans="1:15" ht="15.75" thickBot="1">
      <c r="A59" s="8"/>
      <c r="B59" s="11" t="s">
        <v>40</v>
      </c>
      <c r="C59" s="13"/>
      <c r="D59" s="13"/>
      <c r="E59" s="13"/>
      <c r="F59" s="14"/>
      <c r="G59" s="10">
        <v>94630</v>
      </c>
      <c r="H59" s="10">
        <f t="shared" si="2"/>
        <v>94630</v>
      </c>
      <c r="I59" s="9"/>
      <c r="J59" s="9"/>
      <c r="K59" s="9"/>
      <c r="L59" s="9"/>
      <c r="M59" s="9"/>
      <c r="N59" s="9"/>
      <c r="O59" s="9"/>
    </row>
    <row r="60" spans="1:15">
      <c r="A60" s="25"/>
      <c r="B60" s="26" t="s">
        <v>57</v>
      </c>
      <c r="C60" s="22"/>
      <c r="D60" s="22"/>
      <c r="E60" s="22"/>
      <c r="F60" s="27"/>
      <c r="G60" s="28">
        <v>200000</v>
      </c>
      <c r="H60" s="28">
        <f t="shared" si="2"/>
        <v>200000</v>
      </c>
      <c r="I60" s="21"/>
      <c r="J60" s="21"/>
      <c r="K60" s="21"/>
      <c r="L60" s="21"/>
      <c r="M60" s="21"/>
      <c r="N60" s="21"/>
      <c r="O60" s="21"/>
    </row>
    <row r="61" spans="1:15">
      <c r="A61" s="12"/>
      <c r="B61" s="42" t="s">
        <v>41</v>
      </c>
      <c r="C61" s="30"/>
      <c r="D61" s="30"/>
      <c r="E61" s="30"/>
      <c r="F61" s="31"/>
      <c r="G61" s="32">
        <v>335620</v>
      </c>
      <c r="H61" s="32">
        <f t="shared" si="2"/>
        <v>335620</v>
      </c>
      <c r="I61" s="33"/>
      <c r="J61" s="33"/>
      <c r="K61" s="33"/>
      <c r="L61" s="33"/>
      <c r="M61" s="33"/>
      <c r="N61" s="33"/>
      <c r="O61" s="33"/>
    </row>
    <row r="62" spans="1:15">
      <c r="A62" s="12"/>
      <c r="B62" s="42" t="s">
        <v>58</v>
      </c>
      <c r="C62" s="30"/>
      <c r="D62" s="30"/>
      <c r="E62" s="30"/>
      <c r="F62" s="31"/>
      <c r="G62" s="32">
        <v>44806</v>
      </c>
      <c r="H62" s="32">
        <f t="shared" si="2"/>
        <v>44806</v>
      </c>
      <c r="I62" s="33"/>
      <c r="J62" s="33"/>
      <c r="K62" s="33"/>
      <c r="L62" s="33"/>
      <c r="M62" s="33"/>
      <c r="N62" s="33"/>
      <c r="O62" s="33"/>
    </row>
    <row r="63" spans="1:15">
      <c r="A63" s="12"/>
      <c r="B63" s="42" t="s">
        <v>62</v>
      </c>
      <c r="C63" s="30"/>
      <c r="D63" s="30"/>
      <c r="E63" s="30"/>
      <c r="F63" s="31"/>
      <c r="G63" s="32">
        <v>30000</v>
      </c>
      <c r="H63" s="32">
        <f t="shared" si="2"/>
        <v>30000</v>
      </c>
      <c r="I63" s="33"/>
      <c r="J63" s="33"/>
      <c r="K63" s="33"/>
      <c r="L63" s="33"/>
      <c r="M63" s="33"/>
      <c r="N63" s="33"/>
      <c r="O63" s="33"/>
    </row>
    <row r="64" spans="1:15">
      <c r="A64" s="12"/>
      <c r="B64" s="42" t="s">
        <v>59</v>
      </c>
      <c r="C64" s="30"/>
      <c r="D64" s="30"/>
      <c r="E64" s="30"/>
      <c r="F64" s="31"/>
      <c r="G64" s="32">
        <v>144646</v>
      </c>
      <c r="H64" s="32">
        <f t="shared" si="2"/>
        <v>144646</v>
      </c>
      <c r="I64" s="33"/>
      <c r="J64" s="33"/>
      <c r="K64" s="33"/>
      <c r="L64" s="33"/>
      <c r="M64" s="33"/>
      <c r="N64" s="33"/>
      <c r="O64" s="33"/>
    </row>
    <row r="65" spans="1:15">
      <c r="A65" s="12"/>
      <c r="B65" s="42" t="s">
        <v>60</v>
      </c>
      <c r="C65" s="30"/>
      <c r="D65" s="30"/>
      <c r="E65" s="30"/>
      <c r="F65" s="31"/>
      <c r="G65" s="32">
        <v>61713</v>
      </c>
      <c r="H65" s="32">
        <f t="shared" si="2"/>
        <v>61713</v>
      </c>
      <c r="I65" s="33"/>
      <c r="J65" s="33"/>
      <c r="K65" s="33"/>
      <c r="L65" s="33"/>
      <c r="M65" s="33"/>
      <c r="N65" s="33"/>
      <c r="O65" s="33"/>
    </row>
    <row r="66" spans="1:15" ht="30" customHeight="1">
      <c r="A66" s="35"/>
      <c r="B66" s="29" t="s">
        <v>53</v>
      </c>
      <c r="C66" s="36"/>
      <c r="D66" s="36"/>
      <c r="E66" s="36"/>
      <c r="F66" s="7"/>
      <c r="G66" s="49">
        <f>SUM(G67:G68)</f>
        <v>287617.12</v>
      </c>
      <c r="H66" s="49">
        <f>G66</f>
        <v>287617.12</v>
      </c>
      <c r="I66" s="37"/>
      <c r="J66" s="37"/>
      <c r="K66" s="37"/>
      <c r="L66" s="37"/>
      <c r="M66" s="37"/>
      <c r="N66" s="37"/>
      <c r="O66" s="37"/>
    </row>
    <row r="67" spans="1:15">
      <c r="A67" s="12"/>
      <c r="B67" s="34" t="s">
        <v>54</v>
      </c>
      <c r="C67" s="30"/>
      <c r="D67" s="30"/>
      <c r="E67" s="30"/>
      <c r="F67" s="31"/>
      <c r="G67" s="32">
        <f>53800+5000</f>
        <v>58800</v>
      </c>
      <c r="H67" s="32">
        <f t="shared" ref="H67:H68" si="4">G67</f>
        <v>58800</v>
      </c>
      <c r="I67" s="33"/>
      <c r="J67" s="33"/>
      <c r="K67" s="33"/>
      <c r="L67" s="33"/>
      <c r="M67" s="33"/>
      <c r="N67" s="33"/>
      <c r="O67" s="33"/>
    </row>
    <row r="68" spans="1:15">
      <c r="A68" s="12"/>
      <c r="B68" s="34" t="s">
        <v>55</v>
      </c>
      <c r="C68" s="30"/>
      <c r="D68" s="30"/>
      <c r="E68" s="30"/>
      <c r="F68" s="31"/>
      <c r="G68" s="32">
        <v>228817.12</v>
      </c>
      <c r="H68" s="32">
        <f t="shared" si="4"/>
        <v>228817.12</v>
      </c>
      <c r="I68" s="33"/>
      <c r="J68" s="33"/>
      <c r="K68" s="33"/>
      <c r="L68" s="33"/>
      <c r="M68" s="33"/>
      <c r="N68" s="33"/>
      <c r="O68" s="33"/>
    </row>
    <row r="69" spans="1:15">
      <c r="A69" s="43"/>
      <c r="B69" s="44"/>
      <c r="C69" s="45"/>
      <c r="D69" s="45"/>
      <c r="E69" s="45"/>
      <c r="F69" s="46"/>
      <c r="G69" s="47"/>
      <c r="H69" s="47"/>
      <c r="I69" s="48"/>
      <c r="J69" s="48"/>
      <c r="K69" s="48"/>
      <c r="L69" s="48"/>
      <c r="M69" s="48"/>
      <c r="N69" s="48"/>
      <c r="O69" s="48"/>
    </row>
    <row r="70" spans="1:15">
      <c r="A70" s="15"/>
      <c r="B70" s="16" t="s">
        <v>61</v>
      </c>
      <c r="C70" s="16"/>
      <c r="D70" s="16"/>
      <c r="E70" s="16"/>
      <c r="F70" s="16"/>
      <c r="G70" s="17"/>
      <c r="H70" s="17"/>
      <c r="I70" s="16"/>
      <c r="J70" s="16"/>
      <c r="K70" s="16"/>
      <c r="L70" s="16"/>
      <c r="M70" s="16"/>
      <c r="N70" s="16"/>
      <c r="O70" s="16"/>
    </row>
    <row r="71" spans="1:15" ht="15.75">
      <c r="A71" s="18"/>
      <c r="B71" s="16"/>
      <c r="C71" s="16"/>
      <c r="D71" s="16"/>
      <c r="E71" s="16"/>
      <c r="F71" s="16"/>
      <c r="G71" s="17"/>
      <c r="H71" s="17"/>
      <c r="I71" s="16"/>
      <c r="J71" s="16"/>
      <c r="L71" s="16"/>
      <c r="M71" s="16"/>
      <c r="N71" s="16"/>
      <c r="O71" s="16"/>
    </row>
    <row r="72" spans="1:15" ht="15.75">
      <c r="A72" s="19"/>
      <c r="B72" s="16" t="s">
        <v>52</v>
      </c>
      <c r="C72" s="16"/>
      <c r="D72" s="16"/>
      <c r="E72" s="16"/>
      <c r="F72" s="16"/>
      <c r="G72" s="17"/>
      <c r="H72" s="17"/>
      <c r="I72" s="16"/>
      <c r="J72" s="16"/>
      <c r="K72" s="16"/>
      <c r="L72" s="102">
        <v>43664</v>
      </c>
      <c r="M72" s="102"/>
      <c r="N72" s="102"/>
      <c r="O72" s="102"/>
    </row>
    <row r="73" spans="1:15" ht="15.75">
      <c r="A73" s="19"/>
      <c r="B73" s="16"/>
      <c r="C73" s="16"/>
      <c r="D73" s="16"/>
      <c r="E73" s="16"/>
      <c r="F73" s="16"/>
      <c r="G73" s="17"/>
      <c r="H73" s="17"/>
      <c r="I73" s="16"/>
      <c r="J73" s="16"/>
      <c r="K73" s="16"/>
      <c r="L73" s="16"/>
      <c r="M73" s="16"/>
      <c r="N73" s="16"/>
      <c r="O73" s="16"/>
    </row>
    <row r="74" spans="1:15" ht="15.75">
      <c r="A74" s="19"/>
      <c r="B74" s="16"/>
      <c r="C74" s="16"/>
      <c r="D74" s="16"/>
      <c r="E74" s="16"/>
      <c r="F74" s="16"/>
      <c r="G74" s="17"/>
      <c r="H74" s="17"/>
      <c r="I74" s="16" t="s">
        <v>46</v>
      </c>
      <c r="J74" s="16"/>
      <c r="K74" s="16"/>
      <c r="L74" s="16"/>
      <c r="M74" s="16"/>
      <c r="N74" s="16"/>
      <c r="O74" s="16"/>
    </row>
  </sheetData>
  <mergeCells count="66">
    <mergeCell ref="L72:O72"/>
    <mergeCell ref="D44:D46"/>
    <mergeCell ref="E44:E46"/>
    <mergeCell ref="F44:F46"/>
    <mergeCell ref="G44:G46"/>
    <mergeCell ref="H44:H46"/>
    <mergeCell ref="I44:I46"/>
    <mergeCell ref="K19:K21"/>
    <mergeCell ref="A43:O43"/>
    <mergeCell ref="O44:O46"/>
    <mergeCell ref="A44:A46"/>
    <mergeCell ref="C44:C46"/>
    <mergeCell ref="G19:G21"/>
    <mergeCell ref="H19:H21"/>
    <mergeCell ref="I19:I21"/>
    <mergeCell ref="M19:M21"/>
    <mergeCell ref="J19:J21"/>
    <mergeCell ref="A19:A21"/>
    <mergeCell ref="C19:C21"/>
    <mergeCell ref="D19:D21"/>
    <mergeCell ref="E19:E21"/>
    <mergeCell ref="F19:F21"/>
    <mergeCell ref="J44:J46"/>
    <mergeCell ref="M9:O9"/>
    <mergeCell ref="A9:L9"/>
    <mergeCell ref="A10:L10"/>
    <mergeCell ref="M10:N10"/>
    <mergeCell ref="A4:O4"/>
    <mergeCell ref="A5:O5"/>
    <mergeCell ref="A6:L8"/>
    <mergeCell ref="M6:N6"/>
    <mergeCell ref="M7:N7"/>
    <mergeCell ref="M8:O8"/>
    <mergeCell ref="A11:L11"/>
    <mergeCell ref="G12:L12"/>
    <mergeCell ref="A12:F12"/>
    <mergeCell ref="I15:J15"/>
    <mergeCell ref="G14:G16"/>
    <mergeCell ref="H14:K14"/>
    <mergeCell ref="H15:H16"/>
    <mergeCell ref="A13:A16"/>
    <mergeCell ref="B13:B16"/>
    <mergeCell ref="C13:D13"/>
    <mergeCell ref="C14:C16"/>
    <mergeCell ref="D14:D16"/>
    <mergeCell ref="A18:O18"/>
    <mergeCell ref="E13:E16"/>
    <mergeCell ref="F13:F16"/>
    <mergeCell ref="G13:K13"/>
    <mergeCell ref="L13:L16"/>
    <mergeCell ref="K1:O1"/>
    <mergeCell ref="N44:N46"/>
    <mergeCell ref="K44:K46"/>
    <mergeCell ref="L44:L46"/>
    <mergeCell ref="M44:M46"/>
    <mergeCell ref="L19:L21"/>
    <mergeCell ref="K15:K16"/>
    <mergeCell ref="M13:M16"/>
    <mergeCell ref="N13:N16"/>
    <mergeCell ref="O13:O16"/>
    <mergeCell ref="N19:N21"/>
    <mergeCell ref="O19:O21"/>
    <mergeCell ref="M11:N12"/>
    <mergeCell ref="O11:O12"/>
    <mergeCell ref="A2:O2"/>
    <mergeCell ref="A3:O3"/>
  </mergeCells>
  <hyperlinks>
    <hyperlink ref="O13" location="_edn1" display="_edn1"/>
  </hyperlinks>
  <pageMargins left="0.19685039370078741" right="0.19685039370078741" top="0.19685039370078741" bottom="0.19685039370078741" header="0.31496062992125984" footer="0.31496062992125984"/>
  <pageSetup paperSize="9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Лист1!_ednref1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2019-07-23T08:12:02Z</dcterms:modified>
</cp:coreProperties>
</file>