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467\Desktop\Юля\Отчеты\Квартальные\Отчет о поступлении и расходовании (КФО 2)\"/>
    </mc:Choice>
  </mc:AlternateContent>
  <xr:revisionPtr revIDLastSave="0" documentId="13_ncr:1_{59F4B5F0-DB41-4309-9112-D85585977A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11" i="1"/>
  <c r="D25" i="1" l="1"/>
  <c r="D43" i="1" l="1"/>
  <c r="D10" i="1"/>
  <c r="D19" i="1"/>
  <c r="D9" i="1" l="1"/>
  <c r="D41" i="1" s="1"/>
</calcChain>
</file>

<file path=xl/sharedStrings.xml><?xml version="1.0" encoding="utf-8"?>
<sst xmlns="http://schemas.openxmlformats.org/spreadsheetml/2006/main" count="65" uniqueCount="65">
  <si>
    <t>Остаток на начало отчетного периода</t>
  </si>
  <si>
    <t>Всего поступило на лицевой счет, в том числе:</t>
  </si>
  <si>
    <t xml:space="preserve">Предпринимательская деятельность </t>
  </si>
  <si>
    <t xml:space="preserve">Выручка от реализации продукции </t>
  </si>
  <si>
    <t>Летняя оздоровительная компания (за счет средств родителей)</t>
  </si>
  <si>
    <t xml:space="preserve">Питание сотрудников </t>
  </si>
  <si>
    <t xml:space="preserve">Возмещение коммунальных затрат с аренды </t>
  </si>
  <si>
    <t>Прочие поступления по коду 901</t>
  </si>
  <si>
    <t xml:space="preserve">Добровольные пожертвования </t>
  </si>
  <si>
    <t>Прочие поступления по коду 906</t>
  </si>
  <si>
    <t>РАСХОДЫ</t>
  </si>
  <si>
    <t>Всего израсходовано с лицевого счета, в том числе:</t>
  </si>
  <si>
    <t>Заработная плата</t>
  </si>
  <si>
    <t>211</t>
  </si>
  <si>
    <t>Прочие выплаты</t>
  </si>
  <si>
    <t>212</t>
  </si>
  <si>
    <t>Начисление на выплаты по оплате труда</t>
  </si>
  <si>
    <t>213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</si>
  <si>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</si>
  <si>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</si>
  <si>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</si>
  <si>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</si>
  <si>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</si>
  <si>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</si>
  <si>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Арендная плата за пользование имуществом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</si>
  <si>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</si>
  <si>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</si>
  <si>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</si>
  <si>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</si>
  <si>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</si>
  <si>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Прочие расходы</t>
  </si>
  <si>
    <t>290</t>
  </si>
  <si>
    <t>Увеличение стоимости основных средств</t>
  </si>
  <si>
    <t>Увеличение стоимости материальных запасов *</t>
  </si>
  <si>
    <t>в т. ч.                       продукты питания</t>
  </si>
  <si>
    <t xml:space="preserve">                                 прочие</t>
  </si>
  <si>
    <t>Прочие</t>
  </si>
  <si>
    <t>Остаток на конец отчетного периода</t>
  </si>
  <si>
    <t xml:space="preserve">Поступление товароматериальных ценностей </t>
  </si>
  <si>
    <t>От физических лиц</t>
  </si>
  <si>
    <t>От юридических лиц</t>
  </si>
  <si>
    <t>Руководитель</t>
  </si>
  <si>
    <t xml:space="preserve">Период отчетности (за 1 квартал, 1 полугодие, 9 месяцев, год): </t>
  </si>
  <si>
    <t>Форму НЕ МЕНЯТЬ, строки не добавлять!!!</t>
  </si>
  <si>
    <t>(наименование учреждения</t>
  </si>
  <si>
    <t>Отчет о поступлении и расходовании внебюджетных средств</t>
  </si>
  <si>
    <t>Сумма             тыс.руб.</t>
  </si>
  <si>
    <t>Доходы/расходы</t>
  </si>
  <si>
    <t xml:space="preserve">Код </t>
  </si>
  <si>
    <t>Приложение №1 к приказу№651-У от 19.06.2007г</t>
  </si>
  <si>
    <t>Доходы от собственности, в т.ч. доходы от аренды</t>
  </si>
  <si>
    <t>Прочие доходы</t>
  </si>
  <si>
    <t>910,911,914</t>
  </si>
  <si>
    <t>Отчет заполнять в  руб. и коп!!!</t>
  </si>
  <si>
    <t>Доходы от оказания платных услуг (работ),компенсация затрат</t>
  </si>
  <si>
    <t>Родительская плата ,компенсация части РП</t>
  </si>
  <si>
    <t xml:space="preserve">Платные дополнительные  образовательные услуги </t>
  </si>
  <si>
    <t>Безвозмездные денежные поступления</t>
  </si>
  <si>
    <t>№п/п</t>
  </si>
  <si>
    <t>227,228,260</t>
  </si>
  <si>
    <t>Исполнитель: Долбня Ю.А.</t>
  </si>
  <si>
    <t>МБДОУ "ДС № 467 г. Челябинска"</t>
  </si>
  <si>
    <t>Н.В. Шнайдер</t>
  </si>
  <si>
    <t>телефон: 8 (351) 280-05-45</t>
  </si>
  <si>
    <t>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</si>
</sst>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7"/>
      <name val="ITC Zapf Chancery"/>
      <family val="4"/>
    </font>
    <font>
      <sz val="7"/>
      <name val="Arial Cyr"/>
      <charset val="204"/>
    </font>
    <font>
      <u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>
      <alignment vertical="top"/>
    </xf>
  </cellStyleXfs>
  <cellXfs count="69">
    <xf numFmtId="0" fontId="0" fillId="0" borderId="0" xfId="0"/>
    <xf numFmtId="0" fontId="7" fillId="2" borderId="3" xfId="7" applyNumberFormat="1" applyFont="1" applyFill="1" applyBorder="1" applyAlignment="1" applyProtection="1">
      <alignment vertical="center"/>
    </xf>
    <xf numFmtId="0" fontId="3" fillId="0" borderId="0" xfId="3"/>
    <xf numFmtId="0" fontId="11" fillId="0" borderId="1" xfId="7" applyNumberFormat="1" applyFont="1" applyFill="1" applyBorder="1" applyAlignment="1" applyProtection="1">
      <alignment vertical="center"/>
    </xf>
    <xf numFmtId="0" fontId="11" fillId="0" borderId="1" xfId="7" applyNumberFormat="1" applyFont="1" applyFill="1" applyBorder="1" applyAlignment="1" applyProtection="1">
      <alignment horizontal="left" vertical="center"/>
    </xf>
    <xf numFmtId="49" fontId="11" fillId="0" borderId="1" xfId="7" applyNumberFormat="1" applyFont="1" applyFill="1" applyBorder="1" applyAlignment="1" applyProtection="1">
      <alignment horizontal="left" vertical="center"/>
    </xf>
    <xf numFmtId="0" fontId="9" fillId="0" borderId="0" xfId="7" applyNumberFormat="1" applyFont="1" applyFill="1" applyBorder="1" applyAlignment="1" applyProtection="1">
      <alignment vertical="center"/>
    </xf>
    <xf numFmtId="0" fontId="8" fillId="0" borderId="0" xfId="7" applyNumberFormat="1" applyFont="1" applyFill="1" applyBorder="1" applyAlignment="1" applyProtection="1">
      <alignment vertical="center"/>
    </xf>
    <xf numFmtId="0" fontId="7" fillId="0" borderId="1" xfId="7" applyNumberFormat="1" applyFont="1" applyFill="1" applyBorder="1" applyAlignment="1" applyProtection="1">
      <alignment vertical="center"/>
    </xf>
    <xf numFmtId="0" fontId="11" fillId="0" borderId="1" xfId="7" applyNumberFormat="1" applyFont="1" applyFill="1" applyBorder="1" applyAlignment="1" applyProtection="1">
      <alignment vertical="center" wrapText="1"/>
    </xf>
    <xf numFmtId="0" fontId="7" fillId="2" borderId="1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  <protection locked="0"/>
    </xf>
    <xf numFmtId="0" fontId="6" fillId="0" borderId="0" xfId="7" applyNumberFormat="1" applyFont="1" applyFill="1" applyBorder="1" applyAlignment="1" applyProtection="1">
      <alignment vertical="center"/>
      <protection locked="0"/>
    </xf>
    <xf numFmtId="49" fontId="7" fillId="0" borderId="1" xfId="7" applyNumberFormat="1" applyFont="1" applyFill="1" applyBorder="1" applyAlignment="1" applyProtection="1">
      <alignment horizontal="left" vertical="center" wrapText="1"/>
    </xf>
    <xf numFmtId="0" fontId="6" fillId="0" borderId="3" xfId="7" applyNumberFormat="1" applyFont="1" applyFill="1" applyBorder="1" applyAlignment="1" applyProtection="1">
      <alignment horizontal="center" vertical="center"/>
    </xf>
    <xf numFmtId="0" fontId="6" fillId="2" borderId="3" xfId="7" applyNumberFormat="1" applyFont="1" applyFill="1" applyBorder="1" applyAlignment="1" applyProtection="1">
      <alignment horizontal="center" vertical="center"/>
    </xf>
    <xf numFmtId="49" fontId="6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3"/>
    <xf numFmtId="0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NumberFormat="1" applyFont="1" applyFill="1" applyBorder="1" applyAlignment="1" applyProtection="1">
      <alignment horizontal="center" vertical="center"/>
    </xf>
    <xf numFmtId="0" fontId="5" fillId="0" borderId="0" xfId="7" applyNumberFormat="1" applyFont="1" applyFill="1" applyBorder="1" applyAlignment="1" applyProtection="1">
      <alignment horizontal="center" vertical="center"/>
    </xf>
    <xf numFmtId="49" fontId="6" fillId="0" borderId="3" xfId="7" applyNumberFormat="1" applyFont="1" applyFill="1" applyBorder="1" applyAlignment="1" applyProtection="1">
      <alignment horizontal="center" vertical="center"/>
    </xf>
    <xf numFmtId="0" fontId="0" fillId="0" borderId="1" xfId="0" applyBorder="1"/>
    <xf numFmtId="4" fontId="8" fillId="2" borderId="1" xfId="1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/>
    <xf numFmtId="4" fontId="0" fillId="0" borderId="1" xfId="0" applyNumberFormat="1" applyBorder="1"/>
    <xf numFmtId="4" fontId="2" fillId="2" borderId="1" xfId="0" applyNumberFormat="1" applyFont="1" applyFill="1" applyBorder="1"/>
    <xf numFmtId="4" fontId="2" fillId="0" borderId="1" xfId="0" applyNumberFormat="1" applyFont="1" applyBorder="1" applyProtection="1"/>
    <xf numFmtId="0" fontId="15" fillId="0" borderId="0" xfId="3" applyFont="1" applyAlignment="1"/>
    <xf numFmtId="0" fontId="14" fillId="0" borderId="0" xfId="3" applyFont="1" applyAlignment="1"/>
    <xf numFmtId="0" fontId="15" fillId="0" borderId="0" xfId="3" applyFont="1" applyAlignment="1" applyProtection="1">
      <alignment horizontal="center"/>
      <protection locked="0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6" fillId="0" borderId="0" xfId="7" applyNumberFormat="1" applyFont="1" applyFill="1" applyBorder="1" applyAlignment="1" applyProtection="1">
      <alignment horizontal="center" vertical="center"/>
      <protection locked="0"/>
    </xf>
    <xf numFmtId="0" fontId="7" fillId="0" borderId="1" xfId="7" applyNumberFormat="1" applyFont="1" applyFill="1" applyBorder="1" applyAlignment="1" applyProtection="1">
      <alignment vertical="center" wrapText="1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6" fillId="0" borderId="3" xfId="7" applyNumberFormat="1" applyFont="1" applyFill="1" applyBorder="1" applyAlignment="1" applyProtection="1">
      <alignment horizontal="center" vertical="center" wrapText="1"/>
    </xf>
    <xf numFmtId="0" fontId="6" fillId="0" borderId="0" xfId="7" applyNumberFormat="1" applyFont="1" applyFill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3" fillId="0" borderId="2" xfId="7" applyNumberFormat="1" applyFont="1" applyFill="1" applyBorder="1" applyAlignment="1" applyProtection="1">
      <alignment horizontal="right" vertical="center"/>
    </xf>
    <xf numFmtId="0" fontId="15" fillId="0" borderId="0" xfId="3" applyFont="1" applyAlignment="1"/>
    <xf numFmtId="0" fontId="14" fillId="0" borderId="0" xfId="3" applyFont="1" applyAlignment="1"/>
    <xf numFmtId="0" fontId="6" fillId="0" borderId="0" xfId="7" applyNumberFormat="1" applyFont="1" applyFill="1" applyBorder="1" applyAlignment="1" applyProtection="1">
      <alignment horizontal="center" vertical="center"/>
      <protection locked="0"/>
    </xf>
    <xf numFmtId="0" fontId="18" fillId="0" borderId="0" xfId="7" applyNumberFormat="1" applyFont="1" applyFill="1" applyBorder="1" applyAlignment="1" applyProtection="1">
      <alignment horizontal="right" vertical="center"/>
    </xf>
    <xf numFmtId="0" fontId="6" fillId="0" borderId="1" xfId="3" applyFont="1" applyBorder="1" applyAlignment="1" applyProtection="1">
      <alignment horizontal="left"/>
    </xf>
    <xf numFmtId="0" fontId="6" fillId="0" borderId="3" xfId="3" applyFont="1" applyBorder="1" applyAlignment="1" applyProtection="1">
      <alignment horizontal="left"/>
    </xf>
    <xf numFmtId="0" fontId="10" fillId="0" borderId="3" xfId="7" applyNumberFormat="1" applyFont="1" applyFill="1" applyBorder="1" applyAlignment="1" applyProtection="1">
      <alignment horizontal="center" vertical="center"/>
    </xf>
    <xf numFmtId="0" fontId="10" fillId="0" borderId="7" xfId="7" applyNumberFormat="1" applyFont="1" applyFill="1" applyBorder="1" applyAlignment="1" applyProtection="1">
      <alignment horizontal="center" vertical="center"/>
    </xf>
    <xf numFmtId="0" fontId="6" fillId="0" borderId="4" xfId="7" applyNumberFormat="1" applyFont="1" applyFill="1" applyBorder="1" applyAlignment="1" applyProtection="1">
      <alignment horizontal="center" vertical="center"/>
    </xf>
    <xf numFmtId="0" fontId="6" fillId="0" borderId="5" xfId="7" applyNumberFormat="1" applyFont="1" applyFill="1" applyBorder="1" applyAlignment="1" applyProtection="1">
      <alignment horizontal="center" vertical="center"/>
    </xf>
    <xf numFmtId="0" fontId="6" fillId="0" borderId="6" xfId="7" applyNumberFormat="1" applyFont="1" applyFill="1" applyBorder="1" applyAlignment="1" applyProtection="1">
      <alignment horizontal="center" vertical="center"/>
    </xf>
    <xf numFmtId="0" fontId="8" fillId="0" borderId="4" xfId="7" applyNumberFormat="1" applyFont="1" applyFill="1" applyBorder="1" applyAlignment="1" applyProtection="1">
      <alignment horizontal="center" vertical="center"/>
    </xf>
    <xf numFmtId="0" fontId="8" fillId="0" borderId="5" xfId="7" applyNumberFormat="1" applyFont="1" applyFill="1" applyBorder="1" applyAlignment="1" applyProtection="1">
      <alignment horizontal="center" vertical="center"/>
    </xf>
    <xf numFmtId="0" fontId="8" fillId="0" borderId="6" xfId="7" applyNumberFormat="1" applyFont="1" applyFill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left"/>
    </xf>
    <xf numFmtId="0" fontId="8" fillId="0" borderId="3" xfId="3" applyFont="1" applyBorder="1" applyAlignment="1" applyProtection="1">
      <alignment horizontal="left"/>
    </xf>
  </cellXfs>
  <cellStyles count="11">
    <cellStyle name="Обычный" xfId="0" builtinId="0"/>
    <cellStyle name="Обычный 2" xfId="3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 4 2" xfId="6" xr:uid="{00000000-0005-0000-0000-000004000000}"/>
    <cellStyle name="Обычный 4 3" xfId="9" xr:uid="{00000000-0005-0000-0000-000005000000}"/>
    <cellStyle name="Обычный 5" xfId="7" xr:uid="{00000000-0005-0000-0000-000006000000}"/>
    <cellStyle name="Обычный 5 2" xfId="10" xr:uid="{00000000-0005-0000-0000-000007000000}"/>
    <cellStyle name="Обычный 6" xfId="2" xr:uid="{00000000-0005-0000-0000-000008000000}"/>
    <cellStyle name="Финансовый" xfId="1" builtinId="3"/>
    <cellStyle name="Финансовый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F13" sqref="F13"/>
    </sheetView>
  </sheetViews>
  <sheetFormatPr defaultRowHeight="15"/>
  <cols>
    <col min="1" max="1" width="4.5703125" customWidth="1"/>
    <col min="2" max="2" width="48.42578125" customWidth="1"/>
    <col min="3" max="3" width="6.85546875" bestFit="1" customWidth="1"/>
    <col min="4" max="4" width="15.85546875" customWidth="1"/>
    <col min="6" max="6" width="5.42578125" customWidth="1"/>
    <col min="7" max="7" width="6.42578125" customWidth="1"/>
  </cols>
  <sheetData>
    <row r="1" spans="1:11">
      <c r="B1" s="17"/>
      <c r="C1" s="50" t="s">
        <v>49</v>
      </c>
      <c r="D1" s="51"/>
      <c r="E1" s="51"/>
      <c r="F1" s="17"/>
      <c r="G1" s="17"/>
      <c r="H1" s="17"/>
      <c r="I1" s="17"/>
    </row>
    <row r="2" spans="1:11" ht="15.75">
      <c r="B2" s="53" t="s">
        <v>45</v>
      </c>
      <c r="C2" s="53"/>
      <c r="D2" s="54"/>
      <c r="E2" s="22"/>
      <c r="F2" s="22"/>
      <c r="G2" s="22"/>
      <c r="H2" s="22"/>
      <c r="I2" s="22"/>
      <c r="J2" s="22"/>
      <c r="K2" s="22"/>
    </row>
    <row r="3" spans="1:11" ht="15.75">
      <c r="B3" s="33" t="s">
        <v>64</v>
      </c>
      <c r="C3" s="31"/>
      <c r="D3" s="32"/>
      <c r="E3" s="22"/>
      <c r="F3" s="22"/>
      <c r="G3" s="22"/>
      <c r="H3" s="22"/>
      <c r="I3" s="22"/>
      <c r="J3" s="22"/>
      <c r="K3" s="22"/>
    </row>
    <row r="4" spans="1:11" ht="15.75">
      <c r="B4" s="21" t="s">
        <v>61</v>
      </c>
      <c r="C4" s="21"/>
      <c r="D4" s="21"/>
      <c r="E4" s="21"/>
      <c r="F4" s="21"/>
      <c r="G4" s="36"/>
      <c r="H4" s="56" t="s">
        <v>53</v>
      </c>
      <c r="I4" s="56"/>
      <c r="J4" s="56"/>
      <c r="K4" s="56"/>
    </row>
    <row r="5" spans="1:11">
      <c r="B5" s="23" t="s">
        <v>44</v>
      </c>
      <c r="C5" s="23"/>
      <c r="D5" s="23"/>
      <c r="E5" s="23"/>
      <c r="F5" s="23"/>
      <c r="G5" s="23"/>
      <c r="H5" s="52" t="s">
        <v>43</v>
      </c>
      <c r="I5" s="52"/>
      <c r="J5" s="52"/>
      <c r="K5" s="52"/>
    </row>
    <row r="6" spans="1:11">
      <c r="B6" s="18" t="s">
        <v>42</v>
      </c>
      <c r="C6" s="17"/>
      <c r="D6" s="18"/>
      <c r="E6" s="55"/>
      <c r="F6" s="55"/>
      <c r="G6" s="55"/>
      <c r="H6" s="55"/>
      <c r="I6" s="55"/>
      <c r="J6" s="55"/>
      <c r="K6" s="55"/>
    </row>
    <row r="7" spans="1:11" ht="30" customHeight="1">
      <c r="A7" s="40" t="s">
        <v>58</v>
      </c>
      <c r="B7" s="35" t="s">
        <v>47</v>
      </c>
      <c r="C7" s="20" t="s">
        <v>48</v>
      </c>
      <c r="D7" s="34" t="s">
        <v>46</v>
      </c>
      <c r="E7" s="19"/>
      <c r="F7" s="19"/>
      <c r="G7" s="19"/>
    </row>
    <row r="8" spans="1:11" ht="17.25" customHeight="1">
      <c r="A8" s="25"/>
      <c r="B8" s="13" t="s">
        <v>0</v>
      </c>
      <c r="C8" s="16"/>
      <c r="D8" s="46">
        <v>1083840.43</v>
      </c>
    </row>
    <row r="9" spans="1:11">
      <c r="A9" s="25"/>
      <c r="B9" s="10" t="s">
        <v>1</v>
      </c>
      <c r="C9" s="15"/>
      <c r="D9" s="26">
        <f>D10+D19+D22+D23</f>
        <v>3596967.19</v>
      </c>
    </row>
    <row r="10" spans="1:11" ht="32.25" customHeight="1">
      <c r="A10" s="47">
        <v>1</v>
      </c>
      <c r="B10" s="37" t="s">
        <v>54</v>
      </c>
      <c r="C10" s="64">
        <v>901</v>
      </c>
      <c r="D10" s="27">
        <f>SUM(D11:D18)</f>
        <v>3392188.65</v>
      </c>
    </row>
    <row r="11" spans="1:11">
      <c r="A11" s="47"/>
      <c r="B11" s="3" t="s">
        <v>55</v>
      </c>
      <c r="C11" s="65"/>
      <c r="D11" s="28">
        <f>3392188.65-D16</f>
        <v>3266159.86</v>
      </c>
    </row>
    <row r="12" spans="1:11">
      <c r="A12" s="47"/>
      <c r="B12" s="3" t="s">
        <v>2</v>
      </c>
      <c r="C12" s="65"/>
      <c r="D12" s="28"/>
    </row>
    <row r="13" spans="1:11">
      <c r="A13" s="47"/>
      <c r="B13" s="3" t="s">
        <v>3</v>
      </c>
      <c r="C13" s="65"/>
      <c r="D13" s="28"/>
    </row>
    <row r="14" spans="1:11">
      <c r="A14" s="47"/>
      <c r="B14" s="3" t="s">
        <v>56</v>
      </c>
      <c r="C14" s="65"/>
      <c r="D14" s="28"/>
    </row>
    <row r="15" spans="1:11" ht="30">
      <c r="A15" s="47"/>
      <c r="B15" s="9" t="s">
        <v>4</v>
      </c>
      <c r="C15" s="65"/>
      <c r="D15" s="28"/>
    </row>
    <row r="16" spans="1:11">
      <c r="A16" s="47"/>
      <c r="B16" s="3" t="s">
        <v>5</v>
      </c>
      <c r="C16" s="65"/>
      <c r="D16" s="28">
        <v>126028.79</v>
      </c>
    </row>
    <row r="17" spans="1:4">
      <c r="A17" s="47"/>
      <c r="B17" s="3" t="s">
        <v>6</v>
      </c>
      <c r="C17" s="65"/>
      <c r="D17" s="28"/>
    </row>
    <row r="18" spans="1:4">
      <c r="A18" s="47"/>
      <c r="B18" s="3" t="s">
        <v>7</v>
      </c>
      <c r="C18" s="66"/>
      <c r="D18" s="28"/>
    </row>
    <row r="19" spans="1:4">
      <c r="A19" s="47">
        <v>2</v>
      </c>
      <c r="B19" s="8" t="s">
        <v>57</v>
      </c>
      <c r="C19" s="64">
        <v>906</v>
      </c>
      <c r="D19" s="27">
        <f>D20+D21</f>
        <v>204778.54</v>
      </c>
    </row>
    <row r="20" spans="1:4">
      <c r="A20" s="47"/>
      <c r="B20" s="3" t="s">
        <v>8</v>
      </c>
      <c r="C20" s="65"/>
      <c r="D20" s="28">
        <v>204778.54</v>
      </c>
    </row>
    <row r="21" spans="1:4">
      <c r="A21" s="47"/>
      <c r="B21" s="3" t="s">
        <v>9</v>
      </c>
      <c r="C21" s="66"/>
      <c r="D21" s="28"/>
    </row>
    <row r="22" spans="1:4" ht="28.5">
      <c r="A22" s="41">
        <v>3</v>
      </c>
      <c r="B22" s="37" t="s">
        <v>50</v>
      </c>
      <c r="C22" s="38">
        <v>909</v>
      </c>
      <c r="D22" s="27">
        <v>0</v>
      </c>
    </row>
    <row r="23" spans="1:4" ht="25.5">
      <c r="A23" s="42">
        <v>4</v>
      </c>
      <c r="B23" s="8" t="s">
        <v>51</v>
      </c>
      <c r="C23" s="39" t="s">
        <v>52</v>
      </c>
      <c r="D23" s="27">
        <v>0</v>
      </c>
    </row>
    <row r="24" spans="1:4">
      <c r="B24" s="59" t="s">
        <v>10</v>
      </c>
      <c r="C24" s="60"/>
      <c r="D24" s="28"/>
    </row>
    <row r="25" spans="1:4">
      <c r="B25" s="10" t="s">
        <v>11</v>
      </c>
      <c r="C25" s="1"/>
      <c r="D25" s="29">
        <f>SUM(D26:D37)</f>
        <v>3050324.78</v>
      </c>
    </row>
    <row r="26" spans="1:4">
      <c r="A26" s="25">
        <v>1</v>
      </c>
      <c r="B26" s="5" t="s">
        <v>12</v>
      </c>
      <c r="C26" s="24" t="s">
        <v>13</v>
      </c>
      <c r="D26" s="28"/>
    </row>
    <row r="27" spans="1:4">
      <c r="A27" s="25">
        <v>2</v>
      </c>
      <c r="B27" s="5" t="s">
        <v>14</v>
      </c>
      <c r="C27" s="24" t="s">
        <v>15</v>
      </c>
      <c r="D27" s="28"/>
    </row>
    <row r="28" spans="1:4">
      <c r="A28" s="25">
        <v>3</v>
      </c>
      <c r="B28" s="5" t="s">
        <v>16</v>
      </c>
      <c r="C28" s="24" t="s">
        <v>17</v>
      </c>
      <c r="D28" s="28"/>
    </row>
    <row r="29" spans="1:4">
      <c r="A29" s="25">
        <v>4</v>
      </c>
      <c r="B29" s="5" t="s">
        <v>18</v>
      </c>
      <c r="C29" s="24" t="s">
        <v>19</v>
      </c>
      <c r="D29" s="28"/>
    </row>
    <row r="30" spans="1:4">
      <c r="A30" s="25">
        <v>5</v>
      </c>
      <c r="B30" s="5" t="s">
        <v>20</v>
      </c>
      <c r="C30" s="24" t="s">
        <v>21</v>
      </c>
      <c r="D30" s="28"/>
    </row>
    <row r="31" spans="1:4">
      <c r="A31" s="25">
        <v>6</v>
      </c>
      <c r="B31" s="5" t="s">
        <v>22</v>
      </c>
      <c r="C31" s="24" t="s">
        <v>23</v>
      </c>
      <c r="D31" s="28"/>
    </row>
    <row r="32" spans="1:4">
      <c r="A32" s="25">
        <v>7</v>
      </c>
      <c r="B32" s="5" t="s">
        <v>24</v>
      </c>
      <c r="C32" s="24" t="s">
        <v>25</v>
      </c>
      <c r="D32" s="28"/>
    </row>
    <row r="33" spans="1:4">
      <c r="A33" s="25">
        <v>8</v>
      </c>
      <c r="B33" s="5" t="s">
        <v>26</v>
      </c>
      <c r="C33" s="24" t="s">
        <v>27</v>
      </c>
      <c r="D33" s="28">
        <v>20000</v>
      </c>
    </row>
    <row r="34" spans="1:4">
      <c r="A34" s="25">
        <v>9</v>
      </c>
      <c r="B34" s="5" t="s">
        <v>28</v>
      </c>
      <c r="C34" s="24" t="s">
        <v>29</v>
      </c>
      <c r="D34" s="28">
        <v>8375.84</v>
      </c>
    </row>
    <row r="35" spans="1:4">
      <c r="A35" s="25">
        <v>10</v>
      </c>
      <c r="B35" s="5" t="s">
        <v>30</v>
      </c>
      <c r="C35" s="24" t="s">
        <v>31</v>
      </c>
      <c r="D35" s="28">
        <v>125</v>
      </c>
    </row>
    <row r="36" spans="1:4">
      <c r="A36" s="25">
        <v>11</v>
      </c>
      <c r="B36" s="4" t="s">
        <v>32</v>
      </c>
      <c r="C36" s="14">
        <v>310</v>
      </c>
      <c r="D36" s="28">
        <v>117000</v>
      </c>
    </row>
    <row r="37" spans="1:4">
      <c r="A37" s="48">
        <v>12</v>
      </c>
      <c r="B37" s="4" t="s">
        <v>33</v>
      </c>
      <c r="C37" s="61">
        <v>340</v>
      </c>
      <c r="D37" s="28">
        <f>D38+D39</f>
        <v>2904823.94</v>
      </c>
    </row>
    <row r="38" spans="1:4">
      <c r="A38" s="49"/>
      <c r="B38" s="4" t="s">
        <v>34</v>
      </c>
      <c r="C38" s="62"/>
      <c r="D38" s="28">
        <v>2738093.36</v>
      </c>
    </row>
    <row r="39" spans="1:4">
      <c r="A39" s="49"/>
      <c r="B39" s="4" t="s">
        <v>35</v>
      </c>
      <c r="C39" s="63"/>
      <c r="D39" s="28">
        <v>166730.57999999999</v>
      </c>
    </row>
    <row r="40" spans="1:4" ht="25.5">
      <c r="A40" s="43">
        <v>13</v>
      </c>
      <c r="B40" s="4" t="s">
        <v>36</v>
      </c>
      <c r="C40" s="44" t="s">
        <v>59</v>
      </c>
      <c r="D40" s="28"/>
    </row>
    <row r="41" spans="1:4">
      <c r="B41" s="8" t="s">
        <v>37</v>
      </c>
      <c r="C41" s="14"/>
      <c r="D41" s="30">
        <f>D8+D9-D25</f>
        <v>1630482.8400000003</v>
      </c>
    </row>
    <row r="42" spans="1:4">
      <c r="B42" s="6"/>
      <c r="C42" s="2"/>
      <c r="D42" s="25"/>
    </row>
    <row r="43" spans="1:4">
      <c r="B43" s="67" t="s">
        <v>38</v>
      </c>
      <c r="C43" s="68"/>
      <c r="D43" s="27">
        <f>D44+D45</f>
        <v>0</v>
      </c>
    </row>
    <row r="44" spans="1:4">
      <c r="B44" s="57" t="s">
        <v>39</v>
      </c>
      <c r="C44" s="58"/>
      <c r="D44" s="28"/>
    </row>
    <row r="45" spans="1:4">
      <c r="B45" s="57" t="s">
        <v>40</v>
      </c>
      <c r="C45" s="58"/>
      <c r="D45" s="28"/>
    </row>
    <row r="46" spans="1:4">
      <c r="B46" s="7"/>
      <c r="C46" s="2"/>
    </row>
    <row r="47" spans="1:4">
      <c r="B47" s="12" t="s">
        <v>41</v>
      </c>
      <c r="C47" s="45" t="s">
        <v>62</v>
      </c>
    </row>
    <row r="48" spans="1:4">
      <c r="B48" s="12"/>
      <c r="C48" s="11"/>
    </row>
    <row r="49" spans="2:3">
      <c r="B49" s="12" t="s">
        <v>60</v>
      </c>
      <c r="C49" s="11"/>
    </row>
    <row r="50" spans="2:3">
      <c r="B50" s="12" t="s">
        <v>63</v>
      </c>
      <c r="C50" s="11"/>
    </row>
  </sheetData>
  <mergeCells count="15">
    <mergeCell ref="B44:C44"/>
    <mergeCell ref="B45:C45"/>
    <mergeCell ref="B24:C24"/>
    <mergeCell ref="C37:C39"/>
    <mergeCell ref="C10:C18"/>
    <mergeCell ref="C19:C21"/>
    <mergeCell ref="B43:C43"/>
    <mergeCell ref="A10:A18"/>
    <mergeCell ref="A19:A21"/>
    <mergeCell ref="A37:A39"/>
    <mergeCell ref="C1:E1"/>
    <mergeCell ref="H5:K5"/>
    <mergeCell ref="B2:D2"/>
    <mergeCell ref="E6:K6"/>
    <mergeCell ref="H4:K4"/>
  </mergeCells>
  <pageMargins left="0.70866141732283472" right="0.70866141732283472" top="0.74803149606299213" bottom="0.74803149606299213" header="0.31496062992125984" footer="0.31496062992125984"/>
  <pageSetup paperSize="9" scale="89" fitToWidth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Buh467</cp:lastModifiedBy>
  <cp:lastPrinted>2021-10-05T04:16:34Z</cp:lastPrinted>
  <dcterms:created xsi:type="dcterms:W3CDTF">2020-03-25T12:01:31Z</dcterms:created>
  <dcterms:modified xsi:type="dcterms:W3CDTF">2023-01-09T07:35:53Z</dcterms:modified>
</cp:coreProperties>
</file>