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таша\Desktop\Лето 2022\"/>
    </mc:Choice>
  </mc:AlternateContent>
  <xr:revisionPtr revIDLastSave="0" documentId="13_ncr:1_{00A1A75E-DDF9-4CD9-8B6E-E4292DEF3DBA}" xr6:coauthVersionLast="47" xr6:coauthVersionMax="47" xr10:uidLastSave="{00000000-0000-0000-0000-000000000000}"/>
  <bookViews>
    <workbookView xWindow="-120" yWindow="-120" windowWidth="20730" windowHeight="11160" tabRatio="601" activeTab="1" xr2:uid="{945CC72F-D049-455A-96E6-6B74048E4FE0}"/>
  </bookViews>
  <sheets>
    <sheet name="меню мл." sheetId="12" r:id="rId1"/>
    <sheet name="меню ст." sheetId="13" r:id="rId2"/>
  </sheets>
  <definedNames>
    <definedName name="_xlnm.Print_Area" localSheetId="0">'меню мл.'!$A$1:$I$488</definedName>
    <definedName name="_xlnm.Print_Area" localSheetId="1">'меню ст.'!$A$1:$H$480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72" i="13" l="1"/>
  <c r="F472" i="13"/>
  <c r="G472" i="13"/>
  <c r="D472" i="13"/>
  <c r="G475" i="13"/>
  <c r="D475" i="13"/>
  <c r="C294" i="13"/>
  <c r="G473" i="13"/>
  <c r="F473" i="13"/>
  <c r="E473" i="13"/>
  <c r="D473" i="13"/>
  <c r="G468" i="13"/>
  <c r="F468" i="13"/>
  <c r="E468" i="13"/>
  <c r="D468" i="13"/>
  <c r="C468" i="13"/>
  <c r="G455" i="13"/>
  <c r="G469" i="13" s="1"/>
  <c r="F455" i="13"/>
  <c r="F469" i="13" s="1"/>
  <c r="E455" i="13"/>
  <c r="E469" i="13" s="1"/>
  <c r="D455" i="13"/>
  <c r="D469" i="13" s="1"/>
  <c r="C455" i="13"/>
  <c r="C469" i="13" s="1"/>
  <c r="G437" i="13"/>
  <c r="F437" i="13"/>
  <c r="E437" i="13"/>
  <c r="D437" i="13"/>
  <c r="C437" i="13"/>
  <c r="G425" i="13"/>
  <c r="G438" i="13" s="1"/>
  <c r="F425" i="13"/>
  <c r="F438" i="13" s="1"/>
  <c r="E425" i="13"/>
  <c r="E438" i="13" s="1"/>
  <c r="D425" i="13"/>
  <c r="D438" i="13" s="1"/>
  <c r="C425" i="13"/>
  <c r="C438" i="13" s="1"/>
  <c r="G408" i="13"/>
  <c r="F408" i="13"/>
  <c r="E408" i="13"/>
  <c r="D408" i="13"/>
  <c r="C408" i="13"/>
  <c r="G395" i="13"/>
  <c r="G409" i="13" s="1"/>
  <c r="F395" i="13"/>
  <c r="F409" i="13" s="1"/>
  <c r="E395" i="13"/>
  <c r="E409" i="13" s="1"/>
  <c r="D395" i="13"/>
  <c r="D409" i="13" s="1"/>
  <c r="C395" i="13"/>
  <c r="C409" i="13" s="1"/>
  <c r="G376" i="13"/>
  <c r="F376" i="13"/>
  <c r="E376" i="13"/>
  <c r="D376" i="13"/>
  <c r="C376" i="13"/>
  <c r="G363" i="13"/>
  <c r="G377" i="13" s="1"/>
  <c r="F363" i="13"/>
  <c r="F377" i="13" s="1"/>
  <c r="E363" i="13"/>
  <c r="E377" i="13" s="1"/>
  <c r="D363" i="13"/>
  <c r="D377" i="13" s="1"/>
  <c r="C363" i="13"/>
  <c r="C377" i="13" s="1"/>
  <c r="G344" i="13"/>
  <c r="F344" i="13"/>
  <c r="E344" i="13"/>
  <c r="D344" i="13"/>
  <c r="C344" i="13"/>
  <c r="G331" i="13"/>
  <c r="G345" i="13" s="1"/>
  <c r="F331" i="13"/>
  <c r="F345" i="13" s="1"/>
  <c r="E331" i="13"/>
  <c r="E345" i="13" s="1"/>
  <c r="D331" i="13"/>
  <c r="D345" i="13" s="1"/>
  <c r="C331" i="13"/>
  <c r="C345" i="13" s="1"/>
  <c r="G311" i="13"/>
  <c r="F311" i="13"/>
  <c r="E311" i="13"/>
  <c r="D311" i="13"/>
  <c r="C311" i="13"/>
  <c r="G298" i="13"/>
  <c r="G312" i="13" s="1"/>
  <c r="F298" i="13"/>
  <c r="F312" i="13" s="1"/>
  <c r="E298" i="13"/>
  <c r="E312" i="13" s="1"/>
  <c r="D298" i="13"/>
  <c r="D312" i="13" s="1"/>
  <c r="C298" i="13"/>
  <c r="C312" i="13" s="1"/>
  <c r="G278" i="13"/>
  <c r="F278" i="13"/>
  <c r="E278" i="13"/>
  <c r="D278" i="13"/>
  <c r="C278" i="13"/>
  <c r="G265" i="13"/>
  <c r="G279" i="13" s="1"/>
  <c r="F265" i="13"/>
  <c r="F279" i="13" s="1"/>
  <c r="E265" i="13"/>
  <c r="E279" i="13" s="1"/>
  <c r="D265" i="13"/>
  <c r="D279" i="13" s="1"/>
  <c r="C265" i="13"/>
  <c r="C279" i="13" s="1"/>
  <c r="G246" i="13"/>
  <c r="F246" i="13"/>
  <c r="E246" i="13"/>
  <c r="D246" i="13"/>
  <c r="C246" i="13"/>
  <c r="G233" i="13"/>
  <c r="G247" i="13" s="1"/>
  <c r="F233" i="13"/>
  <c r="F247" i="13" s="1"/>
  <c r="E233" i="13"/>
  <c r="E247" i="13" s="1"/>
  <c r="D233" i="13"/>
  <c r="D247" i="13" s="1"/>
  <c r="C233" i="13"/>
  <c r="C247" i="13" s="1"/>
  <c r="G214" i="13"/>
  <c r="F214" i="13"/>
  <c r="E214" i="13"/>
  <c r="D214" i="13"/>
  <c r="C214" i="13"/>
  <c r="G202" i="13"/>
  <c r="G215" i="13" s="1"/>
  <c r="F202" i="13"/>
  <c r="F215" i="13" s="1"/>
  <c r="E202" i="13"/>
  <c r="E215" i="13" s="1"/>
  <c r="D202" i="13"/>
  <c r="D215" i="13" s="1"/>
  <c r="C202" i="13"/>
  <c r="C215" i="13" s="1"/>
  <c r="G183" i="13"/>
  <c r="F183" i="13"/>
  <c r="E183" i="13"/>
  <c r="D183" i="13"/>
  <c r="C183" i="13"/>
  <c r="G171" i="13"/>
  <c r="G184" i="13" s="1"/>
  <c r="F171" i="13"/>
  <c r="F184" i="13" s="1"/>
  <c r="E171" i="13"/>
  <c r="E184" i="13" s="1"/>
  <c r="D171" i="13"/>
  <c r="D184" i="13" s="1"/>
  <c r="C171" i="13"/>
  <c r="C184" i="13" s="1"/>
  <c r="G152" i="13"/>
  <c r="F152" i="13"/>
  <c r="E152" i="13"/>
  <c r="D152" i="13"/>
  <c r="C152" i="13"/>
  <c r="G138" i="13"/>
  <c r="G153" i="13" s="1"/>
  <c r="F138" i="13"/>
  <c r="F153" i="13" s="1"/>
  <c r="E138" i="13"/>
  <c r="E153" i="13" s="1"/>
  <c r="D138" i="13"/>
  <c r="D153" i="13" s="1"/>
  <c r="C138" i="13"/>
  <c r="C153" i="13" s="1"/>
  <c r="G119" i="13"/>
  <c r="F119" i="13"/>
  <c r="E119" i="13"/>
  <c r="D119" i="13"/>
  <c r="C119" i="13"/>
  <c r="G107" i="13"/>
  <c r="G120" i="13" s="1"/>
  <c r="F107" i="13"/>
  <c r="F120" i="13" s="1"/>
  <c r="E107" i="13"/>
  <c r="E120" i="13" s="1"/>
  <c r="D107" i="13"/>
  <c r="D120" i="13" s="1"/>
  <c r="C107" i="13"/>
  <c r="C120" i="13" s="1"/>
  <c r="G88" i="13"/>
  <c r="F88" i="13"/>
  <c r="E88" i="13"/>
  <c r="D88" i="13"/>
  <c r="C88" i="13"/>
  <c r="G76" i="13"/>
  <c r="G89" i="13" s="1"/>
  <c r="F76" i="13"/>
  <c r="F89" i="13" s="1"/>
  <c r="E76" i="13"/>
  <c r="E89" i="13" s="1"/>
  <c r="D76" i="13"/>
  <c r="D89" i="13" s="1"/>
  <c r="C76" i="13"/>
  <c r="C89" i="13" s="1"/>
  <c r="G58" i="13"/>
  <c r="F58" i="13"/>
  <c r="E58" i="13"/>
  <c r="D58" i="13"/>
  <c r="C58" i="13"/>
  <c r="G45" i="13"/>
  <c r="G59" i="13" s="1"/>
  <c r="F45" i="13"/>
  <c r="F59" i="13" s="1"/>
  <c r="E45" i="13"/>
  <c r="E59" i="13" s="1"/>
  <c r="D45" i="13"/>
  <c r="D59" i="13" s="1"/>
  <c r="C45" i="13"/>
  <c r="C59" i="13" s="1"/>
  <c r="G27" i="13"/>
  <c r="F27" i="13"/>
  <c r="E27" i="13"/>
  <c r="D27" i="13"/>
  <c r="C27" i="13"/>
  <c r="G15" i="13"/>
  <c r="G28" i="13" s="1"/>
  <c r="F15" i="13"/>
  <c r="F28" i="13" s="1"/>
  <c r="F475" i="13" s="1"/>
  <c r="E15" i="13"/>
  <c r="E28" i="13" s="1"/>
  <c r="E475" i="13" s="1"/>
  <c r="D15" i="13"/>
  <c r="D28" i="13" s="1"/>
  <c r="C15" i="13"/>
  <c r="C28" i="13" s="1"/>
  <c r="E475" i="12"/>
  <c r="F475" i="12"/>
  <c r="G475" i="12"/>
  <c r="D475" i="12"/>
  <c r="G470" i="12"/>
  <c r="F470" i="12"/>
  <c r="E470" i="12"/>
  <c r="D470" i="12"/>
  <c r="C470" i="12"/>
  <c r="G457" i="12"/>
  <c r="G471" i="12" s="1"/>
  <c r="F457" i="12"/>
  <c r="F471" i="12" s="1"/>
  <c r="E457" i="12"/>
  <c r="E471" i="12" s="1"/>
  <c r="D457" i="12"/>
  <c r="D471" i="12" s="1"/>
  <c r="C457" i="12"/>
  <c r="C471" i="12" s="1"/>
  <c r="G438" i="12"/>
  <c r="F438" i="12"/>
  <c r="E438" i="12"/>
  <c r="D438" i="12"/>
  <c r="C438" i="12"/>
  <c r="G425" i="12"/>
  <c r="G439" i="12" s="1"/>
  <c r="F425" i="12"/>
  <c r="F439" i="12" s="1"/>
  <c r="E425" i="12"/>
  <c r="E439" i="12" s="1"/>
  <c r="D425" i="12"/>
  <c r="D439" i="12" s="1"/>
  <c r="C425" i="12"/>
  <c r="C439" i="12" s="1"/>
  <c r="G407" i="12"/>
  <c r="F407" i="12"/>
  <c r="E407" i="12"/>
  <c r="D407" i="12"/>
  <c r="C407" i="12"/>
  <c r="G394" i="12"/>
  <c r="G408" i="12" s="1"/>
  <c r="F394" i="12"/>
  <c r="F408" i="12" s="1"/>
  <c r="E394" i="12"/>
  <c r="E408" i="12" s="1"/>
  <c r="D394" i="12"/>
  <c r="D408" i="12" s="1"/>
  <c r="C394" i="12"/>
  <c r="C408" i="12" s="1"/>
  <c r="G375" i="12"/>
  <c r="F375" i="12"/>
  <c r="E375" i="12"/>
  <c r="D375" i="12"/>
  <c r="C375" i="12"/>
  <c r="G362" i="12"/>
  <c r="G376" i="12" s="1"/>
  <c r="F362" i="12"/>
  <c r="F376" i="12" s="1"/>
  <c r="E362" i="12"/>
  <c r="E376" i="12" s="1"/>
  <c r="D362" i="12"/>
  <c r="D376" i="12" s="1"/>
  <c r="C362" i="12"/>
  <c r="C376" i="12" s="1"/>
  <c r="G343" i="12"/>
  <c r="F343" i="12"/>
  <c r="E343" i="12"/>
  <c r="D343" i="12"/>
  <c r="C343" i="12"/>
  <c r="G330" i="12"/>
  <c r="G344" i="12" s="1"/>
  <c r="F330" i="12"/>
  <c r="F344" i="12" s="1"/>
  <c r="E330" i="12"/>
  <c r="E344" i="12" s="1"/>
  <c r="D330" i="12"/>
  <c r="D344" i="12" s="1"/>
  <c r="C330" i="12"/>
  <c r="C344" i="12" s="1"/>
  <c r="G310" i="12"/>
  <c r="F310" i="12"/>
  <c r="E310" i="12"/>
  <c r="D310" i="12"/>
  <c r="C310" i="12"/>
  <c r="G297" i="12"/>
  <c r="G311" i="12" s="1"/>
  <c r="F297" i="12"/>
  <c r="F311" i="12" s="1"/>
  <c r="E297" i="12"/>
  <c r="E311" i="12" s="1"/>
  <c r="D297" i="12"/>
  <c r="D311" i="12" s="1"/>
  <c r="C297" i="12"/>
  <c r="C311" i="12" s="1"/>
  <c r="G277" i="12"/>
  <c r="F277" i="12"/>
  <c r="E277" i="12"/>
  <c r="D277" i="12"/>
  <c r="C277" i="12"/>
  <c r="G264" i="12"/>
  <c r="G278" i="12" s="1"/>
  <c r="F264" i="12"/>
  <c r="F278" i="12" s="1"/>
  <c r="E264" i="12"/>
  <c r="E278" i="12" s="1"/>
  <c r="D264" i="12"/>
  <c r="D278" i="12" s="1"/>
  <c r="C264" i="12"/>
  <c r="C278" i="12" s="1"/>
  <c r="G245" i="12"/>
  <c r="F245" i="12"/>
  <c r="E245" i="12"/>
  <c r="D245" i="12"/>
  <c r="C245" i="12"/>
  <c r="G232" i="12"/>
  <c r="G246" i="12" s="1"/>
  <c r="F232" i="12"/>
  <c r="F246" i="12" s="1"/>
  <c r="E232" i="12"/>
  <c r="E246" i="12" s="1"/>
  <c r="D232" i="12"/>
  <c r="D246" i="12" s="1"/>
  <c r="C232" i="12"/>
  <c r="C246" i="12" s="1"/>
  <c r="G213" i="12"/>
  <c r="F213" i="12"/>
  <c r="E213" i="12"/>
  <c r="D213" i="12"/>
  <c r="C213" i="12"/>
  <c r="G201" i="12"/>
  <c r="F201" i="12"/>
  <c r="E201" i="12"/>
  <c r="D201" i="12"/>
  <c r="C201" i="12"/>
  <c r="G182" i="12"/>
  <c r="F182" i="12"/>
  <c r="E182" i="12"/>
  <c r="D182" i="12"/>
  <c r="C182" i="12"/>
  <c r="G170" i="12"/>
  <c r="G183" i="12" s="1"/>
  <c r="F170" i="12"/>
  <c r="F183" i="12" s="1"/>
  <c r="E170" i="12"/>
  <c r="E183" i="12" s="1"/>
  <c r="D170" i="12"/>
  <c r="D183" i="12" s="1"/>
  <c r="C170" i="12"/>
  <c r="C183" i="12" s="1"/>
  <c r="G151" i="12"/>
  <c r="F151" i="12"/>
  <c r="E151" i="12"/>
  <c r="D151" i="12"/>
  <c r="C151" i="12"/>
  <c r="G137" i="12"/>
  <c r="G152" i="12" s="1"/>
  <c r="F137" i="12"/>
  <c r="F152" i="12" s="1"/>
  <c r="E137" i="12"/>
  <c r="E152" i="12" s="1"/>
  <c r="D137" i="12"/>
  <c r="D152" i="12" s="1"/>
  <c r="C137" i="12"/>
  <c r="C152" i="12" s="1"/>
  <c r="G118" i="12"/>
  <c r="F118" i="12"/>
  <c r="E118" i="12"/>
  <c r="D118" i="12"/>
  <c r="C118" i="12"/>
  <c r="G106" i="12"/>
  <c r="G119" i="12" s="1"/>
  <c r="F106" i="12"/>
  <c r="F119" i="12" s="1"/>
  <c r="E106" i="12"/>
  <c r="E119" i="12" s="1"/>
  <c r="D106" i="12"/>
  <c r="D119" i="12" s="1"/>
  <c r="C106" i="12"/>
  <c r="C119" i="12" s="1"/>
  <c r="G87" i="12"/>
  <c r="F87" i="12"/>
  <c r="E87" i="12"/>
  <c r="D87" i="12"/>
  <c r="C87" i="12"/>
  <c r="G75" i="12"/>
  <c r="G88" i="12" s="1"/>
  <c r="F75" i="12"/>
  <c r="F88" i="12" s="1"/>
  <c r="E75" i="12"/>
  <c r="E88" i="12" s="1"/>
  <c r="D75" i="12"/>
  <c r="D88" i="12" s="1"/>
  <c r="C75" i="12"/>
  <c r="C88" i="12" s="1"/>
  <c r="G57" i="12"/>
  <c r="F57" i="12"/>
  <c r="E57" i="12"/>
  <c r="D57" i="12"/>
  <c r="C57" i="12"/>
  <c r="G44" i="12"/>
  <c r="G58" i="12" s="1"/>
  <c r="F44" i="12"/>
  <c r="F58" i="12" s="1"/>
  <c r="E44" i="12"/>
  <c r="E58" i="12" s="1"/>
  <c r="D44" i="12"/>
  <c r="D58" i="12" s="1"/>
  <c r="C44" i="12"/>
  <c r="C58" i="12" s="1"/>
  <c r="D26" i="12"/>
  <c r="E26" i="12"/>
  <c r="F26" i="12"/>
  <c r="G26" i="12"/>
  <c r="C26" i="12"/>
  <c r="D14" i="12"/>
  <c r="D27" i="12" s="1"/>
  <c r="E14" i="12"/>
  <c r="F14" i="12"/>
  <c r="G14" i="12"/>
  <c r="C14" i="12"/>
  <c r="C27" i="12" s="1"/>
  <c r="C214" i="12" l="1"/>
  <c r="D214" i="12"/>
  <c r="G214" i="12"/>
  <c r="F214" i="12"/>
  <c r="E214" i="12"/>
  <c r="G27" i="12"/>
  <c r="G477" i="12"/>
  <c r="F27" i="12"/>
  <c r="F477" i="12"/>
  <c r="E27" i="12"/>
  <c r="E477" i="12"/>
  <c r="D477" i="12"/>
</calcChain>
</file>

<file path=xl/sharedStrings.xml><?xml version="1.0" encoding="utf-8"?>
<sst xmlns="http://schemas.openxmlformats.org/spreadsheetml/2006/main" count="1397" uniqueCount="153">
  <si>
    <t>завтрак</t>
  </si>
  <si>
    <t>обед</t>
  </si>
  <si>
    <t>Хлеб ржаной</t>
  </si>
  <si>
    <t>Щи из свежей капусты с картофелем</t>
  </si>
  <si>
    <t>печенье</t>
  </si>
  <si>
    <t>Хлеб пшеничный</t>
  </si>
  <si>
    <t>Йогурт</t>
  </si>
  <si>
    <t>возрастная категория: 7-11 лет</t>
  </si>
  <si>
    <t>неделя первая</t>
  </si>
  <si>
    <t>день 1</t>
  </si>
  <si>
    <t>сезон: лето</t>
  </si>
  <si>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</si>
  <si>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</si>
  <si>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</si>
  <si>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</si>
  <si>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</si>
  <si>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</si>
  <si>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</si>
  <si>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</si>
  <si>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</si>
  <si>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неделя 1</t>
  </si>
  <si>
    <t>итого за завтрак</t>
  </si>
  <si>
    <t>итого за обед</t>
  </si>
  <si>
    <t>Суп молочный с макаронными изделиями</t>
  </si>
  <si>
    <t>Яйца вареные</t>
  </si>
  <si>
    <t>Чай с молоком</t>
  </si>
  <si>
    <t>Борщ с капустой и картофелем</t>
  </si>
  <si>
    <t>Овощи натуральные свежие(огурец/помидор)</t>
  </si>
  <si>
    <t>Рагу из птицы</t>
  </si>
  <si>
    <t>Компот из вишен и яблок</t>
  </si>
  <si>
    <t>Бутерброд с сыром (21/15/14)</t>
  </si>
  <si>
    <t xml:space="preserve">итого за день </t>
  </si>
  <si>
    <t>день 2</t>
  </si>
  <si>
    <t xml:space="preserve">Омлет натуральный </t>
  </si>
  <si>
    <t>Салат из белокочанной капусты</t>
  </si>
  <si>
    <t>Сыр (порциями)</t>
  </si>
  <si>
    <t>15 - М</t>
  </si>
  <si>
    <t>Какао с молоком</t>
  </si>
  <si>
    <t>Суп картофельный с бобовыми (горох)</t>
  </si>
  <si>
    <t>Салат из отварной свеклы</t>
  </si>
  <si>
    <t>Котлеты,биточки,шницели</t>
  </si>
  <si>
    <t>268- М</t>
  </si>
  <si>
    <t>Каша ячневая вязкая</t>
  </si>
  <si>
    <t>Соки овощные,фруктовые и ягодные</t>
  </si>
  <si>
    <t>день 3</t>
  </si>
  <si>
    <t>неделя 3</t>
  </si>
  <si>
    <t>день 13</t>
  </si>
  <si>
    <t>Рыба,тушеная в томате с овощами 70/70</t>
  </si>
  <si>
    <t>Каша пшеничная вязкая</t>
  </si>
  <si>
    <t>Кофейный напиток с молоком</t>
  </si>
  <si>
    <t>Суп-лапша домашняя</t>
  </si>
  <si>
    <t>Салат из сырых овощей</t>
  </si>
  <si>
    <t>29-М</t>
  </si>
  <si>
    <t>291-М</t>
  </si>
  <si>
    <t>Сок в инд.упаковке 1/200гр.</t>
  </si>
  <si>
    <t>день 4</t>
  </si>
  <si>
    <t>Суп молочный с крупой (пшено)</t>
  </si>
  <si>
    <t>Булочка ванильная</t>
  </si>
  <si>
    <t>Масло (порциями)</t>
  </si>
  <si>
    <t>14 - М</t>
  </si>
  <si>
    <t>Чай с сахаром</t>
  </si>
  <si>
    <t>Суп картофельный с рыбой</t>
  </si>
  <si>
    <t>Гуляш 50/50</t>
  </si>
  <si>
    <t>60 - М</t>
  </si>
  <si>
    <t>Рагу из овощей</t>
  </si>
  <si>
    <t>Компот из смеси сухофруктов</t>
  </si>
  <si>
    <t>день 5</t>
  </si>
  <si>
    <t>Запеканка из творога со сгущеным молоком 150/25</t>
  </si>
  <si>
    <t>Кефир</t>
  </si>
  <si>
    <t>Котлеты рыбные любительские</t>
  </si>
  <si>
    <t>Картофельное пюре</t>
  </si>
  <si>
    <t>Кисель из сока плодового или ягодного с сахаром</t>
  </si>
  <si>
    <t>Плоды свежие (яблоко)</t>
  </si>
  <si>
    <t>день 6</t>
  </si>
  <si>
    <t>Каша ,, Дружба ,,</t>
  </si>
  <si>
    <t>15 -М</t>
  </si>
  <si>
    <t>Суп картофельный с макаронными изделиями</t>
  </si>
  <si>
    <t>Котлеты домашние</t>
  </si>
  <si>
    <t>271 - М</t>
  </si>
  <si>
    <t>Капуста тушеная</t>
  </si>
  <si>
    <t>неделя 2</t>
  </si>
  <si>
    <t>Вареники ленивые со сметаной t  200/10</t>
  </si>
  <si>
    <t>Рагу из свинины 50/125</t>
  </si>
  <si>
    <t>263 - М</t>
  </si>
  <si>
    <t>день 7</t>
  </si>
  <si>
    <t>день 8</t>
  </si>
  <si>
    <t>Омлет натуральный</t>
  </si>
  <si>
    <t>Икра кабачковая пром.пр-во</t>
  </si>
  <si>
    <t>Какао с молоком сгущенным (1 вариант)</t>
  </si>
  <si>
    <t>Сыр порциями</t>
  </si>
  <si>
    <t>Суп картофельный с клецками</t>
  </si>
  <si>
    <t>146/172</t>
  </si>
  <si>
    <t>Тефтели (2-вариант)</t>
  </si>
  <si>
    <t>278 - М</t>
  </si>
  <si>
    <t>Каша пшенная вязкая</t>
  </si>
  <si>
    <t>день 9</t>
  </si>
  <si>
    <t>Каша гречневая вязкая</t>
  </si>
  <si>
    <t>Суп картофельный с мясными фрикадельками</t>
  </si>
  <si>
    <t>149/169</t>
  </si>
  <si>
    <t>Печень жареная с маслом</t>
  </si>
  <si>
    <t>254 - М</t>
  </si>
  <si>
    <t>день 10</t>
  </si>
  <si>
    <t>Котлеты рубленые из бройлер-цыплят</t>
  </si>
  <si>
    <t>295 - М</t>
  </si>
  <si>
    <t>Макаронные изделия отварные</t>
  </si>
  <si>
    <t>Ряженка</t>
  </si>
  <si>
    <t>Печенье</t>
  </si>
  <si>
    <t>Суп с крупой (пшено)</t>
  </si>
  <si>
    <t>Рыба жареная</t>
  </si>
  <si>
    <t>230 - М</t>
  </si>
  <si>
    <t>142 - М</t>
  </si>
  <si>
    <t>Картофель и овощи, тушенные в соусе</t>
  </si>
  <si>
    <t>день 11</t>
  </si>
  <si>
    <t>день 12</t>
  </si>
  <si>
    <t>день 14</t>
  </si>
  <si>
    <t>день 15</t>
  </si>
  <si>
    <t>Сыр (порциями0</t>
  </si>
  <si>
    <t>106 - М</t>
  </si>
  <si>
    <t>Суп картофельный с рыбными фрикадельками 200/40</t>
  </si>
  <si>
    <t>Плов 50/150</t>
  </si>
  <si>
    <t>265 - М</t>
  </si>
  <si>
    <t>Кисель из яблок сушеных</t>
  </si>
  <si>
    <t>Плов из птицы или кролика 50/150</t>
  </si>
  <si>
    <t>Запеанка из творога со сгущенным молоком 120/30</t>
  </si>
  <si>
    <t>Тефтели рыбные 70/30</t>
  </si>
  <si>
    <t>Салат из свежих помидоров и огурцов</t>
  </si>
  <si>
    <t>Кнели из кур с рисом</t>
  </si>
  <si>
    <t xml:space="preserve">Макаронные изделия отварные </t>
  </si>
  <si>
    <t>Жаркое по-домашнему 50/100</t>
  </si>
  <si>
    <t>259 - М</t>
  </si>
  <si>
    <t>Суп с макаронными изделиями и картофелем</t>
  </si>
  <si>
    <t>Тефтели 2-й вариант</t>
  </si>
  <si>
    <t xml:space="preserve">Икра свекольная </t>
  </si>
  <si>
    <t>Суп молочный с  крупой</t>
  </si>
  <si>
    <t>Картофель и овощи,тушеные в соусе</t>
  </si>
  <si>
    <t>норма по СанПин в день:</t>
  </si>
  <si>
    <t>итого за 15 дней:</t>
  </si>
  <si>
    <t>в среднем в день:</t>
  </si>
  <si>
    <t>Суточная норма:</t>
  </si>
  <si>
    <t>М - Сборник рецептур  на продукцию для обучающихся во всех образовательных учреждениях.Москва ДеЛи плюс Москва 2015г.</t>
  </si>
  <si>
    <t>Сборник технологических нормативов,рецептур блюд и кулинарных изделий для школ,школ-интернатов,детских домов,детских оздоровительных учреждений,учреждений профессионального образования,специализированных учреждений для несовершеннолетних,нуждающихся в социальной реабилитации .Пермь 2013год.</t>
  </si>
  <si>
    <t>Бутерброд с сыром (25/15/20)</t>
  </si>
  <si>
    <t>Плов из птицы или кролика 60/150</t>
  </si>
  <si>
    <t>Запеканка из творога со сгущеным молоком 170/25</t>
  </si>
  <si>
    <t>Вареники ленивые со сметаной t  220/10</t>
  </si>
  <si>
    <t>Рагу из свинины 65/125</t>
  </si>
  <si>
    <t>Суп картофельный с рыбными фрикадельками 250/50</t>
  </si>
  <si>
    <t>Плов 50/160</t>
  </si>
  <si>
    <t>Запеанка из творога с йогуртом 170/50</t>
  </si>
  <si>
    <t>Тефтели рыбные 80/30</t>
  </si>
  <si>
    <t>возрастная категория: 12 и старше</t>
  </si>
  <si>
    <t>359 - М</t>
  </si>
  <si>
    <t>Кисломолочный продукт в инд.упаковке (снежок)1шт 200гр.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</si>
</sst>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4172-4B1F-43D1-BD94-CFF185A47E90}">
  <dimension ref="A1:I481"/>
  <sheetViews>
    <sheetView view="pageBreakPreview" topLeftCell="A470" zoomScale="78" zoomScaleNormal="100" zoomScaleSheetLayoutView="78" workbookViewId="0">
      <selection activeCell="O439" sqref="O439"/>
    </sheetView>
  </sheetViews>
  <sheetFormatPr defaultRowHeight="15" x14ac:dyDescent="0.25"/>
  <cols>
    <col min="1" max="1" width="16.7109375" style="10" customWidth="1"/>
    <col min="2" max="2" width="53" style="10" customWidth="1"/>
    <col min="3" max="3" width="11.7109375" style="10" customWidth="1"/>
    <col min="4" max="5" width="9.140625" style="10"/>
    <col min="6" max="6" width="10.140625" style="10" customWidth="1"/>
    <col min="7" max="7" width="11.42578125" style="10" customWidth="1"/>
    <col min="8" max="8" width="9.85546875" style="11" customWidth="1"/>
    <col min="9" max="9" width="9.140625" style="10"/>
    <col min="10" max="16384" width="9.140625" style="1"/>
  </cols>
  <sheetData>
    <row r="1" spans="1:8" ht="15" customHeight="1" x14ac:dyDescent="0.25">
      <c r="A1" s="32" t="s">
        <v>7</v>
      </c>
      <c r="B1" s="32"/>
    </row>
    <row r="2" spans="1:8" x14ac:dyDescent="0.25">
      <c r="A2" s="10" t="s">
        <v>8</v>
      </c>
    </row>
    <row r="3" spans="1:8" x14ac:dyDescent="0.25">
      <c r="A3" s="10" t="s">
        <v>9</v>
      </c>
    </row>
    <row r="4" spans="1:8" x14ac:dyDescent="0.25">
      <c r="A4" s="10" t="s">
        <v>10</v>
      </c>
    </row>
    <row r="5" spans="1:8" x14ac:dyDescent="0.25">
      <c r="D5" s="12"/>
      <c r="E5" s="12"/>
      <c r="F5" s="12"/>
      <c r="G5" s="12"/>
    </row>
    <row r="6" spans="1:8" x14ac:dyDescent="0.25">
      <c r="A6" s="3" t="s">
        <v>11</v>
      </c>
      <c r="B6" s="29" t="s">
        <v>12</v>
      </c>
      <c r="C6" s="31" t="s">
        <v>13</v>
      </c>
      <c r="D6" s="33" t="s">
        <v>14</v>
      </c>
      <c r="E6" s="33"/>
      <c r="F6" s="33"/>
      <c r="G6" s="34" t="s">
        <v>18</v>
      </c>
      <c r="H6" s="35" t="s">
        <v>19</v>
      </c>
    </row>
    <row r="7" spans="1:8" x14ac:dyDescent="0.25">
      <c r="A7" s="3" t="s">
        <v>20</v>
      </c>
      <c r="B7" s="30"/>
      <c r="C7" s="31"/>
      <c r="D7" s="3" t="s">
        <v>15</v>
      </c>
      <c r="E7" s="3" t="s">
        <v>16</v>
      </c>
      <c r="F7" s="3" t="s">
        <v>17</v>
      </c>
      <c r="G7" s="34"/>
      <c r="H7" s="35"/>
    </row>
    <row r="8" spans="1:8" x14ac:dyDescent="0.25">
      <c r="A8" s="3" t="s">
        <v>9</v>
      </c>
      <c r="B8" s="2" t="s">
        <v>23</v>
      </c>
      <c r="C8" s="3">
        <v>200</v>
      </c>
      <c r="D8" s="3">
        <v>4.9000000000000004</v>
      </c>
      <c r="E8" s="3">
        <v>4.3</v>
      </c>
      <c r="F8" s="3">
        <v>20</v>
      </c>
      <c r="G8" s="3">
        <v>123.3</v>
      </c>
      <c r="H8" s="4">
        <v>165</v>
      </c>
    </row>
    <row r="9" spans="1:8" x14ac:dyDescent="0.25">
      <c r="A9" s="3" t="s">
        <v>0</v>
      </c>
      <c r="B9" s="2" t="s">
        <v>24</v>
      </c>
      <c r="C9" s="3">
        <v>40</v>
      </c>
      <c r="D9" s="3">
        <v>5.0999999999999996</v>
      </c>
      <c r="E9" s="3">
        <v>3.6</v>
      </c>
      <c r="F9" s="3">
        <v>0.3</v>
      </c>
      <c r="G9" s="3">
        <v>61.3</v>
      </c>
      <c r="H9" s="4">
        <v>300</v>
      </c>
    </row>
    <row r="10" spans="1:8" x14ac:dyDescent="0.25">
      <c r="A10" s="3"/>
      <c r="B10" s="2" t="s">
        <v>30</v>
      </c>
      <c r="C10" s="3">
        <v>50</v>
      </c>
      <c r="D10" s="3">
        <v>4.5999999999999996</v>
      </c>
      <c r="E10" s="3">
        <v>16.7</v>
      </c>
      <c r="F10" s="3">
        <v>10.9</v>
      </c>
      <c r="G10" s="3">
        <v>213.6</v>
      </c>
      <c r="H10" s="4">
        <v>91</v>
      </c>
    </row>
    <row r="11" spans="1:8" x14ac:dyDescent="0.25">
      <c r="A11" s="3"/>
      <c r="B11" s="2" t="s">
        <v>25</v>
      </c>
      <c r="C11" s="3">
        <v>200</v>
      </c>
      <c r="D11" s="3">
        <v>1.5</v>
      </c>
      <c r="E11" s="3">
        <v>1.3</v>
      </c>
      <c r="F11" s="3">
        <v>20</v>
      </c>
      <c r="G11" s="3">
        <v>81</v>
      </c>
      <c r="H11" s="4">
        <v>495</v>
      </c>
    </row>
    <row r="12" spans="1:8" x14ac:dyDescent="0.25">
      <c r="A12" s="3"/>
      <c r="B12" s="2" t="s">
        <v>5</v>
      </c>
      <c r="C12" s="3">
        <v>30</v>
      </c>
      <c r="D12" s="3">
        <v>2.2799999999999998</v>
      </c>
      <c r="E12" s="3">
        <v>0.24</v>
      </c>
      <c r="F12" s="3">
        <v>14.76</v>
      </c>
      <c r="G12" s="3">
        <v>70.5</v>
      </c>
      <c r="H12" s="4">
        <v>108</v>
      </c>
    </row>
    <row r="13" spans="1:8" x14ac:dyDescent="0.25">
      <c r="A13" s="3"/>
      <c r="B13" s="2"/>
      <c r="C13" s="3"/>
      <c r="D13" s="3"/>
      <c r="E13" s="3"/>
      <c r="F13" s="3"/>
      <c r="G13" s="3"/>
      <c r="H13" s="4"/>
    </row>
    <row r="14" spans="1:8" x14ac:dyDescent="0.25">
      <c r="A14" s="3" t="s">
        <v>21</v>
      </c>
      <c r="B14" s="2"/>
      <c r="C14" s="3">
        <f>SUM(C8:C13)</f>
        <v>520</v>
      </c>
      <c r="D14" s="3">
        <f>SUM(D8:D13)</f>
        <v>18.380000000000003</v>
      </c>
      <c r="E14" s="3">
        <f>SUM(E8:E13)</f>
        <v>26.14</v>
      </c>
      <c r="F14" s="3">
        <f>SUM(F8:F13)</f>
        <v>65.960000000000008</v>
      </c>
      <c r="G14" s="3">
        <f>SUM(G8:G13)</f>
        <v>549.70000000000005</v>
      </c>
      <c r="H14" s="4"/>
    </row>
    <row r="15" spans="1:8" x14ac:dyDescent="0.25">
      <c r="A15" s="3"/>
      <c r="B15" s="3"/>
      <c r="C15" s="3"/>
      <c r="D15" s="3"/>
      <c r="E15" s="3"/>
      <c r="F15" s="3"/>
      <c r="G15" s="3"/>
      <c r="H15" s="4"/>
    </row>
    <row r="17" spans="1:8" x14ac:dyDescent="0.25">
      <c r="A17" s="3" t="s">
        <v>11</v>
      </c>
      <c r="B17" s="29" t="s">
        <v>12</v>
      </c>
      <c r="C17" s="29" t="s">
        <v>13</v>
      </c>
      <c r="D17" s="33" t="s">
        <v>14</v>
      </c>
      <c r="E17" s="33"/>
      <c r="F17" s="33"/>
      <c r="G17" s="34" t="s">
        <v>18</v>
      </c>
      <c r="H17" s="35" t="s">
        <v>19</v>
      </c>
    </row>
    <row r="18" spans="1:8" x14ac:dyDescent="0.25">
      <c r="A18" s="3" t="s">
        <v>20</v>
      </c>
      <c r="B18" s="30"/>
      <c r="C18" s="30"/>
      <c r="D18" s="3" t="s">
        <v>15</v>
      </c>
      <c r="E18" s="3" t="s">
        <v>16</v>
      </c>
      <c r="F18" s="3" t="s">
        <v>17</v>
      </c>
      <c r="G18" s="34"/>
      <c r="H18" s="35"/>
    </row>
    <row r="19" spans="1:8" x14ac:dyDescent="0.25">
      <c r="A19" s="3" t="s">
        <v>9</v>
      </c>
      <c r="B19" s="2" t="s">
        <v>26</v>
      </c>
      <c r="C19" s="3">
        <v>200</v>
      </c>
      <c r="D19" s="3">
        <v>1.6</v>
      </c>
      <c r="E19" s="3">
        <v>3.6</v>
      </c>
      <c r="F19" s="3">
        <v>15.1</v>
      </c>
      <c r="G19" s="3">
        <v>100.7</v>
      </c>
      <c r="H19" s="4">
        <v>128</v>
      </c>
    </row>
    <row r="20" spans="1:8" x14ac:dyDescent="0.25">
      <c r="A20" s="3" t="s">
        <v>1</v>
      </c>
      <c r="B20" s="2" t="s">
        <v>27</v>
      </c>
      <c r="C20" s="3">
        <v>60</v>
      </c>
      <c r="D20" s="3">
        <v>0.6</v>
      </c>
      <c r="E20" s="3">
        <v>0.1</v>
      </c>
      <c r="F20" s="3">
        <v>2</v>
      </c>
      <c r="G20" s="3">
        <v>12</v>
      </c>
      <c r="H20" s="4">
        <v>106</v>
      </c>
    </row>
    <row r="21" spans="1:8" x14ac:dyDescent="0.25">
      <c r="A21" s="3"/>
      <c r="B21" s="2" t="s">
        <v>28</v>
      </c>
      <c r="C21" s="3">
        <v>185</v>
      </c>
      <c r="D21" s="3">
        <v>17.600000000000001</v>
      </c>
      <c r="E21" s="3">
        <v>11.9</v>
      </c>
      <c r="F21" s="3">
        <v>15.2</v>
      </c>
      <c r="G21" s="3">
        <v>308.5</v>
      </c>
      <c r="H21" s="4">
        <v>407</v>
      </c>
    </row>
    <row r="22" spans="1:8" x14ac:dyDescent="0.25">
      <c r="A22" s="3"/>
      <c r="B22" s="2" t="s">
        <v>29</v>
      </c>
      <c r="C22" s="3">
        <v>200</v>
      </c>
      <c r="D22" s="3">
        <v>0.2</v>
      </c>
      <c r="E22" s="3">
        <v>0.1</v>
      </c>
      <c r="F22" s="3">
        <v>24.1</v>
      </c>
      <c r="G22" s="3">
        <v>98</v>
      </c>
      <c r="H22" s="4">
        <v>513</v>
      </c>
    </row>
    <row r="23" spans="1:8" x14ac:dyDescent="0.25">
      <c r="A23" s="3"/>
      <c r="B23" s="2" t="s">
        <v>2</v>
      </c>
      <c r="C23" s="3">
        <v>25</v>
      </c>
      <c r="D23" s="3">
        <v>1.65</v>
      </c>
      <c r="E23" s="3">
        <v>0.3</v>
      </c>
      <c r="F23" s="3">
        <v>8.35</v>
      </c>
      <c r="G23" s="3">
        <v>43.5</v>
      </c>
      <c r="H23" s="4">
        <v>109</v>
      </c>
    </row>
    <row r="24" spans="1:8" x14ac:dyDescent="0.25">
      <c r="A24" s="3"/>
      <c r="B24" s="2" t="s">
        <v>5</v>
      </c>
      <c r="C24" s="3">
        <v>40</v>
      </c>
      <c r="D24" s="3">
        <v>3.04</v>
      </c>
      <c r="E24" s="3">
        <v>0.32</v>
      </c>
      <c r="F24" s="3">
        <v>19.68</v>
      </c>
      <c r="G24" s="3">
        <v>94</v>
      </c>
      <c r="H24" s="4">
        <v>108</v>
      </c>
    </row>
    <row r="25" spans="1:8" x14ac:dyDescent="0.25">
      <c r="A25" s="24"/>
      <c r="B25" s="2" t="s">
        <v>72</v>
      </c>
      <c r="C25" s="24">
        <v>150</v>
      </c>
      <c r="D25" s="24">
        <v>0.6</v>
      </c>
      <c r="E25" s="24">
        <v>0.6</v>
      </c>
      <c r="F25" s="24">
        <v>14.7</v>
      </c>
      <c r="G25" s="24">
        <v>70.5</v>
      </c>
      <c r="H25" s="25">
        <v>112</v>
      </c>
    </row>
    <row r="26" spans="1:8" x14ac:dyDescent="0.25">
      <c r="A26" s="3" t="s">
        <v>22</v>
      </c>
      <c r="B26" s="2"/>
      <c r="C26" s="3">
        <f>SUM(C19:C25)</f>
        <v>860</v>
      </c>
      <c r="D26" s="3">
        <f t="shared" ref="D26:G26" si="0">SUM(D19:D25)</f>
        <v>25.29</v>
      </c>
      <c r="E26" s="3">
        <f t="shared" si="0"/>
        <v>16.920000000000002</v>
      </c>
      <c r="F26" s="3">
        <f t="shared" si="0"/>
        <v>99.13000000000001</v>
      </c>
      <c r="G26" s="3">
        <f t="shared" si="0"/>
        <v>727.2</v>
      </c>
      <c r="H26" s="4"/>
    </row>
    <row r="27" spans="1:8" x14ac:dyDescent="0.25">
      <c r="A27" s="3" t="s">
        <v>31</v>
      </c>
      <c r="B27" s="3"/>
      <c r="C27" s="3">
        <f>C14+C26</f>
        <v>1380</v>
      </c>
      <c r="D27" s="3">
        <f t="shared" ref="D27:G27" si="1">D14+D26</f>
        <v>43.67</v>
      </c>
      <c r="E27" s="3">
        <f t="shared" si="1"/>
        <v>43.06</v>
      </c>
      <c r="F27" s="3">
        <f t="shared" si="1"/>
        <v>165.09000000000003</v>
      </c>
      <c r="G27" s="3">
        <f t="shared" si="1"/>
        <v>1276.9000000000001</v>
      </c>
      <c r="H27" s="4"/>
    </row>
    <row r="28" spans="1:8" x14ac:dyDescent="0.25">
      <c r="A28" s="3"/>
      <c r="B28" s="3"/>
      <c r="C28" s="3"/>
      <c r="D28" s="6"/>
      <c r="E28" s="6"/>
      <c r="F28" s="6"/>
      <c r="G28" s="6"/>
      <c r="H28" s="4"/>
    </row>
    <row r="30" spans="1:8" ht="15" customHeight="1" x14ac:dyDescent="0.25">
      <c r="A30" s="32" t="s">
        <v>7</v>
      </c>
      <c r="B30" s="32"/>
    </row>
    <row r="31" spans="1:8" x14ac:dyDescent="0.25">
      <c r="A31" s="10" t="s">
        <v>8</v>
      </c>
    </row>
    <row r="32" spans="1:8" x14ac:dyDescent="0.25">
      <c r="A32" s="10" t="s">
        <v>32</v>
      </c>
    </row>
    <row r="33" spans="1:9" x14ac:dyDescent="0.25">
      <c r="A33" s="10" t="s">
        <v>10</v>
      </c>
      <c r="C33" s="12"/>
      <c r="D33" s="12"/>
      <c r="E33" s="12"/>
      <c r="F33" s="12"/>
      <c r="G33" s="12"/>
      <c r="H33" s="16"/>
      <c r="I33" s="12"/>
    </row>
    <row r="35" spans="1:9" x14ac:dyDescent="0.25">
      <c r="A35" s="3" t="s">
        <v>11</v>
      </c>
      <c r="B35" s="29" t="s">
        <v>12</v>
      </c>
      <c r="C35" s="29" t="s">
        <v>13</v>
      </c>
      <c r="D35" s="33" t="s">
        <v>14</v>
      </c>
      <c r="E35" s="33"/>
      <c r="F35" s="33"/>
      <c r="G35" s="34" t="s">
        <v>18</v>
      </c>
      <c r="H35" s="35" t="s">
        <v>19</v>
      </c>
    </row>
    <row r="36" spans="1:9" x14ac:dyDescent="0.25">
      <c r="A36" s="3" t="s">
        <v>20</v>
      </c>
      <c r="B36" s="30"/>
      <c r="C36" s="30"/>
      <c r="D36" s="3" t="s">
        <v>15</v>
      </c>
      <c r="E36" s="3" t="s">
        <v>16</v>
      </c>
      <c r="F36" s="3" t="s">
        <v>17</v>
      </c>
      <c r="G36" s="34"/>
      <c r="H36" s="35"/>
    </row>
    <row r="37" spans="1:9" x14ac:dyDescent="0.25">
      <c r="A37" s="3" t="s">
        <v>32</v>
      </c>
      <c r="B37" s="2" t="s">
        <v>33</v>
      </c>
      <c r="C37" s="3">
        <v>130</v>
      </c>
      <c r="D37" s="3">
        <v>8.6999999999999993</v>
      </c>
      <c r="E37" s="3">
        <v>7.2</v>
      </c>
      <c r="F37" s="3">
        <v>12.3</v>
      </c>
      <c r="G37" s="3">
        <v>214.9</v>
      </c>
      <c r="H37" s="4">
        <v>301</v>
      </c>
    </row>
    <row r="38" spans="1:9" x14ac:dyDescent="0.25">
      <c r="A38" s="3" t="s">
        <v>0</v>
      </c>
      <c r="B38" s="2" t="s">
        <v>34</v>
      </c>
      <c r="C38" s="3">
        <v>60</v>
      </c>
      <c r="D38" s="3">
        <v>0.9</v>
      </c>
      <c r="E38" s="3">
        <v>3</v>
      </c>
      <c r="F38" s="3">
        <v>5.3</v>
      </c>
      <c r="G38" s="3">
        <v>53</v>
      </c>
      <c r="H38" s="4">
        <v>1</v>
      </c>
    </row>
    <row r="39" spans="1:9" x14ac:dyDescent="0.25">
      <c r="A39" s="3"/>
      <c r="B39" s="2" t="s">
        <v>35</v>
      </c>
      <c r="C39" s="3">
        <v>15</v>
      </c>
      <c r="D39" s="3">
        <v>3.2</v>
      </c>
      <c r="E39" s="3">
        <v>4.2</v>
      </c>
      <c r="F39" s="3">
        <v>0</v>
      </c>
      <c r="G39" s="3">
        <v>50.9</v>
      </c>
      <c r="H39" s="4" t="s">
        <v>36</v>
      </c>
    </row>
    <row r="40" spans="1:9" x14ac:dyDescent="0.25">
      <c r="A40" s="3"/>
      <c r="B40" s="2" t="s">
        <v>37</v>
      </c>
      <c r="C40" s="3">
        <v>200</v>
      </c>
      <c r="D40" s="3">
        <v>5</v>
      </c>
      <c r="E40" s="3">
        <v>4.4000000000000004</v>
      </c>
      <c r="F40" s="3">
        <v>31.7</v>
      </c>
      <c r="G40" s="3">
        <v>102.3</v>
      </c>
      <c r="H40" s="4">
        <v>497</v>
      </c>
    </row>
    <row r="41" spans="1:9" x14ac:dyDescent="0.25">
      <c r="A41" s="3"/>
      <c r="B41" s="2" t="s">
        <v>2</v>
      </c>
      <c r="C41" s="3">
        <v>25</v>
      </c>
      <c r="D41" s="3">
        <v>1.65</v>
      </c>
      <c r="E41" s="3">
        <v>0.3</v>
      </c>
      <c r="F41" s="3">
        <v>8.35</v>
      </c>
      <c r="G41" s="3">
        <v>43.5</v>
      </c>
      <c r="H41" s="4">
        <v>109</v>
      </c>
    </row>
    <row r="42" spans="1:9" x14ac:dyDescent="0.25">
      <c r="A42" s="3"/>
      <c r="B42" s="2" t="s">
        <v>5</v>
      </c>
      <c r="C42" s="3">
        <v>30</v>
      </c>
      <c r="D42" s="3">
        <v>2.2799999999999998</v>
      </c>
      <c r="E42" s="3">
        <v>0.24</v>
      </c>
      <c r="F42" s="3">
        <v>14.76</v>
      </c>
      <c r="G42" s="3">
        <v>70.5</v>
      </c>
      <c r="H42" s="4">
        <v>108</v>
      </c>
    </row>
    <row r="43" spans="1:9" x14ac:dyDescent="0.25">
      <c r="A43" s="3"/>
      <c r="B43" s="2"/>
      <c r="C43" s="3"/>
      <c r="D43" s="3"/>
      <c r="E43" s="3"/>
      <c r="F43" s="3"/>
      <c r="G43" s="3"/>
      <c r="H43" s="4"/>
    </row>
    <row r="44" spans="1:9" x14ac:dyDescent="0.25">
      <c r="A44" s="3" t="s">
        <v>21</v>
      </c>
      <c r="B44" s="2"/>
      <c r="C44" s="3">
        <f>SUM(C37:C43)</f>
        <v>460</v>
      </c>
      <c r="D44" s="3">
        <f t="shared" ref="D44" si="2">SUM(D37:D43)</f>
        <v>21.73</v>
      </c>
      <c r="E44" s="3">
        <f t="shared" ref="E44" si="3">SUM(E37:E43)</f>
        <v>19.339999999999996</v>
      </c>
      <c r="F44" s="3">
        <f t="shared" ref="F44" si="4">SUM(F37:F43)</f>
        <v>72.41</v>
      </c>
      <c r="G44" s="3">
        <f t="shared" ref="G44" si="5">SUM(G37:G43)</f>
        <v>535.09999999999991</v>
      </c>
      <c r="H44" s="4"/>
    </row>
    <row r="45" spans="1:9" x14ac:dyDescent="0.25">
      <c r="A45" s="3"/>
      <c r="B45" s="3"/>
      <c r="C45" s="3"/>
      <c r="D45" s="3"/>
      <c r="E45" s="3"/>
      <c r="F45" s="3"/>
      <c r="G45" s="3"/>
      <c r="H45" s="4"/>
    </row>
    <row r="47" spans="1:9" x14ac:dyDescent="0.25">
      <c r="A47" s="3" t="s">
        <v>11</v>
      </c>
      <c r="B47" s="29" t="s">
        <v>12</v>
      </c>
      <c r="C47" s="29" t="s">
        <v>13</v>
      </c>
      <c r="D47" s="33" t="s">
        <v>14</v>
      </c>
      <c r="E47" s="33"/>
      <c r="F47" s="33"/>
      <c r="G47" s="34" t="s">
        <v>18</v>
      </c>
      <c r="H47" s="35" t="s">
        <v>19</v>
      </c>
    </row>
    <row r="48" spans="1:9" x14ac:dyDescent="0.25">
      <c r="A48" s="3" t="s">
        <v>20</v>
      </c>
      <c r="B48" s="30"/>
      <c r="C48" s="30"/>
      <c r="D48" s="3" t="s">
        <v>15</v>
      </c>
      <c r="E48" s="3" t="s">
        <v>16</v>
      </c>
      <c r="F48" s="3" t="s">
        <v>17</v>
      </c>
      <c r="G48" s="34"/>
      <c r="H48" s="35"/>
    </row>
    <row r="49" spans="1:8" x14ac:dyDescent="0.25">
      <c r="A49" s="3" t="s">
        <v>32</v>
      </c>
      <c r="B49" s="2" t="s">
        <v>38</v>
      </c>
      <c r="C49" s="3">
        <v>200</v>
      </c>
      <c r="D49" s="3">
        <v>5.0999999999999996</v>
      </c>
      <c r="E49" s="3">
        <v>3.6</v>
      </c>
      <c r="F49" s="3">
        <v>14.9</v>
      </c>
      <c r="G49" s="3">
        <v>112.8</v>
      </c>
      <c r="H49" s="4">
        <v>144</v>
      </c>
    </row>
    <row r="50" spans="1:8" x14ac:dyDescent="0.25">
      <c r="A50" s="3" t="s">
        <v>1</v>
      </c>
      <c r="B50" s="2" t="s">
        <v>39</v>
      </c>
      <c r="C50" s="3">
        <v>60</v>
      </c>
      <c r="D50" s="3">
        <v>0.8</v>
      </c>
      <c r="E50" s="3">
        <v>3.7</v>
      </c>
      <c r="F50" s="3">
        <v>5</v>
      </c>
      <c r="G50" s="3">
        <v>56.1</v>
      </c>
      <c r="H50" s="4">
        <v>50</v>
      </c>
    </row>
    <row r="51" spans="1:8" x14ac:dyDescent="0.25">
      <c r="A51" s="3"/>
      <c r="B51" s="2" t="s">
        <v>40</v>
      </c>
      <c r="C51" s="3">
        <v>75</v>
      </c>
      <c r="D51" s="3">
        <v>7.3</v>
      </c>
      <c r="E51" s="3">
        <v>11.6</v>
      </c>
      <c r="F51" s="3">
        <v>9.5</v>
      </c>
      <c r="G51" s="3">
        <v>187.5</v>
      </c>
      <c r="H51" s="4" t="s">
        <v>41</v>
      </c>
    </row>
    <row r="52" spans="1:8" x14ac:dyDescent="0.25">
      <c r="A52" s="3"/>
      <c r="B52" s="2" t="s">
        <v>42</v>
      </c>
      <c r="C52" s="3">
        <v>140</v>
      </c>
      <c r="D52" s="3">
        <v>4.9000000000000004</v>
      </c>
      <c r="E52" s="3">
        <v>5.7</v>
      </c>
      <c r="F52" s="3">
        <v>24.3</v>
      </c>
      <c r="G52" s="3">
        <v>169.8</v>
      </c>
      <c r="H52" s="4">
        <v>258</v>
      </c>
    </row>
    <row r="53" spans="1:8" x14ac:dyDescent="0.25">
      <c r="A53" s="3"/>
      <c r="B53" s="2" t="s">
        <v>43</v>
      </c>
      <c r="C53" s="3">
        <v>200</v>
      </c>
      <c r="D53" s="3">
        <v>1</v>
      </c>
      <c r="E53" s="3">
        <v>0.2</v>
      </c>
      <c r="F53" s="3">
        <v>22.8</v>
      </c>
      <c r="G53" s="3">
        <v>86</v>
      </c>
      <c r="H53" s="4">
        <v>518</v>
      </c>
    </row>
    <row r="54" spans="1:8" x14ac:dyDescent="0.25">
      <c r="A54" s="3"/>
      <c r="B54" s="2" t="s">
        <v>2</v>
      </c>
      <c r="C54" s="3">
        <v>25</v>
      </c>
      <c r="D54" s="3">
        <v>1.65</v>
      </c>
      <c r="E54" s="3">
        <v>0.3</v>
      </c>
      <c r="F54" s="3">
        <v>8.35</v>
      </c>
      <c r="G54" s="3">
        <v>43.5</v>
      </c>
      <c r="H54" s="4">
        <v>109</v>
      </c>
    </row>
    <row r="55" spans="1:8" x14ac:dyDescent="0.25">
      <c r="A55" s="3"/>
      <c r="B55" s="2" t="s">
        <v>5</v>
      </c>
      <c r="C55" s="3">
        <v>40</v>
      </c>
      <c r="D55" s="3">
        <v>3.04</v>
      </c>
      <c r="E55" s="3">
        <v>0.32</v>
      </c>
      <c r="F55" s="3">
        <v>19.68</v>
      </c>
      <c r="G55" s="3">
        <v>94</v>
      </c>
      <c r="H55" s="4">
        <v>108</v>
      </c>
    </row>
    <row r="56" spans="1:8" x14ac:dyDescent="0.25">
      <c r="A56" s="3"/>
      <c r="B56" s="2"/>
      <c r="C56" s="3"/>
      <c r="D56" s="3"/>
      <c r="E56" s="3"/>
      <c r="F56" s="3"/>
      <c r="G56" s="3"/>
      <c r="H56" s="4"/>
    </row>
    <row r="57" spans="1:8" x14ac:dyDescent="0.25">
      <c r="A57" s="3" t="s">
        <v>22</v>
      </c>
      <c r="B57" s="2"/>
      <c r="C57" s="3">
        <f>SUM(C49:C56)</f>
        <v>740</v>
      </c>
      <c r="D57" s="3">
        <f t="shared" ref="D57" si="6">SUM(D49:D56)</f>
        <v>23.79</v>
      </c>
      <c r="E57" s="3">
        <f t="shared" ref="E57" si="7">SUM(E49:E56)</f>
        <v>25.419999999999998</v>
      </c>
      <c r="F57" s="3">
        <f t="shared" ref="F57" si="8">SUM(F49:F56)</f>
        <v>104.53</v>
      </c>
      <c r="G57" s="3">
        <f t="shared" ref="G57" si="9">SUM(G49:G56)</f>
        <v>749.7</v>
      </c>
      <c r="H57" s="4"/>
    </row>
    <row r="58" spans="1:8" x14ac:dyDescent="0.25">
      <c r="A58" s="3" t="s">
        <v>31</v>
      </c>
      <c r="B58" s="3"/>
      <c r="C58" s="3">
        <f>C44+C57</f>
        <v>1200</v>
      </c>
      <c r="D58" s="3">
        <f t="shared" ref="D58" si="10">D44+D57</f>
        <v>45.519999999999996</v>
      </c>
      <c r="E58" s="3">
        <f t="shared" ref="E58" si="11">E44+E57</f>
        <v>44.759999999999991</v>
      </c>
      <c r="F58" s="3">
        <f t="shared" ref="F58" si="12">F44+F57</f>
        <v>176.94</v>
      </c>
      <c r="G58" s="3">
        <f t="shared" ref="G58" si="13">G44+G57</f>
        <v>1284.8</v>
      </c>
      <c r="H58" s="4"/>
    </row>
    <row r="59" spans="1:8" x14ac:dyDescent="0.25">
      <c r="A59" s="3"/>
      <c r="B59" s="3"/>
      <c r="C59" s="3"/>
      <c r="D59" s="6"/>
      <c r="E59" s="6"/>
      <c r="F59" s="6"/>
      <c r="G59" s="6"/>
      <c r="H59" s="4"/>
    </row>
    <row r="61" spans="1:8" x14ac:dyDescent="0.25">
      <c r="A61" s="32" t="s">
        <v>7</v>
      </c>
      <c r="B61" s="32"/>
    </row>
    <row r="62" spans="1:8" x14ac:dyDescent="0.25">
      <c r="A62" s="10" t="s">
        <v>8</v>
      </c>
    </row>
    <row r="63" spans="1:8" x14ac:dyDescent="0.25">
      <c r="A63" s="10" t="s">
        <v>44</v>
      </c>
    </row>
    <row r="64" spans="1:8" x14ac:dyDescent="0.25">
      <c r="A64" s="10" t="s">
        <v>10</v>
      </c>
    </row>
    <row r="66" spans="1:8" x14ac:dyDescent="0.25">
      <c r="A66" s="3" t="s">
        <v>11</v>
      </c>
      <c r="B66" s="29" t="s">
        <v>12</v>
      </c>
      <c r="C66" s="29" t="s">
        <v>13</v>
      </c>
      <c r="D66" s="33" t="s">
        <v>14</v>
      </c>
      <c r="E66" s="33"/>
      <c r="F66" s="33"/>
      <c r="G66" s="34" t="s">
        <v>18</v>
      </c>
      <c r="H66" s="35" t="s">
        <v>19</v>
      </c>
    </row>
    <row r="67" spans="1:8" x14ac:dyDescent="0.25">
      <c r="A67" s="3" t="s">
        <v>20</v>
      </c>
      <c r="B67" s="30"/>
      <c r="C67" s="30"/>
      <c r="D67" s="3" t="s">
        <v>15</v>
      </c>
      <c r="E67" s="3" t="s">
        <v>16</v>
      </c>
      <c r="F67" s="3" t="s">
        <v>17</v>
      </c>
      <c r="G67" s="34"/>
      <c r="H67" s="35"/>
    </row>
    <row r="68" spans="1:8" x14ac:dyDescent="0.25">
      <c r="A68" s="3" t="s">
        <v>44</v>
      </c>
      <c r="B68" s="2" t="s">
        <v>27</v>
      </c>
      <c r="C68" s="3">
        <v>60</v>
      </c>
      <c r="D68" s="3">
        <v>0.6</v>
      </c>
      <c r="E68" s="3">
        <v>0.1</v>
      </c>
      <c r="F68" s="3">
        <v>2</v>
      </c>
      <c r="G68" s="3">
        <v>12</v>
      </c>
      <c r="H68" s="4">
        <v>106</v>
      </c>
    </row>
    <row r="69" spans="1:8" x14ac:dyDescent="0.25">
      <c r="A69" s="3" t="s">
        <v>0</v>
      </c>
      <c r="B69" s="2" t="s">
        <v>47</v>
      </c>
      <c r="C69" s="3">
        <v>140</v>
      </c>
      <c r="D69" s="3">
        <v>10.3</v>
      </c>
      <c r="E69" s="3">
        <v>7.4</v>
      </c>
      <c r="F69" s="3">
        <v>7.4</v>
      </c>
      <c r="G69" s="3">
        <v>153.5</v>
      </c>
      <c r="H69" s="4">
        <v>343</v>
      </c>
    </row>
    <row r="70" spans="1:8" x14ac:dyDescent="0.25">
      <c r="A70" s="3"/>
      <c r="B70" s="2" t="s">
        <v>48</v>
      </c>
      <c r="C70" s="3">
        <v>130</v>
      </c>
      <c r="D70" s="3">
        <v>5.4</v>
      </c>
      <c r="E70" s="3">
        <v>5.4</v>
      </c>
      <c r="F70" s="3">
        <v>29</v>
      </c>
      <c r="G70" s="3">
        <v>173.8</v>
      </c>
      <c r="H70" s="4">
        <v>256</v>
      </c>
    </row>
    <row r="71" spans="1:8" x14ac:dyDescent="0.25">
      <c r="A71" s="3"/>
      <c r="B71" s="2" t="s">
        <v>49</v>
      </c>
      <c r="C71" s="3">
        <v>200</v>
      </c>
      <c r="D71" s="3">
        <v>3.2</v>
      </c>
      <c r="E71" s="3">
        <v>2.7</v>
      </c>
      <c r="F71" s="3">
        <v>29.6</v>
      </c>
      <c r="G71" s="3">
        <v>79</v>
      </c>
      <c r="H71" s="4">
        <v>501</v>
      </c>
    </row>
    <row r="72" spans="1:8" x14ac:dyDescent="0.25">
      <c r="A72" s="3"/>
      <c r="B72" s="2" t="s">
        <v>2</v>
      </c>
      <c r="C72" s="3">
        <v>20</v>
      </c>
      <c r="D72" s="3">
        <v>1.32</v>
      </c>
      <c r="E72" s="3">
        <v>0.24</v>
      </c>
      <c r="F72" s="3">
        <v>6.68</v>
      </c>
      <c r="G72" s="3">
        <v>34.799999999999997</v>
      </c>
      <c r="H72" s="4">
        <v>109</v>
      </c>
    </row>
    <row r="73" spans="1:8" x14ac:dyDescent="0.25">
      <c r="A73" s="3"/>
      <c r="B73" s="2" t="s">
        <v>5</v>
      </c>
      <c r="C73" s="3">
        <v>30</v>
      </c>
      <c r="D73" s="3">
        <v>2.2799999999999998</v>
      </c>
      <c r="E73" s="3">
        <v>0.24</v>
      </c>
      <c r="F73" s="3">
        <v>14.76</v>
      </c>
      <c r="G73" s="3">
        <v>70.5</v>
      </c>
      <c r="H73" s="4">
        <v>108</v>
      </c>
    </row>
    <row r="74" spans="1:8" x14ac:dyDescent="0.25">
      <c r="A74" s="3"/>
      <c r="B74" s="2"/>
      <c r="C74" s="3"/>
      <c r="D74" s="3"/>
      <c r="E74" s="3"/>
      <c r="F74" s="3"/>
      <c r="G74" s="3"/>
      <c r="H74" s="4"/>
    </row>
    <row r="75" spans="1:8" x14ac:dyDescent="0.25">
      <c r="A75" s="3" t="s">
        <v>21</v>
      </c>
      <c r="B75" s="2"/>
      <c r="C75" s="3">
        <f>SUM(C68:C74)</f>
        <v>580</v>
      </c>
      <c r="D75" s="3">
        <f t="shared" ref="D75" si="14">SUM(D68:D74)</f>
        <v>23.1</v>
      </c>
      <c r="E75" s="3">
        <f t="shared" ref="E75" si="15">SUM(E68:E74)</f>
        <v>16.080000000000002</v>
      </c>
      <c r="F75" s="3">
        <f t="shared" ref="F75" si="16">SUM(F68:F74)</f>
        <v>89.440000000000012</v>
      </c>
      <c r="G75" s="3">
        <f t="shared" ref="G75" si="17">SUM(G68:G74)</f>
        <v>523.6</v>
      </c>
      <c r="H75" s="4"/>
    </row>
    <row r="76" spans="1:8" x14ac:dyDescent="0.25">
      <c r="A76" s="3"/>
      <c r="B76" s="3"/>
      <c r="C76" s="3"/>
      <c r="D76" s="3"/>
      <c r="E76" s="3"/>
      <c r="F76" s="3"/>
      <c r="G76" s="3"/>
      <c r="H76" s="4"/>
    </row>
    <row r="78" spans="1:8" x14ac:dyDescent="0.25">
      <c r="A78" s="3" t="s">
        <v>11</v>
      </c>
      <c r="B78" s="29" t="s">
        <v>12</v>
      </c>
      <c r="C78" s="29" t="s">
        <v>13</v>
      </c>
      <c r="D78" s="33" t="s">
        <v>14</v>
      </c>
      <c r="E78" s="33"/>
      <c r="F78" s="33"/>
      <c r="G78" s="34" t="s">
        <v>18</v>
      </c>
      <c r="H78" s="35" t="s">
        <v>19</v>
      </c>
    </row>
    <row r="79" spans="1:8" x14ac:dyDescent="0.25">
      <c r="A79" s="3" t="s">
        <v>20</v>
      </c>
      <c r="B79" s="30"/>
      <c r="C79" s="30"/>
      <c r="D79" s="3" t="s">
        <v>15</v>
      </c>
      <c r="E79" s="3" t="s">
        <v>16</v>
      </c>
      <c r="F79" s="3" t="s">
        <v>17</v>
      </c>
      <c r="G79" s="34"/>
      <c r="H79" s="35"/>
    </row>
    <row r="80" spans="1:8" x14ac:dyDescent="0.25">
      <c r="A80" s="3" t="s">
        <v>44</v>
      </c>
      <c r="B80" s="2" t="s">
        <v>50</v>
      </c>
      <c r="C80" s="3">
        <v>200</v>
      </c>
      <c r="D80" s="3">
        <v>2.04</v>
      </c>
      <c r="E80" s="3">
        <v>4.46</v>
      </c>
      <c r="F80" s="3">
        <v>11.12</v>
      </c>
      <c r="G80" s="3">
        <v>88.8</v>
      </c>
      <c r="H80" s="4">
        <v>156</v>
      </c>
    </row>
    <row r="81" spans="1:8" x14ac:dyDescent="0.25">
      <c r="A81" s="3" t="s">
        <v>1</v>
      </c>
      <c r="B81" s="2" t="s">
        <v>51</v>
      </c>
      <c r="C81" s="3">
        <v>60</v>
      </c>
      <c r="D81" s="3">
        <v>0.7</v>
      </c>
      <c r="E81" s="3">
        <v>3.7</v>
      </c>
      <c r="F81" s="3">
        <v>2.2999999999999998</v>
      </c>
      <c r="G81" s="3">
        <v>45.5</v>
      </c>
      <c r="H81" s="4" t="s">
        <v>52</v>
      </c>
    </row>
    <row r="82" spans="1:8" x14ac:dyDescent="0.25">
      <c r="A82" s="3"/>
      <c r="B82" s="2" t="s">
        <v>122</v>
      </c>
      <c r="C82" s="3">
        <v>200</v>
      </c>
      <c r="D82" s="3">
        <v>12.75</v>
      </c>
      <c r="E82" s="3">
        <v>15.59</v>
      </c>
      <c r="F82" s="3">
        <v>29.66</v>
      </c>
      <c r="G82" s="3">
        <v>398.86</v>
      </c>
      <c r="H82" s="4" t="s">
        <v>53</v>
      </c>
    </row>
    <row r="83" spans="1:8" x14ac:dyDescent="0.25">
      <c r="A83" s="3"/>
      <c r="B83" s="2" t="s">
        <v>6</v>
      </c>
      <c r="C83" s="3">
        <v>200</v>
      </c>
      <c r="D83" s="3">
        <v>4</v>
      </c>
      <c r="E83" s="3">
        <v>3</v>
      </c>
      <c r="F83" s="3">
        <v>17</v>
      </c>
      <c r="G83" s="3">
        <v>96</v>
      </c>
      <c r="H83" s="4">
        <v>517</v>
      </c>
    </row>
    <row r="84" spans="1:8" x14ac:dyDescent="0.25">
      <c r="A84" s="3"/>
      <c r="B84" s="2" t="s">
        <v>2</v>
      </c>
      <c r="C84" s="3">
        <v>25</v>
      </c>
      <c r="D84" s="3">
        <v>1.65</v>
      </c>
      <c r="E84" s="3">
        <v>0.3</v>
      </c>
      <c r="F84" s="3">
        <v>8.35</v>
      </c>
      <c r="G84" s="3">
        <v>43.5</v>
      </c>
      <c r="H84" s="4">
        <v>109</v>
      </c>
    </row>
    <row r="85" spans="1:8" x14ac:dyDescent="0.25">
      <c r="A85" s="3"/>
      <c r="B85" s="2" t="s">
        <v>5</v>
      </c>
      <c r="C85" s="3">
        <v>40</v>
      </c>
      <c r="D85" s="3">
        <v>3.04</v>
      </c>
      <c r="E85" s="3">
        <v>0.32</v>
      </c>
      <c r="F85" s="3">
        <v>19.68</v>
      </c>
      <c r="G85" s="3">
        <v>94</v>
      </c>
      <c r="H85" s="4">
        <v>108</v>
      </c>
    </row>
    <row r="86" spans="1:8" x14ac:dyDescent="0.25">
      <c r="A86" s="3"/>
      <c r="B86" s="2" t="s">
        <v>54</v>
      </c>
      <c r="C86" s="3">
        <v>200</v>
      </c>
      <c r="D86" s="3">
        <v>1</v>
      </c>
      <c r="E86" s="3">
        <v>0.2</v>
      </c>
      <c r="F86" s="3">
        <v>22.8</v>
      </c>
      <c r="G86" s="3">
        <v>86</v>
      </c>
      <c r="H86" s="4">
        <v>518</v>
      </c>
    </row>
    <row r="87" spans="1:8" x14ac:dyDescent="0.25">
      <c r="A87" s="3" t="s">
        <v>22</v>
      </c>
      <c r="B87" s="2"/>
      <c r="C87" s="3">
        <f>SUM(C80:C86)</f>
        <v>925</v>
      </c>
      <c r="D87" s="3">
        <f t="shared" ref="D87" si="18">SUM(D80:D86)</f>
        <v>25.18</v>
      </c>
      <c r="E87" s="3">
        <f t="shared" ref="E87" si="19">SUM(E80:E86)</f>
        <v>27.57</v>
      </c>
      <c r="F87" s="3">
        <f t="shared" ref="F87" si="20">SUM(F80:F86)</f>
        <v>110.90999999999998</v>
      </c>
      <c r="G87" s="3">
        <f t="shared" ref="G87" si="21">SUM(G80:G86)</f>
        <v>852.66000000000008</v>
      </c>
      <c r="H87" s="4"/>
    </row>
    <row r="88" spans="1:8" x14ac:dyDescent="0.25">
      <c r="A88" s="3" t="s">
        <v>31</v>
      </c>
      <c r="B88" s="3"/>
      <c r="C88" s="3">
        <f>C75+C87</f>
        <v>1505</v>
      </c>
      <c r="D88" s="3">
        <f t="shared" ref="D88" si="22">D75+D87</f>
        <v>48.28</v>
      </c>
      <c r="E88" s="3">
        <f t="shared" ref="E88" si="23">E75+E87</f>
        <v>43.650000000000006</v>
      </c>
      <c r="F88" s="3">
        <f t="shared" ref="F88" si="24">F75+F87</f>
        <v>200.35</v>
      </c>
      <c r="G88" s="3">
        <f t="shared" ref="G88" si="25">G75+G87</f>
        <v>1376.2600000000002</v>
      </c>
      <c r="H88" s="4"/>
    </row>
    <row r="89" spans="1:8" x14ac:dyDescent="0.25">
      <c r="A89" s="3"/>
      <c r="B89" s="3"/>
      <c r="C89" s="3"/>
      <c r="D89" s="6"/>
      <c r="E89" s="6"/>
      <c r="F89" s="6"/>
      <c r="G89" s="6"/>
      <c r="H89" s="4"/>
    </row>
    <row r="90" spans="1:8" x14ac:dyDescent="0.25">
      <c r="A90" s="12"/>
      <c r="B90" s="15"/>
      <c r="C90" s="12"/>
      <c r="D90" s="12"/>
      <c r="E90" s="12"/>
      <c r="F90" s="12"/>
      <c r="G90" s="12"/>
      <c r="H90" s="16"/>
    </row>
    <row r="92" spans="1:8" x14ac:dyDescent="0.25">
      <c r="A92" s="32" t="s">
        <v>7</v>
      </c>
      <c r="B92" s="32"/>
    </row>
    <row r="93" spans="1:8" x14ac:dyDescent="0.25">
      <c r="A93" s="10" t="s">
        <v>8</v>
      </c>
    </row>
    <row r="94" spans="1:8" x14ac:dyDescent="0.25">
      <c r="A94" s="10" t="s">
        <v>55</v>
      </c>
    </row>
    <row r="95" spans="1:8" x14ac:dyDescent="0.25">
      <c r="A95" s="10" t="s">
        <v>10</v>
      </c>
    </row>
    <row r="97" spans="1:8" x14ac:dyDescent="0.25">
      <c r="A97" s="3" t="s">
        <v>11</v>
      </c>
      <c r="B97" s="29" t="s">
        <v>12</v>
      </c>
      <c r="C97" s="29" t="s">
        <v>13</v>
      </c>
      <c r="D97" s="33" t="s">
        <v>14</v>
      </c>
      <c r="E97" s="33"/>
      <c r="F97" s="33"/>
      <c r="G97" s="34" t="s">
        <v>18</v>
      </c>
      <c r="H97" s="35" t="s">
        <v>19</v>
      </c>
    </row>
    <row r="98" spans="1:8" x14ac:dyDescent="0.25">
      <c r="A98" s="3" t="s">
        <v>20</v>
      </c>
      <c r="B98" s="30"/>
      <c r="C98" s="30"/>
      <c r="D98" s="3" t="s">
        <v>15</v>
      </c>
      <c r="E98" s="3" t="s">
        <v>16</v>
      </c>
      <c r="F98" s="3" t="s">
        <v>17</v>
      </c>
      <c r="G98" s="34"/>
      <c r="H98" s="35"/>
    </row>
    <row r="99" spans="1:8" x14ac:dyDescent="0.25">
      <c r="A99" s="10" t="s">
        <v>55</v>
      </c>
      <c r="B99" s="2" t="s">
        <v>56</v>
      </c>
      <c r="C99" s="3">
        <v>200</v>
      </c>
      <c r="D99" s="3">
        <v>4.7</v>
      </c>
      <c r="E99" s="3">
        <v>3.1</v>
      </c>
      <c r="F99" s="3">
        <v>25.1</v>
      </c>
      <c r="G99" s="3">
        <v>170</v>
      </c>
      <c r="H99" s="4">
        <v>164</v>
      </c>
    </row>
    <row r="100" spans="1:8" x14ac:dyDescent="0.25">
      <c r="A100" s="3" t="s">
        <v>0</v>
      </c>
      <c r="B100" s="2" t="s">
        <v>57</v>
      </c>
      <c r="C100" s="3">
        <v>60</v>
      </c>
      <c r="D100" s="3">
        <v>4.8</v>
      </c>
      <c r="E100" s="3">
        <v>4</v>
      </c>
      <c r="F100" s="3">
        <v>34.200000000000003</v>
      </c>
      <c r="G100" s="3">
        <v>200.8</v>
      </c>
      <c r="H100" s="4">
        <v>563</v>
      </c>
    </row>
    <row r="101" spans="1:8" x14ac:dyDescent="0.25">
      <c r="A101" s="3"/>
      <c r="B101" s="2" t="s">
        <v>58</v>
      </c>
      <c r="C101" s="3">
        <v>10</v>
      </c>
      <c r="D101" s="3">
        <v>0.1</v>
      </c>
      <c r="E101" s="3">
        <v>6.3</v>
      </c>
      <c r="F101" s="3">
        <v>0.1</v>
      </c>
      <c r="G101" s="3">
        <v>75</v>
      </c>
      <c r="H101" s="4" t="s">
        <v>59</v>
      </c>
    </row>
    <row r="102" spans="1:8" x14ac:dyDescent="0.25">
      <c r="A102" s="3"/>
      <c r="B102" s="2" t="s">
        <v>60</v>
      </c>
      <c r="C102" s="3">
        <v>200</v>
      </c>
      <c r="D102" s="3">
        <v>0</v>
      </c>
      <c r="E102" s="3">
        <v>0</v>
      </c>
      <c r="F102" s="3">
        <v>20</v>
      </c>
      <c r="G102" s="3">
        <v>38.700000000000003</v>
      </c>
      <c r="H102" s="4">
        <v>493</v>
      </c>
    </row>
    <row r="103" spans="1:8" x14ac:dyDescent="0.25">
      <c r="A103" s="3"/>
      <c r="B103" s="2" t="s">
        <v>2</v>
      </c>
      <c r="C103" s="3">
        <v>20</v>
      </c>
      <c r="D103" s="3">
        <v>1.32</v>
      </c>
      <c r="E103" s="3">
        <v>0.24</v>
      </c>
      <c r="F103" s="3">
        <v>6.68</v>
      </c>
      <c r="G103" s="3">
        <v>34.799999999999997</v>
      </c>
      <c r="H103" s="4">
        <v>109</v>
      </c>
    </row>
    <row r="104" spans="1:8" x14ac:dyDescent="0.25">
      <c r="A104" s="3"/>
      <c r="B104" s="2" t="s">
        <v>5</v>
      </c>
      <c r="C104" s="3">
        <v>30</v>
      </c>
      <c r="D104" s="3">
        <v>2.2799999999999998</v>
      </c>
      <c r="E104" s="3">
        <v>0.24</v>
      </c>
      <c r="F104" s="3">
        <v>14.76</v>
      </c>
      <c r="G104" s="3">
        <v>70.5</v>
      </c>
      <c r="H104" s="4">
        <v>108</v>
      </c>
    </row>
    <row r="105" spans="1:8" x14ac:dyDescent="0.25">
      <c r="A105" s="3"/>
      <c r="B105" s="2"/>
      <c r="C105" s="3"/>
      <c r="D105" s="3"/>
      <c r="E105" s="3"/>
      <c r="F105" s="3"/>
      <c r="G105" s="3"/>
      <c r="H105" s="4"/>
    </row>
    <row r="106" spans="1:8" x14ac:dyDescent="0.25">
      <c r="A106" s="3" t="s">
        <v>21</v>
      </c>
      <c r="B106" s="2"/>
      <c r="C106" s="3">
        <f>SUM(C99:C105)</f>
        <v>520</v>
      </c>
      <c r="D106" s="3">
        <f t="shared" ref="D106" si="26">SUM(D99:D105)</f>
        <v>13.2</v>
      </c>
      <c r="E106" s="3">
        <f t="shared" ref="E106" si="27">SUM(E99:E105)</f>
        <v>13.879999999999999</v>
      </c>
      <c r="F106" s="3">
        <f t="shared" ref="F106" si="28">SUM(F99:F105)</f>
        <v>100.84000000000002</v>
      </c>
      <c r="G106" s="3">
        <f t="shared" ref="G106" si="29">SUM(G99:G105)</f>
        <v>589.79999999999995</v>
      </c>
      <c r="H106" s="4"/>
    </row>
    <row r="107" spans="1:8" x14ac:dyDescent="0.25">
      <c r="A107" s="3"/>
      <c r="B107" s="3"/>
      <c r="C107" s="3"/>
      <c r="D107" s="3"/>
      <c r="E107" s="3"/>
      <c r="F107" s="3"/>
      <c r="G107" s="3"/>
      <c r="H107" s="4"/>
    </row>
    <row r="109" spans="1:8" x14ac:dyDescent="0.25">
      <c r="A109" s="3" t="s">
        <v>11</v>
      </c>
      <c r="B109" s="29" t="s">
        <v>12</v>
      </c>
      <c r="C109" s="29" t="s">
        <v>13</v>
      </c>
      <c r="D109" s="33" t="s">
        <v>14</v>
      </c>
      <c r="E109" s="33"/>
      <c r="F109" s="33"/>
      <c r="G109" s="34" t="s">
        <v>18</v>
      </c>
      <c r="H109" s="35" t="s">
        <v>19</v>
      </c>
    </row>
    <row r="110" spans="1:8" x14ac:dyDescent="0.25">
      <c r="A110" s="3" t="s">
        <v>20</v>
      </c>
      <c r="B110" s="30"/>
      <c r="C110" s="30"/>
      <c r="D110" s="3" t="s">
        <v>15</v>
      </c>
      <c r="E110" s="3" t="s">
        <v>16</v>
      </c>
      <c r="F110" s="3" t="s">
        <v>17</v>
      </c>
      <c r="G110" s="34"/>
      <c r="H110" s="35"/>
    </row>
    <row r="111" spans="1:8" x14ac:dyDescent="0.25">
      <c r="A111" s="10" t="s">
        <v>55</v>
      </c>
      <c r="B111" s="2" t="s">
        <v>61</v>
      </c>
      <c r="C111" s="3">
        <v>200</v>
      </c>
      <c r="D111" s="3">
        <v>8.1999999999999993</v>
      </c>
      <c r="E111" s="3">
        <v>3</v>
      </c>
      <c r="F111" s="3">
        <v>15.3</v>
      </c>
      <c r="G111" s="3">
        <v>134.4</v>
      </c>
      <c r="H111" s="4">
        <v>150</v>
      </c>
    </row>
    <row r="112" spans="1:8" x14ac:dyDescent="0.25">
      <c r="A112" s="3" t="s">
        <v>1</v>
      </c>
      <c r="B112" s="2" t="s">
        <v>62</v>
      </c>
      <c r="C112" s="3">
        <v>100</v>
      </c>
      <c r="D112" s="3">
        <v>12.7</v>
      </c>
      <c r="E112" s="3">
        <v>13.9</v>
      </c>
      <c r="F112" s="3">
        <v>3.1</v>
      </c>
      <c r="G112" s="3">
        <v>218</v>
      </c>
      <c r="H112" s="4" t="s">
        <v>63</v>
      </c>
    </row>
    <row r="113" spans="1:8" x14ac:dyDescent="0.25">
      <c r="A113" s="3"/>
      <c r="B113" s="2" t="s">
        <v>64</v>
      </c>
      <c r="C113" s="3">
        <v>180</v>
      </c>
      <c r="D113" s="3">
        <v>2.8</v>
      </c>
      <c r="E113" s="3">
        <v>14.5</v>
      </c>
      <c r="F113" s="3">
        <v>16.600000000000001</v>
      </c>
      <c r="G113" s="3">
        <v>228</v>
      </c>
      <c r="H113" s="4">
        <v>195</v>
      </c>
    </row>
    <row r="114" spans="1:8" x14ac:dyDescent="0.25">
      <c r="A114" s="3"/>
      <c r="B114" s="2" t="s">
        <v>65</v>
      </c>
      <c r="C114" s="3">
        <v>200</v>
      </c>
      <c r="D114" s="3">
        <v>0.6</v>
      </c>
      <c r="E114" s="3">
        <v>0</v>
      </c>
      <c r="F114" s="3">
        <v>32.4</v>
      </c>
      <c r="G114" s="3">
        <v>131.69999999999999</v>
      </c>
      <c r="H114" s="4">
        <v>508</v>
      </c>
    </row>
    <row r="115" spans="1:8" x14ac:dyDescent="0.25">
      <c r="A115" s="3"/>
      <c r="B115" s="2" t="s">
        <v>2</v>
      </c>
      <c r="C115" s="3">
        <v>25</v>
      </c>
      <c r="D115" s="3">
        <v>1.65</v>
      </c>
      <c r="E115" s="3">
        <v>0.3</v>
      </c>
      <c r="F115" s="3">
        <v>8.35</v>
      </c>
      <c r="G115" s="3">
        <v>43.5</v>
      </c>
      <c r="H115" s="4">
        <v>109</v>
      </c>
    </row>
    <row r="116" spans="1:8" x14ac:dyDescent="0.25">
      <c r="A116" s="3"/>
      <c r="B116" s="2" t="s">
        <v>5</v>
      </c>
      <c r="C116" s="3">
        <v>40</v>
      </c>
      <c r="D116" s="3">
        <v>3.04</v>
      </c>
      <c r="E116" s="3">
        <v>0.32</v>
      </c>
      <c r="F116" s="3">
        <v>19.68</v>
      </c>
      <c r="G116" s="3">
        <v>94</v>
      </c>
      <c r="H116" s="4">
        <v>108</v>
      </c>
    </row>
    <row r="117" spans="1:8" x14ac:dyDescent="0.25">
      <c r="A117" s="3"/>
      <c r="B117" s="2"/>
      <c r="C117" s="3"/>
      <c r="D117" s="3"/>
      <c r="E117" s="3"/>
      <c r="F117" s="3"/>
      <c r="G117" s="3"/>
      <c r="H117" s="4"/>
    </row>
    <row r="118" spans="1:8" x14ac:dyDescent="0.25">
      <c r="A118" s="3" t="s">
        <v>22</v>
      </c>
      <c r="B118" s="2"/>
      <c r="C118" s="3">
        <f>SUM(C111:C117)</f>
        <v>745</v>
      </c>
      <c r="D118" s="3">
        <f t="shared" ref="D118" si="30">SUM(D111:D117)</f>
        <v>28.99</v>
      </c>
      <c r="E118" s="3">
        <f t="shared" ref="E118" si="31">SUM(E111:E117)</f>
        <v>32.019999999999996</v>
      </c>
      <c r="F118" s="3">
        <f t="shared" ref="F118" si="32">SUM(F111:F117)</f>
        <v>95.43</v>
      </c>
      <c r="G118" s="3">
        <f t="shared" ref="G118" si="33">SUM(G111:G117)</f>
        <v>849.59999999999991</v>
      </c>
      <c r="H118" s="4"/>
    </row>
    <row r="119" spans="1:8" x14ac:dyDescent="0.25">
      <c r="A119" s="3" t="s">
        <v>31</v>
      </c>
      <c r="B119" s="3"/>
      <c r="C119" s="3">
        <f>C106+C118</f>
        <v>1265</v>
      </c>
      <c r="D119" s="3">
        <f t="shared" ref="D119" si="34">D106+D118</f>
        <v>42.19</v>
      </c>
      <c r="E119" s="3">
        <f t="shared" ref="E119" si="35">E106+E118</f>
        <v>45.899999999999991</v>
      </c>
      <c r="F119" s="3">
        <f t="shared" ref="F119" si="36">F106+F118</f>
        <v>196.27000000000004</v>
      </c>
      <c r="G119" s="3">
        <f t="shared" ref="G119" si="37">G106+G118</f>
        <v>1439.3999999999999</v>
      </c>
      <c r="H119" s="4"/>
    </row>
    <row r="120" spans="1:8" x14ac:dyDescent="0.25">
      <c r="A120" s="3"/>
      <c r="B120" s="3"/>
      <c r="C120" s="3"/>
      <c r="D120" s="6"/>
      <c r="E120" s="6"/>
      <c r="F120" s="6"/>
      <c r="G120" s="6"/>
      <c r="H120" s="4"/>
    </row>
    <row r="123" spans="1:8" x14ac:dyDescent="0.25">
      <c r="A123" s="32" t="s">
        <v>7</v>
      </c>
      <c r="B123" s="32"/>
    </row>
    <row r="124" spans="1:8" x14ac:dyDescent="0.25">
      <c r="A124" s="10" t="s">
        <v>8</v>
      </c>
    </row>
    <row r="125" spans="1:8" x14ac:dyDescent="0.25">
      <c r="A125" s="10" t="s">
        <v>66</v>
      </c>
    </row>
    <row r="126" spans="1:8" x14ac:dyDescent="0.25">
      <c r="A126" s="10" t="s">
        <v>10</v>
      </c>
    </row>
    <row r="128" spans="1:8" x14ac:dyDescent="0.25">
      <c r="A128" s="3" t="s">
        <v>11</v>
      </c>
      <c r="B128" s="29" t="s">
        <v>12</v>
      </c>
      <c r="C128" s="29" t="s">
        <v>13</v>
      </c>
      <c r="D128" s="33" t="s">
        <v>14</v>
      </c>
      <c r="E128" s="33"/>
      <c r="F128" s="33"/>
      <c r="G128" s="34" t="s">
        <v>18</v>
      </c>
      <c r="H128" s="35" t="s">
        <v>19</v>
      </c>
    </row>
    <row r="129" spans="1:8" x14ac:dyDescent="0.25">
      <c r="A129" s="3" t="s">
        <v>20</v>
      </c>
      <c r="B129" s="30"/>
      <c r="C129" s="30"/>
      <c r="D129" s="3" t="s">
        <v>15</v>
      </c>
      <c r="E129" s="3" t="s">
        <v>16</v>
      </c>
      <c r="F129" s="3" t="s">
        <v>17</v>
      </c>
      <c r="G129" s="34"/>
      <c r="H129" s="35"/>
    </row>
    <row r="130" spans="1:8" x14ac:dyDescent="0.25">
      <c r="A130" s="10" t="s">
        <v>66</v>
      </c>
      <c r="B130" s="2" t="s">
        <v>67</v>
      </c>
      <c r="C130" s="3">
        <v>175</v>
      </c>
      <c r="D130" s="3">
        <v>8.4</v>
      </c>
      <c r="E130" s="3">
        <v>13.7</v>
      </c>
      <c r="F130" s="3">
        <v>29.5</v>
      </c>
      <c r="G130" s="3">
        <v>319.89999999999998</v>
      </c>
      <c r="H130" s="4">
        <v>313</v>
      </c>
    </row>
    <row r="131" spans="1:8" x14ac:dyDescent="0.25">
      <c r="A131" s="3" t="s">
        <v>0</v>
      </c>
      <c r="B131" s="2" t="s">
        <v>24</v>
      </c>
      <c r="C131" s="3">
        <v>40</v>
      </c>
      <c r="D131" s="3">
        <v>5.0999999999999996</v>
      </c>
      <c r="E131" s="3">
        <v>3.6</v>
      </c>
      <c r="F131" s="3">
        <v>0.3</v>
      </c>
      <c r="G131" s="3">
        <v>61.3</v>
      </c>
      <c r="H131" s="4">
        <v>300</v>
      </c>
    </row>
    <row r="132" spans="1:8" x14ac:dyDescent="0.25">
      <c r="A132" s="3"/>
      <c r="B132" s="2" t="s">
        <v>68</v>
      </c>
      <c r="C132" s="3">
        <v>200</v>
      </c>
      <c r="D132" s="3">
        <v>6</v>
      </c>
      <c r="E132" s="3">
        <v>0.2</v>
      </c>
      <c r="F132" s="3">
        <v>8</v>
      </c>
      <c r="G132" s="3">
        <v>62</v>
      </c>
      <c r="H132" s="4">
        <v>516</v>
      </c>
    </row>
    <row r="133" spans="1:8" x14ac:dyDescent="0.25">
      <c r="A133" s="3"/>
      <c r="B133" s="2" t="s">
        <v>4</v>
      </c>
      <c r="C133" s="3">
        <v>25</v>
      </c>
      <c r="D133" s="3">
        <v>1.8</v>
      </c>
      <c r="E133" s="3">
        <v>2.4</v>
      </c>
      <c r="F133" s="3">
        <v>18</v>
      </c>
      <c r="G133" s="3">
        <v>101</v>
      </c>
      <c r="H133" s="4">
        <v>590</v>
      </c>
    </row>
    <row r="134" spans="1:8" x14ac:dyDescent="0.25">
      <c r="A134" s="3"/>
      <c r="B134" s="2" t="s">
        <v>2</v>
      </c>
      <c r="C134" s="3">
        <v>20</v>
      </c>
      <c r="D134" s="3">
        <v>1.32</v>
      </c>
      <c r="E134" s="3">
        <v>0.24</v>
      </c>
      <c r="F134" s="3">
        <v>6.68</v>
      </c>
      <c r="G134" s="3">
        <v>34.799999999999997</v>
      </c>
      <c r="H134" s="4">
        <v>109</v>
      </c>
    </row>
    <row r="135" spans="1:8" x14ac:dyDescent="0.25">
      <c r="A135" s="3"/>
      <c r="B135" s="2" t="s">
        <v>5</v>
      </c>
      <c r="C135" s="3">
        <v>30</v>
      </c>
      <c r="D135" s="3">
        <v>2.2799999999999998</v>
      </c>
      <c r="E135" s="3">
        <v>0.24</v>
      </c>
      <c r="F135" s="3">
        <v>14.76</v>
      </c>
      <c r="G135" s="3">
        <v>70.5</v>
      </c>
      <c r="H135" s="4">
        <v>108</v>
      </c>
    </row>
    <row r="136" spans="1:8" x14ac:dyDescent="0.25">
      <c r="A136" s="3"/>
      <c r="B136" s="2"/>
      <c r="C136" s="3"/>
      <c r="D136" s="3"/>
      <c r="E136" s="3"/>
      <c r="F136" s="3"/>
      <c r="G136" s="3"/>
      <c r="H136" s="4"/>
    </row>
    <row r="137" spans="1:8" x14ac:dyDescent="0.25">
      <c r="A137" s="3" t="s">
        <v>21</v>
      </c>
      <c r="B137" s="2"/>
      <c r="C137" s="3">
        <f>SUM(C130:C136)</f>
        <v>490</v>
      </c>
      <c r="D137" s="3">
        <f t="shared" ref="D137" si="38">SUM(D130:D136)</f>
        <v>24.900000000000002</v>
      </c>
      <c r="E137" s="3">
        <f t="shared" ref="E137" si="39">SUM(E130:E136)</f>
        <v>20.379999999999995</v>
      </c>
      <c r="F137" s="3">
        <f t="shared" ref="F137" si="40">SUM(F130:F136)</f>
        <v>77.239999999999995</v>
      </c>
      <c r="G137" s="3">
        <f t="shared" ref="G137" si="41">SUM(G130:G136)</f>
        <v>649.5</v>
      </c>
      <c r="H137" s="4"/>
    </row>
    <row r="138" spans="1:8" x14ac:dyDescent="0.25">
      <c r="A138" s="3"/>
      <c r="B138" s="3"/>
      <c r="C138" s="3"/>
      <c r="D138" s="3"/>
      <c r="E138" s="3"/>
      <c r="F138" s="3"/>
      <c r="G138" s="3"/>
      <c r="H138" s="4"/>
    </row>
    <row r="140" spans="1:8" x14ac:dyDescent="0.25">
      <c r="A140" s="3" t="s">
        <v>11</v>
      </c>
      <c r="B140" s="29" t="s">
        <v>12</v>
      </c>
      <c r="C140" s="29" t="s">
        <v>13</v>
      </c>
      <c r="D140" s="33" t="s">
        <v>14</v>
      </c>
      <c r="E140" s="33"/>
      <c r="F140" s="33"/>
      <c r="G140" s="34" t="s">
        <v>18</v>
      </c>
      <c r="H140" s="35" t="s">
        <v>19</v>
      </c>
    </row>
    <row r="141" spans="1:8" x14ac:dyDescent="0.25">
      <c r="A141" s="3" t="s">
        <v>20</v>
      </c>
      <c r="B141" s="30"/>
      <c r="C141" s="30"/>
      <c r="D141" s="3" t="s">
        <v>15</v>
      </c>
      <c r="E141" s="3" t="s">
        <v>16</v>
      </c>
      <c r="F141" s="3" t="s">
        <v>17</v>
      </c>
      <c r="G141" s="34"/>
      <c r="H141" s="35"/>
    </row>
    <row r="142" spans="1:8" x14ac:dyDescent="0.25">
      <c r="A142" s="10" t="s">
        <v>66</v>
      </c>
      <c r="B142" s="2" t="s">
        <v>3</v>
      </c>
      <c r="C142" s="3">
        <v>200</v>
      </c>
      <c r="D142" s="3">
        <v>2.2000000000000002</v>
      </c>
      <c r="E142" s="3">
        <v>3.3</v>
      </c>
      <c r="F142" s="3">
        <v>6.1</v>
      </c>
      <c r="G142" s="3">
        <v>64</v>
      </c>
      <c r="H142" s="4">
        <v>142</v>
      </c>
    </row>
    <row r="143" spans="1:8" x14ac:dyDescent="0.25">
      <c r="A143" s="3" t="s">
        <v>1</v>
      </c>
      <c r="B143" s="2" t="s">
        <v>27</v>
      </c>
      <c r="C143" s="3">
        <v>60</v>
      </c>
      <c r="D143" s="3">
        <v>0.6</v>
      </c>
      <c r="E143" s="3">
        <v>0.1</v>
      </c>
      <c r="F143" s="3">
        <v>2</v>
      </c>
      <c r="G143" s="3">
        <v>12</v>
      </c>
      <c r="H143" s="4">
        <v>106</v>
      </c>
    </row>
    <row r="144" spans="1:8" x14ac:dyDescent="0.25">
      <c r="A144" s="3"/>
      <c r="B144" s="2" t="s">
        <v>69</v>
      </c>
      <c r="C144" s="3">
        <v>100</v>
      </c>
      <c r="D144" s="3">
        <v>6.4</v>
      </c>
      <c r="E144" s="3">
        <v>6.6</v>
      </c>
      <c r="F144" s="3">
        <v>6</v>
      </c>
      <c r="G144" s="3">
        <v>150</v>
      </c>
      <c r="H144" s="4">
        <v>346</v>
      </c>
    </row>
    <row r="145" spans="1:8" x14ac:dyDescent="0.25">
      <c r="A145" s="3"/>
      <c r="B145" s="2" t="s">
        <v>70</v>
      </c>
      <c r="C145" s="3">
        <v>150</v>
      </c>
      <c r="D145" s="3">
        <v>3.1</v>
      </c>
      <c r="E145" s="3">
        <v>5.4</v>
      </c>
      <c r="F145" s="3">
        <v>20.3</v>
      </c>
      <c r="G145" s="3">
        <v>141</v>
      </c>
      <c r="H145" s="4">
        <v>429</v>
      </c>
    </row>
    <row r="146" spans="1:8" x14ac:dyDescent="0.25">
      <c r="A146" s="3"/>
      <c r="B146" s="2" t="s">
        <v>72</v>
      </c>
      <c r="C146" s="24">
        <v>160</v>
      </c>
      <c r="D146" s="24">
        <v>0.64</v>
      </c>
      <c r="E146" s="24">
        <v>0.64</v>
      </c>
      <c r="F146" s="24">
        <v>15.68</v>
      </c>
      <c r="G146" s="24">
        <v>75.2</v>
      </c>
      <c r="H146" s="25">
        <v>112</v>
      </c>
    </row>
    <row r="147" spans="1:8" x14ac:dyDescent="0.25">
      <c r="A147" s="3"/>
      <c r="B147" s="2" t="s">
        <v>121</v>
      </c>
      <c r="C147" s="3">
        <v>200</v>
      </c>
      <c r="D147" s="3">
        <v>0.3</v>
      </c>
      <c r="E147" s="3">
        <v>0</v>
      </c>
      <c r="F147" s="3">
        <v>31.1</v>
      </c>
      <c r="G147" s="3">
        <v>126</v>
      </c>
      <c r="H147" s="4">
        <v>506</v>
      </c>
    </row>
    <row r="148" spans="1:8" x14ac:dyDescent="0.25">
      <c r="A148" s="3"/>
      <c r="B148" s="2" t="s">
        <v>2</v>
      </c>
      <c r="C148" s="3">
        <v>25</v>
      </c>
      <c r="D148" s="3">
        <v>1.65</v>
      </c>
      <c r="E148" s="3">
        <v>0.3</v>
      </c>
      <c r="F148" s="3">
        <v>8.35</v>
      </c>
      <c r="G148" s="3">
        <v>43.5</v>
      </c>
      <c r="H148" s="4">
        <v>109</v>
      </c>
    </row>
    <row r="149" spans="1:8" x14ac:dyDescent="0.25">
      <c r="A149" s="3"/>
      <c r="B149" s="2" t="s">
        <v>5</v>
      </c>
      <c r="C149" s="3">
        <v>40</v>
      </c>
      <c r="D149" s="3">
        <v>3.04</v>
      </c>
      <c r="E149" s="3">
        <v>0.32</v>
      </c>
      <c r="F149" s="3">
        <v>19.68</v>
      </c>
      <c r="G149" s="3">
        <v>94</v>
      </c>
      <c r="H149" s="4">
        <v>108</v>
      </c>
    </row>
    <row r="150" spans="1:8" x14ac:dyDescent="0.25">
      <c r="A150" s="3"/>
      <c r="B150" s="2"/>
      <c r="C150" s="3"/>
      <c r="D150" s="3"/>
      <c r="E150" s="3"/>
      <c r="F150" s="3"/>
      <c r="G150" s="3"/>
      <c r="H150" s="4"/>
    </row>
    <row r="151" spans="1:8" x14ac:dyDescent="0.25">
      <c r="A151" s="3" t="s">
        <v>22</v>
      </c>
      <c r="B151" s="2"/>
      <c r="C151" s="3">
        <f>SUM(C142:C150)</f>
        <v>935</v>
      </c>
      <c r="D151" s="3">
        <f t="shared" ref="D151" si="42">SUM(D142:D150)</f>
        <v>17.930000000000003</v>
      </c>
      <c r="E151" s="3">
        <f t="shared" ref="E151" si="43">SUM(E142:E150)</f>
        <v>16.66</v>
      </c>
      <c r="F151" s="3">
        <f t="shared" ref="F151" si="44">SUM(F142:F150)</f>
        <v>109.21000000000001</v>
      </c>
      <c r="G151" s="3">
        <f t="shared" ref="G151" si="45">SUM(G142:G150)</f>
        <v>705.7</v>
      </c>
      <c r="H151" s="4"/>
    </row>
    <row r="152" spans="1:8" x14ac:dyDescent="0.25">
      <c r="A152" s="3" t="s">
        <v>31</v>
      </c>
      <c r="B152" s="3"/>
      <c r="C152" s="3">
        <f>C137+C151</f>
        <v>1425</v>
      </c>
      <c r="D152" s="3">
        <f t="shared" ref="D152" si="46">D137+D151</f>
        <v>42.830000000000005</v>
      </c>
      <c r="E152" s="3">
        <f t="shared" ref="E152" si="47">E137+E151</f>
        <v>37.039999999999992</v>
      </c>
      <c r="F152" s="3">
        <f t="shared" ref="F152" si="48">F137+F151</f>
        <v>186.45</v>
      </c>
      <c r="G152" s="3">
        <f t="shared" ref="G152" si="49">G137+G151</f>
        <v>1355.2</v>
      </c>
      <c r="H152" s="4"/>
    </row>
    <row r="153" spans="1:8" x14ac:dyDescent="0.25">
      <c r="A153" s="3"/>
      <c r="B153" s="3"/>
      <c r="C153" s="3"/>
      <c r="D153" s="6"/>
      <c r="E153" s="6"/>
      <c r="F153" s="6"/>
      <c r="G153" s="6"/>
      <c r="H153" s="4"/>
    </row>
    <row r="156" spans="1:8" x14ac:dyDescent="0.25">
      <c r="A156" s="32" t="s">
        <v>7</v>
      </c>
      <c r="B156" s="32"/>
    </row>
    <row r="157" spans="1:8" x14ac:dyDescent="0.25">
      <c r="A157" s="10" t="s">
        <v>80</v>
      </c>
    </row>
    <row r="158" spans="1:8" x14ac:dyDescent="0.25">
      <c r="A158" s="10" t="s">
        <v>73</v>
      </c>
    </row>
    <row r="159" spans="1:8" x14ac:dyDescent="0.25">
      <c r="A159" s="10" t="s">
        <v>10</v>
      </c>
    </row>
    <row r="161" spans="1:8" x14ac:dyDescent="0.25">
      <c r="A161" s="3" t="s">
        <v>11</v>
      </c>
      <c r="B161" s="29" t="s">
        <v>12</v>
      </c>
      <c r="C161" s="29" t="s">
        <v>13</v>
      </c>
      <c r="D161" s="33" t="s">
        <v>14</v>
      </c>
      <c r="E161" s="33"/>
      <c r="F161" s="33"/>
      <c r="G161" s="34" t="s">
        <v>18</v>
      </c>
      <c r="H161" s="35" t="s">
        <v>19</v>
      </c>
    </row>
    <row r="162" spans="1:8" x14ac:dyDescent="0.25">
      <c r="A162" s="10" t="s">
        <v>80</v>
      </c>
      <c r="B162" s="30"/>
      <c r="C162" s="30"/>
      <c r="D162" s="3" t="s">
        <v>15</v>
      </c>
      <c r="E162" s="3" t="s">
        <v>16</v>
      </c>
      <c r="F162" s="3" t="s">
        <v>17</v>
      </c>
      <c r="G162" s="34"/>
      <c r="H162" s="35"/>
    </row>
    <row r="163" spans="1:8" x14ac:dyDescent="0.25">
      <c r="A163" s="10" t="s">
        <v>73</v>
      </c>
      <c r="B163" s="2" t="s">
        <v>74</v>
      </c>
      <c r="C163" s="3">
        <v>200</v>
      </c>
      <c r="D163" s="3">
        <v>5.2</v>
      </c>
      <c r="E163" s="3">
        <v>8</v>
      </c>
      <c r="F163" s="3">
        <v>26.8</v>
      </c>
      <c r="G163" s="3">
        <v>224</v>
      </c>
      <c r="H163" s="4">
        <v>260</v>
      </c>
    </row>
    <row r="164" spans="1:8" x14ac:dyDescent="0.25">
      <c r="A164" s="3" t="s">
        <v>0</v>
      </c>
      <c r="B164" s="2" t="s">
        <v>35</v>
      </c>
      <c r="C164" s="3">
        <v>14</v>
      </c>
      <c r="D164" s="3">
        <v>3.2</v>
      </c>
      <c r="E164" s="3">
        <v>4.2</v>
      </c>
      <c r="F164" s="3">
        <v>0</v>
      </c>
      <c r="G164" s="3">
        <v>50.9</v>
      </c>
      <c r="H164" s="4" t="s">
        <v>75</v>
      </c>
    </row>
    <row r="165" spans="1:8" x14ac:dyDescent="0.25">
      <c r="A165" s="3"/>
      <c r="B165" s="2" t="s">
        <v>58</v>
      </c>
      <c r="C165" s="3">
        <v>10</v>
      </c>
      <c r="D165" s="3">
        <v>0.1</v>
      </c>
      <c r="E165" s="3">
        <v>6.3</v>
      </c>
      <c r="F165" s="3">
        <v>0.1</v>
      </c>
      <c r="G165" s="3">
        <v>75</v>
      </c>
      <c r="H165" s="4" t="s">
        <v>59</v>
      </c>
    </row>
    <row r="166" spans="1:8" x14ac:dyDescent="0.25">
      <c r="A166" s="3"/>
      <c r="B166" s="2" t="s">
        <v>49</v>
      </c>
      <c r="C166" s="3">
        <v>200</v>
      </c>
      <c r="D166" s="3">
        <v>3.2</v>
      </c>
      <c r="E166" s="3">
        <v>2.7</v>
      </c>
      <c r="F166" s="3">
        <v>26.6</v>
      </c>
      <c r="G166" s="3">
        <v>79</v>
      </c>
      <c r="H166" s="4">
        <v>501</v>
      </c>
    </row>
    <row r="167" spans="1:8" x14ac:dyDescent="0.25">
      <c r="A167" s="3"/>
      <c r="B167" s="2" t="s">
        <v>2</v>
      </c>
      <c r="C167" s="3">
        <v>20</v>
      </c>
      <c r="D167" s="3">
        <v>1.32</v>
      </c>
      <c r="E167" s="3">
        <v>0.24</v>
      </c>
      <c r="F167" s="3">
        <v>6.68</v>
      </c>
      <c r="G167" s="3">
        <v>34.799999999999997</v>
      </c>
      <c r="H167" s="4">
        <v>109</v>
      </c>
    </row>
    <row r="168" spans="1:8" x14ac:dyDescent="0.25">
      <c r="A168" s="3"/>
      <c r="B168" s="2" t="s">
        <v>5</v>
      </c>
      <c r="C168" s="3">
        <v>30</v>
      </c>
      <c r="D168" s="3">
        <v>2.2799999999999998</v>
      </c>
      <c r="E168" s="3">
        <v>0.24</v>
      </c>
      <c r="F168" s="3">
        <v>14.76</v>
      </c>
      <c r="G168" s="3">
        <v>70.5</v>
      </c>
      <c r="H168" s="4">
        <v>108</v>
      </c>
    </row>
    <row r="169" spans="1:8" x14ac:dyDescent="0.25">
      <c r="A169" s="3"/>
      <c r="B169" s="2"/>
      <c r="C169" s="3"/>
      <c r="D169" s="3"/>
      <c r="E169" s="3"/>
      <c r="F169" s="3"/>
      <c r="G169" s="3"/>
      <c r="H169" s="4"/>
    </row>
    <row r="170" spans="1:8" x14ac:dyDescent="0.25">
      <c r="A170" s="3" t="s">
        <v>21</v>
      </c>
      <c r="B170" s="2"/>
      <c r="C170" s="3">
        <f>SUM(C163:C169)</f>
        <v>474</v>
      </c>
      <c r="D170" s="3">
        <f t="shared" ref="D170" si="50">SUM(D163:D169)</f>
        <v>15.299999999999999</v>
      </c>
      <c r="E170" s="3">
        <f t="shared" ref="E170" si="51">SUM(E163:E169)</f>
        <v>21.679999999999996</v>
      </c>
      <c r="F170" s="3">
        <f t="shared" ref="F170" si="52">SUM(F163:F169)</f>
        <v>74.94</v>
      </c>
      <c r="G170" s="3">
        <f t="shared" ref="G170" si="53">SUM(G163:G169)</f>
        <v>534.20000000000005</v>
      </c>
      <c r="H170" s="4"/>
    </row>
    <row r="171" spans="1:8" x14ac:dyDescent="0.25">
      <c r="A171" s="3"/>
      <c r="B171" s="3"/>
      <c r="C171" s="3"/>
      <c r="D171" s="3"/>
      <c r="E171" s="3"/>
      <c r="F171" s="3"/>
      <c r="G171" s="3"/>
      <c r="H171" s="4"/>
    </row>
    <row r="173" spans="1:8" x14ac:dyDescent="0.25">
      <c r="A173" s="3" t="s">
        <v>11</v>
      </c>
      <c r="B173" s="29" t="s">
        <v>12</v>
      </c>
      <c r="C173" s="29" t="s">
        <v>13</v>
      </c>
      <c r="D173" s="33" t="s">
        <v>14</v>
      </c>
      <c r="E173" s="33"/>
      <c r="F173" s="33"/>
      <c r="G173" s="34" t="s">
        <v>18</v>
      </c>
      <c r="H173" s="35" t="s">
        <v>19</v>
      </c>
    </row>
    <row r="174" spans="1:8" x14ac:dyDescent="0.25">
      <c r="A174" s="10" t="s">
        <v>80</v>
      </c>
      <c r="B174" s="30"/>
      <c r="C174" s="30"/>
      <c r="D174" s="3" t="s">
        <v>15</v>
      </c>
      <c r="E174" s="3" t="s">
        <v>16</v>
      </c>
      <c r="F174" s="3" t="s">
        <v>17</v>
      </c>
      <c r="G174" s="34"/>
      <c r="H174" s="35"/>
    </row>
    <row r="175" spans="1:8" x14ac:dyDescent="0.25">
      <c r="A175" s="10" t="s">
        <v>73</v>
      </c>
      <c r="B175" s="2" t="s">
        <v>76</v>
      </c>
      <c r="C175" s="3">
        <v>250</v>
      </c>
      <c r="D175" s="3">
        <v>3.9</v>
      </c>
      <c r="E175" s="3">
        <v>2.8</v>
      </c>
      <c r="F175" s="3">
        <v>20</v>
      </c>
      <c r="G175" s="3">
        <v>121</v>
      </c>
      <c r="H175" s="4">
        <v>147</v>
      </c>
    </row>
    <row r="176" spans="1:8" x14ac:dyDescent="0.25">
      <c r="A176" s="3" t="s">
        <v>1</v>
      </c>
      <c r="B176" s="2" t="s">
        <v>77</v>
      </c>
      <c r="C176" s="3">
        <v>70</v>
      </c>
      <c r="D176" s="3">
        <v>8.1999999999999993</v>
      </c>
      <c r="E176" s="3">
        <v>14.3</v>
      </c>
      <c r="F176" s="3">
        <v>6</v>
      </c>
      <c r="G176" s="3">
        <v>232</v>
      </c>
      <c r="H176" s="4" t="s">
        <v>78</v>
      </c>
    </row>
    <row r="177" spans="1:8" x14ac:dyDescent="0.25">
      <c r="A177" s="3"/>
      <c r="B177" s="2" t="s">
        <v>79</v>
      </c>
      <c r="C177" s="3">
        <v>150</v>
      </c>
      <c r="D177" s="3">
        <v>3.8</v>
      </c>
      <c r="E177" s="3">
        <v>4.3</v>
      </c>
      <c r="F177" s="3">
        <v>9.8000000000000007</v>
      </c>
      <c r="G177" s="3">
        <v>93</v>
      </c>
      <c r="H177" s="4">
        <v>423</v>
      </c>
    </row>
    <row r="178" spans="1:8" x14ac:dyDescent="0.25">
      <c r="A178" s="3"/>
      <c r="B178" s="2" t="s">
        <v>43</v>
      </c>
      <c r="C178" s="3">
        <v>200</v>
      </c>
      <c r="D178" s="3">
        <v>1</v>
      </c>
      <c r="E178" s="3">
        <v>0.2</v>
      </c>
      <c r="F178" s="3">
        <v>22.8</v>
      </c>
      <c r="G178" s="3">
        <v>86</v>
      </c>
      <c r="H178" s="4">
        <v>518</v>
      </c>
    </row>
    <row r="179" spans="1:8" x14ac:dyDescent="0.25">
      <c r="A179" s="3"/>
      <c r="B179" s="2" t="s">
        <v>2</v>
      </c>
      <c r="C179" s="3">
        <v>25</v>
      </c>
      <c r="D179" s="3">
        <v>1.65</v>
      </c>
      <c r="E179" s="3">
        <v>0.3</v>
      </c>
      <c r="F179" s="3">
        <v>8.35</v>
      </c>
      <c r="G179" s="3">
        <v>43.5</v>
      </c>
      <c r="H179" s="4">
        <v>109</v>
      </c>
    </row>
    <row r="180" spans="1:8" x14ac:dyDescent="0.25">
      <c r="A180" s="3"/>
      <c r="B180" s="2" t="s">
        <v>5</v>
      </c>
      <c r="C180" s="3">
        <v>40</v>
      </c>
      <c r="D180" s="3">
        <v>3.04</v>
      </c>
      <c r="E180" s="3">
        <v>0.32</v>
      </c>
      <c r="F180" s="3">
        <v>19.68</v>
      </c>
      <c r="G180" s="3">
        <v>94</v>
      </c>
      <c r="H180" s="4">
        <v>108</v>
      </c>
    </row>
    <row r="181" spans="1:8" x14ac:dyDescent="0.25">
      <c r="A181" s="3"/>
      <c r="B181" s="2"/>
      <c r="C181" s="3"/>
      <c r="D181" s="3"/>
      <c r="E181" s="3"/>
      <c r="F181" s="3"/>
      <c r="G181" s="3"/>
      <c r="H181" s="4"/>
    </row>
    <row r="182" spans="1:8" x14ac:dyDescent="0.25">
      <c r="A182" s="3" t="s">
        <v>22</v>
      </c>
      <c r="B182" s="2"/>
      <c r="C182" s="3">
        <f>SUM(C175:C181)</f>
        <v>735</v>
      </c>
      <c r="D182" s="3">
        <f t="shared" ref="D182" si="54">SUM(D175:D181)</f>
        <v>21.589999999999996</v>
      </c>
      <c r="E182" s="3">
        <f t="shared" ref="E182" si="55">SUM(E175:E181)</f>
        <v>22.220000000000002</v>
      </c>
      <c r="F182" s="3">
        <f t="shared" ref="F182" si="56">SUM(F175:F181)</f>
        <v>86.63</v>
      </c>
      <c r="G182" s="3">
        <f t="shared" ref="G182" si="57">SUM(G175:G181)</f>
        <v>669.5</v>
      </c>
      <c r="H182" s="4"/>
    </row>
    <row r="183" spans="1:8" x14ac:dyDescent="0.25">
      <c r="A183" s="3" t="s">
        <v>31</v>
      </c>
      <c r="B183" s="3"/>
      <c r="C183" s="3">
        <f>C170+C182</f>
        <v>1209</v>
      </c>
      <c r="D183" s="3">
        <f t="shared" ref="D183" si="58">D170+D182</f>
        <v>36.889999999999993</v>
      </c>
      <c r="E183" s="3">
        <f t="shared" ref="E183" si="59">E170+E182</f>
        <v>43.9</v>
      </c>
      <c r="F183" s="3">
        <f t="shared" ref="F183" si="60">F170+F182</f>
        <v>161.57</v>
      </c>
      <c r="G183" s="3">
        <f t="shared" ref="G183" si="61">G170+G182</f>
        <v>1203.7</v>
      </c>
      <c r="H183" s="4"/>
    </row>
    <row r="184" spans="1:8" x14ac:dyDescent="0.25">
      <c r="A184" s="3"/>
      <c r="B184" s="3"/>
      <c r="C184" s="3"/>
      <c r="D184" s="6"/>
      <c r="E184" s="6"/>
      <c r="F184" s="6"/>
      <c r="G184" s="6"/>
      <c r="H184" s="4"/>
    </row>
    <row r="187" spans="1:8" x14ac:dyDescent="0.25">
      <c r="A187" s="32" t="s">
        <v>7</v>
      </c>
      <c r="B187" s="32"/>
    </row>
    <row r="188" spans="1:8" x14ac:dyDescent="0.25">
      <c r="A188" s="10" t="s">
        <v>80</v>
      </c>
    </row>
    <row r="189" spans="1:8" x14ac:dyDescent="0.25">
      <c r="A189" s="10" t="s">
        <v>84</v>
      </c>
    </row>
    <row r="190" spans="1:8" x14ac:dyDescent="0.25">
      <c r="A190" s="10" t="s">
        <v>10</v>
      </c>
    </row>
    <row r="192" spans="1:8" x14ac:dyDescent="0.25">
      <c r="A192" s="3" t="s">
        <v>11</v>
      </c>
      <c r="B192" s="29" t="s">
        <v>12</v>
      </c>
      <c r="C192" s="29" t="s">
        <v>13</v>
      </c>
      <c r="D192" s="33" t="s">
        <v>14</v>
      </c>
      <c r="E192" s="33"/>
      <c r="F192" s="33"/>
      <c r="G192" s="34" t="s">
        <v>18</v>
      </c>
      <c r="H192" s="35" t="s">
        <v>19</v>
      </c>
    </row>
    <row r="193" spans="1:8" x14ac:dyDescent="0.25">
      <c r="A193" s="10" t="s">
        <v>80</v>
      </c>
      <c r="B193" s="30"/>
      <c r="C193" s="30"/>
      <c r="D193" s="3" t="s">
        <v>15</v>
      </c>
      <c r="E193" s="3" t="s">
        <v>16</v>
      </c>
      <c r="F193" s="3" t="s">
        <v>17</v>
      </c>
      <c r="G193" s="34"/>
      <c r="H193" s="35"/>
    </row>
    <row r="194" spans="1:8" x14ac:dyDescent="0.25">
      <c r="A194" s="10" t="s">
        <v>84</v>
      </c>
      <c r="B194" s="2" t="s">
        <v>81</v>
      </c>
      <c r="C194" s="3">
        <v>210</v>
      </c>
      <c r="D194" s="3">
        <v>11.19</v>
      </c>
      <c r="E194" s="3">
        <v>11.6</v>
      </c>
      <c r="F194" s="3">
        <v>30.85</v>
      </c>
      <c r="G194" s="3">
        <v>480.06</v>
      </c>
      <c r="H194" s="4">
        <v>325</v>
      </c>
    </row>
    <row r="195" spans="1:8" x14ac:dyDescent="0.25">
      <c r="A195" s="3" t="s">
        <v>0</v>
      </c>
      <c r="B195" s="2" t="s">
        <v>6</v>
      </c>
      <c r="C195" s="3">
        <v>200</v>
      </c>
      <c r="D195" s="3">
        <v>4</v>
      </c>
      <c r="E195" s="3">
        <v>3</v>
      </c>
      <c r="F195" s="3">
        <v>17</v>
      </c>
      <c r="G195" s="3">
        <v>96</v>
      </c>
      <c r="H195" s="4">
        <v>517</v>
      </c>
    </row>
    <row r="196" spans="1:8" x14ac:dyDescent="0.25">
      <c r="A196" s="3"/>
      <c r="B196" s="2" t="s">
        <v>58</v>
      </c>
      <c r="C196" s="3">
        <v>10</v>
      </c>
      <c r="D196" s="3">
        <v>0.1</v>
      </c>
      <c r="E196" s="3">
        <v>6.3</v>
      </c>
      <c r="F196" s="3">
        <v>0.1</v>
      </c>
      <c r="G196" s="3">
        <v>75</v>
      </c>
      <c r="H196" s="4" t="s">
        <v>59</v>
      </c>
    </row>
    <row r="197" spans="1:8" x14ac:dyDescent="0.25">
      <c r="A197" s="3"/>
      <c r="B197" s="2" t="s">
        <v>24</v>
      </c>
      <c r="C197" s="3">
        <v>40</v>
      </c>
      <c r="D197" s="3">
        <v>5.0999999999999996</v>
      </c>
      <c r="E197" s="3">
        <v>3.6</v>
      </c>
      <c r="F197" s="3">
        <v>0.3</v>
      </c>
      <c r="G197" s="3">
        <v>63</v>
      </c>
      <c r="H197" s="4">
        <v>300</v>
      </c>
    </row>
    <row r="198" spans="1:8" x14ac:dyDescent="0.25">
      <c r="A198" s="3"/>
      <c r="B198" s="2" t="s">
        <v>2</v>
      </c>
      <c r="C198" s="3">
        <v>20</v>
      </c>
      <c r="D198" s="3">
        <v>1.32</v>
      </c>
      <c r="E198" s="3">
        <v>0.24</v>
      </c>
      <c r="F198" s="3">
        <v>6.68</v>
      </c>
      <c r="G198" s="3">
        <v>34.799999999999997</v>
      </c>
      <c r="H198" s="4">
        <v>109</v>
      </c>
    </row>
    <row r="199" spans="1:8" x14ac:dyDescent="0.25">
      <c r="A199" s="3"/>
      <c r="B199" s="2" t="s">
        <v>5</v>
      </c>
      <c r="C199" s="3">
        <v>30</v>
      </c>
      <c r="D199" s="3">
        <v>2.2799999999999998</v>
      </c>
      <c r="E199" s="3">
        <v>0.24</v>
      </c>
      <c r="F199" s="3">
        <v>14.76</v>
      </c>
      <c r="G199" s="3">
        <v>70.5</v>
      </c>
      <c r="H199" s="4">
        <v>108</v>
      </c>
    </row>
    <row r="200" spans="1:8" x14ac:dyDescent="0.25">
      <c r="A200" s="3"/>
      <c r="B200" s="2"/>
      <c r="C200" s="3"/>
      <c r="D200" s="3"/>
      <c r="E200" s="3"/>
      <c r="F200" s="3"/>
      <c r="G200" s="3"/>
      <c r="H200" s="4"/>
    </row>
    <row r="201" spans="1:8" x14ac:dyDescent="0.25">
      <c r="A201" s="3" t="s">
        <v>21</v>
      </c>
      <c r="B201" s="2"/>
      <c r="C201" s="3">
        <f>SUM(C194:C200)</f>
        <v>510</v>
      </c>
      <c r="D201" s="3">
        <f t="shared" ref="D201" si="62">SUM(D194:D200)</f>
        <v>23.990000000000002</v>
      </c>
      <c r="E201" s="3">
        <f t="shared" ref="E201" si="63">SUM(E194:E200)</f>
        <v>24.979999999999997</v>
      </c>
      <c r="F201" s="3">
        <f t="shared" ref="F201" si="64">SUM(F194:F200)</f>
        <v>69.69</v>
      </c>
      <c r="G201" s="3">
        <f t="shared" ref="G201" si="65">SUM(G194:G200)</f>
        <v>819.3599999999999</v>
      </c>
      <c r="H201" s="4"/>
    </row>
    <row r="202" spans="1:8" x14ac:dyDescent="0.25">
      <c r="A202" s="24"/>
      <c r="B202" s="24"/>
      <c r="C202" s="24"/>
      <c r="D202" s="24"/>
      <c r="E202" s="24"/>
      <c r="F202" s="24"/>
      <c r="G202" s="24"/>
      <c r="H202" s="25"/>
    </row>
    <row r="203" spans="1:8" x14ac:dyDescent="0.25">
      <c r="B203" s="12"/>
      <c r="C203" s="12"/>
      <c r="D203" s="12"/>
      <c r="E203" s="12"/>
      <c r="F203" s="12"/>
      <c r="G203" s="12"/>
      <c r="H203" s="16"/>
    </row>
    <row r="204" spans="1:8" x14ac:dyDescent="0.25">
      <c r="A204" s="24" t="s">
        <v>11</v>
      </c>
      <c r="B204" s="31" t="s">
        <v>12</v>
      </c>
      <c r="C204" s="31" t="s">
        <v>13</v>
      </c>
      <c r="D204" s="33" t="s">
        <v>14</v>
      </c>
      <c r="E204" s="33"/>
      <c r="F204" s="33"/>
      <c r="G204" s="34" t="s">
        <v>18</v>
      </c>
      <c r="H204" s="35" t="s">
        <v>19</v>
      </c>
    </row>
    <row r="205" spans="1:8" x14ac:dyDescent="0.25">
      <c r="A205" s="24" t="s">
        <v>80</v>
      </c>
      <c r="B205" s="31"/>
      <c r="C205" s="31"/>
      <c r="D205" s="24" t="s">
        <v>15</v>
      </c>
      <c r="E205" s="24" t="s">
        <v>16</v>
      </c>
      <c r="F205" s="24" t="s">
        <v>17</v>
      </c>
      <c r="G205" s="34"/>
      <c r="H205" s="35"/>
    </row>
    <row r="206" spans="1:8" x14ac:dyDescent="0.25">
      <c r="A206" s="10" t="s">
        <v>84</v>
      </c>
      <c r="B206" s="26" t="s">
        <v>26</v>
      </c>
      <c r="C206" s="27">
        <v>200</v>
      </c>
      <c r="D206" s="27">
        <v>1.6</v>
      </c>
      <c r="E206" s="27">
        <v>3.6</v>
      </c>
      <c r="F206" s="27">
        <v>15.1</v>
      </c>
      <c r="G206" s="27">
        <v>100.7</v>
      </c>
      <c r="H206" s="28">
        <v>128</v>
      </c>
    </row>
    <row r="207" spans="1:8" x14ac:dyDescent="0.25">
      <c r="A207" s="3" t="s">
        <v>1</v>
      </c>
      <c r="B207" s="2" t="s">
        <v>27</v>
      </c>
      <c r="C207" s="3">
        <v>60</v>
      </c>
      <c r="D207" s="3">
        <v>0.6</v>
      </c>
      <c r="E207" s="3">
        <v>0.1</v>
      </c>
      <c r="F207" s="3">
        <v>2</v>
      </c>
      <c r="G207" s="3">
        <v>12</v>
      </c>
      <c r="H207" s="4">
        <v>106</v>
      </c>
    </row>
    <row r="208" spans="1:8" x14ac:dyDescent="0.25">
      <c r="A208" s="3"/>
      <c r="B208" s="2" t="s">
        <v>82</v>
      </c>
      <c r="C208" s="3">
        <v>175</v>
      </c>
      <c r="D208" s="3">
        <v>11.1</v>
      </c>
      <c r="E208" s="3">
        <v>13.8</v>
      </c>
      <c r="F208" s="3">
        <v>29.1</v>
      </c>
      <c r="G208" s="3">
        <v>686</v>
      </c>
      <c r="H208" s="4" t="s">
        <v>83</v>
      </c>
    </row>
    <row r="209" spans="1:8" x14ac:dyDescent="0.25">
      <c r="A209" s="3"/>
      <c r="B209" s="2" t="s">
        <v>65</v>
      </c>
      <c r="C209" s="3">
        <v>200</v>
      </c>
      <c r="D209" s="3">
        <v>0.6</v>
      </c>
      <c r="E209" s="3">
        <v>0</v>
      </c>
      <c r="F209" s="3">
        <v>32.4</v>
      </c>
      <c r="G209" s="3">
        <v>131.69999999999999</v>
      </c>
      <c r="H209" s="4">
        <v>508</v>
      </c>
    </row>
    <row r="210" spans="1:8" x14ac:dyDescent="0.25">
      <c r="A210" s="3"/>
      <c r="B210" s="2" t="s">
        <v>2</v>
      </c>
      <c r="C210" s="3">
        <v>25</v>
      </c>
      <c r="D210" s="3">
        <v>1.65</v>
      </c>
      <c r="E210" s="3">
        <v>0.3</v>
      </c>
      <c r="F210" s="3">
        <v>8.35</v>
      </c>
      <c r="G210" s="3">
        <v>43.5</v>
      </c>
      <c r="H210" s="4">
        <v>109</v>
      </c>
    </row>
    <row r="211" spans="1:8" x14ac:dyDescent="0.25">
      <c r="A211" s="3"/>
      <c r="B211" s="2" t="s">
        <v>5</v>
      </c>
      <c r="C211" s="3">
        <v>40</v>
      </c>
      <c r="D211" s="3">
        <v>3.04</v>
      </c>
      <c r="E211" s="3">
        <v>0.32</v>
      </c>
      <c r="F211" s="3">
        <v>19.68</v>
      </c>
      <c r="G211" s="3">
        <v>94</v>
      </c>
      <c r="H211" s="4">
        <v>108</v>
      </c>
    </row>
    <row r="212" spans="1:8" x14ac:dyDescent="0.25">
      <c r="A212" s="24"/>
      <c r="B212" s="2" t="s">
        <v>72</v>
      </c>
      <c r="C212" s="24">
        <v>160</v>
      </c>
      <c r="D212" s="24">
        <v>0.64</v>
      </c>
      <c r="E212" s="24">
        <v>0.64</v>
      </c>
      <c r="F212" s="24">
        <v>15.68</v>
      </c>
      <c r="G212" s="24">
        <v>75.2</v>
      </c>
      <c r="H212" s="25">
        <v>112</v>
      </c>
    </row>
    <row r="213" spans="1:8" x14ac:dyDescent="0.25">
      <c r="A213" s="3" t="s">
        <v>22</v>
      </c>
      <c r="B213" s="2"/>
      <c r="C213" s="3">
        <f>SUM(C206:C212)</f>
        <v>860</v>
      </c>
      <c r="D213" s="3">
        <f t="shared" ref="D213" si="66">SUM(D206:D212)</f>
        <v>19.23</v>
      </c>
      <c r="E213" s="3">
        <f t="shared" ref="E213" si="67">SUM(E206:E212)</f>
        <v>18.760000000000002</v>
      </c>
      <c r="F213" s="3">
        <f t="shared" ref="F213" si="68">SUM(F206:F212)</f>
        <v>122.31</v>
      </c>
      <c r="G213" s="3">
        <f t="shared" ref="G213" si="69">SUM(G206:G212)</f>
        <v>1143.1000000000001</v>
      </c>
      <c r="H213" s="4"/>
    </row>
    <row r="214" spans="1:8" x14ac:dyDescent="0.25">
      <c r="A214" s="3" t="s">
        <v>31</v>
      </c>
      <c r="B214" s="3"/>
      <c r="C214" s="3">
        <f>C201+C213</f>
        <v>1370</v>
      </c>
      <c r="D214" s="3">
        <f t="shared" ref="D214:G214" si="70">D201+D213</f>
        <v>43.22</v>
      </c>
      <c r="E214" s="3">
        <f t="shared" si="70"/>
        <v>43.739999999999995</v>
      </c>
      <c r="F214" s="3">
        <f t="shared" si="70"/>
        <v>192</v>
      </c>
      <c r="G214" s="3">
        <f t="shared" si="70"/>
        <v>1962.46</v>
      </c>
      <c r="H214" s="4"/>
    </row>
    <row r="215" spans="1:8" x14ac:dyDescent="0.25">
      <c r="A215" s="3"/>
      <c r="B215" s="3"/>
      <c r="C215" s="3"/>
      <c r="D215" s="6"/>
      <c r="E215" s="6"/>
      <c r="F215" s="6"/>
      <c r="G215" s="6"/>
      <c r="H215" s="4"/>
    </row>
    <row r="218" spans="1:8" x14ac:dyDescent="0.25">
      <c r="A218" s="32" t="s">
        <v>7</v>
      </c>
      <c r="B218" s="32"/>
    </row>
    <row r="219" spans="1:8" x14ac:dyDescent="0.25">
      <c r="A219" s="10" t="s">
        <v>80</v>
      </c>
    </row>
    <row r="220" spans="1:8" x14ac:dyDescent="0.25">
      <c r="A220" s="10" t="s">
        <v>85</v>
      </c>
    </row>
    <row r="221" spans="1:8" x14ac:dyDescent="0.25">
      <c r="A221" s="10" t="s">
        <v>10</v>
      </c>
    </row>
    <row r="223" spans="1:8" x14ac:dyDescent="0.25">
      <c r="A223" s="3" t="s">
        <v>11</v>
      </c>
      <c r="B223" s="29" t="s">
        <v>12</v>
      </c>
      <c r="C223" s="29" t="s">
        <v>13</v>
      </c>
      <c r="D223" s="33" t="s">
        <v>14</v>
      </c>
      <c r="E223" s="33"/>
      <c r="F223" s="33"/>
      <c r="G223" s="34" t="s">
        <v>18</v>
      </c>
      <c r="H223" s="35" t="s">
        <v>19</v>
      </c>
    </row>
    <row r="224" spans="1:8" x14ac:dyDescent="0.25">
      <c r="A224" s="10" t="s">
        <v>80</v>
      </c>
      <c r="B224" s="30"/>
      <c r="C224" s="30"/>
      <c r="D224" s="3" t="s">
        <v>15</v>
      </c>
      <c r="E224" s="3" t="s">
        <v>16</v>
      </c>
      <c r="F224" s="3" t="s">
        <v>17</v>
      </c>
      <c r="G224" s="34"/>
      <c r="H224" s="35"/>
    </row>
    <row r="225" spans="1:8" x14ac:dyDescent="0.25">
      <c r="A225" s="10" t="s">
        <v>85</v>
      </c>
      <c r="B225" s="2" t="s">
        <v>86</v>
      </c>
      <c r="C225" s="3">
        <v>150</v>
      </c>
      <c r="D225" s="3">
        <v>10.029999999999999</v>
      </c>
      <c r="E225" s="3">
        <v>17.25</v>
      </c>
      <c r="F225" s="3">
        <v>2.7</v>
      </c>
      <c r="G225" s="3">
        <v>224.93</v>
      </c>
      <c r="H225" s="4">
        <v>301</v>
      </c>
    </row>
    <row r="226" spans="1:8" x14ac:dyDescent="0.25">
      <c r="A226" s="3" t="s">
        <v>0</v>
      </c>
      <c r="B226" s="2" t="s">
        <v>87</v>
      </c>
      <c r="C226" s="3">
        <v>60</v>
      </c>
      <c r="D226" s="3">
        <v>1.1000000000000001</v>
      </c>
      <c r="E226" s="3">
        <v>5.3</v>
      </c>
      <c r="F226" s="3">
        <v>6.6</v>
      </c>
      <c r="G226" s="3">
        <v>71.400000000000006</v>
      </c>
      <c r="H226" s="4">
        <v>115</v>
      </c>
    </row>
    <row r="227" spans="1:8" x14ac:dyDescent="0.25">
      <c r="A227" s="3"/>
      <c r="B227" s="2" t="s">
        <v>89</v>
      </c>
      <c r="C227" s="3">
        <v>14</v>
      </c>
      <c r="D227" s="3">
        <v>3.2</v>
      </c>
      <c r="E227" s="3">
        <v>4.2</v>
      </c>
      <c r="F227" s="3">
        <v>0</v>
      </c>
      <c r="G227" s="3">
        <v>50.9</v>
      </c>
      <c r="H227" s="4" t="s">
        <v>36</v>
      </c>
    </row>
    <row r="228" spans="1:8" x14ac:dyDescent="0.25">
      <c r="A228" s="3"/>
      <c r="B228" s="2" t="s">
        <v>88</v>
      </c>
      <c r="C228" s="3">
        <v>200</v>
      </c>
      <c r="D228" s="3">
        <v>2.7</v>
      </c>
      <c r="E228" s="3">
        <v>3.8</v>
      </c>
      <c r="F228" s="3">
        <v>26.5</v>
      </c>
      <c r="G228" s="3">
        <v>147</v>
      </c>
      <c r="H228" s="4">
        <v>498</v>
      </c>
    </row>
    <row r="229" spans="1:8" x14ac:dyDescent="0.25">
      <c r="A229" s="3"/>
      <c r="B229" s="2" t="s">
        <v>2</v>
      </c>
      <c r="C229" s="3">
        <v>20</v>
      </c>
      <c r="D229" s="3">
        <v>1.32</v>
      </c>
      <c r="E229" s="3">
        <v>0.24</v>
      </c>
      <c r="F229" s="3">
        <v>6.68</v>
      </c>
      <c r="G229" s="3">
        <v>34.799999999999997</v>
      </c>
      <c r="H229" s="4">
        <v>109</v>
      </c>
    </row>
    <row r="230" spans="1:8" x14ac:dyDescent="0.25">
      <c r="A230" s="3"/>
      <c r="B230" s="2" t="s">
        <v>5</v>
      </c>
      <c r="C230" s="3">
        <v>30</v>
      </c>
      <c r="D230" s="3">
        <v>2.2799999999999998</v>
      </c>
      <c r="E230" s="3">
        <v>0.24</v>
      </c>
      <c r="F230" s="3">
        <v>14.76</v>
      </c>
      <c r="G230" s="3">
        <v>70.5</v>
      </c>
      <c r="H230" s="4">
        <v>108</v>
      </c>
    </row>
    <row r="231" spans="1:8" x14ac:dyDescent="0.25">
      <c r="A231" s="3"/>
      <c r="B231" s="2"/>
      <c r="C231" s="3"/>
      <c r="D231" s="3"/>
      <c r="E231" s="3"/>
      <c r="F231" s="3"/>
      <c r="G231" s="3"/>
      <c r="H231" s="4"/>
    </row>
    <row r="232" spans="1:8" x14ac:dyDescent="0.25">
      <c r="A232" s="3" t="s">
        <v>21</v>
      </c>
      <c r="B232" s="2"/>
      <c r="C232" s="3">
        <f>SUM(C225:C231)</f>
        <v>474</v>
      </c>
      <c r="D232" s="3">
        <f>SUM(D225:D231)</f>
        <v>20.63</v>
      </c>
      <c r="E232" s="3">
        <f>SUM(E225:E231)</f>
        <v>31.029999999999998</v>
      </c>
      <c r="F232" s="3">
        <f>SUM(F225:F231)</f>
        <v>57.239999999999995</v>
      </c>
      <c r="G232" s="3">
        <f>SUM(G225:G231)</f>
        <v>599.53</v>
      </c>
      <c r="H232" s="4"/>
    </row>
    <row r="233" spans="1:8" x14ac:dyDescent="0.25">
      <c r="A233" s="3"/>
      <c r="B233" s="3"/>
      <c r="C233" s="3"/>
      <c r="D233" s="3"/>
      <c r="E233" s="3"/>
      <c r="F233" s="3"/>
      <c r="G233" s="3"/>
      <c r="H233" s="4"/>
    </row>
    <row r="235" spans="1:8" x14ac:dyDescent="0.25">
      <c r="A235" s="3" t="s">
        <v>11</v>
      </c>
      <c r="B235" s="29" t="s">
        <v>12</v>
      </c>
      <c r="C235" s="29" t="s">
        <v>13</v>
      </c>
      <c r="D235" s="33" t="s">
        <v>14</v>
      </c>
      <c r="E235" s="33"/>
      <c r="F235" s="33"/>
      <c r="G235" s="34" t="s">
        <v>18</v>
      </c>
      <c r="H235" s="35" t="s">
        <v>19</v>
      </c>
    </row>
    <row r="236" spans="1:8" x14ac:dyDescent="0.25">
      <c r="A236" s="10" t="s">
        <v>80</v>
      </c>
      <c r="B236" s="30"/>
      <c r="C236" s="30"/>
      <c r="D236" s="3" t="s">
        <v>15</v>
      </c>
      <c r="E236" s="3" t="s">
        <v>16</v>
      </c>
      <c r="F236" s="3" t="s">
        <v>17</v>
      </c>
      <c r="G236" s="34"/>
      <c r="H236" s="35"/>
    </row>
    <row r="237" spans="1:8" x14ac:dyDescent="0.25">
      <c r="A237" s="10" t="s">
        <v>85</v>
      </c>
      <c r="B237" s="2" t="s">
        <v>90</v>
      </c>
      <c r="C237" s="3">
        <v>200</v>
      </c>
      <c r="D237" s="3">
        <v>2.2000000000000002</v>
      </c>
      <c r="E237" s="3">
        <v>4.3</v>
      </c>
      <c r="F237" s="3">
        <v>28.4</v>
      </c>
      <c r="G237" s="3">
        <v>125.1</v>
      </c>
      <c r="H237" s="4" t="s">
        <v>91</v>
      </c>
    </row>
    <row r="238" spans="1:8" x14ac:dyDescent="0.25">
      <c r="A238" s="3" t="s">
        <v>1</v>
      </c>
      <c r="B238" s="2" t="s">
        <v>72</v>
      </c>
      <c r="C238" s="3">
        <v>150</v>
      </c>
      <c r="D238" s="3">
        <v>0.6</v>
      </c>
      <c r="E238" s="3">
        <v>0.6</v>
      </c>
      <c r="F238" s="3">
        <v>14.7</v>
      </c>
      <c r="G238" s="3">
        <v>70.5</v>
      </c>
      <c r="H238" s="4">
        <v>112</v>
      </c>
    </row>
    <row r="239" spans="1:8" x14ac:dyDescent="0.25">
      <c r="A239" s="3"/>
      <c r="B239" s="2" t="s">
        <v>92</v>
      </c>
      <c r="C239" s="3">
        <v>70</v>
      </c>
      <c r="D239" s="3">
        <v>5.4</v>
      </c>
      <c r="E239" s="3">
        <v>8.1</v>
      </c>
      <c r="F239" s="3">
        <v>9.3000000000000007</v>
      </c>
      <c r="G239" s="3">
        <v>123.6</v>
      </c>
      <c r="H239" s="4" t="s">
        <v>93</v>
      </c>
    </row>
    <row r="240" spans="1:8" x14ac:dyDescent="0.25">
      <c r="A240" s="3"/>
      <c r="B240" s="2" t="s">
        <v>94</v>
      </c>
      <c r="C240" s="3">
        <v>130</v>
      </c>
      <c r="D240" s="3">
        <v>5.4</v>
      </c>
      <c r="E240" s="3">
        <v>6</v>
      </c>
      <c r="F240" s="3">
        <v>35.6</v>
      </c>
      <c r="G240" s="3">
        <v>178</v>
      </c>
      <c r="H240" s="4">
        <v>258</v>
      </c>
    </row>
    <row r="241" spans="1:8" x14ac:dyDescent="0.25">
      <c r="A241" s="3"/>
      <c r="B241" s="2" t="s">
        <v>68</v>
      </c>
      <c r="C241" s="3">
        <v>200</v>
      </c>
      <c r="D241" s="3">
        <v>6</v>
      </c>
      <c r="E241" s="3">
        <v>0.2</v>
      </c>
      <c r="F241" s="3">
        <v>8</v>
      </c>
      <c r="G241" s="3">
        <v>62</v>
      </c>
      <c r="H241" s="4">
        <v>516</v>
      </c>
    </row>
    <row r="242" spans="1:8" x14ac:dyDescent="0.25">
      <c r="A242" s="3"/>
      <c r="B242" s="2" t="s">
        <v>2</v>
      </c>
      <c r="C242" s="3">
        <v>25</v>
      </c>
      <c r="D242" s="3">
        <v>1.65</v>
      </c>
      <c r="E242" s="3">
        <v>0.3</v>
      </c>
      <c r="F242" s="3">
        <v>8.35</v>
      </c>
      <c r="G242" s="3">
        <v>43.5</v>
      </c>
      <c r="H242" s="4">
        <v>109</v>
      </c>
    </row>
    <row r="243" spans="1:8" x14ac:dyDescent="0.25">
      <c r="A243" s="3"/>
      <c r="B243" s="2" t="s">
        <v>5</v>
      </c>
      <c r="C243" s="3">
        <v>40</v>
      </c>
      <c r="D243" s="3">
        <v>3.04</v>
      </c>
      <c r="E243" s="3">
        <v>0.32</v>
      </c>
      <c r="F243" s="3">
        <v>19.68</v>
      </c>
      <c r="G243" s="3">
        <v>94</v>
      </c>
      <c r="H243" s="4">
        <v>108</v>
      </c>
    </row>
    <row r="244" spans="1:8" x14ac:dyDescent="0.25">
      <c r="A244" s="3"/>
      <c r="B244" s="2"/>
      <c r="C244" s="3"/>
      <c r="D244" s="3"/>
      <c r="E244" s="3"/>
      <c r="F244" s="3"/>
      <c r="G244" s="3"/>
      <c r="H244" s="4"/>
    </row>
    <row r="245" spans="1:8" x14ac:dyDescent="0.25">
      <c r="A245" s="3" t="s">
        <v>22</v>
      </c>
      <c r="B245" s="2"/>
      <c r="C245" s="3">
        <f>SUM(C237:C244)</f>
        <v>815</v>
      </c>
      <c r="D245" s="3">
        <f>SUM(D237:D244)</f>
        <v>24.29</v>
      </c>
      <c r="E245" s="3">
        <f>SUM(E237:E244)</f>
        <v>19.82</v>
      </c>
      <c r="F245" s="3">
        <f>SUM(F237:F244)</f>
        <v>124.03</v>
      </c>
      <c r="G245" s="3">
        <f>SUM(G237:G244)</f>
        <v>696.7</v>
      </c>
      <c r="H245" s="4"/>
    </row>
    <row r="246" spans="1:8" x14ac:dyDescent="0.25">
      <c r="A246" s="3" t="s">
        <v>31</v>
      </c>
      <c r="B246" s="3"/>
      <c r="C246" s="3">
        <f>C232+C245</f>
        <v>1289</v>
      </c>
      <c r="D246" s="3">
        <f>D232+D245</f>
        <v>44.92</v>
      </c>
      <c r="E246" s="3">
        <f>E232+E245</f>
        <v>50.849999999999994</v>
      </c>
      <c r="F246" s="3">
        <f>F232+F245</f>
        <v>181.26999999999998</v>
      </c>
      <c r="G246" s="3">
        <f>G232+G245</f>
        <v>1296.23</v>
      </c>
      <c r="H246" s="4"/>
    </row>
    <row r="247" spans="1:8" x14ac:dyDescent="0.25">
      <c r="A247" s="3"/>
      <c r="B247" s="3"/>
      <c r="C247" s="3"/>
      <c r="D247" s="6"/>
      <c r="E247" s="6"/>
      <c r="F247" s="6"/>
      <c r="G247" s="6"/>
      <c r="H247" s="4"/>
    </row>
    <row r="250" spans="1:8" x14ac:dyDescent="0.25">
      <c r="A250" s="32" t="s">
        <v>7</v>
      </c>
      <c r="B250" s="32"/>
    </row>
    <row r="251" spans="1:8" x14ac:dyDescent="0.25">
      <c r="A251" s="10" t="s">
        <v>80</v>
      </c>
    </row>
    <row r="252" spans="1:8" x14ac:dyDescent="0.25">
      <c r="A252" s="10" t="s">
        <v>95</v>
      </c>
    </row>
    <row r="253" spans="1:8" x14ac:dyDescent="0.25">
      <c r="A253" s="10" t="s">
        <v>10</v>
      </c>
    </row>
    <row r="255" spans="1:8" x14ac:dyDescent="0.25">
      <c r="A255" s="3" t="s">
        <v>11</v>
      </c>
      <c r="B255" s="29" t="s">
        <v>12</v>
      </c>
      <c r="C255" s="29" t="s">
        <v>13</v>
      </c>
      <c r="D255" s="33" t="s">
        <v>14</v>
      </c>
      <c r="E255" s="33"/>
      <c r="F255" s="33"/>
      <c r="G255" s="34" t="s">
        <v>18</v>
      </c>
      <c r="H255" s="35" t="s">
        <v>19</v>
      </c>
    </row>
    <row r="256" spans="1:8" x14ac:dyDescent="0.25">
      <c r="A256" s="10" t="s">
        <v>80</v>
      </c>
      <c r="B256" s="30"/>
      <c r="C256" s="30"/>
      <c r="D256" s="3" t="s">
        <v>15</v>
      </c>
      <c r="E256" s="3" t="s">
        <v>16</v>
      </c>
      <c r="F256" s="3" t="s">
        <v>17</v>
      </c>
      <c r="G256" s="34"/>
      <c r="H256" s="35"/>
    </row>
    <row r="257" spans="1:8" x14ac:dyDescent="0.25">
      <c r="A257" s="10" t="s">
        <v>95</v>
      </c>
      <c r="B257" s="2" t="s">
        <v>27</v>
      </c>
      <c r="C257" s="3">
        <v>60</v>
      </c>
      <c r="D257" s="3">
        <v>0.6</v>
      </c>
      <c r="E257" s="3">
        <v>0.1</v>
      </c>
      <c r="F257" s="17">
        <v>2</v>
      </c>
      <c r="G257" s="3">
        <v>12</v>
      </c>
      <c r="H257" s="4">
        <v>106</v>
      </c>
    </row>
    <row r="258" spans="1:8" x14ac:dyDescent="0.25">
      <c r="A258" s="3" t="s">
        <v>0</v>
      </c>
      <c r="B258" s="2" t="s">
        <v>69</v>
      </c>
      <c r="C258" s="3">
        <v>100</v>
      </c>
      <c r="D258" s="3">
        <v>9.4</v>
      </c>
      <c r="E258" s="3">
        <v>6.6</v>
      </c>
      <c r="F258" s="17">
        <v>6</v>
      </c>
      <c r="G258" s="3">
        <v>150</v>
      </c>
      <c r="H258" s="4">
        <v>345</v>
      </c>
    </row>
    <row r="259" spans="1:8" x14ac:dyDescent="0.25">
      <c r="A259" s="3"/>
      <c r="B259" s="2" t="s">
        <v>96</v>
      </c>
      <c r="C259" s="3">
        <v>120</v>
      </c>
      <c r="D259" s="3">
        <v>4.3</v>
      </c>
      <c r="E259" s="3">
        <v>5.5</v>
      </c>
      <c r="F259" s="3">
        <v>25.8</v>
      </c>
      <c r="G259" s="3">
        <v>154.1</v>
      </c>
      <c r="H259" s="4">
        <v>248</v>
      </c>
    </row>
    <row r="260" spans="1:8" x14ac:dyDescent="0.25">
      <c r="A260" s="3"/>
      <c r="B260" s="2" t="s">
        <v>43</v>
      </c>
      <c r="C260" s="3">
        <v>200</v>
      </c>
      <c r="D260" s="3">
        <v>1</v>
      </c>
      <c r="E260" s="3">
        <v>0.2</v>
      </c>
      <c r="F260" s="3">
        <v>22.8</v>
      </c>
      <c r="G260" s="3">
        <v>86</v>
      </c>
      <c r="H260" s="4">
        <v>518</v>
      </c>
    </row>
    <row r="261" spans="1:8" x14ac:dyDescent="0.25">
      <c r="A261" s="3"/>
      <c r="B261" s="2" t="s">
        <v>2</v>
      </c>
      <c r="C261" s="3">
        <v>20</v>
      </c>
      <c r="D261" s="3">
        <v>1.32</v>
      </c>
      <c r="E261" s="3">
        <v>0.24</v>
      </c>
      <c r="F261" s="3">
        <v>6.68</v>
      </c>
      <c r="G261" s="3">
        <v>34.799999999999997</v>
      </c>
      <c r="H261" s="4">
        <v>109</v>
      </c>
    </row>
    <row r="262" spans="1:8" x14ac:dyDescent="0.25">
      <c r="A262" s="3"/>
      <c r="B262" s="2" t="s">
        <v>5</v>
      </c>
      <c r="C262" s="3">
        <v>30</v>
      </c>
      <c r="D262" s="3">
        <v>2.2799999999999998</v>
      </c>
      <c r="E262" s="3">
        <v>0.24</v>
      </c>
      <c r="F262" s="3">
        <v>14.76</v>
      </c>
      <c r="G262" s="3">
        <v>70.5</v>
      </c>
      <c r="H262" s="4">
        <v>108</v>
      </c>
    </row>
    <row r="263" spans="1:8" x14ac:dyDescent="0.25">
      <c r="A263" s="3"/>
      <c r="B263" s="2"/>
      <c r="C263" s="3"/>
      <c r="D263" s="3"/>
      <c r="E263" s="3"/>
      <c r="F263" s="3"/>
      <c r="G263" s="3"/>
      <c r="H263" s="4"/>
    </row>
    <row r="264" spans="1:8" x14ac:dyDescent="0.25">
      <c r="A264" s="3" t="s">
        <v>21</v>
      </c>
      <c r="B264" s="2"/>
      <c r="C264" s="3">
        <f>SUM(C257:C263)</f>
        <v>530</v>
      </c>
      <c r="D264" s="3">
        <f t="shared" ref="D264" si="71">SUM(D257:D263)</f>
        <v>18.900000000000002</v>
      </c>
      <c r="E264" s="3">
        <f t="shared" ref="E264" si="72">SUM(E257:E263)</f>
        <v>12.879999999999999</v>
      </c>
      <c r="F264" s="3">
        <f t="shared" ref="F264" si="73">SUM(F257:F263)</f>
        <v>78.039999999999992</v>
      </c>
      <c r="G264" s="3">
        <f t="shared" ref="G264" si="74">SUM(G257:G263)</f>
        <v>507.40000000000003</v>
      </c>
      <c r="H264" s="4"/>
    </row>
    <row r="265" spans="1:8" x14ac:dyDescent="0.25">
      <c r="A265" s="3"/>
      <c r="B265" s="3"/>
      <c r="C265" s="3"/>
      <c r="D265" s="3"/>
      <c r="E265" s="3"/>
      <c r="F265" s="3"/>
      <c r="G265" s="3"/>
      <c r="H265" s="4"/>
    </row>
    <row r="267" spans="1:8" x14ac:dyDescent="0.25">
      <c r="A267" s="3" t="s">
        <v>11</v>
      </c>
      <c r="B267" s="29" t="s">
        <v>12</v>
      </c>
      <c r="C267" s="29" t="s">
        <v>13</v>
      </c>
      <c r="D267" s="33" t="s">
        <v>14</v>
      </c>
      <c r="E267" s="33"/>
      <c r="F267" s="33"/>
      <c r="G267" s="34" t="s">
        <v>18</v>
      </c>
      <c r="H267" s="35" t="s">
        <v>19</v>
      </c>
    </row>
    <row r="268" spans="1:8" x14ac:dyDescent="0.25">
      <c r="A268" s="10" t="s">
        <v>80</v>
      </c>
      <c r="B268" s="30"/>
      <c r="C268" s="30"/>
      <c r="D268" s="3" t="s">
        <v>15</v>
      </c>
      <c r="E268" s="3" t="s">
        <v>16</v>
      </c>
      <c r="F268" s="3" t="s">
        <v>17</v>
      </c>
      <c r="G268" s="34"/>
      <c r="H268" s="35"/>
    </row>
    <row r="269" spans="1:8" x14ac:dyDescent="0.25">
      <c r="A269" s="10" t="s">
        <v>95</v>
      </c>
      <c r="B269" s="2" t="s">
        <v>97</v>
      </c>
      <c r="C269" s="3">
        <v>200</v>
      </c>
      <c r="D269" s="3">
        <v>5.5</v>
      </c>
      <c r="E269" s="3">
        <v>4.3</v>
      </c>
      <c r="F269" s="3">
        <v>19.2</v>
      </c>
      <c r="G269" s="3">
        <v>120.9</v>
      </c>
      <c r="H269" s="4" t="s">
        <v>98</v>
      </c>
    </row>
    <row r="270" spans="1:8" x14ac:dyDescent="0.25">
      <c r="A270" s="3" t="s">
        <v>1</v>
      </c>
      <c r="B270" s="2" t="s">
        <v>39</v>
      </c>
      <c r="C270" s="3">
        <v>60</v>
      </c>
      <c r="D270" s="3">
        <v>0.8</v>
      </c>
      <c r="E270" s="3">
        <v>3.7</v>
      </c>
      <c r="F270" s="3">
        <v>5</v>
      </c>
      <c r="G270" s="3">
        <v>56.1</v>
      </c>
      <c r="H270" s="4">
        <v>50</v>
      </c>
    </row>
    <row r="271" spans="1:8" x14ac:dyDescent="0.25">
      <c r="A271" s="3"/>
      <c r="B271" s="2" t="s">
        <v>99</v>
      </c>
      <c r="C271" s="3">
        <v>85</v>
      </c>
      <c r="D271" s="3">
        <v>9.6</v>
      </c>
      <c r="E271" s="3">
        <v>17.2</v>
      </c>
      <c r="F271" s="3">
        <v>13.2</v>
      </c>
      <c r="G271" s="3">
        <v>287</v>
      </c>
      <c r="H271" s="4" t="s">
        <v>100</v>
      </c>
    </row>
    <row r="272" spans="1:8" x14ac:dyDescent="0.25">
      <c r="A272" s="3"/>
      <c r="B272" s="2" t="s">
        <v>70</v>
      </c>
      <c r="C272" s="3">
        <v>150</v>
      </c>
      <c r="D272" s="3">
        <v>3.1</v>
      </c>
      <c r="E272" s="3">
        <v>5.4</v>
      </c>
      <c r="F272" s="3">
        <v>20.3</v>
      </c>
      <c r="G272" s="3">
        <v>141</v>
      </c>
      <c r="H272" s="4">
        <v>429</v>
      </c>
    </row>
    <row r="273" spans="1:8" x14ac:dyDescent="0.25">
      <c r="A273" s="3"/>
      <c r="B273" s="2" t="s">
        <v>29</v>
      </c>
      <c r="C273" s="3">
        <v>200</v>
      </c>
      <c r="D273" s="3">
        <v>0.2</v>
      </c>
      <c r="E273" s="3">
        <v>0.1</v>
      </c>
      <c r="F273" s="3">
        <v>24.1</v>
      </c>
      <c r="G273" s="3">
        <v>98</v>
      </c>
      <c r="H273" s="4">
        <v>513</v>
      </c>
    </row>
    <row r="274" spans="1:8" x14ac:dyDescent="0.25">
      <c r="A274" s="3"/>
      <c r="B274" s="2" t="s">
        <v>2</v>
      </c>
      <c r="C274" s="3">
        <v>25</v>
      </c>
      <c r="D274" s="3">
        <v>1.65</v>
      </c>
      <c r="E274" s="3">
        <v>0.3</v>
      </c>
      <c r="F274" s="3">
        <v>8.35</v>
      </c>
      <c r="G274" s="3">
        <v>43.5</v>
      </c>
      <c r="H274" s="4">
        <v>109</v>
      </c>
    </row>
    <row r="275" spans="1:8" x14ac:dyDescent="0.25">
      <c r="A275" s="3"/>
      <c r="B275" s="2" t="s">
        <v>5</v>
      </c>
      <c r="C275" s="3">
        <v>40</v>
      </c>
      <c r="D275" s="3">
        <v>3.04</v>
      </c>
      <c r="E275" s="3">
        <v>0.32</v>
      </c>
      <c r="F275" s="3">
        <v>19.68</v>
      </c>
      <c r="G275" s="3">
        <v>94</v>
      </c>
      <c r="H275" s="4">
        <v>108</v>
      </c>
    </row>
    <row r="276" spans="1:8" x14ac:dyDescent="0.25">
      <c r="A276" s="3"/>
      <c r="B276" s="2"/>
      <c r="C276" s="3"/>
      <c r="D276" s="3"/>
      <c r="E276" s="3"/>
      <c r="F276" s="3"/>
      <c r="G276" s="3"/>
      <c r="H276" s="4"/>
    </row>
    <row r="277" spans="1:8" x14ac:dyDescent="0.25">
      <c r="A277" s="3" t="s">
        <v>22</v>
      </c>
      <c r="B277" s="2"/>
      <c r="C277" s="3">
        <f>SUM(C269:C276)</f>
        <v>760</v>
      </c>
      <c r="D277" s="3">
        <f t="shared" ref="D277" si="75">SUM(D269:D276)</f>
        <v>23.889999999999997</v>
      </c>
      <c r="E277" s="3">
        <f t="shared" ref="E277" si="76">SUM(E269:E276)</f>
        <v>31.320000000000004</v>
      </c>
      <c r="F277" s="3">
        <f t="shared" ref="F277" si="77">SUM(F269:F276)</f>
        <v>109.83000000000001</v>
      </c>
      <c r="G277" s="3">
        <f t="shared" ref="G277" si="78">SUM(G269:G276)</f>
        <v>840.5</v>
      </c>
      <c r="H277" s="4"/>
    </row>
    <row r="278" spans="1:8" x14ac:dyDescent="0.25">
      <c r="A278" s="3" t="s">
        <v>31</v>
      </c>
      <c r="B278" s="3"/>
      <c r="C278" s="3">
        <f>C264+C277</f>
        <v>1290</v>
      </c>
      <c r="D278" s="3">
        <f t="shared" ref="D278" si="79">D264+D277</f>
        <v>42.79</v>
      </c>
      <c r="E278" s="3">
        <f t="shared" ref="E278" si="80">E264+E277</f>
        <v>44.2</v>
      </c>
      <c r="F278" s="3">
        <f t="shared" ref="F278" si="81">F264+F277</f>
        <v>187.87</v>
      </c>
      <c r="G278" s="3">
        <f t="shared" ref="G278" si="82">G264+G277</f>
        <v>1347.9</v>
      </c>
      <c r="H278" s="4"/>
    </row>
    <row r="279" spans="1:8" x14ac:dyDescent="0.25">
      <c r="A279" s="3"/>
      <c r="B279" s="3"/>
      <c r="C279" s="3"/>
      <c r="D279" s="6"/>
      <c r="E279" s="6"/>
      <c r="F279" s="6"/>
      <c r="G279" s="6"/>
      <c r="H279" s="4"/>
    </row>
    <row r="282" spans="1:8" x14ac:dyDescent="0.25">
      <c r="A282" s="32" t="s">
        <v>7</v>
      </c>
      <c r="B282" s="32"/>
    </row>
    <row r="283" spans="1:8" x14ac:dyDescent="0.25">
      <c r="A283" s="10" t="s">
        <v>80</v>
      </c>
    </row>
    <row r="284" spans="1:8" x14ac:dyDescent="0.25">
      <c r="A284" s="10" t="s">
        <v>101</v>
      </c>
    </row>
    <row r="285" spans="1:8" x14ac:dyDescent="0.25">
      <c r="A285" s="10" t="s">
        <v>10</v>
      </c>
    </row>
    <row r="287" spans="1:8" x14ac:dyDescent="0.25">
      <c r="A287" s="3" t="s">
        <v>11</v>
      </c>
      <c r="B287" s="29" t="s">
        <v>12</v>
      </c>
      <c r="C287" s="29" t="s">
        <v>13</v>
      </c>
      <c r="D287" s="33" t="s">
        <v>14</v>
      </c>
      <c r="E287" s="33"/>
      <c r="F287" s="33"/>
      <c r="G287" s="34" t="s">
        <v>18</v>
      </c>
      <c r="H287" s="35" t="s">
        <v>19</v>
      </c>
    </row>
    <row r="288" spans="1:8" x14ac:dyDescent="0.25">
      <c r="A288" s="10" t="s">
        <v>80</v>
      </c>
      <c r="B288" s="30"/>
      <c r="C288" s="30"/>
      <c r="D288" s="3" t="s">
        <v>15</v>
      </c>
      <c r="E288" s="3" t="s">
        <v>16</v>
      </c>
      <c r="F288" s="3" t="s">
        <v>17</v>
      </c>
      <c r="G288" s="34"/>
      <c r="H288" s="35"/>
    </row>
    <row r="289" spans="1:8" x14ac:dyDescent="0.25">
      <c r="A289" s="10" t="s">
        <v>101</v>
      </c>
      <c r="B289" s="2" t="s">
        <v>51</v>
      </c>
      <c r="C289" s="3">
        <v>60</v>
      </c>
      <c r="D289" s="3">
        <v>0.7</v>
      </c>
      <c r="E289" s="3">
        <v>3.7</v>
      </c>
      <c r="F289" s="3">
        <v>2.2999999999999998</v>
      </c>
      <c r="G289" s="3">
        <v>45.5</v>
      </c>
      <c r="H289" s="4" t="s">
        <v>52</v>
      </c>
    </row>
    <row r="290" spans="1:8" x14ac:dyDescent="0.25">
      <c r="A290" s="3" t="s">
        <v>0</v>
      </c>
      <c r="B290" s="2" t="s">
        <v>102</v>
      </c>
      <c r="C290" s="3">
        <v>70</v>
      </c>
      <c r="D290" s="3">
        <v>8.6999999999999993</v>
      </c>
      <c r="E290" s="3">
        <v>10.7</v>
      </c>
      <c r="F290" s="3">
        <v>8.9</v>
      </c>
      <c r="G290" s="3">
        <v>194.6</v>
      </c>
      <c r="H290" s="4" t="s">
        <v>103</v>
      </c>
    </row>
    <row r="291" spans="1:8" x14ac:dyDescent="0.25">
      <c r="A291" s="3"/>
      <c r="B291" s="2" t="s">
        <v>104</v>
      </c>
      <c r="C291" s="3">
        <v>100</v>
      </c>
      <c r="D291" s="3">
        <v>3.7</v>
      </c>
      <c r="E291" s="3">
        <v>3.2</v>
      </c>
      <c r="F291" s="3">
        <v>20.8</v>
      </c>
      <c r="G291" s="3">
        <v>127.2</v>
      </c>
      <c r="H291" s="4">
        <v>291</v>
      </c>
    </row>
    <row r="292" spans="1:8" x14ac:dyDescent="0.25">
      <c r="A292" s="3"/>
      <c r="B292" s="2" t="s">
        <v>105</v>
      </c>
      <c r="C292" s="3">
        <v>200</v>
      </c>
      <c r="D292" s="3">
        <v>6</v>
      </c>
      <c r="E292" s="3">
        <v>2</v>
      </c>
      <c r="F292" s="3">
        <v>8.4</v>
      </c>
      <c r="G292" s="3">
        <v>80</v>
      </c>
      <c r="H292" s="4">
        <v>516</v>
      </c>
    </row>
    <row r="293" spans="1:8" x14ac:dyDescent="0.25">
      <c r="A293" s="3"/>
      <c r="B293" s="2" t="s">
        <v>106</v>
      </c>
      <c r="C293" s="3">
        <v>32</v>
      </c>
      <c r="D293" s="3">
        <v>2.4</v>
      </c>
      <c r="E293" s="3">
        <v>3.1</v>
      </c>
      <c r="F293" s="3">
        <v>23.8</v>
      </c>
      <c r="G293" s="3">
        <v>133.4</v>
      </c>
      <c r="H293" s="4">
        <v>590</v>
      </c>
    </row>
    <row r="294" spans="1:8" x14ac:dyDescent="0.25">
      <c r="A294" s="3"/>
      <c r="B294" s="2" t="s">
        <v>2</v>
      </c>
      <c r="C294" s="3">
        <v>20</v>
      </c>
      <c r="D294" s="3">
        <v>1.32</v>
      </c>
      <c r="E294" s="3">
        <v>0.24</v>
      </c>
      <c r="F294" s="3">
        <v>6.68</v>
      </c>
      <c r="G294" s="3">
        <v>34.799999999999997</v>
      </c>
      <c r="H294" s="4">
        <v>109</v>
      </c>
    </row>
    <row r="295" spans="1:8" x14ac:dyDescent="0.25">
      <c r="A295" s="3"/>
      <c r="B295" s="2" t="s">
        <v>5</v>
      </c>
      <c r="C295" s="3">
        <v>30</v>
      </c>
      <c r="D295" s="3">
        <v>2.2799999999999998</v>
      </c>
      <c r="E295" s="3">
        <v>0.24</v>
      </c>
      <c r="F295" s="3">
        <v>14.76</v>
      </c>
      <c r="G295" s="3">
        <v>70.5</v>
      </c>
      <c r="H295" s="4">
        <v>108</v>
      </c>
    </row>
    <row r="296" spans="1:8" x14ac:dyDescent="0.25">
      <c r="A296" s="3"/>
      <c r="B296" s="2"/>
      <c r="C296" s="3"/>
      <c r="D296" s="3"/>
      <c r="E296" s="3"/>
      <c r="F296" s="3"/>
      <c r="G296" s="3"/>
      <c r="H296" s="4"/>
    </row>
    <row r="297" spans="1:8" x14ac:dyDescent="0.25">
      <c r="A297" s="3" t="s">
        <v>21</v>
      </c>
      <c r="B297" s="2"/>
      <c r="C297" s="3">
        <f>SUM(C289:C296)</f>
        <v>512</v>
      </c>
      <c r="D297" s="3">
        <f t="shared" ref="D297" si="83">SUM(D289:D296)</f>
        <v>25.099999999999998</v>
      </c>
      <c r="E297" s="3">
        <f t="shared" ref="E297" si="84">SUM(E289:E296)</f>
        <v>23.179999999999996</v>
      </c>
      <c r="F297" s="3">
        <f t="shared" ref="F297" si="85">SUM(F289:F296)</f>
        <v>85.64</v>
      </c>
      <c r="G297" s="3">
        <f t="shared" ref="G297" si="86">SUM(G289:G296)</f>
        <v>686</v>
      </c>
      <c r="H297" s="4"/>
    </row>
    <row r="298" spans="1:8" x14ac:dyDescent="0.25">
      <c r="A298" s="3"/>
      <c r="B298" s="3"/>
      <c r="C298" s="3"/>
      <c r="D298" s="3"/>
      <c r="E298" s="3"/>
      <c r="F298" s="3"/>
      <c r="G298" s="3"/>
      <c r="H298" s="4"/>
    </row>
    <row r="300" spans="1:8" x14ac:dyDescent="0.25">
      <c r="A300" s="3" t="s">
        <v>11</v>
      </c>
      <c r="B300" s="29" t="s">
        <v>12</v>
      </c>
      <c r="C300" s="29" t="s">
        <v>13</v>
      </c>
      <c r="D300" s="33" t="s">
        <v>14</v>
      </c>
      <c r="E300" s="33"/>
      <c r="F300" s="33"/>
      <c r="G300" s="34" t="s">
        <v>18</v>
      </c>
      <c r="H300" s="35" t="s">
        <v>19</v>
      </c>
    </row>
    <row r="301" spans="1:8" x14ac:dyDescent="0.25">
      <c r="A301" s="10" t="s">
        <v>80</v>
      </c>
      <c r="B301" s="30"/>
      <c r="C301" s="30"/>
      <c r="D301" s="3" t="s">
        <v>15</v>
      </c>
      <c r="E301" s="3" t="s">
        <v>16</v>
      </c>
      <c r="F301" s="3" t="s">
        <v>17</v>
      </c>
      <c r="G301" s="34"/>
      <c r="H301" s="35"/>
    </row>
    <row r="302" spans="1:8" x14ac:dyDescent="0.25">
      <c r="A302" s="10" t="s">
        <v>101</v>
      </c>
      <c r="B302" s="2" t="s">
        <v>107</v>
      </c>
      <c r="C302" s="3">
        <v>200</v>
      </c>
      <c r="D302" s="3">
        <v>1.9</v>
      </c>
      <c r="E302" s="3">
        <v>3.2</v>
      </c>
      <c r="F302" s="3">
        <v>11.3</v>
      </c>
      <c r="G302" s="3">
        <v>85.6</v>
      </c>
      <c r="H302" s="4">
        <v>155</v>
      </c>
    </row>
    <row r="303" spans="1:8" x14ac:dyDescent="0.25">
      <c r="A303" s="3" t="s">
        <v>1</v>
      </c>
      <c r="B303" s="2" t="s">
        <v>72</v>
      </c>
      <c r="C303" s="3">
        <v>150</v>
      </c>
      <c r="D303" s="3">
        <v>0.6</v>
      </c>
      <c r="E303" s="3">
        <v>0.6</v>
      </c>
      <c r="F303" s="3">
        <v>14.7</v>
      </c>
      <c r="G303" s="3">
        <v>70.5</v>
      </c>
      <c r="H303" s="4">
        <v>112</v>
      </c>
    </row>
    <row r="304" spans="1:8" x14ac:dyDescent="0.25">
      <c r="A304" s="3"/>
      <c r="B304" s="2" t="s">
        <v>108</v>
      </c>
      <c r="C304" s="3">
        <v>80</v>
      </c>
      <c r="D304" s="3">
        <v>6</v>
      </c>
      <c r="E304" s="3">
        <v>6.6</v>
      </c>
      <c r="F304" s="3">
        <v>4</v>
      </c>
      <c r="G304" s="3">
        <v>136.30000000000001</v>
      </c>
      <c r="H304" s="4" t="s">
        <v>109</v>
      </c>
    </row>
    <row r="305" spans="1:8" x14ac:dyDescent="0.25">
      <c r="A305" s="3"/>
      <c r="B305" s="2" t="s">
        <v>111</v>
      </c>
      <c r="C305" s="3">
        <v>145</v>
      </c>
      <c r="D305" s="3">
        <v>3.7</v>
      </c>
      <c r="E305" s="3">
        <v>10</v>
      </c>
      <c r="F305" s="3">
        <v>21.3</v>
      </c>
      <c r="G305" s="3">
        <v>189.6</v>
      </c>
      <c r="H305" s="4" t="s">
        <v>110</v>
      </c>
    </row>
    <row r="306" spans="1:8" x14ac:dyDescent="0.25">
      <c r="A306" s="3"/>
      <c r="B306" s="2" t="s">
        <v>43</v>
      </c>
      <c r="C306" s="3">
        <v>200</v>
      </c>
      <c r="D306" s="3">
        <v>1</v>
      </c>
      <c r="E306" s="3">
        <v>0.2</v>
      </c>
      <c r="F306" s="3">
        <v>19.8</v>
      </c>
      <c r="G306" s="3">
        <v>86</v>
      </c>
      <c r="H306" s="4">
        <v>518</v>
      </c>
    </row>
    <row r="307" spans="1:8" x14ac:dyDescent="0.25">
      <c r="A307" s="3"/>
      <c r="B307" s="2" t="s">
        <v>2</v>
      </c>
      <c r="C307" s="3">
        <v>25</v>
      </c>
      <c r="D307" s="3">
        <v>1.65</v>
      </c>
      <c r="E307" s="3">
        <v>0.3</v>
      </c>
      <c r="F307" s="3">
        <v>8.35</v>
      </c>
      <c r="G307" s="3">
        <v>43.5</v>
      </c>
      <c r="H307" s="4">
        <v>109</v>
      </c>
    </row>
    <row r="308" spans="1:8" x14ac:dyDescent="0.25">
      <c r="A308" s="3"/>
      <c r="B308" s="2" t="s">
        <v>5</v>
      </c>
      <c r="C308" s="3">
        <v>40</v>
      </c>
      <c r="D308" s="3">
        <v>3.04</v>
      </c>
      <c r="E308" s="3">
        <v>0.32</v>
      </c>
      <c r="F308" s="3">
        <v>19.68</v>
      </c>
      <c r="G308" s="3">
        <v>94</v>
      </c>
      <c r="H308" s="4">
        <v>108</v>
      </c>
    </row>
    <row r="309" spans="1:8" x14ac:dyDescent="0.25">
      <c r="A309" s="24"/>
      <c r="B309" s="2"/>
      <c r="C309" s="24"/>
      <c r="D309" s="24"/>
      <c r="E309" s="24"/>
      <c r="F309" s="24"/>
      <c r="G309" s="24"/>
      <c r="H309" s="25"/>
    </row>
    <row r="310" spans="1:8" x14ac:dyDescent="0.25">
      <c r="A310" s="3" t="s">
        <v>22</v>
      </c>
      <c r="B310" s="2"/>
      <c r="C310" s="3">
        <f>SUM(C302:C309)</f>
        <v>840</v>
      </c>
      <c r="D310" s="3">
        <f t="shared" ref="D310" si="87">SUM(D302:D309)</f>
        <v>17.89</v>
      </c>
      <c r="E310" s="3">
        <f t="shared" ref="E310" si="88">SUM(E302:E309)</f>
        <v>21.22</v>
      </c>
      <c r="F310" s="3">
        <f t="shared" ref="F310" si="89">SUM(F302:F309)</f>
        <v>99.13</v>
      </c>
      <c r="G310" s="3">
        <f t="shared" ref="G310" si="90">SUM(G302:G309)</f>
        <v>705.5</v>
      </c>
      <c r="H310" s="4"/>
    </row>
    <row r="311" spans="1:8" x14ac:dyDescent="0.25">
      <c r="A311" s="3" t="s">
        <v>31</v>
      </c>
      <c r="B311" s="3"/>
      <c r="C311" s="3">
        <f>C297+C310</f>
        <v>1352</v>
      </c>
      <c r="D311" s="3">
        <f t="shared" ref="D311" si="91">D297+D310</f>
        <v>42.989999999999995</v>
      </c>
      <c r="E311" s="3">
        <f t="shared" ref="E311" si="92">E297+E310</f>
        <v>44.399999999999991</v>
      </c>
      <c r="F311" s="3">
        <f t="shared" ref="F311" si="93">F297+F310</f>
        <v>184.76999999999998</v>
      </c>
      <c r="G311" s="3">
        <f t="shared" ref="G311" si="94">G297+G310</f>
        <v>1391.5</v>
      </c>
      <c r="H311" s="4"/>
    </row>
    <row r="312" spans="1:8" x14ac:dyDescent="0.25">
      <c r="A312" s="3"/>
      <c r="B312" s="3"/>
      <c r="C312" s="3"/>
      <c r="D312" s="6"/>
      <c r="E312" s="6"/>
      <c r="F312" s="6"/>
      <c r="G312" s="6"/>
      <c r="H312" s="4"/>
    </row>
    <row r="315" spans="1:8" x14ac:dyDescent="0.25">
      <c r="A315" s="32" t="s">
        <v>7</v>
      </c>
      <c r="B315" s="32"/>
    </row>
    <row r="316" spans="1:8" x14ac:dyDescent="0.25">
      <c r="A316" s="10" t="s">
        <v>45</v>
      </c>
    </row>
    <row r="317" spans="1:8" x14ac:dyDescent="0.25">
      <c r="A317" s="10" t="s">
        <v>112</v>
      </c>
    </row>
    <row r="318" spans="1:8" x14ac:dyDescent="0.25">
      <c r="A318" s="10" t="s">
        <v>10</v>
      </c>
    </row>
    <row r="320" spans="1:8" x14ac:dyDescent="0.25">
      <c r="A320" s="3" t="s">
        <v>11</v>
      </c>
      <c r="B320" s="29" t="s">
        <v>12</v>
      </c>
      <c r="C320" s="29" t="s">
        <v>13</v>
      </c>
      <c r="D320" s="33" t="s">
        <v>14</v>
      </c>
      <c r="E320" s="33"/>
      <c r="F320" s="33"/>
      <c r="G320" s="34" t="s">
        <v>18</v>
      </c>
      <c r="H320" s="35" t="s">
        <v>19</v>
      </c>
    </row>
    <row r="321" spans="1:8" x14ac:dyDescent="0.25">
      <c r="A321" s="3" t="s">
        <v>45</v>
      </c>
      <c r="B321" s="30"/>
      <c r="C321" s="30"/>
      <c r="D321" s="3" t="s">
        <v>15</v>
      </c>
      <c r="E321" s="3" t="s">
        <v>16</v>
      </c>
      <c r="F321" s="3" t="s">
        <v>17</v>
      </c>
      <c r="G321" s="34"/>
      <c r="H321" s="35"/>
    </row>
    <row r="322" spans="1:8" x14ac:dyDescent="0.25">
      <c r="A322" s="3" t="s">
        <v>112</v>
      </c>
      <c r="B322" s="2" t="s">
        <v>23</v>
      </c>
      <c r="C322" s="3">
        <v>200</v>
      </c>
      <c r="D322" s="3">
        <v>3.9</v>
      </c>
      <c r="E322" s="3">
        <v>3.3</v>
      </c>
      <c r="F322" s="3">
        <v>16</v>
      </c>
      <c r="G322" s="3">
        <v>123.3</v>
      </c>
      <c r="H322" s="4">
        <v>165</v>
      </c>
    </row>
    <row r="323" spans="1:8" x14ac:dyDescent="0.25">
      <c r="A323" s="3" t="s">
        <v>0</v>
      </c>
      <c r="B323" s="2" t="s">
        <v>24</v>
      </c>
      <c r="C323" s="3">
        <v>40</v>
      </c>
      <c r="D323" s="3">
        <v>5.0999999999999996</v>
      </c>
      <c r="E323" s="3">
        <v>3.6</v>
      </c>
      <c r="F323" s="3">
        <v>0.3</v>
      </c>
      <c r="G323" s="3">
        <v>63</v>
      </c>
      <c r="H323" s="4">
        <v>300</v>
      </c>
    </row>
    <row r="324" spans="1:8" x14ac:dyDescent="0.25">
      <c r="A324" s="3"/>
      <c r="B324" s="2" t="s">
        <v>58</v>
      </c>
      <c r="C324" s="3">
        <v>10</v>
      </c>
      <c r="D324" s="3">
        <v>0.1</v>
      </c>
      <c r="E324" s="3">
        <v>6.3</v>
      </c>
      <c r="F324" s="3">
        <v>0.1</v>
      </c>
      <c r="G324" s="3">
        <v>75</v>
      </c>
      <c r="H324" s="4" t="s">
        <v>59</v>
      </c>
    </row>
    <row r="325" spans="1:8" x14ac:dyDescent="0.25">
      <c r="A325" s="3"/>
      <c r="B325" s="2" t="s">
        <v>116</v>
      </c>
      <c r="C325" s="3">
        <v>14</v>
      </c>
      <c r="D325" s="3">
        <v>3.2</v>
      </c>
      <c r="E325" s="3">
        <v>4.2</v>
      </c>
      <c r="F325" s="3">
        <v>0</v>
      </c>
      <c r="G325" s="3">
        <v>50.9</v>
      </c>
      <c r="H325" s="4" t="s">
        <v>36</v>
      </c>
    </row>
    <row r="326" spans="1:8" x14ac:dyDescent="0.25">
      <c r="A326" s="3"/>
      <c r="B326" s="2" t="s">
        <v>60</v>
      </c>
      <c r="C326" s="3">
        <v>200</v>
      </c>
      <c r="D326" s="3">
        <v>0.2</v>
      </c>
      <c r="E326" s="3">
        <v>0.1</v>
      </c>
      <c r="F326" s="3">
        <v>20</v>
      </c>
      <c r="G326" s="3">
        <v>60</v>
      </c>
      <c r="H326" s="4">
        <v>493</v>
      </c>
    </row>
    <row r="327" spans="1:8" x14ac:dyDescent="0.25">
      <c r="A327" s="3"/>
      <c r="B327" s="2" t="s">
        <v>2</v>
      </c>
      <c r="C327" s="3">
        <v>20</v>
      </c>
      <c r="D327" s="3">
        <v>1.32</v>
      </c>
      <c r="E327" s="3">
        <v>0.24</v>
      </c>
      <c r="F327" s="3">
        <v>6.68</v>
      </c>
      <c r="G327" s="3">
        <v>34.799999999999997</v>
      </c>
      <c r="H327" s="4">
        <v>109</v>
      </c>
    </row>
    <row r="328" spans="1:8" x14ac:dyDescent="0.25">
      <c r="A328" s="3"/>
      <c r="B328" s="2" t="s">
        <v>5</v>
      </c>
      <c r="C328" s="3">
        <v>30</v>
      </c>
      <c r="D328" s="3">
        <v>2.2799999999999998</v>
      </c>
      <c r="E328" s="3">
        <v>0.24</v>
      </c>
      <c r="F328" s="3">
        <v>14.76</v>
      </c>
      <c r="G328" s="3">
        <v>70.5</v>
      </c>
      <c r="H328" s="4">
        <v>108</v>
      </c>
    </row>
    <row r="329" spans="1:8" x14ac:dyDescent="0.25">
      <c r="A329" s="3"/>
      <c r="B329" s="2"/>
      <c r="C329" s="3"/>
      <c r="D329" s="3"/>
      <c r="E329" s="3"/>
      <c r="F329" s="3"/>
      <c r="G329" s="3"/>
      <c r="H329" s="4"/>
    </row>
    <row r="330" spans="1:8" x14ac:dyDescent="0.25">
      <c r="A330" s="3" t="s">
        <v>21</v>
      </c>
      <c r="B330" s="2"/>
      <c r="C330" s="3">
        <f>SUM(C322:C329)</f>
        <v>514</v>
      </c>
      <c r="D330" s="3">
        <f t="shared" ref="D330" si="95">SUM(D322:D329)</f>
        <v>16.100000000000001</v>
      </c>
      <c r="E330" s="3">
        <f t="shared" ref="E330" si="96">SUM(E322:E329)</f>
        <v>17.979999999999997</v>
      </c>
      <c r="F330" s="3">
        <f t="shared" ref="F330" si="97">SUM(F322:F329)</f>
        <v>57.84</v>
      </c>
      <c r="G330" s="3">
        <f t="shared" ref="G330" si="98">SUM(G322:G329)</f>
        <v>477.5</v>
      </c>
      <c r="H330" s="4"/>
    </row>
    <row r="331" spans="1:8" x14ac:dyDescent="0.25">
      <c r="A331" s="3"/>
      <c r="B331" s="3"/>
      <c r="C331" s="3"/>
      <c r="D331" s="3"/>
      <c r="E331" s="3"/>
      <c r="F331" s="3"/>
      <c r="G331" s="3"/>
      <c r="H331" s="4"/>
    </row>
    <row r="333" spans="1:8" x14ac:dyDescent="0.25">
      <c r="A333" s="3" t="s">
        <v>11</v>
      </c>
      <c r="B333" s="29" t="s">
        <v>12</v>
      </c>
      <c r="C333" s="29" t="s">
        <v>13</v>
      </c>
      <c r="D333" s="33" t="s">
        <v>14</v>
      </c>
      <c r="E333" s="33"/>
      <c r="F333" s="33"/>
      <c r="G333" s="34" t="s">
        <v>18</v>
      </c>
      <c r="H333" s="35" t="s">
        <v>19</v>
      </c>
    </row>
    <row r="334" spans="1:8" x14ac:dyDescent="0.25">
      <c r="A334" s="10" t="s">
        <v>45</v>
      </c>
      <c r="B334" s="30"/>
      <c r="C334" s="30"/>
      <c r="D334" s="3" t="s">
        <v>15</v>
      </c>
      <c r="E334" s="3" t="s">
        <v>16</v>
      </c>
      <c r="F334" s="3" t="s">
        <v>17</v>
      </c>
      <c r="G334" s="34"/>
      <c r="H334" s="35"/>
    </row>
    <row r="335" spans="1:8" x14ac:dyDescent="0.25">
      <c r="A335" s="10" t="s">
        <v>112</v>
      </c>
      <c r="B335" s="2" t="s">
        <v>118</v>
      </c>
      <c r="C335" s="3">
        <v>240</v>
      </c>
      <c r="D335" s="3">
        <v>8.1999999999999993</v>
      </c>
      <c r="E335" s="3">
        <v>2.7</v>
      </c>
      <c r="F335" s="3">
        <v>18.7</v>
      </c>
      <c r="G335" s="3">
        <v>116.8</v>
      </c>
      <c r="H335" s="4" t="s">
        <v>117</v>
      </c>
    </row>
    <row r="336" spans="1:8" x14ac:dyDescent="0.25">
      <c r="A336" s="3" t="s">
        <v>1</v>
      </c>
      <c r="B336" s="2" t="s">
        <v>51</v>
      </c>
      <c r="C336" s="3">
        <v>60</v>
      </c>
      <c r="D336" s="3">
        <v>0.7</v>
      </c>
      <c r="E336" s="3">
        <v>3.7</v>
      </c>
      <c r="F336" s="3">
        <v>2.2999999999999998</v>
      </c>
      <c r="G336" s="3">
        <v>45.5</v>
      </c>
      <c r="H336" s="4" t="s">
        <v>52</v>
      </c>
    </row>
    <row r="337" spans="1:8" x14ac:dyDescent="0.25">
      <c r="A337" s="3"/>
      <c r="B337" s="2" t="s">
        <v>119</v>
      </c>
      <c r="C337" s="3">
        <v>200</v>
      </c>
      <c r="D337" s="3">
        <v>12.74</v>
      </c>
      <c r="E337" s="3">
        <v>19.190000000000001</v>
      </c>
      <c r="F337" s="3">
        <v>33.950000000000003</v>
      </c>
      <c r="G337" s="3">
        <v>452</v>
      </c>
      <c r="H337" s="4" t="s">
        <v>120</v>
      </c>
    </row>
    <row r="338" spans="1:8" x14ac:dyDescent="0.25">
      <c r="A338" s="3"/>
      <c r="B338" s="2" t="s">
        <v>71</v>
      </c>
      <c r="C338" s="3">
        <v>200</v>
      </c>
      <c r="D338" s="3">
        <v>0.3</v>
      </c>
      <c r="E338" s="3">
        <v>0</v>
      </c>
      <c r="F338" s="3">
        <v>30</v>
      </c>
      <c r="G338" s="3">
        <v>89.9</v>
      </c>
      <c r="H338" s="4" t="s">
        <v>151</v>
      </c>
    </row>
    <row r="339" spans="1:8" x14ac:dyDescent="0.25">
      <c r="A339" s="3"/>
      <c r="B339" s="2" t="s">
        <v>72</v>
      </c>
      <c r="C339" s="3">
        <v>150</v>
      </c>
      <c r="D339" s="3">
        <v>0.6</v>
      </c>
      <c r="E339" s="3">
        <v>0.6</v>
      </c>
      <c r="F339" s="3">
        <v>14.7</v>
      </c>
      <c r="G339" s="3">
        <v>70.5</v>
      </c>
      <c r="H339" s="4">
        <v>112</v>
      </c>
    </row>
    <row r="340" spans="1:8" x14ac:dyDescent="0.25">
      <c r="A340" s="3"/>
      <c r="B340" s="2" t="s">
        <v>2</v>
      </c>
      <c r="C340" s="3">
        <v>25</v>
      </c>
      <c r="D340" s="3">
        <v>1.65</v>
      </c>
      <c r="E340" s="3">
        <v>0.3</v>
      </c>
      <c r="F340" s="3">
        <v>8.35</v>
      </c>
      <c r="G340" s="3">
        <v>43.5</v>
      </c>
      <c r="H340" s="4">
        <v>109</v>
      </c>
    </row>
    <row r="341" spans="1:8" x14ac:dyDescent="0.25">
      <c r="A341" s="3"/>
      <c r="B341" s="2" t="s">
        <v>5</v>
      </c>
      <c r="C341" s="3">
        <v>40</v>
      </c>
      <c r="D341" s="3">
        <v>3.04</v>
      </c>
      <c r="E341" s="3">
        <v>0.32</v>
      </c>
      <c r="F341" s="3">
        <v>19.68</v>
      </c>
      <c r="G341" s="3">
        <v>94</v>
      </c>
      <c r="H341" s="4">
        <v>108</v>
      </c>
    </row>
    <row r="342" spans="1:8" x14ac:dyDescent="0.25">
      <c r="A342" s="3"/>
      <c r="B342" s="2"/>
      <c r="C342" s="3"/>
      <c r="D342" s="3"/>
      <c r="E342" s="3"/>
      <c r="F342" s="3"/>
      <c r="G342" s="3"/>
      <c r="H342" s="4"/>
    </row>
    <row r="343" spans="1:8" x14ac:dyDescent="0.25">
      <c r="A343" s="3" t="s">
        <v>22</v>
      </c>
      <c r="B343" s="2"/>
      <c r="C343" s="3">
        <f>SUM(C335:C342)</f>
        <v>915</v>
      </c>
      <c r="D343" s="3">
        <f>SUM(D335:D342)</f>
        <v>27.23</v>
      </c>
      <c r="E343" s="3">
        <f>SUM(E335:E342)</f>
        <v>26.810000000000006</v>
      </c>
      <c r="F343" s="3">
        <f>SUM(F335:F342)</f>
        <v>127.68</v>
      </c>
      <c r="G343" s="3">
        <f>SUM(G335:G342)</f>
        <v>912.19999999999993</v>
      </c>
      <c r="H343" s="4"/>
    </row>
    <row r="344" spans="1:8" x14ac:dyDescent="0.25">
      <c r="A344" s="3" t="s">
        <v>31</v>
      </c>
      <c r="B344" s="3"/>
      <c r="C344" s="3">
        <f>C330+C343</f>
        <v>1429</v>
      </c>
      <c r="D344" s="3">
        <f>D330+D343</f>
        <v>43.33</v>
      </c>
      <c r="E344" s="3">
        <f>E330+E343</f>
        <v>44.790000000000006</v>
      </c>
      <c r="F344" s="3">
        <f>F330+F343</f>
        <v>185.52</v>
      </c>
      <c r="G344" s="3">
        <f>G330+G343</f>
        <v>1389.6999999999998</v>
      </c>
      <c r="H344" s="4"/>
    </row>
    <row r="345" spans="1:8" x14ac:dyDescent="0.25">
      <c r="A345" s="3"/>
      <c r="B345" s="3"/>
      <c r="C345" s="3"/>
      <c r="D345" s="6"/>
      <c r="E345" s="6"/>
      <c r="F345" s="6"/>
      <c r="G345" s="6"/>
      <c r="H345" s="4"/>
    </row>
    <row r="348" spans="1:8" x14ac:dyDescent="0.25">
      <c r="A348" s="32" t="s">
        <v>7</v>
      </c>
      <c r="B348" s="32"/>
    </row>
    <row r="349" spans="1:8" x14ac:dyDescent="0.25">
      <c r="A349" s="12" t="s">
        <v>45</v>
      </c>
    </row>
    <row r="350" spans="1:8" x14ac:dyDescent="0.25">
      <c r="A350" s="12" t="s">
        <v>113</v>
      </c>
    </row>
    <row r="351" spans="1:8" x14ac:dyDescent="0.25">
      <c r="A351" s="10" t="s">
        <v>10</v>
      </c>
    </row>
    <row r="353" spans="1:8" x14ac:dyDescent="0.25">
      <c r="A353" s="3" t="s">
        <v>11</v>
      </c>
      <c r="B353" s="29" t="s">
        <v>12</v>
      </c>
      <c r="C353" s="29" t="s">
        <v>13</v>
      </c>
      <c r="D353" s="33" t="s">
        <v>14</v>
      </c>
      <c r="E353" s="33"/>
      <c r="F353" s="33"/>
      <c r="G353" s="34" t="s">
        <v>18</v>
      </c>
      <c r="H353" s="35" t="s">
        <v>19</v>
      </c>
    </row>
    <row r="354" spans="1:8" x14ac:dyDescent="0.25">
      <c r="A354" s="10" t="s">
        <v>45</v>
      </c>
      <c r="B354" s="30"/>
      <c r="C354" s="30"/>
      <c r="D354" s="3" t="s">
        <v>15</v>
      </c>
      <c r="E354" s="3" t="s">
        <v>16</v>
      </c>
      <c r="F354" s="3" t="s">
        <v>17</v>
      </c>
      <c r="G354" s="34"/>
      <c r="H354" s="35"/>
    </row>
    <row r="355" spans="1:8" x14ac:dyDescent="0.25">
      <c r="A355" s="3" t="s">
        <v>113</v>
      </c>
      <c r="B355" s="2" t="s">
        <v>123</v>
      </c>
      <c r="C355" s="3">
        <v>150</v>
      </c>
      <c r="D355" s="3">
        <v>10.4</v>
      </c>
      <c r="E355" s="3">
        <v>11.7</v>
      </c>
      <c r="F355" s="3">
        <v>29</v>
      </c>
      <c r="G355" s="3">
        <v>287.2</v>
      </c>
      <c r="H355" s="4">
        <v>313</v>
      </c>
    </row>
    <row r="356" spans="1:8" x14ac:dyDescent="0.25">
      <c r="A356" s="3" t="s">
        <v>0</v>
      </c>
      <c r="B356" s="2" t="s">
        <v>68</v>
      </c>
      <c r="C356" s="3">
        <v>200</v>
      </c>
      <c r="D356" s="3">
        <v>6</v>
      </c>
      <c r="E356" s="3">
        <v>0.2</v>
      </c>
      <c r="F356" s="3">
        <v>8</v>
      </c>
      <c r="G356" s="3">
        <v>62</v>
      </c>
      <c r="H356" s="4">
        <v>516</v>
      </c>
    </row>
    <row r="357" spans="1:8" x14ac:dyDescent="0.25">
      <c r="A357" s="3"/>
      <c r="B357" s="2" t="s">
        <v>106</v>
      </c>
      <c r="C357" s="3">
        <v>25</v>
      </c>
      <c r="D357" s="3">
        <v>1.9</v>
      </c>
      <c r="E357" s="3">
        <v>2.5</v>
      </c>
      <c r="F357" s="3">
        <v>18.600000000000001</v>
      </c>
      <c r="G357" s="3">
        <v>104.3</v>
      </c>
      <c r="H357" s="4">
        <v>590</v>
      </c>
    </row>
    <row r="358" spans="1:8" x14ac:dyDescent="0.25">
      <c r="A358" s="3"/>
      <c r="B358" s="2" t="s">
        <v>72</v>
      </c>
      <c r="C358" s="3">
        <v>150</v>
      </c>
      <c r="D358" s="3">
        <v>0.6</v>
      </c>
      <c r="E358" s="3">
        <v>0.6</v>
      </c>
      <c r="F358" s="3">
        <v>14.7</v>
      </c>
      <c r="G358" s="3">
        <v>70.5</v>
      </c>
      <c r="H358" s="4">
        <v>112</v>
      </c>
    </row>
    <row r="359" spans="1:8" x14ac:dyDescent="0.25">
      <c r="A359" s="3"/>
      <c r="B359" s="2" t="s">
        <v>2</v>
      </c>
      <c r="C359" s="3">
        <v>20</v>
      </c>
      <c r="D359" s="3">
        <v>1.32</v>
      </c>
      <c r="E359" s="3">
        <v>0.24</v>
      </c>
      <c r="F359" s="3">
        <v>6.68</v>
      </c>
      <c r="G359" s="3">
        <v>34.799999999999997</v>
      </c>
      <c r="H359" s="4">
        <v>109</v>
      </c>
    </row>
    <row r="360" spans="1:8" x14ac:dyDescent="0.25">
      <c r="A360" s="3"/>
      <c r="B360" s="2" t="s">
        <v>5</v>
      </c>
      <c r="C360" s="3">
        <v>30</v>
      </c>
      <c r="D360" s="3">
        <v>2.2799999999999998</v>
      </c>
      <c r="E360" s="3">
        <v>0.24</v>
      </c>
      <c r="F360" s="3">
        <v>14.76</v>
      </c>
      <c r="G360" s="3">
        <v>70.5</v>
      </c>
      <c r="H360" s="4">
        <v>108</v>
      </c>
    </row>
    <row r="361" spans="1:8" x14ac:dyDescent="0.25">
      <c r="A361" s="3"/>
      <c r="B361" s="2"/>
      <c r="C361" s="3"/>
      <c r="D361" s="3"/>
      <c r="E361" s="3"/>
      <c r="F361" s="3"/>
      <c r="G361" s="3"/>
      <c r="H361" s="4"/>
    </row>
    <row r="362" spans="1:8" x14ac:dyDescent="0.25">
      <c r="A362" s="3" t="s">
        <v>21</v>
      </c>
      <c r="B362" s="2"/>
      <c r="C362" s="3">
        <f>SUM(C355:C361)</f>
        <v>575</v>
      </c>
      <c r="D362" s="3">
        <f t="shared" ref="D362" si="99">SUM(D355:D361)</f>
        <v>22.5</v>
      </c>
      <c r="E362" s="3">
        <f t="shared" ref="E362" si="100">SUM(E355:E361)</f>
        <v>15.479999999999999</v>
      </c>
      <c r="F362" s="3">
        <f t="shared" ref="F362" si="101">SUM(F355:F361)</f>
        <v>91.74</v>
      </c>
      <c r="G362" s="3">
        <f t="shared" ref="G362" si="102">SUM(G355:G361)</f>
        <v>629.29999999999995</v>
      </c>
      <c r="H362" s="4"/>
    </row>
    <row r="363" spans="1:8" x14ac:dyDescent="0.25">
      <c r="A363" s="3"/>
      <c r="B363" s="3"/>
      <c r="C363" s="3"/>
      <c r="D363" s="3"/>
      <c r="E363" s="3"/>
      <c r="F363" s="3"/>
      <c r="G363" s="3"/>
      <c r="H363" s="4"/>
    </row>
    <row r="365" spans="1:8" x14ac:dyDescent="0.25">
      <c r="A365" s="3" t="s">
        <v>11</v>
      </c>
      <c r="B365" s="29" t="s">
        <v>12</v>
      </c>
      <c r="C365" s="29" t="s">
        <v>13</v>
      </c>
      <c r="D365" s="33" t="s">
        <v>14</v>
      </c>
      <c r="E365" s="33"/>
      <c r="F365" s="33"/>
      <c r="G365" s="34" t="s">
        <v>18</v>
      </c>
      <c r="H365" s="35" t="s">
        <v>19</v>
      </c>
    </row>
    <row r="366" spans="1:8" x14ac:dyDescent="0.25">
      <c r="A366" s="10" t="s">
        <v>45</v>
      </c>
      <c r="B366" s="30"/>
      <c r="C366" s="30"/>
      <c r="D366" s="3" t="s">
        <v>15</v>
      </c>
      <c r="E366" s="3" t="s">
        <v>16</v>
      </c>
      <c r="F366" s="3" t="s">
        <v>17</v>
      </c>
      <c r="G366" s="34"/>
      <c r="H366" s="35"/>
    </row>
    <row r="367" spans="1:8" x14ac:dyDescent="0.25">
      <c r="A367" s="3" t="s">
        <v>113</v>
      </c>
      <c r="B367" s="2" t="s">
        <v>38</v>
      </c>
      <c r="C367" s="3">
        <v>200</v>
      </c>
      <c r="D367" s="3">
        <v>5.0999999999999996</v>
      </c>
      <c r="E367" s="3">
        <v>3.6</v>
      </c>
      <c r="F367" s="3">
        <v>14.9</v>
      </c>
      <c r="G367" s="3">
        <v>112.8</v>
      </c>
      <c r="H367" s="4">
        <v>144</v>
      </c>
    </row>
    <row r="368" spans="1:8" x14ac:dyDescent="0.25">
      <c r="A368" s="3" t="s">
        <v>1</v>
      </c>
      <c r="B368" s="2" t="s">
        <v>39</v>
      </c>
      <c r="C368" s="3">
        <v>60</v>
      </c>
      <c r="D368" s="3">
        <v>0.8</v>
      </c>
      <c r="E368" s="3">
        <v>3.7</v>
      </c>
      <c r="F368" s="3">
        <v>5</v>
      </c>
      <c r="G368" s="3">
        <v>56.1</v>
      </c>
      <c r="H368" s="4">
        <v>502</v>
      </c>
    </row>
    <row r="369" spans="1:8" x14ac:dyDescent="0.25">
      <c r="A369" s="3"/>
      <c r="B369" s="2" t="s">
        <v>124</v>
      </c>
      <c r="C369" s="3">
        <v>100</v>
      </c>
      <c r="D369" s="3">
        <v>9.1999999999999993</v>
      </c>
      <c r="E369" s="3">
        <v>4.0999999999999996</v>
      </c>
      <c r="F369" s="3">
        <v>9.6</v>
      </c>
      <c r="G369" s="3">
        <v>114.9</v>
      </c>
      <c r="H369" s="4">
        <v>349</v>
      </c>
    </row>
    <row r="370" spans="1:8" x14ac:dyDescent="0.25">
      <c r="A370" s="3"/>
      <c r="B370" s="2" t="s">
        <v>42</v>
      </c>
      <c r="C370" s="3">
        <v>140</v>
      </c>
      <c r="D370" s="3">
        <v>3.9</v>
      </c>
      <c r="E370" s="3">
        <v>5.7</v>
      </c>
      <c r="F370" s="3">
        <v>24.3</v>
      </c>
      <c r="G370" s="3">
        <v>169.8</v>
      </c>
      <c r="H370" s="4">
        <v>255</v>
      </c>
    </row>
    <row r="371" spans="1:8" x14ac:dyDescent="0.25">
      <c r="A371" s="3"/>
      <c r="B371" s="2" t="s">
        <v>65</v>
      </c>
      <c r="C371" s="3">
        <v>200</v>
      </c>
      <c r="D371" s="3">
        <v>0.6</v>
      </c>
      <c r="E371" s="3">
        <v>0</v>
      </c>
      <c r="F371" s="3">
        <v>32.4</v>
      </c>
      <c r="G371" s="3">
        <v>131.69999999999999</v>
      </c>
      <c r="H371" s="4">
        <v>508</v>
      </c>
    </row>
    <row r="372" spans="1:8" x14ac:dyDescent="0.25">
      <c r="A372" s="3"/>
      <c r="B372" s="2" t="s">
        <v>2</v>
      </c>
      <c r="C372" s="3">
        <v>25</v>
      </c>
      <c r="D372" s="3">
        <v>1.65</v>
      </c>
      <c r="E372" s="3">
        <v>0.3</v>
      </c>
      <c r="F372" s="3">
        <v>8.35</v>
      </c>
      <c r="G372" s="3">
        <v>43.5</v>
      </c>
      <c r="H372" s="4">
        <v>109</v>
      </c>
    </row>
    <row r="373" spans="1:8" x14ac:dyDescent="0.25">
      <c r="A373" s="3"/>
      <c r="B373" s="2" t="s">
        <v>5</v>
      </c>
      <c r="C373" s="3">
        <v>40</v>
      </c>
      <c r="D373" s="3">
        <v>3.04</v>
      </c>
      <c r="E373" s="3">
        <v>0.32</v>
      </c>
      <c r="F373" s="3">
        <v>19.68</v>
      </c>
      <c r="G373" s="3">
        <v>94</v>
      </c>
      <c r="H373" s="4">
        <v>108</v>
      </c>
    </row>
    <row r="374" spans="1:8" x14ac:dyDescent="0.25">
      <c r="A374" s="3"/>
      <c r="B374" s="2"/>
      <c r="C374" s="3"/>
      <c r="D374" s="3"/>
      <c r="E374" s="3"/>
      <c r="F374" s="3"/>
      <c r="G374" s="3"/>
      <c r="H374" s="4"/>
    </row>
    <row r="375" spans="1:8" x14ac:dyDescent="0.25">
      <c r="A375" s="3" t="s">
        <v>22</v>
      </c>
      <c r="B375" s="2"/>
      <c r="C375" s="3">
        <f>SUM(C367:C374)</f>
        <v>765</v>
      </c>
      <c r="D375" s="3">
        <f t="shared" ref="D375" si="103">SUM(D367:D374)</f>
        <v>24.289999999999996</v>
      </c>
      <c r="E375" s="3">
        <f t="shared" ref="E375" si="104">SUM(E367:E374)</f>
        <v>17.720000000000002</v>
      </c>
      <c r="F375" s="3">
        <f t="shared" ref="F375" si="105">SUM(F367:F374)</f>
        <v>114.22999999999999</v>
      </c>
      <c r="G375" s="3">
        <f t="shared" ref="G375" si="106">SUM(G367:G374)</f>
        <v>722.8</v>
      </c>
      <c r="H375" s="4"/>
    </row>
    <row r="376" spans="1:8" x14ac:dyDescent="0.25">
      <c r="A376" s="3" t="s">
        <v>31</v>
      </c>
      <c r="B376" s="3"/>
      <c r="C376" s="3">
        <f>C362+C375</f>
        <v>1340</v>
      </c>
      <c r="D376" s="3">
        <f t="shared" ref="D376" si="107">D362+D375</f>
        <v>46.789999999999992</v>
      </c>
      <c r="E376" s="3">
        <f t="shared" ref="E376" si="108">E362+E375</f>
        <v>33.200000000000003</v>
      </c>
      <c r="F376" s="3">
        <f t="shared" ref="F376" si="109">F362+F375</f>
        <v>205.96999999999997</v>
      </c>
      <c r="G376" s="3">
        <f t="shared" ref="G376" si="110">G362+G375</f>
        <v>1352.1</v>
      </c>
      <c r="H376" s="4"/>
    </row>
    <row r="377" spans="1:8" x14ac:dyDescent="0.25">
      <c r="A377" s="3"/>
      <c r="B377" s="3"/>
      <c r="C377" s="3"/>
      <c r="D377" s="6"/>
      <c r="E377" s="6"/>
      <c r="F377" s="6"/>
      <c r="G377" s="6"/>
      <c r="H377" s="4"/>
    </row>
    <row r="380" spans="1:8" x14ac:dyDescent="0.25">
      <c r="A380" s="32" t="s">
        <v>7</v>
      </c>
      <c r="B380" s="32"/>
    </row>
    <row r="381" spans="1:8" x14ac:dyDescent="0.25">
      <c r="A381" s="12" t="s">
        <v>45</v>
      </c>
    </row>
    <row r="382" spans="1:8" x14ac:dyDescent="0.25">
      <c r="A382" s="12" t="s">
        <v>46</v>
      </c>
    </row>
    <row r="383" spans="1:8" x14ac:dyDescent="0.25">
      <c r="A383" s="10" t="s">
        <v>10</v>
      </c>
    </row>
    <row r="385" spans="1:8" x14ac:dyDescent="0.25">
      <c r="A385" s="3" t="s">
        <v>11</v>
      </c>
      <c r="B385" s="29" t="s">
        <v>12</v>
      </c>
      <c r="C385" s="29" t="s">
        <v>13</v>
      </c>
      <c r="D385" s="33" t="s">
        <v>14</v>
      </c>
      <c r="E385" s="33"/>
      <c r="F385" s="33"/>
      <c r="G385" s="34" t="s">
        <v>18</v>
      </c>
      <c r="H385" s="35" t="s">
        <v>19</v>
      </c>
    </row>
    <row r="386" spans="1:8" x14ac:dyDescent="0.25">
      <c r="A386" s="10" t="s">
        <v>45</v>
      </c>
      <c r="B386" s="30"/>
      <c r="C386" s="30"/>
      <c r="D386" s="3" t="s">
        <v>15</v>
      </c>
      <c r="E386" s="3" t="s">
        <v>16</v>
      </c>
      <c r="F386" s="3" t="s">
        <v>17</v>
      </c>
      <c r="G386" s="34"/>
      <c r="H386" s="35"/>
    </row>
    <row r="387" spans="1:8" x14ac:dyDescent="0.25">
      <c r="A387" s="3" t="s">
        <v>46</v>
      </c>
      <c r="B387" s="2" t="s">
        <v>125</v>
      </c>
      <c r="C387" s="3">
        <v>60</v>
      </c>
      <c r="D387" s="3">
        <v>0.6</v>
      </c>
      <c r="E387" s="3">
        <v>3.7</v>
      </c>
      <c r="F387" s="3">
        <v>2.2000000000000002</v>
      </c>
      <c r="G387" s="3">
        <v>45.2</v>
      </c>
      <c r="H387" s="4">
        <v>19</v>
      </c>
    </row>
    <row r="388" spans="1:8" x14ac:dyDescent="0.25">
      <c r="A388" s="3" t="s">
        <v>0</v>
      </c>
      <c r="B388" s="2" t="s">
        <v>126</v>
      </c>
      <c r="C388" s="3">
        <v>75</v>
      </c>
      <c r="D388" s="3">
        <v>11.8</v>
      </c>
      <c r="E388" s="3">
        <v>10.199999999999999</v>
      </c>
      <c r="F388" s="3">
        <v>4.5999999999999996</v>
      </c>
      <c r="G388" s="3">
        <v>247.4</v>
      </c>
      <c r="H388" s="4">
        <v>411</v>
      </c>
    </row>
    <row r="389" spans="1:8" x14ac:dyDescent="0.25">
      <c r="A389" s="3"/>
      <c r="B389" s="2" t="s">
        <v>127</v>
      </c>
      <c r="C389" s="3">
        <v>110</v>
      </c>
      <c r="D389" s="3">
        <v>3.9</v>
      </c>
      <c r="E389" s="3">
        <v>4.5999999999999996</v>
      </c>
      <c r="F389" s="3">
        <v>25.1</v>
      </c>
      <c r="G389" s="3">
        <v>157.69999999999999</v>
      </c>
      <c r="H389" s="4">
        <v>294</v>
      </c>
    </row>
    <row r="390" spans="1:8" x14ac:dyDescent="0.25">
      <c r="A390" s="3"/>
      <c r="B390" s="2" t="s">
        <v>49</v>
      </c>
      <c r="C390" s="3">
        <v>200</v>
      </c>
      <c r="D390" s="3">
        <v>3.2</v>
      </c>
      <c r="E390" s="3">
        <v>2.7</v>
      </c>
      <c r="F390" s="3">
        <v>29.6</v>
      </c>
      <c r="G390" s="3">
        <v>79</v>
      </c>
      <c r="H390" s="4">
        <v>501</v>
      </c>
    </row>
    <row r="391" spans="1:8" x14ac:dyDescent="0.25">
      <c r="A391" s="3"/>
      <c r="B391" s="2" t="s">
        <v>2</v>
      </c>
      <c r="C391" s="3">
        <v>20</v>
      </c>
      <c r="D391" s="3">
        <v>1.32</v>
      </c>
      <c r="E391" s="3">
        <v>0.24</v>
      </c>
      <c r="F391" s="3">
        <v>6.68</v>
      </c>
      <c r="G391" s="3">
        <v>34.799999999999997</v>
      </c>
      <c r="H391" s="4">
        <v>109</v>
      </c>
    </row>
    <row r="392" spans="1:8" x14ac:dyDescent="0.25">
      <c r="A392" s="3"/>
      <c r="B392" s="2" t="s">
        <v>5</v>
      </c>
      <c r="C392" s="3">
        <v>30</v>
      </c>
      <c r="D392" s="3">
        <v>2.2799999999999998</v>
      </c>
      <c r="E392" s="3">
        <v>0.24</v>
      </c>
      <c r="F392" s="3">
        <v>14.76</v>
      </c>
      <c r="G392" s="3">
        <v>70.5</v>
      </c>
      <c r="H392" s="4">
        <v>108</v>
      </c>
    </row>
    <row r="393" spans="1:8" x14ac:dyDescent="0.25">
      <c r="A393" s="3"/>
      <c r="B393" s="2"/>
      <c r="C393" s="3"/>
      <c r="D393" s="3"/>
      <c r="E393" s="3"/>
      <c r="F393" s="3"/>
      <c r="G393" s="3"/>
      <c r="H393" s="4"/>
    </row>
    <row r="394" spans="1:8" x14ac:dyDescent="0.25">
      <c r="A394" s="3" t="s">
        <v>21</v>
      </c>
      <c r="B394" s="2"/>
      <c r="C394" s="3">
        <f>SUM(C387:C393)</f>
        <v>495</v>
      </c>
      <c r="D394" s="3">
        <f t="shared" ref="D394" si="111">SUM(D387:D393)</f>
        <v>23.1</v>
      </c>
      <c r="E394" s="3">
        <f t="shared" ref="E394" si="112">SUM(E387:E393)</f>
        <v>21.679999999999996</v>
      </c>
      <c r="F394" s="3">
        <f t="shared" ref="F394" si="113">SUM(F387:F393)</f>
        <v>82.940000000000012</v>
      </c>
      <c r="G394" s="3">
        <f t="shared" ref="G394" si="114">SUM(G387:G393)</f>
        <v>634.59999999999991</v>
      </c>
      <c r="H394" s="4"/>
    </row>
    <row r="395" spans="1:8" x14ac:dyDescent="0.25">
      <c r="A395" s="3"/>
      <c r="B395" s="3"/>
      <c r="C395" s="3"/>
      <c r="D395" s="3"/>
      <c r="E395" s="3"/>
      <c r="F395" s="3"/>
      <c r="G395" s="3"/>
      <c r="H395" s="4"/>
    </row>
    <row r="397" spans="1:8" x14ac:dyDescent="0.25">
      <c r="A397" s="3" t="s">
        <v>11</v>
      </c>
      <c r="B397" s="29" t="s">
        <v>12</v>
      </c>
      <c r="C397" s="29" t="s">
        <v>13</v>
      </c>
      <c r="D397" s="33" t="s">
        <v>14</v>
      </c>
      <c r="E397" s="33"/>
      <c r="F397" s="33"/>
      <c r="G397" s="34" t="s">
        <v>18</v>
      </c>
      <c r="H397" s="35" t="s">
        <v>19</v>
      </c>
    </row>
    <row r="398" spans="1:8" x14ac:dyDescent="0.25">
      <c r="A398" s="10" t="s">
        <v>45</v>
      </c>
      <c r="B398" s="30"/>
      <c r="C398" s="30"/>
      <c r="D398" s="3" t="s">
        <v>15</v>
      </c>
      <c r="E398" s="3" t="s">
        <v>16</v>
      </c>
      <c r="F398" s="3" t="s">
        <v>17</v>
      </c>
      <c r="G398" s="34"/>
      <c r="H398" s="35"/>
    </row>
    <row r="399" spans="1:8" x14ac:dyDescent="0.25">
      <c r="A399" s="3" t="s">
        <v>46</v>
      </c>
      <c r="B399" s="2" t="s">
        <v>26</v>
      </c>
      <c r="C399" s="3">
        <v>200</v>
      </c>
      <c r="D399" s="3">
        <v>1.6</v>
      </c>
      <c r="E399" s="3">
        <v>3.6</v>
      </c>
      <c r="F399" s="3">
        <v>15.1</v>
      </c>
      <c r="G399" s="3">
        <v>100.7</v>
      </c>
      <c r="H399" s="4">
        <v>128</v>
      </c>
    </row>
    <row r="400" spans="1:8" x14ac:dyDescent="0.25">
      <c r="A400" s="3" t="s">
        <v>1</v>
      </c>
      <c r="B400" s="2" t="s">
        <v>27</v>
      </c>
      <c r="C400" s="3">
        <v>60</v>
      </c>
      <c r="D400" s="3">
        <v>0.6</v>
      </c>
      <c r="E400" s="3">
        <v>0.1</v>
      </c>
      <c r="F400" s="3">
        <v>2</v>
      </c>
      <c r="G400" s="3">
        <v>12</v>
      </c>
      <c r="H400" s="4">
        <v>106</v>
      </c>
    </row>
    <row r="401" spans="1:8" x14ac:dyDescent="0.25">
      <c r="A401" s="3"/>
      <c r="B401" s="2" t="s">
        <v>99</v>
      </c>
      <c r="C401" s="3">
        <v>85</v>
      </c>
      <c r="D401" s="3">
        <v>9.6</v>
      </c>
      <c r="E401" s="3">
        <v>17.2</v>
      </c>
      <c r="F401" s="3">
        <v>3.2</v>
      </c>
      <c r="G401" s="3">
        <v>287</v>
      </c>
      <c r="H401" s="4">
        <v>254</v>
      </c>
    </row>
    <row r="402" spans="1:8" x14ac:dyDescent="0.25">
      <c r="A402" s="3"/>
      <c r="B402" s="2" t="s">
        <v>70</v>
      </c>
      <c r="C402" s="3">
        <v>150</v>
      </c>
      <c r="D402" s="3">
        <v>3.1</v>
      </c>
      <c r="E402" s="3">
        <v>17</v>
      </c>
      <c r="F402" s="3">
        <v>21</v>
      </c>
      <c r="G402" s="3">
        <v>249.7</v>
      </c>
      <c r="H402" s="4">
        <v>429</v>
      </c>
    </row>
    <row r="403" spans="1:8" x14ac:dyDescent="0.25">
      <c r="A403" s="3"/>
      <c r="B403" s="2" t="s">
        <v>43</v>
      </c>
      <c r="C403" s="3">
        <v>200</v>
      </c>
      <c r="D403" s="3">
        <v>1</v>
      </c>
      <c r="E403" s="3">
        <v>0.2</v>
      </c>
      <c r="F403" s="3">
        <v>22.8</v>
      </c>
      <c r="G403" s="3">
        <v>86</v>
      </c>
      <c r="H403" s="4">
        <v>518</v>
      </c>
    </row>
    <row r="404" spans="1:8" x14ac:dyDescent="0.25">
      <c r="A404" s="3"/>
      <c r="B404" s="2" t="s">
        <v>2</v>
      </c>
      <c r="C404" s="3">
        <v>25</v>
      </c>
      <c r="D404" s="3">
        <v>1.65</v>
      </c>
      <c r="E404" s="3">
        <v>0.3</v>
      </c>
      <c r="F404" s="3">
        <v>8.35</v>
      </c>
      <c r="G404" s="3">
        <v>43.5</v>
      </c>
      <c r="H404" s="4">
        <v>109</v>
      </c>
    </row>
    <row r="405" spans="1:8" x14ac:dyDescent="0.25">
      <c r="A405" s="3"/>
      <c r="B405" s="2" t="s">
        <v>5</v>
      </c>
      <c r="C405" s="3">
        <v>40</v>
      </c>
      <c r="D405" s="3">
        <v>3.04</v>
      </c>
      <c r="E405" s="3">
        <v>0.32</v>
      </c>
      <c r="F405" s="3">
        <v>19.68</v>
      </c>
      <c r="G405" s="3">
        <v>94</v>
      </c>
      <c r="H405" s="4">
        <v>108</v>
      </c>
    </row>
    <row r="406" spans="1:8" x14ac:dyDescent="0.25">
      <c r="A406" s="3"/>
      <c r="B406" s="2"/>
      <c r="C406" s="3"/>
      <c r="D406" s="3"/>
      <c r="E406" s="3"/>
      <c r="F406" s="3"/>
      <c r="G406" s="3"/>
      <c r="H406" s="4"/>
    </row>
    <row r="407" spans="1:8" x14ac:dyDescent="0.25">
      <c r="A407" s="3" t="s">
        <v>22</v>
      </c>
      <c r="B407" s="2"/>
      <c r="C407" s="3">
        <f>SUM(C399:C406)</f>
        <v>760</v>
      </c>
      <c r="D407" s="3">
        <f t="shared" ref="D407" si="115">SUM(D399:D406)</f>
        <v>20.59</v>
      </c>
      <c r="E407" s="3">
        <f t="shared" ref="E407" si="116">SUM(E399:E406)</f>
        <v>38.72</v>
      </c>
      <c r="F407" s="3">
        <f t="shared" ref="F407" si="117">SUM(F399:F406)</f>
        <v>92.13</v>
      </c>
      <c r="G407" s="3">
        <f t="shared" ref="G407" si="118">SUM(G399:G406)</f>
        <v>872.9</v>
      </c>
      <c r="H407" s="4"/>
    </row>
    <row r="408" spans="1:8" x14ac:dyDescent="0.25">
      <c r="A408" s="3" t="s">
        <v>31</v>
      </c>
      <c r="B408" s="3"/>
      <c r="C408" s="3">
        <f>C394+C407</f>
        <v>1255</v>
      </c>
      <c r="D408" s="3">
        <f t="shared" ref="D408" si="119">D394+D407</f>
        <v>43.69</v>
      </c>
      <c r="E408" s="3">
        <f t="shared" ref="E408" si="120">E394+E407</f>
        <v>60.399999999999991</v>
      </c>
      <c r="F408" s="3">
        <f t="shared" ref="F408" si="121">F394+F407</f>
        <v>175.07</v>
      </c>
      <c r="G408" s="3">
        <f t="shared" ref="G408" si="122">G394+G407</f>
        <v>1507.5</v>
      </c>
      <c r="H408" s="4"/>
    </row>
    <row r="409" spans="1:8" x14ac:dyDescent="0.25">
      <c r="A409" s="3"/>
      <c r="B409" s="3"/>
      <c r="C409" s="3"/>
      <c r="D409" s="6"/>
      <c r="E409" s="6"/>
      <c r="F409" s="6"/>
      <c r="G409" s="6"/>
      <c r="H409" s="4"/>
    </row>
    <row r="412" spans="1:8" x14ac:dyDescent="0.25">
      <c r="A412" s="32" t="s">
        <v>7</v>
      </c>
      <c r="B412" s="32"/>
    </row>
    <row r="413" spans="1:8" x14ac:dyDescent="0.25">
      <c r="A413" s="10" t="s">
        <v>45</v>
      </c>
    </row>
    <row r="414" spans="1:8" x14ac:dyDescent="0.25">
      <c r="A414" s="10" t="s">
        <v>114</v>
      </c>
    </row>
    <row r="415" spans="1:8" x14ac:dyDescent="0.25">
      <c r="A415" s="10" t="s">
        <v>10</v>
      </c>
    </row>
    <row r="417" spans="1:8" x14ac:dyDescent="0.25">
      <c r="A417" s="3" t="s">
        <v>11</v>
      </c>
      <c r="B417" s="29" t="s">
        <v>12</v>
      </c>
      <c r="C417" s="29" t="s">
        <v>13</v>
      </c>
      <c r="D417" s="33" t="s">
        <v>14</v>
      </c>
      <c r="E417" s="33"/>
      <c r="F417" s="33"/>
      <c r="G417" s="34" t="s">
        <v>18</v>
      </c>
      <c r="H417" s="35" t="s">
        <v>19</v>
      </c>
    </row>
    <row r="418" spans="1:8" x14ac:dyDescent="0.25">
      <c r="A418" s="10" t="s">
        <v>45</v>
      </c>
      <c r="B418" s="30"/>
      <c r="C418" s="30"/>
      <c r="D418" s="3" t="s">
        <v>15</v>
      </c>
      <c r="E418" s="3" t="s">
        <v>16</v>
      </c>
      <c r="F418" s="3" t="s">
        <v>17</v>
      </c>
      <c r="G418" s="34"/>
      <c r="H418" s="35"/>
    </row>
    <row r="419" spans="1:8" x14ac:dyDescent="0.25">
      <c r="A419" s="3" t="s">
        <v>114</v>
      </c>
      <c r="B419" s="2" t="s">
        <v>27</v>
      </c>
      <c r="C419" s="3">
        <v>60</v>
      </c>
      <c r="D419" s="3">
        <v>0.6</v>
      </c>
      <c r="E419" s="3">
        <v>0.1</v>
      </c>
      <c r="F419" s="3">
        <v>2</v>
      </c>
      <c r="G419" s="3">
        <v>12</v>
      </c>
      <c r="H419" s="4">
        <v>106</v>
      </c>
    </row>
    <row r="420" spans="1:8" x14ac:dyDescent="0.25">
      <c r="A420" s="3" t="s">
        <v>0</v>
      </c>
      <c r="B420" s="2" t="s">
        <v>128</v>
      </c>
      <c r="C420" s="3">
        <v>150</v>
      </c>
      <c r="D420" s="3">
        <v>14.9</v>
      </c>
      <c r="E420" s="3">
        <v>16.100000000000001</v>
      </c>
      <c r="F420" s="3">
        <v>13.4</v>
      </c>
      <c r="G420" s="3">
        <v>266</v>
      </c>
      <c r="H420" s="4" t="s">
        <v>129</v>
      </c>
    </row>
    <row r="421" spans="1:8" x14ac:dyDescent="0.25">
      <c r="A421" s="3"/>
      <c r="B421" s="2" t="s">
        <v>43</v>
      </c>
      <c r="C421" s="3">
        <v>200</v>
      </c>
      <c r="D421" s="3">
        <v>1</v>
      </c>
      <c r="E421" s="3">
        <v>0.2</v>
      </c>
      <c r="F421" s="3">
        <v>22.8</v>
      </c>
      <c r="G421" s="3">
        <v>86</v>
      </c>
      <c r="H421" s="4">
        <v>518</v>
      </c>
    </row>
    <row r="422" spans="1:8" x14ac:dyDescent="0.25">
      <c r="A422" s="3"/>
      <c r="B422" s="2" t="s">
        <v>2</v>
      </c>
      <c r="C422" s="3">
        <v>20</v>
      </c>
      <c r="D422" s="3">
        <v>1.32</v>
      </c>
      <c r="E422" s="3">
        <v>0.24</v>
      </c>
      <c r="F422" s="3">
        <v>6.68</v>
      </c>
      <c r="G422" s="3">
        <v>34.799999999999997</v>
      </c>
      <c r="H422" s="4">
        <v>109</v>
      </c>
    </row>
    <row r="423" spans="1:8" x14ac:dyDescent="0.25">
      <c r="A423" s="3"/>
      <c r="B423" s="2" t="s">
        <v>5</v>
      </c>
      <c r="C423" s="3">
        <v>30</v>
      </c>
      <c r="D423" s="3">
        <v>2.2799999999999998</v>
      </c>
      <c r="E423" s="3">
        <v>0.24</v>
      </c>
      <c r="F423" s="3">
        <v>14.76</v>
      </c>
      <c r="G423" s="3">
        <v>70.5</v>
      </c>
      <c r="H423" s="4">
        <v>108</v>
      </c>
    </row>
    <row r="424" spans="1:8" x14ac:dyDescent="0.25">
      <c r="A424" s="3"/>
      <c r="B424" s="2"/>
      <c r="C424" s="3"/>
      <c r="D424" s="3"/>
      <c r="E424" s="3"/>
      <c r="F424" s="3"/>
      <c r="G424" s="3"/>
      <c r="H424" s="4"/>
    </row>
    <row r="425" spans="1:8" x14ac:dyDescent="0.25">
      <c r="A425" s="3" t="s">
        <v>21</v>
      </c>
      <c r="B425" s="2"/>
      <c r="C425" s="3">
        <f>SUM(C419:C424)</f>
        <v>460</v>
      </c>
      <c r="D425" s="3">
        <f>SUM(D419:D424)</f>
        <v>20.100000000000001</v>
      </c>
      <c r="E425" s="3">
        <f>SUM(E419:E424)</f>
        <v>16.88</v>
      </c>
      <c r="F425" s="3">
        <f>SUM(F419:F424)</f>
        <v>59.64</v>
      </c>
      <c r="G425" s="3">
        <f>SUM(G419:G424)</f>
        <v>469.3</v>
      </c>
      <c r="H425" s="4"/>
    </row>
    <row r="426" spans="1:8" x14ac:dyDescent="0.25">
      <c r="A426" s="3"/>
      <c r="B426" s="3"/>
      <c r="C426" s="3"/>
      <c r="D426" s="3"/>
      <c r="E426" s="3"/>
      <c r="F426" s="3"/>
      <c r="G426" s="3"/>
      <c r="H426" s="4"/>
    </row>
    <row r="428" spans="1:8" x14ac:dyDescent="0.25">
      <c r="A428" s="3" t="s">
        <v>11</v>
      </c>
      <c r="B428" s="29" t="s">
        <v>12</v>
      </c>
      <c r="C428" s="29" t="s">
        <v>13</v>
      </c>
      <c r="D428" s="33" t="s">
        <v>14</v>
      </c>
      <c r="E428" s="33"/>
      <c r="F428" s="33"/>
      <c r="G428" s="34" t="s">
        <v>18</v>
      </c>
      <c r="H428" s="35" t="s">
        <v>19</v>
      </c>
    </row>
    <row r="429" spans="1:8" x14ac:dyDescent="0.25">
      <c r="A429" s="10" t="s">
        <v>45</v>
      </c>
      <c r="B429" s="30"/>
      <c r="C429" s="30"/>
      <c r="D429" s="3" t="s">
        <v>15</v>
      </c>
      <c r="E429" s="3" t="s">
        <v>16</v>
      </c>
      <c r="F429" s="3" t="s">
        <v>17</v>
      </c>
      <c r="G429" s="34"/>
      <c r="H429" s="35"/>
    </row>
    <row r="430" spans="1:8" x14ac:dyDescent="0.25">
      <c r="A430" s="3" t="s">
        <v>114</v>
      </c>
      <c r="B430" s="2" t="s">
        <v>130</v>
      </c>
      <c r="C430" s="3">
        <v>200</v>
      </c>
      <c r="D430" s="3">
        <v>3.1</v>
      </c>
      <c r="E430" s="3">
        <v>2.2000000000000002</v>
      </c>
      <c r="F430" s="3">
        <v>15.2</v>
      </c>
      <c r="G430" s="3">
        <v>103.6</v>
      </c>
      <c r="H430" s="4">
        <v>158</v>
      </c>
    </row>
    <row r="431" spans="1:8" x14ac:dyDescent="0.25">
      <c r="A431" s="3" t="s">
        <v>1</v>
      </c>
      <c r="B431" s="5" t="s">
        <v>72</v>
      </c>
      <c r="C431" s="6">
        <v>150</v>
      </c>
      <c r="D431" s="6">
        <v>0.6</v>
      </c>
      <c r="E431" s="6">
        <v>0.6</v>
      </c>
      <c r="F431" s="6">
        <v>14.7</v>
      </c>
      <c r="G431" s="6">
        <v>70.5</v>
      </c>
      <c r="H431" s="7">
        <v>112</v>
      </c>
    </row>
    <row r="432" spans="1:8" x14ac:dyDescent="0.25">
      <c r="A432" s="3"/>
      <c r="B432" s="5" t="s">
        <v>131</v>
      </c>
      <c r="C432" s="6">
        <v>75</v>
      </c>
      <c r="D432" s="6">
        <v>6.41</v>
      </c>
      <c r="E432" s="6">
        <v>8.66</v>
      </c>
      <c r="F432" s="6">
        <v>5.5</v>
      </c>
      <c r="G432" s="6">
        <v>129.96</v>
      </c>
      <c r="H432" s="7">
        <v>279</v>
      </c>
    </row>
    <row r="433" spans="1:8" x14ac:dyDescent="0.25">
      <c r="A433" s="3"/>
      <c r="B433" s="5" t="s">
        <v>132</v>
      </c>
      <c r="C433" s="6">
        <v>150</v>
      </c>
      <c r="D433" s="6">
        <v>3.6</v>
      </c>
      <c r="E433" s="6">
        <v>10.65</v>
      </c>
      <c r="F433" s="6">
        <v>15.6</v>
      </c>
      <c r="G433" s="6">
        <v>182.5</v>
      </c>
      <c r="H433" s="7">
        <v>119</v>
      </c>
    </row>
    <row r="434" spans="1:8" x14ac:dyDescent="0.25">
      <c r="A434" s="3"/>
      <c r="B434" s="2" t="s">
        <v>29</v>
      </c>
      <c r="C434" s="3">
        <v>200</v>
      </c>
      <c r="D434" s="3">
        <v>0.2</v>
      </c>
      <c r="E434" s="3">
        <v>0.1</v>
      </c>
      <c r="F434" s="3">
        <v>24.1</v>
      </c>
      <c r="G434" s="3">
        <v>98</v>
      </c>
      <c r="H434" s="4">
        <v>513</v>
      </c>
    </row>
    <row r="435" spans="1:8" x14ac:dyDescent="0.25">
      <c r="A435" s="3"/>
      <c r="B435" s="2" t="s">
        <v>2</v>
      </c>
      <c r="C435" s="3">
        <v>25</v>
      </c>
      <c r="D435" s="3">
        <v>1.65</v>
      </c>
      <c r="E435" s="3">
        <v>0.3</v>
      </c>
      <c r="F435" s="3">
        <v>8.35</v>
      </c>
      <c r="G435" s="3">
        <v>43.5</v>
      </c>
      <c r="H435" s="4">
        <v>109</v>
      </c>
    </row>
    <row r="436" spans="1:8" x14ac:dyDescent="0.25">
      <c r="A436" s="3"/>
      <c r="B436" s="2" t="s">
        <v>5</v>
      </c>
      <c r="C436" s="3">
        <v>40</v>
      </c>
      <c r="D436" s="3">
        <v>3.04</v>
      </c>
      <c r="E436" s="3">
        <v>0.32</v>
      </c>
      <c r="F436" s="3">
        <v>19.68</v>
      </c>
      <c r="G436" s="3">
        <v>94</v>
      </c>
      <c r="H436" s="4">
        <v>108</v>
      </c>
    </row>
    <row r="437" spans="1:8" x14ac:dyDescent="0.25">
      <c r="A437" s="3"/>
      <c r="B437" s="2"/>
      <c r="C437" s="3"/>
      <c r="D437" s="3"/>
      <c r="E437" s="3"/>
      <c r="F437" s="3"/>
      <c r="G437" s="3"/>
      <c r="H437" s="4">
        <v>112</v>
      </c>
    </row>
    <row r="438" spans="1:8" x14ac:dyDescent="0.25">
      <c r="A438" s="3" t="s">
        <v>22</v>
      </c>
      <c r="B438" s="2"/>
      <c r="C438" s="3">
        <f>SUM(C430:C437)</f>
        <v>840</v>
      </c>
      <c r="D438" s="3">
        <f t="shared" ref="D438" si="123">SUM(D430:D437)</f>
        <v>18.599999999999998</v>
      </c>
      <c r="E438" s="3">
        <f t="shared" ref="E438" si="124">SUM(E430:E437)</f>
        <v>22.830000000000002</v>
      </c>
      <c r="F438" s="3">
        <f t="shared" ref="F438" si="125">SUM(F430:F437)</f>
        <v>103.13</v>
      </c>
      <c r="G438" s="3">
        <f t="shared" ref="G438" si="126">SUM(G430:G437)</f>
        <v>722.06</v>
      </c>
      <c r="H438" s="4"/>
    </row>
    <row r="439" spans="1:8" x14ac:dyDescent="0.25">
      <c r="A439" s="3" t="s">
        <v>31</v>
      </c>
      <c r="B439" s="3"/>
      <c r="C439" s="3">
        <f>C425+C438</f>
        <v>1300</v>
      </c>
      <c r="D439" s="3">
        <f t="shared" ref="D439" si="127">D425+D438</f>
        <v>38.700000000000003</v>
      </c>
      <c r="E439" s="3">
        <f t="shared" ref="E439" si="128">E425+E438</f>
        <v>39.71</v>
      </c>
      <c r="F439" s="3">
        <f t="shared" ref="F439" si="129">F425+F438</f>
        <v>162.76999999999998</v>
      </c>
      <c r="G439" s="3">
        <f t="shared" ref="G439" si="130">G425+G438</f>
        <v>1191.3599999999999</v>
      </c>
      <c r="H439" s="4"/>
    </row>
    <row r="440" spans="1:8" x14ac:dyDescent="0.25">
      <c r="A440" s="3"/>
      <c r="B440" s="3"/>
      <c r="C440" s="3"/>
      <c r="D440" s="6"/>
      <c r="E440" s="6"/>
      <c r="F440" s="6"/>
      <c r="G440" s="6"/>
      <c r="H440" s="4"/>
    </row>
    <row r="443" spans="1:8" x14ac:dyDescent="0.25">
      <c r="A443" s="32" t="s">
        <v>7</v>
      </c>
      <c r="B443" s="32"/>
    </row>
    <row r="444" spans="1:8" x14ac:dyDescent="0.25">
      <c r="A444" s="10" t="s">
        <v>45</v>
      </c>
    </row>
    <row r="445" spans="1:8" x14ac:dyDescent="0.25">
      <c r="A445" s="10" t="s">
        <v>115</v>
      </c>
    </row>
    <row r="446" spans="1:8" x14ac:dyDescent="0.25">
      <c r="A446" s="10" t="s">
        <v>10</v>
      </c>
    </row>
    <row r="448" spans="1:8" x14ac:dyDescent="0.25">
      <c r="A448" s="3" t="s">
        <v>11</v>
      </c>
      <c r="B448" s="29" t="s">
        <v>12</v>
      </c>
      <c r="C448" s="29" t="s">
        <v>13</v>
      </c>
      <c r="D448" s="33" t="s">
        <v>14</v>
      </c>
      <c r="E448" s="33"/>
      <c r="F448" s="33"/>
      <c r="G448" s="34" t="s">
        <v>18</v>
      </c>
      <c r="H448" s="35" t="s">
        <v>19</v>
      </c>
    </row>
    <row r="449" spans="1:8" x14ac:dyDescent="0.25">
      <c r="A449" s="10" t="s">
        <v>45</v>
      </c>
      <c r="B449" s="30"/>
      <c r="C449" s="30"/>
      <c r="D449" s="3" t="s">
        <v>15</v>
      </c>
      <c r="E449" s="3" t="s">
        <v>16</v>
      </c>
      <c r="F449" s="3" t="s">
        <v>17</v>
      </c>
      <c r="G449" s="34"/>
      <c r="H449" s="35"/>
    </row>
    <row r="450" spans="1:8" x14ac:dyDescent="0.25">
      <c r="A450" s="3" t="s">
        <v>115</v>
      </c>
      <c r="B450" s="2" t="s">
        <v>133</v>
      </c>
      <c r="C450" s="3">
        <v>200</v>
      </c>
      <c r="D450" s="3">
        <v>3.6</v>
      </c>
      <c r="E450" s="3">
        <v>3.8</v>
      </c>
      <c r="F450" s="3">
        <v>15.2</v>
      </c>
      <c r="G450" s="3">
        <v>110.5</v>
      </c>
      <c r="H450" s="4">
        <v>164</v>
      </c>
    </row>
    <row r="451" spans="1:8" x14ac:dyDescent="0.25">
      <c r="A451" s="3" t="s">
        <v>0</v>
      </c>
      <c r="B451" s="2" t="s">
        <v>24</v>
      </c>
      <c r="C451" s="3">
        <v>40</v>
      </c>
      <c r="D451" s="3">
        <v>5.0999999999999996</v>
      </c>
      <c r="E451" s="3">
        <v>3.6</v>
      </c>
      <c r="F451" s="3">
        <v>0.3</v>
      </c>
      <c r="G451" s="3">
        <v>63</v>
      </c>
      <c r="H451" s="4">
        <v>300</v>
      </c>
    </row>
    <row r="452" spans="1:8" x14ac:dyDescent="0.25">
      <c r="A452" s="3"/>
      <c r="B452" s="2" t="s">
        <v>58</v>
      </c>
      <c r="C452" s="3">
        <v>10</v>
      </c>
      <c r="D452" s="3">
        <v>0.1</v>
      </c>
      <c r="E452" s="3">
        <v>6.3</v>
      </c>
      <c r="F452" s="3">
        <v>0.1</v>
      </c>
      <c r="G452" s="3">
        <v>75</v>
      </c>
      <c r="H452" s="4" t="s">
        <v>59</v>
      </c>
    </row>
    <row r="453" spans="1:8" x14ac:dyDescent="0.25">
      <c r="A453" s="3"/>
      <c r="B453" s="2" t="s">
        <v>116</v>
      </c>
      <c r="C453" s="3">
        <v>12</v>
      </c>
      <c r="D453" s="3">
        <v>2.8</v>
      </c>
      <c r="E453" s="3">
        <v>3.5</v>
      </c>
      <c r="F453" s="3">
        <v>0</v>
      </c>
      <c r="G453" s="3">
        <v>43.7</v>
      </c>
      <c r="H453" s="4" t="s">
        <v>36</v>
      </c>
    </row>
    <row r="454" spans="1:8" x14ac:dyDescent="0.25">
      <c r="A454" s="3"/>
      <c r="B454" s="2" t="s">
        <v>60</v>
      </c>
      <c r="C454" s="3">
        <v>200</v>
      </c>
      <c r="D454" s="3">
        <v>0.2</v>
      </c>
      <c r="E454" s="3">
        <v>0.1</v>
      </c>
      <c r="F454" s="3">
        <v>15</v>
      </c>
      <c r="G454" s="3">
        <v>60</v>
      </c>
      <c r="H454" s="4">
        <v>493</v>
      </c>
    </row>
    <row r="455" spans="1:8" x14ac:dyDescent="0.25">
      <c r="A455" s="3"/>
      <c r="B455" s="2" t="s">
        <v>2</v>
      </c>
      <c r="C455" s="3">
        <v>20</v>
      </c>
      <c r="D455" s="3">
        <v>1.32</v>
      </c>
      <c r="E455" s="3">
        <v>0.24</v>
      </c>
      <c r="F455" s="3">
        <v>6.68</v>
      </c>
      <c r="G455" s="3">
        <v>34.799999999999997</v>
      </c>
      <c r="H455" s="4">
        <v>109</v>
      </c>
    </row>
    <row r="456" spans="1:8" x14ac:dyDescent="0.25">
      <c r="A456" s="3"/>
      <c r="B456" s="2" t="s">
        <v>5</v>
      </c>
      <c r="C456" s="3">
        <v>30</v>
      </c>
      <c r="D456" s="3">
        <v>2.2799999999999998</v>
      </c>
      <c r="E456" s="3">
        <v>0.24</v>
      </c>
      <c r="F456" s="3">
        <v>14.76</v>
      </c>
      <c r="G456" s="3">
        <v>70.5</v>
      </c>
      <c r="H456" s="4">
        <v>108</v>
      </c>
    </row>
    <row r="457" spans="1:8" x14ac:dyDescent="0.25">
      <c r="A457" s="3" t="s">
        <v>21</v>
      </c>
      <c r="B457" s="2"/>
      <c r="C457" s="3">
        <f>SUM(C450:C456)</f>
        <v>512</v>
      </c>
      <c r="D457" s="3">
        <f t="shared" ref="D457" si="131">SUM(D450:D456)</f>
        <v>15.399999999999997</v>
      </c>
      <c r="E457" s="3">
        <f t="shared" ref="E457" si="132">SUM(E450:E456)</f>
        <v>17.779999999999998</v>
      </c>
      <c r="F457" s="3">
        <f t="shared" ref="F457" si="133">SUM(F450:F456)</f>
        <v>52.04</v>
      </c>
      <c r="G457" s="3">
        <f t="shared" ref="G457" si="134">SUM(G450:G456)</f>
        <v>457.5</v>
      </c>
      <c r="H457" s="4"/>
    </row>
    <row r="458" spans="1:8" x14ac:dyDescent="0.25">
      <c r="A458" s="3"/>
      <c r="B458" s="3"/>
      <c r="C458" s="3"/>
      <c r="D458" s="3"/>
      <c r="E458" s="3"/>
      <c r="F458" s="3"/>
      <c r="G458" s="3"/>
      <c r="H458" s="4"/>
    </row>
    <row r="460" spans="1:8" x14ac:dyDescent="0.25">
      <c r="A460" s="3" t="s">
        <v>11</v>
      </c>
      <c r="B460" s="29" t="s">
        <v>12</v>
      </c>
      <c r="C460" s="29" t="s">
        <v>13</v>
      </c>
      <c r="D460" s="33" t="s">
        <v>14</v>
      </c>
      <c r="E460" s="33"/>
      <c r="F460" s="33"/>
      <c r="G460" s="34" t="s">
        <v>18</v>
      </c>
      <c r="H460" s="35" t="s">
        <v>19</v>
      </c>
    </row>
    <row r="461" spans="1:8" x14ac:dyDescent="0.25">
      <c r="A461" s="10" t="s">
        <v>45</v>
      </c>
      <c r="B461" s="30"/>
      <c r="C461" s="30"/>
      <c r="D461" s="3" t="s">
        <v>15</v>
      </c>
      <c r="E461" s="3" t="s">
        <v>16</v>
      </c>
      <c r="F461" s="3" t="s">
        <v>17</v>
      </c>
      <c r="G461" s="34"/>
      <c r="H461" s="35"/>
    </row>
    <row r="462" spans="1:8" x14ac:dyDescent="0.25">
      <c r="A462" s="3" t="s">
        <v>115</v>
      </c>
      <c r="B462" s="2" t="s">
        <v>3</v>
      </c>
      <c r="C462" s="3">
        <v>200</v>
      </c>
      <c r="D462" s="3">
        <v>2.2000000000000002</v>
      </c>
      <c r="E462" s="3">
        <v>3.3</v>
      </c>
      <c r="F462" s="3">
        <v>12.1</v>
      </c>
      <c r="G462" s="3">
        <v>64</v>
      </c>
      <c r="H462" s="4">
        <v>142</v>
      </c>
    </row>
    <row r="463" spans="1:8" x14ac:dyDescent="0.25">
      <c r="A463" s="3" t="s">
        <v>1</v>
      </c>
      <c r="B463" s="2" t="s">
        <v>72</v>
      </c>
      <c r="C463" s="3">
        <v>150</v>
      </c>
      <c r="D463" s="3">
        <v>0.6</v>
      </c>
      <c r="E463" s="3">
        <v>0.6</v>
      </c>
      <c r="F463" s="3">
        <v>14.7</v>
      </c>
      <c r="G463" s="3">
        <v>70.5</v>
      </c>
      <c r="H463" s="4">
        <v>112</v>
      </c>
    </row>
    <row r="464" spans="1:8" x14ac:dyDescent="0.25">
      <c r="A464" s="3"/>
      <c r="B464" s="2" t="s">
        <v>77</v>
      </c>
      <c r="C464" s="3">
        <v>70</v>
      </c>
      <c r="D464" s="3">
        <v>8.1999999999999993</v>
      </c>
      <c r="E464" s="3">
        <v>14.3</v>
      </c>
      <c r="F464" s="3">
        <v>6</v>
      </c>
      <c r="G464" s="3">
        <v>232</v>
      </c>
      <c r="H464" s="4" t="s">
        <v>78</v>
      </c>
    </row>
    <row r="465" spans="1:9" x14ac:dyDescent="0.25">
      <c r="A465" s="3"/>
      <c r="B465" s="2" t="s">
        <v>134</v>
      </c>
      <c r="C465" s="3">
        <v>125</v>
      </c>
      <c r="D465" s="3">
        <v>2.7</v>
      </c>
      <c r="E465" s="3">
        <v>8.9</v>
      </c>
      <c r="F465" s="3">
        <v>18.899999999999999</v>
      </c>
      <c r="G465" s="3">
        <v>180.2</v>
      </c>
      <c r="H465" s="4" t="s">
        <v>110</v>
      </c>
    </row>
    <row r="466" spans="1:9" x14ac:dyDescent="0.25">
      <c r="A466" s="3"/>
      <c r="B466" s="2" t="s">
        <v>43</v>
      </c>
      <c r="C466" s="3">
        <v>200</v>
      </c>
      <c r="D466" s="3">
        <v>1</v>
      </c>
      <c r="E466" s="3">
        <v>0.2</v>
      </c>
      <c r="F466" s="3">
        <v>22.8</v>
      </c>
      <c r="G466" s="3">
        <v>86</v>
      </c>
      <c r="H466" s="4">
        <v>518</v>
      </c>
    </row>
    <row r="467" spans="1:9" x14ac:dyDescent="0.25">
      <c r="A467" s="3"/>
      <c r="B467" s="2" t="s">
        <v>2</v>
      </c>
      <c r="C467" s="3">
        <v>25</v>
      </c>
      <c r="D467" s="3">
        <v>1.65</v>
      </c>
      <c r="E467" s="3">
        <v>0.3</v>
      </c>
      <c r="F467" s="3">
        <v>8.35</v>
      </c>
      <c r="G467" s="3">
        <v>43.5</v>
      </c>
      <c r="H467" s="4">
        <v>109</v>
      </c>
    </row>
    <row r="468" spans="1:9" x14ac:dyDescent="0.25">
      <c r="A468" s="3"/>
      <c r="B468" s="2" t="s">
        <v>5</v>
      </c>
      <c r="C468" s="3">
        <v>40</v>
      </c>
      <c r="D468" s="3">
        <v>3.04</v>
      </c>
      <c r="E468" s="3">
        <v>0.32</v>
      </c>
      <c r="F468" s="3">
        <v>19.68</v>
      </c>
      <c r="G468" s="3">
        <v>94</v>
      </c>
      <c r="H468" s="4">
        <v>108</v>
      </c>
    </row>
    <row r="469" spans="1:9" x14ac:dyDescent="0.25">
      <c r="A469" s="3"/>
      <c r="B469" s="2"/>
      <c r="C469" s="3"/>
      <c r="D469" s="3"/>
      <c r="E469" s="3"/>
      <c r="F469" s="3"/>
      <c r="G469" s="3"/>
      <c r="H469" s="4"/>
    </row>
    <row r="470" spans="1:9" x14ac:dyDescent="0.25">
      <c r="A470" s="3" t="s">
        <v>22</v>
      </c>
      <c r="B470" s="2"/>
      <c r="C470" s="3">
        <f>SUM(C462:C469)</f>
        <v>810</v>
      </c>
      <c r="D470" s="3">
        <f t="shared" ref="D470" si="135">SUM(D462:D469)</f>
        <v>19.389999999999997</v>
      </c>
      <c r="E470" s="3">
        <f t="shared" ref="E470" si="136">SUM(E462:E469)</f>
        <v>27.92</v>
      </c>
      <c r="F470" s="3">
        <f t="shared" ref="F470" si="137">SUM(F462:F469)</f>
        <v>102.53</v>
      </c>
      <c r="G470" s="3">
        <f t="shared" ref="G470" si="138">SUM(G462:G469)</f>
        <v>770.2</v>
      </c>
      <c r="H470" s="4"/>
    </row>
    <row r="471" spans="1:9" x14ac:dyDescent="0.25">
      <c r="A471" s="3" t="s">
        <v>31</v>
      </c>
      <c r="B471" s="3"/>
      <c r="C471" s="3">
        <f>C457+C470</f>
        <v>1322</v>
      </c>
      <c r="D471" s="3">
        <f t="shared" ref="D471" si="139">D457+D470</f>
        <v>34.789999999999992</v>
      </c>
      <c r="E471" s="3">
        <f t="shared" ref="E471" si="140">E457+E470</f>
        <v>45.7</v>
      </c>
      <c r="F471" s="3">
        <f t="shared" ref="F471" si="141">F457+F470</f>
        <v>154.57</v>
      </c>
      <c r="G471" s="3">
        <f t="shared" ref="G471" si="142">G457+G470</f>
        <v>1227.7</v>
      </c>
      <c r="H471" s="4"/>
    </row>
    <row r="472" spans="1:9" x14ac:dyDescent="0.25">
      <c r="A472" s="3"/>
      <c r="B472" s="3"/>
      <c r="C472" s="3"/>
      <c r="D472" s="6"/>
      <c r="E472" s="6"/>
      <c r="F472" s="6"/>
      <c r="G472" s="6"/>
      <c r="H472" s="4"/>
    </row>
    <row r="473" spans="1:9" ht="22.5" customHeight="1" x14ac:dyDescent="0.25">
      <c r="A473" s="3"/>
      <c r="B473" s="2" t="s">
        <v>138</v>
      </c>
      <c r="C473" s="3"/>
      <c r="D473" s="3">
        <v>77</v>
      </c>
      <c r="E473" s="3">
        <v>79</v>
      </c>
      <c r="F473" s="3">
        <v>335</v>
      </c>
      <c r="G473" s="3">
        <v>2350</v>
      </c>
      <c r="H473" s="4"/>
    </row>
    <row r="474" spans="1:9" s="8" customFormat="1" ht="21.75" customHeight="1" x14ac:dyDescent="0.25">
      <c r="A474" s="6"/>
      <c r="B474" s="5" t="s">
        <v>135</v>
      </c>
      <c r="C474" s="18">
        <v>0.55000000000000004</v>
      </c>
      <c r="D474" s="6">
        <v>42.35</v>
      </c>
      <c r="E474" s="6">
        <v>43.45</v>
      </c>
      <c r="F474" s="6">
        <v>184.25</v>
      </c>
      <c r="G474" s="6">
        <v>1292.5</v>
      </c>
      <c r="H474" s="7"/>
      <c r="I474" s="19"/>
    </row>
    <row r="475" spans="1:9" ht="14.25" customHeight="1" x14ac:dyDescent="0.25">
      <c r="A475" s="3"/>
      <c r="B475" s="5" t="s">
        <v>135</v>
      </c>
      <c r="C475" s="20">
        <v>0.6</v>
      </c>
      <c r="D475" s="3">
        <f>D473*60%</f>
        <v>46.199999999999996</v>
      </c>
      <c r="E475" s="3">
        <f t="shared" ref="E475:G475" si="143">E473*60%</f>
        <v>47.4</v>
      </c>
      <c r="F475" s="3">
        <f t="shared" si="143"/>
        <v>201</v>
      </c>
      <c r="G475" s="3">
        <f t="shared" si="143"/>
        <v>1410</v>
      </c>
      <c r="H475" s="4"/>
    </row>
    <row r="476" spans="1:9" s="9" customFormat="1" ht="21" customHeight="1" x14ac:dyDescent="0.25">
      <c r="A476" s="3"/>
      <c r="B476" s="2" t="s">
        <v>136</v>
      </c>
      <c r="C476" s="3"/>
      <c r="D476" s="21">
        <v>660.61</v>
      </c>
      <c r="E476" s="21">
        <v>691.18</v>
      </c>
      <c r="F476" s="21">
        <v>2777.47</v>
      </c>
      <c r="G476" s="21">
        <v>21133.41</v>
      </c>
      <c r="H476" s="4"/>
      <c r="I476" s="10"/>
    </row>
    <row r="477" spans="1:9" ht="20.25" customHeight="1" x14ac:dyDescent="0.25">
      <c r="A477" s="3"/>
      <c r="B477" s="2" t="s">
        <v>137</v>
      </c>
      <c r="C477" s="3"/>
      <c r="D477" s="21">
        <f>D476/15</f>
        <v>44.040666666666667</v>
      </c>
      <c r="E477" s="21">
        <f t="shared" ref="E477:G477" si="144">E476/15</f>
        <v>46.078666666666663</v>
      </c>
      <c r="F477" s="21">
        <f t="shared" si="144"/>
        <v>185.16466666666665</v>
      </c>
      <c r="G477" s="21">
        <f t="shared" si="144"/>
        <v>1408.894</v>
      </c>
      <c r="H477" s="4"/>
    </row>
    <row r="478" spans="1:9" ht="22.5" customHeight="1" x14ac:dyDescent="0.25">
      <c r="A478" s="3"/>
      <c r="B478" s="3"/>
      <c r="C478" s="3"/>
      <c r="D478" s="21"/>
      <c r="E478" s="21"/>
      <c r="F478" s="21"/>
      <c r="G478" s="21"/>
      <c r="H478" s="4"/>
    </row>
    <row r="480" spans="1:9" ht="63.75" customHeight="1" x14ac:dyDescent="0.25">
      <c r="A480" s="37" t="s">
        <v>140</v>
      </c>
      <c r="B480" s="37"/>
      <c r="C480" s="37"/>
      <c r="D480" s="37"/>
      <c r="E480" s="37"/>
      <c r="F480" s="37"/>
      <c r="G480" s="37"/>
      <c r="H480" s="37"/>
    </row>
    <row r="481" spans="1:8" ht="27" customHeight="1" x14ac:dyDescent="0.25">
      <c r="A481" s="36" t="s">
        <v>139</v>
      </c>
      <c r="B481" s="36"/>
      <c r="C481" s="36"/>
      <c r="D481" s="36"/>
      <c r="E481" s="36"/>
      <c r="F481" s="36"/>
      <c r="G481" s="36"/>
      <c r="H481" s="36"/>
    </row>
  </sheetData>
  <mergeCells count="167">
    <mergeCell ref="A481:H481"/>
    <mergeCell ref="A480:H480"/>
    <mergeCell ref="B460:B461"/>
    <mergeCell ref="C460:C461"/>
    <mergeCell ref="D460:F460"/>
    <mergeCell ref="G460:G461"/>
    <mergeCell ref="H460:H461"/>
    <mergeCell ref="A443:B443"/>
    <mergeCell ref="B448:B449"/>
    <mergeCell ref="C448:C449"/>
    <mergeCell ref="D448:F448"/>
    <mergeCell ref="G448:G449"/>
    <mergeCell ref="H448:H449"/>
    <mergeCell ref="B417:B418"/>
    <mergeCell ref="C417:C418"/>
    <mergeCell ref="D417:F417"/>
    <mergeCell ref="G417:G418"/>
    <mergeCell ref="H417:H418"/>
    <mergeCell ref="B428:B429"/>
    <mergeCell ref="C428:C429"/>
    <mergeCell ref="D428:F428"/>
    <mergeCell ref="G428:G429"/>
    <mergeCell ref="H428:H429"/>
    <mergeCell ref="B397:B398"/>
    <mergeCell ref="C397:C398"/>
    <mergeCell ref="D397:F397"/>
    <mergeCell ref="G397:G398"/>
    <mergeCell ref="H397:H398"/>
    <mergeCell ref="A412:B412"/>
    <mergeCell ref="A380:B380"/>
    <mergeCell ref="B385:B386"/>
    <mergeCell ref="C385:C386"/>
    <mergeCell ref="D385:F385"/>
    <mergeCell ref="G385:G386"/>
    <mergeCell ref="H385:H386"/>
    <mergeCell ref="B353:B354"/>
    <mergeCell ref="C353:C354"/>
    <mergeCell ref="D353:F353"/>
    <mergeCell ref="G353:G354"/>
    <mergeCell ref="H353:H354"/>
    <mergeCell ref="B365:B366"/>
    <mergeCell ref="C365:C366"/>
    <mergeCell ref="D365:F365"/>
    <mergeCell ref="G365:G366"/>
    <mergeCell ref="H365:H366"/>
    <mergeCell ref="B333:B334"/>
    <mergeCell ref="C333:C334"/>
    <mergeCell ref="D333:F333"/>
    <mergeCell ref="G333:G334"/>
    <mergeCell ref="H333:H334"/>
    <mergeCell ref="A348:B348"/>
    <mergeCell ref="A315:B315"/>
    <mergeCell ref="B320:B321"/>
    <mergeCell ref="C320:C321"/>
    <mergeCell ref="D320:F320"/>
    <mergeCell ref="G320:G321"/>
    <mergeCell ref="H320:H321"/>
    <mergeCell ref="B287:B288"/>
    <mergeCell ref="C287:C288"/>
    <mergeCell ref="D287:F287"/>
    <mergeCell ref="G287:G288"/>
    <mergeCell ref="H287:H288"/>
    <mergeCell ref="B300:B301"/>
    <mergeCell ref="C300:C301"/>
    <mergeCell ref="D300:F300"/>
    <mergeCell ref="G300:G301"/>
    <mergeCell ref="H300:H301"/>
    <mergeCell ref="B267:B268"/>
    <mergeCell ref="C267:C268"/>
    <mergeCell ref="D267:F267"/>
    <mergeCell ref="G267:G268"/>
    <mergeCell ref="H267:H268"/>
    <mergeCell ref="A282:B282"/>
    <mergeCell ref="A250:B250"/>
    <mergeCell ref="B255:B256"/>
    <mergeCell ref="C255:C256"/>
    <mergeCell ref="D255:F255"/>
    <mergeCell ref="G255:G256"/>
    <mergeCell ref="H255:H256"/>
    <mergeCell ref="B223:B224"/>
    <mergeCell ref="C223:C224"/>
    <mergeCell ref="D223:F223"/>
    <mergeCell ref="G223:G224"/>
    <mergeCell ref="H223:H224"/>
    <mergeCell ref="B235:B236"/>
    <mergeCell ref="C235:C236"/>
    <mergeCell ref="D235:F235"/>
    <mergeCell ref="G235:G236"/>
    <mergeCell ref="H235:H236"/>
    <mergeCell ref="B204:B205"/>
    <mergeCell ref="C204:C205"/>
    <mergeCell ref="D204:F204"/>
    <mergeCell ref="G204:G205"/>
    <mergeCell ref="H204:H205"/>
    <mergeCell ref="A218:B218"/>
    <mergeCell ref="A187:B187"/>
    <mergeCell ref="B192:B193"/>
    <mergeCell ref="C192:C193"/>
    <mergeCell ref="D192:F192"/>
    <mergeCell ref="G192:G193"/>
    <mergeCell ref="H192:H193"/>
    <mergeCell ref="B161:B162"/>
    <mergeCell ref="C161:C162"/>
    <mergeCell ref="D161:F161"/>
    <mergeCell ref="G161:G162"/>
    <mergeCell ref="H161:H162"/>
    <mergeCell ref="B173:B174"/>
    <mergeCell ref="C173:C174"/>
    <mergeCell ref="D173:F173"/>
    <mergeCell ref="G173:G174"/>
    <mergeCell ref="H173:H174"/>
    <mergeCell ref="B140:B141"/>
    <mergeCell ref="C140:C141"/>
    <mergeCell ref="D140:F140"/>
    <mergeCell ref="G140:G141"/>
    <mergeCell ref="H140:H141"/>
    <mergeCell ref="A156:B156"/>
    <mergeCell ref="A123:B123"/>
    <mergeCell ref="B128:B129"/>
    <mergeCell ref="C128:C129"/>
    <mergeCell ref="D128:F128"/>
    <mergeCell ref="G128:G129"/>
    <mergeCell ref="H128:H129"/>
    <mergeCell ref="B97:B98"/>
    <mergeCell ref="C97:C98"/>
    <mergeCell ref="D97:F97"/>
    <mergeCell ref="G97:G98"/>
    <mergeCell ref="H97:H98"/>
    <mergeCell ref="B109:B110"/>
    <mergeCell ref="C109:C110"/>
    <mergeCell ref="D109:F109"/>
    <mergeCell ref="G109:G110"/>
    <mergeCell ref="H109:H110"/>
    <mergeCell ref="B78:B79"/>
    <mergeCell ref="C78:C79"/>
    <mergeCell ref="D78:F78"/>
    <mergeCell ref="G78:G79"/>
    <mergeCell ref="H78:H79"/>
    <mergeCell ref="A92:B92"/>
    <mergeCell ref="A61:B61"/>
    <mergeCell ref="B66:B67"/>
    <mergeCell ref="C66:C67"/>
    <mergeCell ref="D66:F66"/>
    <mergeCell ref="G66:G67"/>
    <mergeCell ref="H66:H67"/>
    <mergeCell ref="B35:B36"/>
    <mergeCell ref="C35:C36"/>
    <mergeCell ref="D35:F35"/>
    <mergeCell ref="G35:G36"/>
    <mergeCell ref="H35:H36"/>
    <mergeCell ref="B47:B48"/>
    <mergeCell ref="C47:C48"/>
    <mergeCell ref="D47:F47"/>
    <mergeCell ref="G47:G48"/>
    <mergeCell ref="H47:H48"/>
    <mergeCell ref="B6:B7"/>
    <mergeCell ref="C6:C7"/>
    <mergeCell ref="B17:B18"/>
    <mergeCell ref="C17:C18"/>
    <mergeCell ref="A30:B30"/>
    <mergeCell ref="A1:B1"/>
    <mergeCell ref="D6:F6"/>
    <mergeCell ref="G6:G7"/>
    <mergeCell ref="H6:H7"/>
    <mergeCell ref="D17:F17"/>
    <mergeCell ref="G17:G18"/>
    <mergeCell ref="H17:H18"/>
  </mergeCells>
  <pageMargins left="0.7" right="0.7" top="0.75" bottom="0.75" header="0.3" footer="0.3"/>
  <pageSetup paperSize="9" scale="91" orientation="landscape" verticalDpi="0" r:id="rId1"/>
  <rowBreaks count="16" manualBreakCount="16">
    <brk id="28" max="16383" man="1"/>
    <brk id="60" max="16383" man="1"/>
    <brk id="90" max="16383" man="1"/>
    <brk id="121" max="16383" man="1"/>
    <brk id="154" max="16383" man="1"/>
    <brk id="185" max="16383" man="1"/>
    <brk id="216" max="16383" man="1"/>
    <brk id="247" max="16383" man="1"/>
    <brk id="280" max="16383" man="1"/>
    <brk id="313" max="16383" man="1"/>
    <brk id="346" max="16383" man="1"/>
    <brk id="378" max="16383" man="1"/>
    <brk id="410" max="16383" man="1"/>
    <brk id="441" max="16383" man="1"/>
    <brk id="472" max="16383" man="1"/>
    <brk id="48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00EA-5251-44C2-8F65-E6F5E906907C}">
  <dimension ref="A1:H478"/>
  <sheetViews>
    <sheetView tabSelected="1" view="pageBreakPreview" topLeftCell="A427" zoomScale="60" zoomScaleNormal="100" workbookViewId="0">
      <selection activeCell="L484" sqref="L484"/>
    </sheetView>
  </sheetViews>
  <sheetFormatPr defaultRowHeight="15" x14ac:dyDescent="0.25"/>
  <cols>
    <col min="1" max="1" width="16.7109375" style="10" customWidth="1"/>
    <col min="2" max="2" width="55.85546875" style="10" customWidth="1"/>
    <col min="3" max="3" width="11.7109375" style="10" customWidth="1"/>
    <col min="4" max="5" width="9.140625" style="10"/>
    <col min="6" max="6" width="10.140625" style="10" customWidth="1"/>
    <col min="7" max="7" width="11.42578125" style="10" customWidth="1"/>
    <col min="8" max="8" width="9.85546875" style="11" customWidth="1"/>
    <col min="9" max="9" width="9.140625" style="10"/>
    <col min="10" max="10" width="0.140625" style="10" customWidth="1"/>
    <col min="11" max="16384" width="9.140625" style="10"/>
  </cols>
  <sheetData>
    <row r="1" spans="1:8" ht="15" customHeight="1" x14ac:dyDescent="0.25">
      <c r="A1" s="32" t="s">
        <v>150</v>
      </c>
      <c r="B1" s="32"/>
    </row>
    <row r="2" spans="1:8" x14ac:dyDescent="0.25">
      <c r="A2" s="10" t="s">
        <v>8</v>
      </c>
    </row>
    <row r="3" spans="1:8" x14ac:dyDescent="0.25">
      <c r="A3" s="10" t="s">
        <v>9</v>
      </c>
      <c r="C3" s="12"/>
      <c r="D3" s="12"/>
      <c r="E3" s="12"/>
      <c r="F3" s="12"/>
      <c r="G3" s="12"/>
      <c r="H3" s="16"/>
    </row>
    <row r="4" spans="1:8" x14ac:dyDescent="0.25">
      <c r="A4" s="10" t="s">
        <v>10</v>
      </c>
      <c r="C4" s="12"/>
      <c r="D4" s="12"/>
      <c r="E4" s="12"/>
      <c r="F4" s="12"/>
      <c r="G4" s="12"/>
    </row>
    <row r="5" spans="1:8" x14ac:dyDescent="0.25">
      <c r="D5" s="12"/>
      <c r="E5" s="12"/>
      <c r="F5" s="12"/>
      <c r="G5" s="12"/>
    </row>
    <row r="6" spans="1:8" x14ac:dyDescent="0.25">
      <c r="A6" s="13" t="s">
        <v>11</v>
      </c>
      <c r="B6" s="29" t="s">
        <v>12</v>
      </c>
      <c r="C6" s="31" t="s">
        <v>13</v>
      </c>
      <c r="D6" s="33" t="s">
        <v>14</v>
      </c>
      <c r="E6" s="33"/>
      <c r="F6" s="33"/>
      <c r="G6" s="34" t="s">
        <v>18</v>
      </c>
      <c r="H6" s="35" t="s">
        <v>19</v>
      </c>
    </row>
    <row r="7" spans="1:8" x14ac:dyDescent="0.25">
      <c r="A7" s="13" t="s">
        <v>20</v>
      </c>
      <c r="B7" s="30"/>
      <c r="C7" s="31"/>
      <c r="D7" s="13" t="s">
        <v>15</v>
      </c>
      <c r="E7" s="13" t="s">
        <v>16</v>
      </c>
      <c r="F7" s="13" t="s">
        <v>17</v>
      </c>
      <c r="G7" s="34"/>
      <c r="H7" s="35"/>
    </row>
    <row r="8" spans="1:8" x14ac:dyDescent="0.25">
      <c r="A8" s="13" t="s">
        <v>9</v>
      </c>
      <c r="B8" s="2" t="s">
        <v>23</v>
      </c>
      <c r="C8" s="13">
        <v>250</v>
      </c>
      <c r="D8" s="13">
        <v>6.125</v>
      </c>
      <c r="E8" s="13">
        <v>5.375</v>
      </c>
      <c r="F8" s="13">
        <v>26</v>
      </c>
      <c r="G8" s="13">
        <v>154.125</v>
      </c>
      <c r="H8" s="14">
        <v>165</v>
      </c>
    </row>
    <row r="9" spans="1:8" x14ac:dyDescent="0.25">
      <c r="A9" s="13" t="s">
        <v>0</v>
      </c>
      <c r="B9" s="2" t="s">
        <v>24</v>
      </c>
      <c r="C9" s="13">
        <v>40</v>
      </c>
      <c r="D9" s="13">
        <v>5.0999999999999996</v>
      </c>
      <c r="E9" s="13">
        <v>3.6</v>
      </c>
      <c r="F9" s="13">
        <v>0.3</v>
      </c>
      <c r="G9" s="13">
        <v>61.3</v>
      </c>
      <c r="H9" s="14">
        <v>300</v>
      </c>
    </row>
    <row r="10" spans="1:8" x14ac:dyDescent="0.25">
      <c r="A10" s="13"/>
      <c r="B10" s="2" t="s">
        <v>141</v>
      </c>
      <c r="C10" s="13">
        <v>60</v>
      </c>
      <c r="D10" s="13">
        <v>6.18</v>
      </c>
      <c r="E10" s="13">
        <v>18.47</v>
      </c>
      <c r="F10" s="13">
        <v>14</v>
      </c>
      <c r="G10" s="13">
        <v>243.88</v>
      </c>
      <c r="H10" s="14">
        <v>91</v>
      </c>
    </row>
    <row r="11" spans="1:8" x14ac:dyDescent="0.25">
      <c r="A11" s="13"/>
      <c r="B11" s="2" t="s">
        <v>25</v>
      </c>
      <c r="C11" s="13">
        <v>200</v>
      </c>
      <c r="D11" s="13">
        <v>1.5</v>
      </c>
      <c r="E11" s="13">
        <v>1.3</v>
      </c>
      <c r="F11" s="13">
        <v>20</v>
      </c>
      <c r="G11" s="13">
        <v>81</v>
      </c>
      <c r="H11" s="14">
        <v>495</v>
      </c>
    </row>
    <row r="12" spans="1:8" x14ac:dyDescent="0.25">
      <c r="A12" s="13"/>
      <c r="B12" s="2" t="s">
        <v>2</v>
      </c>
      <c r="C12" s="13">
        <v>35</v>
      </c>
      <c r="D12" s="13">
        <v>2.31</v>
      </c>
      <c r="E12" s="13">
        <v>0.42</v>
      </c>
      <c r="F12" s="13">
        <v>11.69</v>
      </c>
      <c r="G12" s="13">
        <v>60.9</v>
      </c>
      <c r="H12" s="14">
        <v>109</v>
      </c>
    </row>
    <row r="13" spans="1:8" x14ac:dyDescent="0.25">
      <c r="A13" s="13"/>
      <c r="B13" s="2" t="s">
        <v>5</v>
      </c>
      <c r="C13" s="13">
        <v>40</v>
      </c>
      <c r="D13" s="13">
        <v>3.04</v>
      </c>
      <c r="E13" s="13">
        <v>0.32</v>
      </c>
      <c r="F13" s="13">
        <v>19.68</v>
      </c>
      <c r="G13" s="13">
        <v>94</v>
      </c>
      <c r="H13" s="14">
        <v>108</v>
      </c>
    </row>
    <row r="14" spans="1:8" x14ac:dyDescent="0.25">
      <c r="A14" s="13"/>
      <c r="B14" s="2"/>
      <c r="C14" s="13"/>
      <c r="D14" s="13"/>
      <c r="E14" s="13"/>
      <c r="F14" s="13"/>
      <c r="G14" s="13"/>
      <c r="H14" s="14"/>
    </row>
    <row r="15" spans="1:8" x14ac:dyDescent="0.25">
      <c r="A15" s="13" t="s">
        <v>21</v>
      </c>
      <c r="B15" s="2"/>
      <c r="C15" s="13">
        <f>SUM(C8:C14)</f>
        <v>625</v>
      </c>
      <c r="D15" s="13">
        <f t="shared" ref="D15:G15" si="0">SUM(D8:D14)</f>
        <v>24.254999999999999</v>
      </c>
      <c r="E15" s="13">
        <f t="shared" si="0"/>
        <v>29.485000000000003</v>
      </c>
      <c r="F15" s="13">
        <f t="shared" si="0"/>
        <v>91.669999999999987</v>
      </c>
      <c r="G15" s="13">
        <f t="shared" si="0"/>
        <v>695.20500000000004</v>
      </c>
      <c r="H15" s="14"/>
    </row>
    <row r="16" spans="1:8" x14ac:dyDescent="0.25">
      <c r="A16" s="13"/>
      <c r="B16" s="13"/>
      <c r="C16" s="13"/>
      <c r="D16" s="6"/>
      <c r="E16" s="6"/>
      <c r="F16" s="6"/>
      <c r="G16" s="6"/>
      <c r="H16" s="14"/>
    </row>
    <row r="18" spans="1:8" x14ac:dyDescent="0.25">
      <c r="A18" s="13" t="s">
        <v>11</v>
      </c>
      <c r="B18" s="29" t="s">
        <v>12</v>
      </c>
      <c r="C18" s="29" t="s">
        <v>13</v>
      </c>
      <c r="D18" s="33" t="s">
        <v>14</v>
      </c>
      <c r="E18" s="33"/>
      <c r="F18" s="33"/>
      <c r="G18" s="34" t="s">
        <v>18</v>
      </c>
      <c r="H18" s="35" t="s">
        <v>19</v>
      </c>
    </row>
    <row r="19" spans="1:8" x14ac:dyDescent="0.25">
      <c r="A19" s="13" t="s">
        <v>20</v>
      </c>
      <c r="B19" s="30"/>
      <c r="C19" s="30"/>
      <c r="D19" s="13" t="s">
        <v>15</v>
      </c>
      <c r="E19" s="13" t="s">
        <v>16</v>
      </c>
      <c r="F19" s="13" t="s">
        <v>17</v>
      </c>
      <c r="G19" s="34"/>
      <c r="H19" s="35"/>
    </row>
    <row r="20" spans="1:8" x14ac:dyDescent="0.25">
      <c r="A20" s="13" t="s">
        <v>9</v>
      </c>
      <c r="B20" s="2" t="s">
        <v>26</v>
      </c>
      <c r="C20" s="13">
        <v>250</v>
      </c>
      <c r="D20" s="13">
        <v>2</v>
      </c>
      <c r="E20" s="13">
        <v>4.7</v>
      </c>
      <c r="F20" s="21">
        <v>19.79</v>
      </c>
      <c r="G20" s="21">
        <v>125.875</v>
      </c>
      <c r="H20" s="14">
        <v>128</v>
      </c>
    </row>
    <row r="21" spans="1:8" x14ac:dyDescent="0.25">
      <c r="A21" s="13" t="s">
        <v>1</v>
      </c>
      <c r="B21" s="2" t="s">
        <v>27</v>
      </c>
      <c r="C21" s="13">
        <v>70</v>
      </c>
      <c r="D21" s="13">
        <v>0.7</v>
      </c>
      <c r="E21" s="21">
        <v>0.12</v>
      </c>
      <c r="F21" s="21">
        <v>2.33</v>
      </c>
      <c r="G21" s="13">
        <v>14</v>
      </c>
      <c r="H21" s="14">
        <v>106</v>
      </c>
    </row>
    <row r="22" spans="1:8" x14ac:dyDescent="0.25">
      <c r="A22" s="13"/>
      <c r="B22" s="2" t="s">
        <v>28</v>
      </c>
      <c r="C22" s="13">
        <v>185</v>
      </c>
      <c r="D22" s="13">
        <v>17.600000000000001</v>
      </c>
      <c r="E22" s="13">
        <v>11.9</v>
      </c>
      <c r="F22" s="13">
        <v>15.2</v>
      </c>
      <c r="G22" s="13">
        <v>308.5</v>
      </c>
      <c r="H22" s="14">
        <v>407</v>
      </c>
    </row>
    <row r="23" spans="1:8" x14ac:dyDescent="0.25">
      <c r="A23" s="13"/>
      <c r="B23" s="2" t="s">
        <v>29</v>
      </c>
      <c r="C23" s="13">
        <v>200</v>
      </c>
      <c r="D23" s="13">
        <v>0.2</v>
      </c>
      <c r="E23" s="13">
        <v>0.1</v>
      </c>
      <c r="F23" s="13">
        <v>24.1</v>
      </c>
      <c r="G23" s="13">
        <v>98</v>
      </c>
      <c r="H23" s="14">
        <v>513</v>
      </c>
    </row>
    <row r="24" spans="1:8" x14ac:dyDescent="0.25">
      <c r="A24" s="13"/>
      <c r="B24" s="2" t="s">
        <v>2</v>
      </c>
      <c r="C24" s="13">
        <v>35</v>
      </c>
      <c r="D24" s="13">
        <v>2.31</v>
      </c>
      <c r="E24" s="13">
        <v>0.42</v>
      </c>
      <c r="F24" s="13">
        <v>11.69</v>
      </c>
      <c r="G24" s="13">
        <v>60.9</v>
      </c>
      <c r="H24" s="14">
        <v>109</v>
      </c>
    </row>
    <row r="25" spans="1:8" x14ac:dyDescent="0.25">
      <c r="A25" s="13"/>
      <c r="B25" s="2" t="s">
        <v>5</v>
      </c>
      <c r="C25" s="13">
        <v>50</v>
      </c>
      <c r="D25" s="13">
        <v>3.8</v>
      </c>
      <c r="E25" s="13">
        <v>0.4</v>
      </c>
      <c r="F25" s="13">
        <v>24.6</v>
      </c>
      <c r="G25" s="13">
        <v>117.5</v>
      </c>
      <c r="H25" s="14">
        <v>108</v>
      </c>
    </row>
    <row r="26" spans="1:8" x14ac:dyDescent="0.25">
      <c r="A26" s="13"/>
      <c r="B26" s="2" t="s">
        <v>72</v>
      </c>
      <c r="C26" s="24">
        <v>150</v>
      </c>
      <c r="D26" s="24">
        <v>0.6</v>
      </c>
      <c r="E26" s="24">
        <v>0.6</v>
      </c>
      <c r="F26" s="24">
        <v>14.7</v>
      </c>
      <c r="G26" s="24">
        <v>70.5</v>
      </c>
      <c r="H26" s="25">
        <v>112</v>
      </c>
    </row>
    <row r="27" spans="1:8" x14ac:dyDescent="0.25">
      <c r="A27" s="13" t="s">
        <v>22</v>
      </c>
      <c r="B27" s="2"/>
      <c r="C27" s="13">
        <f>SUM(C20:C26)</f>
        <v>940</v>
      </c>
      <c r="D27" s="13">
        <f t="shared" ref="D27:G27" si="1">SUM(D20:D26)</f>
        <v>27.21</v>
      </c>
      <c r="E27" s="13">
        <f t="shared" si="1"/>
        <v>18.240000000000002</v>
      </c>
      <c r="F27" s="13">
        <f t="shared" si="1"/>
        <v>112.41000000000001</v>
      </c>
      <c r="G27" s="13">
        <f t="shared" si="1"/>
        <v>795.27499999999998</v>
      </c>
      <c r="H27" s="14"/>
    </row>
    <row r="28" spans="1:8" x14ac:dyDescent="0.25">
      <c r="A28" s="13" t="s">
        <v>31</v>
      </c>
      <c r="B28" s="13"/>
      <c r="C28" s="13">
        <f>C15+C27</f>
        <v>1565</v>
      </c>
      <c r="D28" s="13">
        <f t="shared" ref="D28:G28" si="2">D15+D27</f>
        <v>51.465000000000003</v>
      </c>
      <c r="E28" s="13">
        <f t="shared" si="2"/>
        <v>47.725000000000009</v>
      </c>
      <c r="F28" s="13">
        <f t="shared" si="2"/>
        <v>204.07999999999998</v>
      </c>
      <c r="G28" s="13">
        <f t="shared" si="2"/>
        <v>1490.48</v>
      </c>
      <c r="H28" s="14"/>
    </row>
    <row r="29" spans="1:8" x14ac:dyDescent="0.25">
      <c r="A29" s="13"/>
      <c r="B29" s="13"/>
      <c r="C29" s="13"/>
      <c r="D29" s="6"/>
      <c r="E29" s="6"/>
      <c r="F29" s="6"/>
      <c r="G29" s="6"/>
      <c r="H29" s="14"/>
    </row>
    <row r="31" spans="1:8" ht="15" customHeight="1" x14ac:dyDescent="0.25">
      <c r="A31" s="32" t="s">
        <v>150</v>
      </c>
      <c r="B31" s="32"/>
    </row>
    <row r="32" spans="1:8" x14ac:dyDescent="0.25">
      <c r="A32" s="10" t="s">
        <v>8</v>
      </c>
    </row>
    <row r="33" spans="1:8" x14ac:dyDescent="0.25">
      <c r="A33" s="10" t="s">
        <v>32</v>
      </c>
    </row>
    <row r="34" spans="1:8" x14ac:dyDescent="0.25">
      <c r="A34" s="10" t="s">
        <v>10</v>
      </c>
      <c r="C34" s="12"/>
      <c r="D34" s="12"/>
      <c r="E34" s="12"/>
      <c r="F34" s="12"/>
      <c r="G34" s="12"/>
      <c r="H34" s="16"/>
    </row>
    <row r="36" spans="1:8" x14ac:dyDescent="0.25">
      <c r="A36" s="13" t="s">
        <v>11</v>
      </c>
      <c r="B36" s="29" t="s">
        <v>12</v>
      </c>
      <c r="C36" s="29" t="s">
        <v>13</v>
      </c>
      <c r="D36" s="33" t="s">
        <v>14</v>
      </c>
      <c r="E36" s="33"/>
      <c r="F36" s="33"/>
      <c r="G36" s="34" t="s">
        <v>18</v>
      </c>
      <c r="H36" s="35" t="s">
        <v>19</v>
      </c>
    </row>
    <row r="37" spans="1:8" x14ac:dyDescent="0.25">
      <c r="A37" s="13" t="s">
        <v>20</v>
      </c>
      <c r="B37" s="30"/>
      <c r="C37" s="30"/>
      <c r="D37" s="13" t="s">
        <v>15</v>
      </c>
      <c r="E37" s="13" t="s">
        <v>16</v>
      </c>
      <c r="F37" s="13" t="s">
        <v>17</v>
      </c>
      <c r="G37" s="34"/>
      <c r="H37" s="35"/>
    </row>
    <row r="38" spans="1:8" x14ac:dyDescent="0.25">
      <c r="A38" s="13" t="s">
        <v>32</v>
      </c>
      <c r="B38" s="2" t="s">
        <v>33</v>
      </c>
      <c r="C38" s="13">
        <v>130</v>
      </c>
      <c r="D38" s="13">
        <v>8.6999999999999993</v>
      </c>
      <c r="E38" s="13">
        <v>7.2</v>
      </c>
      <c r="F38" s="13">
        <v>12.3</v>
      </c>
      <c r="G38" s="13">
        <v>214.9</v>
      </c>
      <c r="H38" s="14">
        <v>301</v>
      </c>
    </row>
    <row r="39" spans="1:8" x14ac:dyDescent="0.25">
      <c r="A39" s="13" t="s">
        <v>0</v>
      </c>
      <c r="B39" s="2" t="s">
        <v>34</v>
      </c>
      <c r="C39" s="13">
        <v>70</v>
      </c>
      <c r="D39" s="13">
        <v>1.05</v>
      </c>
      <c r="E39" s="13">
        <v>3.5</v>
      </c>
      <c r="F39" s="21">
        <v>6.18</v>
      </c>
      <c r="G39" s="21">
        <v>61.83</v>
      </c>
      <c r="H39" s="14">
        <v>1</v>
      </c>
    </row>
    <row r="40" spans="1:8" x14ac:dyDescent="0.25">
      <c r="A40" s="13"/>
      <c r="B40" s="2" t="s">
        <v>35</v>
      </c>
      <c r="C40" s="13">
        <v>20</v>
      </c>
      <c r="D40" s="21">
        <v>4.2699999999999996</v>
      </c>
      <c r="E40" s="21">
        <v>5.6</v>
      </c>
      <c r="F40" s="21">
        <v>0</v>
      </c>
      <c r="G40" s="21">
        <v>67.87</v>
      </c>
      <c r="H40" s="14" t="s">
        <v>36</v>
      </c>
    </row>
    <row r="41" spans="1:8" x14ac:dyDescent="0.25">
      <c r="A41" s="13"/>
      <c r="B41" s="2" t="s">
        <v>37</v>
      </c>
      <c r="C41" s="13">
        <v>200</v>
      </c>
      <c r="D41" s="13">
        <v>5</v>
      </c>
      <c r="E41" s="13">
        <v>4.4000000000000004</v>
      </c>
      <c r="F41" s="13">
        <v>31.7</v>
      </c>
      <c r="G41" s="13">
        <v>102.3</v>
      </c>
      <c r="H41" s="14">
        <v>497</v>
      </c>
    </row>
    <row r="42" spans="1:8" x14ac:dyDescent="0.25">
      <c r="A42" s="13"/>
      <c r="B42" s="2" t="s">
        <v>2</v>
      </c>
      <c r="C42" s="13">
        <v>30</v>
      </c>
      <c r="D42" s="13">
        <v>1.98</v>
      </c>
      <c r="E42" s="13">
        <v>0.36</v>
      </c>
      <c r="F42" s="13">
        <v>10.02</v>
      </c>
      <c r="G42" s="13">
        <v>52.2</v>
      </c>
      <c r="H42" s="14">
        <v>109</v>
      </c>
    </row>
    <row r="43" spans="1:8" x14ac:dyDescent="0.25">
      <c r="A43" s="13"/>
      <c r="B43" s="2" t="s">
        <v>5</v>
      </c>
      <c r="C43" s="13">
        <v>40</v>
      </c>
      <c r="D43" s="13">
        <v>3.04</v>
      </c>
      <c r="E43" s="13">
        <v>0.32</v>
      </c>
      <c r="F43" s="13">
        <v>19.68</v>
      </c>
      <c r="G43" s="13">
        <v>94</v>
      </c>
      <c r="H43" s="14">
        <v>108</v>
      </c>
    </row>
    <row r="44" spans="1:8" x14ac:dyDescent="0.25">
      <c r="A44" s="13"/>
      <c r="B44" s="2"/>
      <c r="C44" s="13"/>
      <c r="D44" s="13"/>
      <c r="E44" s="13"/>
      <c r="F44" s="13"/>
      <c r="G44" s="13"/>
      <c r="H44" s="14"/>
    </row>
    <row r="45" spans="1:8" x14ac:dyDescent="0.25">
      <c r="A45" s="13" t="s">
        <v>21</v>
      </c>
      <c r="B45" s="2"/>
      <c r="C45" s="13">
        <f>SUM(C38:C44)</f>
        <v>490</v>
      </c>
      <c r="D45" s="13">
        <f t="shared" ref="D45:G45" si="3">SUM(D38:D44)</f>
        <v>24.04</v>
      </c>
      <c r="E45" s="13">
        <f t="shared" si="3"/>
        <v>21.379999999999995</v>
      </c>
      <c r="F45" s="13">
        <f t="shared" si="3"/>
        <v>79.88</v>
      </c>
      <c r="G45" s="13">
        <f t="shared" si="3"/>
        <v>593.1</v>
      </c>
      <c r="H45" s="14"/>
    </row>
    <row r="46" spans="1:8" x14ac:dyDescent="0.25">
      <c r="A46" s="13"/>
      <c r="B46" s="13"/>
      <c r="C46" s="13"/>
      <c r="D46" s="6"/>
      <c r="E46" s="6"/>
      <c r="F46" s="6"/>
      <c r="G46" s="6"/>
      <c r="H46" s="14"/>
    </row>
    <row r="47" spans="1:8" x14ac:dyDescent="0.25">
      <c r="C47" s="13"/>
      <c r="D47" s="13"/>
      <c r="E47" s="13"/>
      <c r="F47" s="13"/>
      <c r="G47" s="13"/>
    </row>
    <row r="48" spans="1:8" x14ac:dyDescent="0.25">
      <c r="A48" s="13" t="s">
        <v>11</v>
      </c>
      <c r="B48" s="29" t="s">
        <v>12</v>
      </c>
      <c r="C48" s="29" t="s">
        <v>13</v>
      </c>
      <c r="D48" s="33" t="s">
        <v>14</v>
      </c>
      <c r="E48" s="33"/>
      <c r="F48" s="33"/>
      <c r="G48" s="34" t="s">
        <v>18</v>
      </c>
      <c r="H48" s="35" t="s">
        <v>19</v>
      </c>
    </row>
    <row r="49" spans="1:8" x14ac:dyDescent="0.25">
      <c r="A49" s="13" t="s">
        <v>20</v>
      </c>
      <c r="B49" s="30"/>
      <c r="C49" s="30"/>
      <c r="D49" s="13" t="s">
        <v>15</v>
      </c>
      <c r="E49" s="13" t="s">
        <v>16</v>
      </c>
      <c r="F49" s="13" t="s">
        <v>17</v>
      </c>
      <c r="G49" s="34"/>
      <c r="H49" s="35"/>
    </row>
    <row r="50" spans="1:8" x14ac:dyDescent="0.25">
      <c r="A50" s="13" t="s">
        <v>32</v>
      </c>
      <c r="B50" s="2" t="s">
        <v>38</v>
      </c>
      <c r="C50" s="13">
        <v>250</v>
      </c>
      <c r="D50" s="13">
        <v>6.375</v>
      </c>
      <c r="E50" s="13">
        <v>4.5</v>
      </c>
      <c r="F50" s="13">
        <v>18.625</v>
      </c>
      <c r="G50" s="13">
        <v>141</v>
      </c>
      <c r="H50" s="14">
        <v>144</v>
      </c>
    </row>
    <row r="51" spans="1:8" x14ac:dyDescent="0.25">
      <c r="A51" s="13" t="s">
        <v>1</v>
      </c>
      <c r="B51" s="2" t="s">
        <v>39</v>
      </c>
      <c r="C51" s="22">
        <v>70</v>
      </c>
      <c r="D51" s="21">
        <v>0.93</v>
      </c>
      <c r="E51" s="21">
        <v>4.32</v>
      </c>
      <c r="F51" s="21">
        <v>5.83</v>
      </c>
      <c r="G51" s="21">
        <v>65.45</v>
      </c>
      <c r="H51" s="14">
        <v>50</v>
      </c>
    </row>
    <row r="52" spans="1:8" x14ac:dyDescent="0.25">
      <c r="A52" s="13"/>
      <c r="B52" s="2" t="s">
        <v>40</v>
      </c>
      <c r="C52" s="13">
        <v>90</v>
      </c>
      <c r="D52" s="13">
        <v>8.76</v>
      </c>
      <c r="E52" s="13">
        <v>13.92</v>
      </c>
      <c r="F52" s="13">
        <v>11.4</v>
      </c>
      <c r="G52" s="13">
        <v>225</v>
      </c>
      <c r="H52" s="14" t="s">
        <v>41</v>
      </c>
    </row>
    <row r="53" spans="1:8" x14ac:dyDescent="0.25">
      <c r="A53" s="13"/>
      <c r="B53" s="2" t="s">
        <v>42</v>
      </c>
      <c r="C53" s="13">
        <v>150</v>
      </c>
      <c r="D53" s="21">
        <v>5.25</v>
      </c>
      <c r="E53" s="21">
        <v>6.11</v>
      </c>
      <c r="F53" s="21">
        <v>26.04</v>
      </c>
      <c r="G53" s="21">
        <v>181.93</v>
      </c>
      <c r="H53" s="14">
        <v>258</v>
      </c>
    </row>
    <row r="54" spans="1:8" x14ac:dyDescent="0.25">
      <c r="A54" s="13"/>
      <c r="B54" s="2" t="s">
        <v>43</v>
      </c>
      <c r="C54" s="13">
        <v>200</v>
      </c>
      <c r="D54" s="13">
        <v>1</v>
      </c>
      <c r="E54" s="13">
        <v>0.2</v>
      </c>
      <c r="F54" s="13">
        <v>22.8</v>
      </c>
      <c r="G54" s="13">
        <v>86</v>
      </c>
      <c r="H54" s="14">
        <v>518</v>
      </c>
    </row>
    <row r="55" spans="1:8" x14ac:dyDescent="0.25">
      <c r="A55" s="13"/>
      <c r="B55" s="2" t="s">
        <v>2</v>
      </c>
      <c r="C55" s="13">
        <v>35</v>
      </c>
      <c r="D55" s="13">
        <v>2.31</v>
      </c>
      <c r="E55" s="13">
        <v>0.42</v>
      </c>
      <c r="F55" s="13">
        <v>11.69</v>
      </c>
      <c r="G55" s="13">
        <v>60.9</v>
      </c>
      <c r="H55" s="14">
        <v>109</v>
      </c>
    </row>
    <row r="56" spans="1:8" x14ac:dyDescent="0.25">
      <c r="A56" s="13"/>
      <c r="B56" s="2" t="s">
        <v>5</v>
      </c>
      <c r="C56" s="13">
        <v>50</v>
      </c>
      <c r="D56" s="13">
        <v>3.8</v>
      </c>
      <c r="E56" s="13">
        <v>0.4</v>
      </c>
      <c r="F56" s="13">
        <v>24.6</v>
      </c>
      <c r="G56" s="13">
        <v>117.5</v>
      </c>
      <c r="H56" s="14">
        <v>108</v>
      </c>
    </row>
    <row r="57" spans="1:8" x14ac:dyDescent="0.25">
      <c r="A57" s="13"/>
      <c r="B57" s="2"/>
      <c r="C57" s="13"/>
      <c r="D57" s="13"/>
      <c r="E57" s="13"/>
      <c r="F57" s="13"/>
      <c r="G57" s="13"/>
      <c r="H57" s="14"/>
    </row>
    <row r="58" spans="1:8" x14ac:dyDescent="0.25">
      <c r="A58" s="13" t="s">
        <v>22</v>
      </c>
      <c r="B58" s="2"/>
      <c r="C58" s="13">
        <f>SUM(C50:C57)</f>
        <v>845</v>
      </c>
      <c r="D58" s="13">
        <f t="shared" ref="D58:G58" si="4">SUM(D50:D57)</f>
        <v>28.424999999999997</v>
      </c>
      <c r="E58" s="13">
        <f t="shared" si="4"/>
        <v>29.87</v>
      </c>
      <c r="F58" s="13">
        <f t="shared" si="4"/>
        <v>120.98499999999999</v>
      </c>
      <c r="G58" s="13">
        <f t="shared" si="4"/>
        <v>877.78</v>
      </c>
      <c r="H58" s="14"/>
    </row>
    <row r="59" spans="1:8" x14ac:dyDescent="0.25">
      <c r="A59" s="13" t="s">
        <v>31</v>
      </c>
      <c r="B59" s="13"/>
      <c r="C59" s="13">
        <f>C45+C58</f>
        <v>1335</v>
      </c>
      <c r="D59" s="13">
        <f t="shared" ref="D59:G59" si="5">D45+D58</f>
        <v>52.464999999999996</v>
      </c>
      <c r="E59" s="13">
        <f t="shared" si="5"/>
        <v>51.25</v>
      </c>
      <c r="F59" s="13">
        <f t="shared" si="5"/>
        <v>200.86499999999998</v>
      </c>
      <c r="G59" s="13">
        <f t="shared" si="5"/>
        <v>1470.88</v>
      </c>
      <c r="H59" s="14"/>
    </row>
    <row r="60" spans="1:8" x14ac:dyDescent="0.25">
      <c r="A60" s="13"/>
      <c r="B60" s="13"/>
      <c r="C60" s="13"/>
      <c r="D60" s="6"/>
      <c r="E60" s="6"/>
      <c r="F60" s="6"/>
      <c r="G60" s="6"/>
      <c r="H60" s="14"/>
    </row>
    <row r="62" spans="1:8" ht="15" customHeight="1" x14ac:dyDescent="0.25">
      <c r="A62" s="32" t="s">
        <v>150</v>
      </c>
      <c r="B62" s="32"/>
    </row>
    <row r="63" spans="1:8" x14ac:dyDescent="0.25">
      <c r="A63" s="10" t="s">
        <v>8</v>
      </c>
    </row>
    <row r="64" spans="1:8" x14ac:dyDescent="0.25">
      <c r="A64" s="10" t="s">
        <v>44</v>
      </c>
      <c r="C64" s="12"/>
      <c r="D64" s="12"/>
      <c r="E64" s="12"/>
      <c r="F64" s="12"/>
      <c r="G64" s="12"/>
    </row>
    <row r="65" spans="1:8" x14ac:dyDescent="0.25">
      <c r="A65" s="10" t="s">
        <v>10</v>
      </c>
    </row>
    <row r="67" spans="1:8" x14ac:dyDescent="0.25">
      <c r="A67" s="13" t="s">
        <v>11</v>
      </c>
      <c r="B67" s="29" t="s">
        <v>12</v>
      </c>
      <c r="C67" s="29" t="s">
        <v>13</v>
      </c>
      <c r="D67" s="33" t="s">
        <v>14</v>
      </c>
      <c r="E67" s="33"/>
      <c r="F67" s="33"/>
      <c r="G67" s="34" t="s">
        <v>18</v>
      </c>
      <c r="H67" s="35" t="s">
        <v>19</v>
      </c>
    </row>
    <row r="68" spans="1:8" x14ac:dyDescent="0.25">
      <c r="A68" s="13" t="s">
        <v>20</v>
      </c>
      <c r="B68" s="30"/>
      <c r="C68" s="30"/>
      <c r="D68" s="13" t="s">
        <v>15</v>
      </c>
      <c r="E68" s="13" t="s">
        <v>16</v>
      </c>
      <c r="F68" s="13" t="s">
        <v>17</v>
      </c>
      <c r="G68" s="34"/>
      <c r="H68" s="35"/>
    </row>
    <row r="69" spans="1:8" x14ac:dyDescent="0.25">
      <c r="A69" s="13" t="s">
        <v>44</v>
      </c>
      <c r="B69" s="2" t="s">
        <v>27</v>
      </c>
      <c r="C69" s="13">
        <v>70</v>
      </c>
      <c r="D69" s="13">
        <v>0.7</v>
      </c>
      <c r="E69" s="21">
        <v>0.12</v>
      </c>
      <c r="F69" s="21">
        <v>2.33</v>
      </c>
      <c r="G69" s="13">
        <v>14</v>
      </c>
      <c r="H69" s="14">
        <v>106</v>
      </c>
    </row>
    <row r="70" spans="1:8" x14ac:dyDescent="0.25">
      <c r="A70" s="13" t="s">
        <v>0</v>
      </c>
      <c r="B70" s="2" t="s">
        <v>47</v>
      </c>
      <c r="C70" s="13">
        <v>140</v>
      </c>
      <c r="D70" s="13">
        <v>10.3</v>
      </c>
      <c r="E70" s="13">
        <v>7.4</v>
      </c>
      <c r="F70" s="13">
        <v>7.4</v>
      </c>
      <c r="G70" s="13">
        <v>153.5</v>
      </c>
      <c r="H70" s="14">
        <v>343</v>
      </c>
    </row>
    <row r="71" spans="1:8" x14ac:dyDescent="0.25">
      <c r="A71" s="13"/>
      <c r="B71" s="2" t="s">
        <v>48</v>
      </c>
      <c r="C71" s="22">
        <v>140</v>
      </c>
      <c r="D71" s="21">
        <v>5.82</v>
      </c>
      <c r="E71" s="21">
        <v>5.82</v>
      </c>
      <c r="F71" s="21">
        <v>31.23</v>
      </c>
      <c r="G71" s="21">
        <v>187.17</v>
      </c>
      <c r="H71" s="14">
        <v>256</v>
      </c>
    </row>
    <row r="72" spans="1:8" x14ac:dyDescent="0.25">
      <c r="A72" s="13"/>
      <c r="B72" s="2" t="s">
        <v>49</v>
      </c>
      <c r="C72" s="13">
        <v>200</v>
      </c>
      <c r="D72" s="13">
        <v>3.2</v>
      </c>
      <c r="E72" s="13">
        <v>2.7</v>
      </c>
      <c r="F72" s="13">
        <v>29.6</v>
      </c>
      <c r="G72" s="13">
        <v>79</v>
      </c>
      <c r="H72" s="14">
        <v>501</v>
      </c>
    </row>
    <row r="73" spans="1:8" x14ac:dyDescent="0.25">
      <c r="A73" s="13"/>
      <c r="B73" s="2" t="s">
        <v>2</v>
      </c>
      <c r="C73" s="13">
        <v>30</v>
      </c>
      <c r="D73" s="13">
        <v>1.98</v>
      </c>
      <c r="E73" s="13">
        <v>0.36</v>
      </c>
      <c r="F73" s="13">
        <v>10.02</v>
      </c>
      <c r="G73" s="13">
        <v>52.2</v>
      </c>
      <c r="H73" s="14">
        <v>109</v>
      </c>
    </row>
    <row r="74" spans="1:8" x14ac:dyDescent="0.25">
      <c r="A74" s="13"/>
      <c r="B74" s="2" t="s">
        <v>5</v>
      </c>
      <c r="C74" s="13">
        <v>40</v>
      </c>
      <c r="D74" s="13">
        <v>3.04</v>
      </c>
      <c r="E74" s="13">
        <v>0.32</v>
      </c>
      <c r="F74" s="13">
        <v>19.68</v>
      </c>
      <c r="G74" s="13">
        <v>94</v>
      </c>
      <c r="H74" s="14">
        <v>108</v>
      </c>
    </row>
    <row r="75" spans="1:8" x14ac:dyDescent="0.25">
      <c r="A75" s="13"/>
      <c r="B75" s="2"/>
      <c r="C75" s="13"/>
      <c r="D75" s="13"/>
      <c r="E75" s="13"/>
      <c r="F75" s="13"/>
      <c r="G75" s="13"/>
      <c r="H75" s="14"/>
    </row>
    <row r="76" spans="1:8" x14ac:dyDescent="0.25">
      <c r="A76" s="13" t="s">
        <v>21</v>
      </c>
      <c r="B76" s="2"/>
      <c r="C76" s="13">
        <f>SUM(C69:C75)</f>
        <v>620</v>
      </c>
      <c r="D76" s="13">
        <f t="shared" ref="D76:G76" si="6">SUM(D69:D75)</f>
        <v>25.04</v>
      </c>
      <c r="E76" s="13">
        <f t="shared" si="6"/>
        <v>16.72</v>
      </c>
      <c r="F76" s="13">
        <f t="shared" si="6"/>
        <v>100.25999999999999</v>
      </c>
      <c r="G76" s="13">
        <f t="shared" si="6"/>
        <v>579.86999999999989</v>
      </c>
      <c r="H76" s="14"/>
    </row>
    <row r="77" spans="1:8" x14ac:dyDescent="0.25">
      <c r="A77" s="13"/>
      <c r="B77" s="13"/>
      <c r="C77" s="13"/>
      <c r="D77" s="6"/>
      <c r="E77" s="6"/>
      <c r="F77" s="6"/>
      <c r="G77" s="6"/>
      <c r="H77" s="14"/>
    </row>
    <row r="79" spans="1:8" x14ac:dyDescent="0.25">
      <c r="A79" s="13" t="s">
        <v>11</v>
      </c>
      <c r="B79" s="29" t="s">
        <v>12</v>
      </c>
      <c r="C79" s="29" t="s">
        <v>13</v>
      </c>
      <c r="D79" s="33" t="s">
        <v>14</v>
      </c>
      <c r="E79" s="33"/>
      <c r="F79" s="33"/>
      <c r="G79" s="34" t="s">
        <v>18</v>
      </c>
      <c r="H79" s="35" t="s">
        <v>19</v>
      </c>
    </row>
    <row r="80" spans="1:8" x14ac:dyDescent="0.25">
      <c r="A80" s="13" t="s">
        <v>20</v>
      </c>
      <c r="B80" s="30"/>
      <c r="C80" s="30"/>
      <c r="D80" s="13" t="s">
        <v>15</v>
      </c>
      <c r="E80" s="13" t="s">
        <v>16</v>
      </c>
      <c r="F80" s="13" t="s">
        <v>17</v>
      </c>
      <c r="G80" s="34"/>
      <c r="H80" s="35"/>
    </row>
    <row r="81" spans="1:8" x14ac:dyDescent="0.25">
      <c r="A81" s="13" t="s">
        <v>44</v>
      </c>
      <c r="B81" s="2" t="s">
        <v>50</v>
      </c>
      <c r="C81" s="13">
        <v>250</v>
      </c>
      <c r="D81" s="13">
        <v>2.5499999999999998</v>
      </c>
      <c r="E81" s="13">
        <v>5.57</v>
      </c>
      <c r="F81" s="13">
        <v>13.9</v>
      </c>
      <c r="G81" s="13">
        <v>111</v>
      </c>
      <c r="H81" s="14">
        <v>156</v>
      </c>
    </row>
    <row r="82" spans="1:8" x14ac:dyDescent="0.25">
      <c r="A82" s="13" t="s">
        <v>1</v>
      </c>
      <c r="B82" s="2" t="s">
        <v>51</v>
      </c>
      <c r="C82" s="22">
        <v>70</v>
      </c>
      <c r="D82" s="21">
        <v>0.82</v>
      </c>
      <c r="E82" s="21">
        <v>4.32</v>
      </c>
      <c r="F82" s="21">
        <v>2.68</v>
      </c>
      <c r="G82" s="21">
        <v>53.08</v>
      </c>
      <c r="H82" s="14" t="s">
        <v>52</v>
      </c>
    </row>
    <row r="83" spans="1:8" x14ac:dyDescent="0.25">
      <c r="A83" s="13"/>
      <c r="B83" s="2" t="s">
        <v>142</v>
      </c>
      <c r="C83" s="13">
        <v>210</v>
      </c>
      <c r="D83" s="21">
        <v>13.39</v>
      </c>
      <c r="E83" s="21">
        <v>16.37</v>
      </c>
      <c r="F83" s="21">
        <v>31.14</v>
      </c>
      <c r="G83" s="21">
        <v>418.8</v>
      </c>
      <c r="H83" s="14" t="s">
        <v>53</v>
      </c>
    </row>
    <row r="84" spans="1:8" x14ac:dyDescent="0.25">
      <c r="A84" s="13"/>
      <c r="B84" s="2" t="s">
        <v>6</v>
      </c>
      <c r="C84" s="13">
        <v>200</v>
      </c>
      <c r="D84" s="13">
        <v>4</v>
      </c>
      <c r="E84" s="13">
        <v>3</v>
      </c>
      <c r="F84" s="13">
        <v>17</v>
      </c>
      <c r="G84" s="13">
        <v>96</v>
      </c>
      <c r="H84" s="14">
        <v>517</v>
      </c>
    </row>
    <row r="85" spans="1:8" x14ac:dyDescent="0.25">
      <c r="A85" s="13"/>
      <c r="B85" s="2" t="s">
        <v>2</v>
      </c>
      <c r="C85" s="13">
        <v>35</v>
      </c>
      <c r="D85" s="13">
        <v>2.31</v>
      </c>
      <c r="E85" s="13">
        <v>0.42</v>
      </c>
      <c r="F85" s="13">
        <v>11.69</v>
      </c>
      <c r="G85" s="13">
        <v>60.9</v>
      </c>
      <c r="H85" s="14">
        <v>109</v>
      </c>
    </row>
    <row r="86" spans="1:8" x14ac:dyDescent="0.25">
      <c r="A86" s="13"/>
      <c r="B86" s="2" t="s">
        <v>5</v>
      </c>
      <c r="C86" s="13">
        <v>50</v>
      </c>
      <c r="D86" s="13">
        <v>3.8</v>
      </c>
      <c r="E86" s="13">
        <v>0.4</v>
      </c>
      <c r="F86" s="13">
        <v>24.6</v>
      </c>
      <c r="G86" s="13">
        <v>117.5</v>
      </c>
      <c r="H86" s="14">
        <v>108</v>
      </c>
    </row>
    <row r="87" spans="1:8" x14ac:dyDescent="0.25">
      <c r="A87" s="13"/>
      <c r="B87" s="2" t="s">
        <v>54</v>
      </c>
      <c r="C87" s="13">
        <v>200</v>
      </c>
      <c r="D87" s="13">
        <v>1</v>
      </c>
      <c r="E87" s="13">
        <v>0.2</v>
      </c>
      <c r="F87" s="13">
        <v>22.8</v>
      </c>
      <c r="G87" s="13">
        <v>86</v>
      </c>
      <c r="H87" s="14">
        <v>518</v>
      </c>
    </row>
    <row r="88" spans="1:8" x14ac:dyDescent="0.25">
      <c r="A88" s="13" t="s">
        <v>22</v>
      </c>
      <c r="B88" s="2"/>
      <c r="C88" s="13">
        <f>SUM(C81:C87)</f>
        <v>1015</v>
      </c>
      <c r="D88" s="13">
        <f t="shared" ref="D88:G88" si="7">SUM(D81:D87)</f>
        <v>27.87</v>
      </c>
      <c r="E88" s="13">
        <f t="shared" si="7"/>
        <v>30.28</v>
      </c>
      <c r="F88" s="13">
        <f t="shared" si="7"/>
        <v>123.80999999999999</v>
      </c>
      <c r="G88" s="13">
        <f t="shared" si="7"/>
        <v>943.28</v>
      </c>
      <c r="H88" s="14"/>
    </row>
    <row r="89" spans="1:8" x14ac:dyDescent="0.25">
      <c r="A89" s="13" t="s">
        <v>31</v>
      </c>
      <c r="B89" s="13"/>
      <c r="C89" s="13">
        <f>C76+C88</f>
        <v>1635</v>
      </c>
      <c r="D89" s="13">
        <f t="shared" ref="D89:G89" si="8">D76+D88</f>
        <v>52.91</v>
      </c>
      <c r="E89" s="13">
        <f t="shared" si="8"/>
        <v>47</v>
      </c>
      <c r="F89" s="13">
        <f t="shared" si="8"/>
        <v>224.07</v>
      </c>
      <c r="G89" s="13">
        <f t="shared" si="8"/>
        <v>1523.1499999999999</v>
      </c>
      <c r="H89" s="14"/>
    </row>
    <row r="90" spans="1:8" x14ac:dyDescent="0.25">
      <c r="A90" s="13"/>
      <c r="B90" s="13"/>
      <c r="C90" s="13"/>
      <c r="D90" s="6"/>
      <c r="E90" s="6"/>
      <c r="F90" s="6"/>
      <c r="G90" s="6"/>
      <c r="H90" s="14"/>
    </row>
    <row r="91" spans="1:8" x14ac:dyDescent="0.25">
      <c r="A91" s="12"/>
      <c r="B91" s="15"/>
      <c r="C91" s="12"/>
      <c r="D91" s="12"/>
      <c r="E91" s="12"/>
      <c r="F91" s="12"/>
      <c r="G91" s="12"/>
      <c r="H91" s="16"/>
    </row>
    <row r="93" spans="1:8" ht="15" customHeight="1" x14ac:dyDescent="0.25">
      <c r="A93" s="32" t="s">
        <v>150</v>
      </c>
      <c r="B93" s="32"/>
    </row>
    <row r="94" spans="1:8" x14ac:dyDescent="0.25">
      <c r="A94" s="10" t="s">
        <v>8</v>
      </c>
    </row>
    <row r="95" spans="1:8" x14ac:dyDescent="0.25">
      <c r="A95" s="10" t="s">
        <v>55</v>
      </c>
      <c r="C95" s="12"/>
      <c r="D95" s="12"/>
      <c r="E95" s="12"/>
      <c r="F95" s="12"/>
      <c r="G95" s="12"/>
    </row>
    <row r="96" spans="1:8" x14ac:dyDescent="0.25">
      <c r="A96" s="10" t="s">
        <v>10</v>
      </c>
    </row>
    <row r="98" spans="1:8" x14ac:dyDescent="0.25">
      <c r="A98" s="13" t="s">
        <v>11</v>
      </c>
      <c r="B98" s="29" t="s">
        <v>12</v>
      </c>
      <c r="C98" s="29" t="s">
        <v>13</v>
      </c>
      <c r="D98" s="33" t="s">
        <v>14</v>
      </c>
      <c r="E98" s="33"/>
      <c r="F98" s="33"/>
      <c r="G98" s="34" t="s">
        <v>18</v>
      </c>
      <c r="H98" s="35" t="s">
        <v>19</v>
      </c>
    </row>
    <row r="99" spans="1:8" x14ac:dyDescent="0.25">
      <c r="A99" s="13" t="s">
        <v>20</v>
      </c>
      <c r="B99" s="30"/>
      <c r="C99" s="30"/>
      <c r="D99" s="13" t="s">
        <v>15</v>
      </c>
      <c r="E99" s="13" t="s">
        <v>16</v>
      </c>
      <c r="F99" s="13" t="s">
        <v>17</v>
      </c>
      <c r="G99" s="34"/>
      <c r="H99" s="35"/>
    </row>
    <row r="100" spans="1:8" x14ac:dyDescent="0.25">
      <c r="A100" s="10" t="s">
        <v>55</v>
      </c>
      <c r="B100" s="2" t="s">
        <v>56</v>
      </c>
      <c r="C100" s="13">
        <v>250</v>
      </c>
      <c r="D100" s="21">
        <v>5.875</v>
      </c>
      <c r="E100" s="21">
        <v>3.875</v>
      </c>
      <c r="F100" s="21">
        <v>31.375</v>
      </c>
      <c r="G100" s="21">
        <v>212.5</v>
      </c>
      <c r="H100" s="14">
        <v>164</v>
      </c>
    </row>
    <row r="101" spans="1:8" x14ac:dyDescent="0.25">
      <c r="A101" s="13" t="s">
        <v>0</v>
      </c>
      <c r="B101" s="2" t="s">
        <v>57</v>
      </c>
      <c r="C101" s="13">
        <v>90</v>
      </c>
      <c r="D101" s="13">
        <v>7.2</v>
      </c>
      <c r="E101" s="13">
        <v>6</v>
      </c>
      <c r="F101" s="13">
        <v>51.3</v>
      </c>
      <c r="G101" s="13">
        <v>301.2</v>
      </c>
      <c r="H101" s="14">
        <v>563</v>
      </c>
    </row>
    <row r="102" spans="1:8" x14ac:dyDescent="0.25">
      <c r="A102" s="13"/>
      <c r="B102" s="2" t="s">
        <v>58</v>
      </c>
      <c r="C102" s="13">
        <v>15</v>
      </c>
      <c r="D102" s="13">
        <v>0.15</v>
      </c>
      <c r="E102" s="13">
        <v>9.4499999999999993</v>
      </c>
      <c r="F102" s="13">
        <v>0.15</v>
      </c>
      <c r="G102" s="13">
        <v>112.5</v>
      </c>
      <c r="H102" s="14" t="s">
        <v>59</v>
      </c>
    </row>
    <row r="103" spans="1:8" x14ac:dyDescent="0.25">
      <c r="A103" s="13"/>
      <c r="B103" s="2" t="s">
        <v>60</v>
      </c>
      <c r="C103" s="13">
        <v>200</v>
      </c>
      <c r="D103" s="13">
        <v>0</v>
      </c>
      <c r="E103" s="13">
        <v>0</v>
      </c>
      <c r="F103" s="13">
        <v>20</v>
      </c>
      <c r="G103" s="13">
        <v>38.700000000000003</v>
      </c>
      <c r="H103" s="14">
        <v>493</v>
      </c>
    </row>
    <row r="104" spans="1:8" x14ac:dyDescent="0.25">
      <c r="A104" s="13"/>
      <c r="B104" s="2" t="s">
        <v>2</v>
      </c>
      <c r="C104" s="13">
        <v>30</v>
      </c>
      <c r="D104" s="13">
        <v>1.98</v>
      </c>
      <c r="E104" s="13">
        <v>0.36</v>
      </c>
      <c r="F104" s="13">
        <v>10.02</v>
      </c>
      <c r="G104" s="13">
        <v>52.2</v>
      </c>
      <c r="H104" s="14">
        <v>109</v>
      </c>
    </row>
    <row r="105" spans="1:8" x14ac:dyDescent="0.25">
      <c r="A105" s="13"/>
      <c r="B105" s="2" t="s">
        <v>5</v>
      </c>
      <c r="C105" s="13">
        <v>40</v>
      </c>
      <c r="D105" s="13">
        <v>3.04</v>
      </c>
      <c r="E105" s="13">
        <v>0.32</v>
      </c>
      <c r="F105" s="13">
        <v>19.68</v>
      </c>
      <c r="G105" s="13">
        <v>94</v>
      </c>
      <c r="H105" s="14">
        <v>108</v>
      </c>
    </row>
    <row r="106" spans="1:8" x14ac:dyDescent="0.25">
      <c r="A106" s="13"/>
      <c r="B106" s="2"/>
      <c r="C106" s="13"/>
      <c r="D106" s="13"/>
      <c r="E106" s="13"/>
      <c r="F106" s="13"/>
      <c r="G106" s="13"/>
      <c r="H106" s="14"/>
    </row>
    <row r="107" spans="1:8" x14ac:dyDescent="0.25">
      <c r="A107" s="13" t="s">
        <v>21</v>
      </c>
      <c r="B107" s="2"/>
      <c r="C107" s="13">
        <f>SUM(C100:C106)</f>
        <v>625</v>
      </c>
      <c r="D107" s="13">
        <f t="shared" ref="D107:G107" si="9">SUM(D100:D106)</f>
        <v>18.245000000000001</v>
      </c>
      <c r="E107" s="13">
        <f t="shared" si="9"/>
        <v>20.004999999999999</v>
      </c>
      <c r="F107" s="13">
        <f t="shared" si="9"/>
        <v>132.52500000000001</v>
      </c>
      <c r="G107" s="13">
        <f t="shared" si="9"/>
        <v>811.10000000000014</v>
      </c>
      <c r="H107" s="14"/>
    </row>
    <row r="108" spans="1:8" x14ac:dyDescent="0.25">
      <c r="A108" s="13"/>
      <c r="B108" s="13"/>
      <c r="C108" s="13"/>
      <c r="D108" s="6"/>
      <c r="E108" s="6"/>
      <c r="F108" s="6"/>
      <c r="G108" s="6"/>
      <c r="H108" s="14"/>
    </row>
    <row r="110" spans="1:8" x14ac:dyDescent="0.25">
      <c r="A110" s="13" t="s">
        <v>11</v>
      </c>
      <c r="B110" s="29" t="s">
        <v>12</v>
      </c>
      <c r="C110" s="29" t="s">
        <v>13</v>
      </c>
      <c r="D110" s="33" t="s">
        <v>14</v>
      </c>
      <c r="E110" s="33"/>
      <c r="F110" s="33"/>
      <c r="G110" s="34" t="s">
        <v>18</v>
      </c>
      <c r="H110" s="35" t="s">
        <v>19</v>
      </c>
    </row>
    <row r="111" spans="1:8" x14ac:dyDescent="0.25">
      <c r="A111" s="13" t="s">
        <v>20</v>
      </c>
      <c r="B111" s="30"/>
      <c r="C111" s="30"/>
      <c r="D111" s="13" t="s">
        <v>15</v>
      </c>
      <c r="E111" s="13" t="s">
        <v>16</v>
      </c>
      <c r="F111" s="13" t="s">
        <v>17</v>
      </c>
      <c r="G111" s="34"/>
      <c r="H111" s="35"/>
    </row>
    <row r="112" spans="1:8" x14ac:dyDescent="0.25">
      <c r="A112" s="10" t="s">
        <v>55</v>
      </c>
      <c r="B112" s="2" t="s">
        <v>61</v>
      </c>
      <c r="C112" s="13">
        <v>250</v>
      </c>
      <c r="D112" s="13">
        <v>10.25</v>
      </c>
      <c r="E112" s="13">
        <v>3.75</v>
      </c>
      <c r="F112" s="13">
        <v>19.125</v>
      </c>
      <c r="G112" s="13">
        <v>168</v>
      </c>
      <c r="H112" s="14">
        <v>150</v>
      </c>
    </row>
    <row r="113" spans="1:8" x14ac:dyDescent="0.25">
      <c r="A113" s="13" t="s">
        <v>1</v>
      </c>
      <c r="B113" s="2" t="s">
        <v>62</v>
      </c>
      <c r="C113" s="13">
        <v>100</v>
      </c>
      <c r="D113" s="13">
        <v>12.7</v>
      </c>
      <c r="E113" s="13">
        <v>13.9</v>
      </c>
      <c r="F113" s="13">
        <v>3.1</v>
      </c>
      <c r="G113" s="13">
        <v>218</v>
      </c>
      <c r="H113" s="14" t="s">
        <v>63</v>
      </c>
    </row>
    <row r="114" spans="1:8" x14ac:dyDescent="0.25">
      <c r="A114" s="13"/>
      <c r="B114" s="2" t="s">
        <v>64</v>
      </c>
      <c r="C114" s="13">
        <v>180</v>
      </c>
      <c r="D114" s="13">
        <v>2.8</v>
      </c>
      <c r="E114" s="13">
        <v>14.5</v>
      </c>
      <c r="F114" s="13">
        <v>16.600000000000001</v>
      </c>
      <c r="G114" s="13">
        <v>228</v>
      </c>
      <c r="H114" s="14">
        <v>195</v>
      </c>
    </row>
    <row r="115" spans="1:8" x14ac:dyDescent="0.25">
      <c r="A115" s="13"/>
      <c r="B115" s="2" t="s">
        <v>65</v>
      </c>
      <c r="C115" s="13">
        <v>200</v>
      </c>
      <c r="D115" s="13">
        <v>0.6</v>
      </c>
      <c r="E115" s="13">
        <v>0</v>
      </c>
      <c r="F115" s="13">
        <v>32.4</v>
      </c>
      <c r="G115" s="13">
        <v>131.69999999999999</v>
      </c>
      <c r="H115" s="14">
        <v>508</v>
      </c>
    </row>
    <row r="116" spans="1:8" x14ac:dyDescent="0.25">
      <c r="A116" s="13"/>
      <c r="B116" s="2" t="s">
        <v>2</v>
      </c>
      <c r="C116" s="13">
        <v>35</v>
      </c>
      <c r="D116" s="13">
        <v>2.31</v>
      </c>
      <c r="E116" s="13">
        <v>0.42</v>
      </c>
      <c r="F116" s="13">
        <v>11.69</v>
      </c>
      <c r="G116" s="13">
        <v>60.9</v>
      </c>
      <c r="H116" s="14">
        <v>109</v>
      </c>
    </row>
    <row r="117" spans="1:8" x14ac:dyDescent="0.25">
      <c r="A117" s="13"/>
      <c r="B117" s="2" t="s">
        <v>5</v>
      </c>
      <c r="C117" s="13">
        <v>50</v>
      </c>
      <c r="D117" s="13">
        <v>3.8</v>
      </c>
      <c r="E117" s="13">
        <v>0.4</v>
      </c>
      <c r="F117" s="13">
        <v>24.6</v>
      </c>
      <c r="G117" s="13">
        <v>117.5</v>
      </c>
      <c r="H117" s="14">
        <v>108</v>
      </c>
    </row>
    <row r="118" spans="1:8" x14ac:dyDescent="0.25">
      <c r="A118" s="13"/>
      <c r="B118" s="2"/>
      <c r="C118" s="13"/>
      <c r="D118" s="13"/>
      <c r="E118" s="13"/>
      <c r="F118" s="13"/>
      <c r="G118" s="13"/>
      <c r="H118" s="14"/>
    </row>
    <row r="119" spans="1:8" x14ac:dyDescent="0.25">
      <c r="A119" s="13" t="s">
        <v>22</v>
      </c>
      <c r="B119" s="2"/>
      <c r="C119" s="13">
        <f>SUM(C112:C118)</f>
        <v>815</v>
      </c>
      <c r="D119" s="13">
        <f t="shared" ref="D119:G119" si="10">SUM(D112:D118)</f>
        <v>32.46</v>
      </c>
      <c r="E119" s="13">
        <f t="shared" si="10"/>
        <v>32.97</v>
      </c>
      <c r="F119" s="13">
        <f t="shared" si="10"/>
        <v>107.51499999999999</v>
      </c>
      <c r="G119" s="13">
        <f t="shared" si="10"/>
        <v>924.1</v>
      </c>
      <c r="H119" s="14"/>
    </row>
    <row r="120" spans="1:8" x14ac:dyDescent="0.25">
      <c r="A120" s="13" t="s">
        <v>31</v>
      </c>
      <c r="B120" s="13"/>
      <c r="C120" s="13">
        <f>C107+C119</f>
        <v>1440</v>
      </c>
      <c r="D120" s="13">
        <f t="shared" ref="D120:G120" si="11">D107+D119</f>
        <v>50.704999999999998</v>
      </c>
      <c r="E120" s="13">
        <f t="shared" si="11"/>
        <v>52.974999999999994</v>
      </c>
      <c r="F120" s="13">
        <f t="shared" si="11"/>
        <v>240.04</v>
      </c>
      <c r="G120" s="13">
        <f t="shared" si="11"/>
        <v>1735.2000000000003</v>
      </c>
      <c r="H120" s="14"/>
    </row>
    <row r="121" spans="1:8" x14ac:dyDescent="0.25">
      <c r="A121" s="13"/>
      <c r="B121" s="13"/>
      <c r="C121" s="13"/>
      <c r="D121" s="6"/>
      <c r="E121" s="6"/>
      <c r="F121" s="6"/>
      <c r="G121" s="6"/>
      <c r="H121" s="14"/>
    </row>
    <row r="124" spans="1:8" ht="15" customHeight="1" x14ac:dyDescent="0.25">
      <c r="A124" s="32" t="s">
        <v>150</v>
      </c>
      <c r="B124" s="32"/>
    </row>
    <row r="125" spans="1:8" x14ac:dyDescent="0.25">
      <c r="A125" s="10" t="s">
        <v>8</v>
      </c>
    </row>
    <row r="126" spans="1:8" x14ac:dyDescent="0.25">
      <c r="A126" s="10" t="s">
        <v>66</v>
      </c>
    </row>
    <row r="127" spans="1:8" x14ac:dyDescent="0.25">
      <c r="A127" s="10" t="s">
        <v>10</v>
      </c>
      <c r="C127" s="12"/>
      <c r="D127" s="12"/>
      <c r="E127" s="12"/>
      <c r="F127" s="12"/>
      <c r="G127" s="12"/>
    </row>
    <row r="129" spans="1:8" x14ac:dyDescent="0.25">
      <c r="A129" s="13" t="s">
        <v>11</v>
      </c>
      <c r="B129" s="29" t="s">
        <v>12</v>
      </c>
      <c r="C129" s="29" t="s">
        <v>13</v>
      </c>
      <c r="D129" s="33" t="s">
        <v>14</v>
      </c>
      <c r="E129" s="33"/>
      <c r="F129" s="33"/>
      <c r="G129" s="34" t="s">
        <v>18</v>
      </c>
      <c r="H129" s="35" t="s">
        <v>19</v>
      </c>
    </row>
    <row r="130" spans="1:8" x14ac:dyDescent="0.25">
      <c r="A130" s="13" t="s">
        <v>20</v>
      </c>
      <c r="B130" s="30"/>
      <c r="C130" s="30"/>
      <c r="D130" s="13" t="s">
        <v>15</v>
      </c>
      <c r="E130" s="13" t="s">
        <v>16</v>
      </c>
      <c r="F130" s="13" t="s">
        <v>17</v>
      </c>
      <c r="G130" s="34"/>
      <c r="H130" s="35"/>
    </row>
    <row r="131" spans="1:8" x14ac:dyDescent="0.25">
      <c r="A131" s="10" t="s">
        <v>66</v>
      </c>
      <c r="B131" s="2" t="s">
        <v>143</v>
      </c>
      <c r="C131" s="13">
        <v>195</v>
      </c>
      <c r="D131" s="13">
        <v>9.36</v>
      </c>
      <c r="E131" s="21">
        <v>15.27</v>
      </c>
      <c r="F131" s="21">
        <v>32.869999999999997</v>
      </c>
      <c r="G131" s="13">
        <v>356.46</v>
      </c>
      <c r="H131" s="14">
        <v>313</v>
      </c>
    </row>
    <row r="132" spans="1:8" x14ac:dyDescent="0.25">
      <c r="A132" s="13" t="s">
        <v>0</v>
      </c>
      <c r="B132" s="2" t="s">
        <v>24</v>
      </c>
      <c r="C132" s="13">
        <v>40</v>
      </c>
      <c r="D132" s="13">
        <v>5.0999999999999996</v>
      </c>
      <c r="E132" s="13">
        <v>3.6</v>
      </c>
      <c r="F132" s="13">
        <v>0.3</v>
      </c>
      <c r="G132" s="13">
        <v>61.3</v>
      </c>
      <c r="H132" s="14">
        <v>300</v>
      </c>
    </row>
    <row r="133" spans="1:8" x14ac:dyDescent="0.25">
      <c r="A133" s="13"/>
      <c r="B133" s="2" t="s">
        <v>68</v>
      </c>
      <c r="C133" s="13">
        <v>200</v>
      </c>
      <c r="D133" s="13">
        <v>6</v>
      </c>
      <c r="E133" s="13">
        <v>0.2</v>
      </c>
      <c r="F133" s="13">
        <v>8</v>
      </c>
      <c r="G133" s="13">
        <v>62</v>
      </c>
      <c r="H133" s="14">
        <v>516</v>
      </c>
    </row>
    <row r="134" spans="1:8" x14ac:dyDescent="0.25">
      <c r="A134" s="13"/>
      <c r="B134" s="2" t="s">
        <v>4</v>
      </c>
      <c r="C134" s="13">
        <v>41</v>
      </c>
      <c r="D134" s="21">
        <v>2.95</v>
      </c>
      <c r="E134" s="21">
        <v>3.94</v>
      </c>
      <c r="F134" s="21">
        <v>29.52</v>
      </c>
      <c r="G134" s="21">
        <v>165.64</v>
      </c>
      <c r="H134" s="14">
        <v>590</v>
      </c>
    </row>
    <row r="135" spans="1:8" x14ac:dyDescent="0.25">
      <c r="A135" s="13"/>
      <c r="B135" s="2" t="s">
        <v>2</v>
      </c>
      <c r="C135" s="13">
        <v>30</v>
      </c>
      <c r="D135" s="13">
        <v>1.98</v>
      </c>
      <c r="E135" s="13">
        <v>0.36</v>
      </c>
      <c r="F135" s="13">
        <v>10.02</v>
      </c>
      <c r="G135" s="13">
        <v>52.2</v>
      </c>
      <c r="H135" s="14">
        <v>109</v>
      </c>
    </row>
    <row r="136" spans="1:8" x14ac:dyDescent="0.25">
      <c r="A136" s="13"/>
      <c r="B136" s="2" t="s">
        <v>5</v>
      </c>
      <c r="C136" s="13">
        <v>40</v>
      </c>
      <c r="D136" s="13">
        <v>3.04</v>
      </c>
      <c r="E136" s="13">
        <v>0.32</v>
      </c>
      <c r="F136" s="13">
        <v>19.68</v>
      </c>
      <c r="G136" s="13">
        <v>94</v>
      </c>
      <c r="H136" s="14">
        <v>108</v>
      </c>
    </row>
    <row r="137" spans="1:8" x14ac:dyDescent="0.25">
      <c r="A137" s="13"/>
      <c r="B137" s="2"/>
      <c r="C137" s="13"/>
      <c r="D137" s="13"/>
      <c r="E137" s="13"/>
      <c r="F137" s="13"/>
      <c r="G137" s="13"/>
      <c r="H137" s="14"/>
    </row>
    <row r="138" spans="1:8" x14ac:dyDescent="0.25">
      <c r="A138" s="13" t="s">
        <v>21</v>
      </c>
      <c r="B138" s="2"/>
      <c r="C138" s="13">
        <f>SUM(C131:C137)</f>
        <v>546</v>
      </c>
      <c r="D138" s="13">
        <f t="shared" ref="D138:G138" si="12">SUM(D131:D137)</f>
        <v>28.43</v>
      </c>
      <c r="E138" s="13">
        <f t="shared" si="12"/>
        <v>23.69</v>
      </c>
      <c r="F138" s="13">
        <f t="shared" si="12"/>
        <v>100.38999999999999</v>
      </c>
      <c r="G138" s="13">
        <f t="shared" si="12"/>
        <v>791.6</v>
      </c>
      <c r="H138" s="14"/>
    </row>
    <row r="139" spans="1:8" x14ac:dyDescent="0.25">
      <c r="A139" s="13"/>
      <c r="B139" s="13"/>
      <c r="C139" s="13"/>
      <c r="D139" s="13"/>
      <c r="E139" s="13"/>
      <c r="F139" s="13"/>
      <c r="G139" s="13"/>
      <c r="H139" s="14"/>
    </row>
    <row r="141" spans="1:8" x14ac:dyDescent="0.25">
      <c r="A141" s="13" t="s">
        <v>11</v>
      </c>
      <c r="B141" s="29" t="s">
        <v>12</v>
      </c>
      <c r="C141" s="29" t="s">
        <v>13</v>
      </c>
      <c r="D141" s="33" t="s">
        <v>14</v>
      </c>
      <c r="E141" s="33"/>
      <c r="F141" s="33"/>
      <c r="G141" s="34" t="s">
        <v>18</v>
      </c>
      <c r="H141" s="35" t="s">
        <v>19</v>
      </c>
    </row>
    <row r="142" spans="1:8" x14ac:dyDescent="0.25">
      <c r="A142" s="13" t="s">
        <v>20</v>
      </c>
      <c r="B142" s="30"/>
      <c r="C142" s="30"/>
      <c r="D142" s="13" t="s">
        <v>15</v>
      </c>
      <c r="E142" s="13" t="s">
        <v>16</v>
      </c>
      <c r="F142" s="13" t="s">
        <v>17</v>
      </c>
      <c r="G142" s="34"/>
      <c r="H142" s="35"/>
    </row>
    <row r="143" spans="1:8" x14ac:dyDescent="0.25">
      <c r="A143" s="10" t="s">
        <v>66</v>
      </c>
      <c r="B143" s="2" t="s">
        <v>3</v>
      </c>
      <c r="C143" s="13">
        <v>250</v>
      </c>
      <c r="D143" s="21">
        <v>2.75</v>
      </c>
      <c r="E143" s="21">
        <v>4.125</v>
      </c>
      <c r="F143" s="21">
        <v>7.625</v>
      </c>
      <c r="G143" s="21">
        <v>80</v>
      </c>
      <c r="H143" s="14">
        <v>142</v>
      </c>
    </row>
    <row r="144" spans="1:8" x14ac:dyDescent="0.25">
      <c r="A144" s="13" t="s">
        <v>1</v>
      </c>
      <c r="B144" s="2" t="s">
        <v>27</v>
      </c>
      <c r="C144" s="22">
        <v>70</v>
      </c>
      <c r="D144" s="21">
        <v>0.7</v>
      </c>
      <c r="E144" s="21">
        <v>0.12</v>
      </c>
      <c r="F144" s="21">
        <v>2.33</v>
      </c>
      <c r="G144" s="21">
        <v>14</v>
      </c>
      <c r="H144" s="14">
        <v>106</v>
      </c>
    </row>
    <row r="145" spans="1:8" x14ac:dyDescent="0.25">
      <c r="A145" s="13"/>
      <c r="B145" s="2" t="s">
        <v>69</v>
      </c>
      <c r="C145" s="13">
        <v>120</v>
      </c>
      <c r="D145" s="13">
        <v>7.68</v>
      </c>
      <c r="E145" s="13">
        <v>7.92</v>
      </c>
      <c r="F145" s="13">
        <v>7.2</v>
      </c>
      <c r="G145" s="13">
        <v>180</v>
      </c>
      <c r="H145" s="14">
        <v>346</v>
      </c>
    </row>
    <row r="146" spans="1:8" x14ac:dyDescent="0.25">
      <c r="A146" s="13"/>
      <c r="B146" s="2" t="s">
        <v>70</v>
      </c>
      <c r="C146" s="13">
        <v>150</v>
      </c>
      <c r="D146" s="13">
        <v>3.1</v>
      </c>
      <c r="E146" s="13">
        <v>5.4</v>
      </c>
      <c r="F146" s="13">
        <v>20.3</v>
      </c>
      <c r="G146" s="13">
        <v>141</v>
      </c>
      <c r="H146" s="14">
        <v>429</v>
      </c>
    </row>
    <row r="147" spans="1:8" x14ac:dyDescent="0.25">
      <c r="A147" s="13"/>
      <c r="B147" s="2" t="s">
        <v>72</v>
      </c>
      <c r="C147" s="24">
        <v>160</v>
      </c>
      <c r="D147" s="24">
        <v>0.64</v>
      </c>
      <c r="E147" s="24">
        <v>0.64</v>
      </c>
      <c r="F147" s="24">
        <v>15.68</v>
      </c>
      <c r="G147" s="24">
        <v>75.2</v>
      </c>
      <c r="H147" s="14">
        <v>112</v>
      </c>
    </row>
    <row r="148" spans="1:8" x14ac:dyDescent="0.25">
      <c r="A148" s="13"/>
      <c r="B148" s="2" t="s">
        <v>121</v>
      </c>
      <c r="C148" s="13">
        <v>200</v>
      </c>
      <c r="D148" s="13">
        <v>0.3</v>
      </c>
      <c r="E148" s="13">
        <v>0</v>
      </c>
      <c r="F148" s="13">
        <v>31.1</v>
      </c>
      <c r="G148" s="13">
        <v>126</v>
      </c>
      <c r="H148" s="14">
        <v>506</v>
      </c>
    </row>
    <row r="149" spans="1:8" x14ac:dyDescent="0.25">
      <c r="A149" s="13"/>
      <c r="B149" s="2" t="s">
        <v>2</v>
      </c>
      <c r="C149" s="13">
        <v>35</v>
      </c>
      <c r="D149" s="13">
        <v>2.31</v>
      </c>
      <c r="E149" s="13">
        <v>0.42</v>
      </c>
      <c r="F149" s="13">
        <v>11.69</v>
      </c>
      <c r="G149" s="13">
        <v>60.9</v>
      </c>
      <c r="H149" s="14">
        <v>109</v>
      </c>
    </row>
    <row r="150" spans="1:8" x14ac:dyDescent="0.25">
      <c r="A150" s="13"/>
      <c r="B150" s="2" t="s">
        <v>5</v>
      </c>
      <c r="C150" s="13">
        <v>50</v>
      </c>
      <c r="D150" s="13">
        <v>3.8</v>
      </c>
      <c r="E150" s="13">
        <v>0.4</v>
      </c>
      <c r="F150" s="13">
        <v>24.6</v>
      </c>
      <c r="G150" s="13">
        <v>117.5</v>
      </c>
      <c r="H150" s="14">
        <v>108</v>
      </c>
    </row>
    <row r="151" spans="1:8" x14ac:dyDescent="0.25">
      <c r="A151" s="13"/>
      <c r="B151" s="2"/>
      <c r="C151" s="13"/>
      <c r="D151" s="13"/>
      <c r="E151" s="13"/>
      <c r="F151" s="13"/>
      <c r="G151" s="13"/>
      <c r="H151" s="14"/>
    </row>
    <row r="152" spans="1:8" x14ac:dyDescent="0.25">
      <c r="A152" s="13" t="s">
        <v>22</v>
      </c>
      <c r="B152" s="2"/>
      <c r="C152" s="13">
        <f>SUM(C143:C151)</f>
        <v>1035</v>
      </c>
      <c r="D152" s="13">
        <f t="shared" ref="D152:G152" si="13">SUM(D143:D151)</f>
        <v>21.28</v>
      </c>
      <c r="E152" s="13">
        <f t="shared" si="13"/>
        <v>19.024999999999999</v>
      </c>
      <c r="F152" s="13">
        <f t="shared" si="13"/>
        <v>120.52500000000001</v>
      </c>
      <c r="G152" s="13">
        <f t="shared" si="13"/>
        <v>794.6</v>
      </c>
      <c r="H152" s="14"/>
    </row>
    <row r="153" spans="1:8" x14ac:dyDescent="0.25">
      <c r="A153" s="13" t="s">
        <v>31</v>
      </c>
      <c r="B153" s="13"/>
      <c r="C153" s="13">
        <f>C138+C152</f>
        <v>1581</v>
      </c>
      <c r="D153" s="13">
        <f t="shared" ref="D153:G153" si="14">D138+D152</f>
        <v>49.71</v>
      </c>
      <c r="E153" s="13">
        <f t="shared" si="14"/>
        <v>42.715000000000003</v>
      </c>
      <c r="F153" s="13">
        <f t="shared" si="14"/>
        <v>220.91499999999999</v>
      </c>
      <c r="G153" s="13">
        <f t="shared" si="14"/>
        <v>1586.2</v>
      </c>
      <c r="H153" s="14"/>
    </row>
    <row r="154" spans="1:8" x14ac:dyDescent="0.25">
      <c r="A154" s="13"/>
      <c r="B154" s="13"/>
      <c r="C154" s="13"/>
      <c r="D154" s="6"/>
      <c r="E154" s="6"/>
      <c r="F154" s="6"/>
      <c r="G154" s="6"/>
      <c r="H154" s="14"/>
    </row>
    <row r="157" spans="1:8" ht="15" customHeight="1" x14ac:dyDescent="0.25">
      <c r="A157" s="32" t="s">
        <v>150</v>
      </c>
      <c r="B157" s="32"/>
    </row>
    <row r="158" spans="1:8" x14ac:dyDescent="0.25">
      <c r="A158" s="10" t="s">
        <v>80</v>
      </c>
    </row>
    <row r="159" spans="1:8" x14ac:dyDescent="0.25">
      <c r="A159" s="10" t="s">
        <v>73</v>
      </c>
    </row>
    <row r="160" spans="1:8" x14ac:dyDescent="0.25">
      <c r="A160" s="10" t="s">
        <v>10</v>
      </c>
      <c r="C160" s="12"/>
      <c r="D160" s="12"/>
      <c r="E160" s="12"/>
      <c r="F160" s="12"/>
      <c r="G160" s="12"/>
    </row>
    <row r="162" spans="1:8" x14ac:dyDescent="0.25">
      <c r="A162" s="13" t="s">
        <v>11</v>
      </c>
      <c r="B162" s="29" t="s">
        <v>12</v>
      </c>
      <c r="C162" s="29" t="s">
        <v>13</v>
      </c>
      <c r="D162" s="33" t="s">
        <v>14</v>
      </c>
      <c r="E162" s="33"/>
      <c r="F162" s="33"/>
      <c r="G162" s="34" t="s">
        <v>18</v>
      </c>
      <c r="H162" s="35" t="s">
        <v>19</v>
      </c>
    </row>
    <row r="163" spans="1:8" x14ac:dyDescent="0.25">
      <c r="A163" s="10" t="s">
        <v>80</v>
      </c>
      <c r="B163" s="30"/>
      <c r="C163" s="30"/>
      <c r="D163" s="13" t="s">
        <v>15</v>
      </c>
      <c r="E163" s="13" t="s">
        <v>16</v>
      </c>
      <c r="F163" s="13" t="s">
        <v>17</v>
      </c>
      <c r="G163" s="34"/>
      <c r="H163" s="35"/>
    </row>
    <row r="164" spans="1:8" x14ac:dyDescent="0.25">
      <c r="A164" s="10" t="s">
        <v>73</v>
      </c>
      <c r="B164" s="2" t="s">
        <v>74</v>
      </c>
      <c r="C164" s="13">
        <v>250</v>
      </c>
      <c r="D164" s="13">
        <v>6.5</v>
      </c>
      <c r="E164" s="13">
        <v>10</v>
      </c>
      <c r="F164" s="13">
        <v>33.5</v>
      </c>
      <c r="G164" s="13">
        <v>280</v>
      </c>
      <c r="H164" s="14">
        <v>260</v>
      </c>
    </row>
    <row r="165" spans="1:8" x14ac:dyDescent="0.25">
      <c r="A165" s="13" t="s">
        <v>0</v>
      </c>
      <c r="B165" s="2" t="s">
        <v>35</v>
      </c>
      <c r="C165" s="22">
        <v>20</v>
      </c>
      <c r="D165" s="21">
        <v>4.57</v>
      </c>
      <c r="E165" s="21">
        <v>6</v>
      </c>
      <c r="F165" s="21">
        <v>0</v>
      </c>
      <c r="G165" s="21">
        <v>72.709999999999994</v>
      </c>
      <c r="H165" s="14" t="s">
        <v>75</v>
      </c>
    </row>
    <row r="166" spans="1:8" x14ac:dyDescent="0.25">
      <c r="A166" s="13"/>
      <c r="B166" s="2" t="s">
        <v>58</v>
      </c>
      <c r="C166" s="13">
        <v>15</v>
      </c>
      <c r="D166" s="13">
        <v>0.15</v>
      </c>
      <c r="E166" s="13">
        <v>9.4499999999999993</v>
      </c>
      <c r="F166" s="13">
        <v>0.15</v>
      </c>
      <c r="G166" s="13">
        <v>112.5</v>
      </c>
      <c r="H166" s="14" t="s">
        <v>59</v>
      </c>
    </row>
    <row r="167" spans="1:8" x14ac:dyDescent="0.25">
      <c r="A167" s="13"/>
      <c r="B167" s="2" t="s">
        <v>49</v>
      </c>
      <c r="C167" s="13">
        <v>200</v>
      </c>
      <c r="D167" s="13">
        <v>3.2</v>
      </c>
      <c r="E167" s="13">
        <v>2.7</v>
      </c>
      <c r="F167" s="13">
        <v>26.6</v>
      </c>
      <c r="G167" s="13">
        <v>79</v>
      </c>
      <c r="H167" s="14">
        <v>501</v>
      </c>
    </row>
    <row r="168" spans="1:8" x14ac:dyDescent="0.25">
      <c r="A168" s="13"/>
      <c r="B168" s="2" t="s">
        <v>2</v>
      </c>
      <c r="C168" s="13">
        <v>30</v>
      </c>
      <c r="D168" s="13">
        <v>1.98</v>
      </c>
      <c r="E168" s="13">
        <v>0.36</v>
      </c>
      <c r="F168" s="13">
        <v>10.02</v>
      </c>
      <c r="G168" s="13">
        <v>52.2</v>
      </c>
      <c r="H168" s="14">
        <v>109</v>
      </c>
    </row>
    <row r="169" spans="1:8" x14ac:dyDescent="0.25">
      <c r="A169" s="13"/>
      <c r="B169" s="2" t="s">
        <v>5</v>
      </c>
      <c r="C169" s="13">
        <v>40</v>
      </c>
      <c r="D169" s="13">
        <v>3.04</v>
      </c>
      <c r="E169" s="13">
        <v>0.32</v>
      </c>
      <c r="F169" s="13">
        <v>19.68</v>
      </c>
      <c r="G169" s="13">
        <v>94</v>
      </c>
      <c r="H169" s="14">
        <v>108</v>
      </c>
    </row>
    <row r="170" spans="1:8" x14ac:dyDescent="0.25">
      <c r="A170" s="13"/>
      <c r="B170" s="2"/>
      <c r="C170" s="13"/>
      <c r="D170" s="13"/>
      <c r="E170" s="13"/>
      <c r="F170" s="13"/>
      <c r="G170" s="13"/>
      <c r="H170" s="14"/>
    </row>
    <row r="171" spans="1:8" x14ac:dyDescent="0.25">
      <c r="A171" s="13" t="s">
        <v>21</v>
      </c>
      <c r="B171" s="2"/>
      <c r="C171" s="13">
        <f>SUM(C164:C170)</f>
        <v>555</v>
      </c>
      <c r="D171" s="13">
        <f t="shared" ref="D171:G171" si="15">SUM(D164:D170)</f>
        <v>19.440000000000001</v>
      </c>
      <c r="E171" s="13">
        <f t="shared" si="15"/>
        <v>28.83</v>
      </c>
      <c r="F171" s="13">
        <f t="shared" si="15"/>
        <v>89.949999999999989</v>
      </c>
      <c r="G171" s="13">
        <f t="shared" si="15"/>
        <v>690.41000000000008</v>
      </c>
      <c r="H171" s="14"/>
    </row>
    <row r="172" spans="1:8" x14ac:dyDescent="0.25">
      <c r="A172" s="13"/>
      <c r="B172" s="13"/>
      <c r="C172" s="13">
        <v>70</v>
      </c>
      <c r="D172" s="13">
        <v>8.1999999999999993</v>
      </c>
      <c r="E172" s="13">
        <v>14.3</v>
      </c>
      <c r="F172" s="13">
        <v>6</v>
      </c>
      <c r="G172" s="13">
        <v>232</v>
      </c>
      <c r="H172" s="14"/>
    </row>
    <row r="174" spans="1:8" x14ac:dyDescent="0.25">
      <c r="A174" s="13" t="s">
        <v>11</v>
      </c>
      <c r="B174" s="29" t="s">
        <v>12</v>
      </c>
      <c r="C174" s="29" t="s">
        <v>13</v>
      </c>
      <c r="D174" s="33" t="s">
        <v>14</v>
      </c>
      <c r="E174" s="33"/>
      <c r="F174" s="33"/>
      <c r="G174" s="34" t="s">
        <v>18</v>
      </c>
      <c r="H174" s="35" t="s">
        <v>19</v>
      </c>
    </row>
    <row r="175" spans="1:8" x14ac:dyDescent="0.25">
      <c r="A175" s="10" t="s">
        <v>80</v>
      </c>
      <c r="B175" s="30"/>
      <c r="C175" s="30"/>
      <c r="D175" s="13" t="s">
        <v>15</v>
      </c>
      <c r="E175" s="13" t="s">
        <v>16</v>
      </c>
      <c r="F175" s="13" t="s">
        <v>17</v>
      </c>
      <c r="G175" s="34"/>
      <c r="H175" s="35"/>
    </row>
    <row r="176" spans="1:8" x14ac:dyDescent="0.25">
      <c r="A176" s="10" t="s">
        <v>73</v>
      </c>
      <c r="B176" s="2" t="s">
        <v>76</v>
      </c>
      <c r="C176" s="13">
        <v>250</v>
      </c>
      <c r="D176" s="13">
        <v>3.9</v>
      </c>
      <c r="E176" s="13">
        <v>2.8</v>
      </c>
      <c r="F176" s="13">
        <v>20</v>
      </c>
      <c r="G176" s="13">
        <v>121</v>
      </c>
      <c r="H176" s="14">
        <v>147</v>
      </c>
    </row>
    <row r="177" spans="1:8" x14ac:dyDescent="0.25">
      <c r="A177" s="13" t="s">
        <v>1</v>
      </c>
      <c r="B177" s="2" t="s">
        <v>77</v>
      </c>
      <c r="C177" s="13">
        <v>90</v>
      </c>
      <c r="D177" s="21">
        <v>10.54</v>
      </c>
      <c r="E177" s="21">
        <v>18.39</v>
      </c>
      <c r="F177" s="21">
        <v>7.7140000000000004</v>
      </c>
      <c r="G177" s="21">
        <v>298.29000000000002</v>
      </c>
      <c r="H177" s="14" t="s">
        <v>78</v>
      </c>
    </row>
    <row r="178" spans="1:8" x14ac:dyDescent="0.25">
      <c r="A178" s="13"/>
      <c r="B178" s="2" t="s">
        <v>79</v>
      </c>
      <c r="C178" s="13">
        <v>150</v>
      </c>
      <c r="D178" s="13">
        <v>3.8</v>
      </c>
      <c r="E178" s="13">
        <v>4.3</v>
      </c>
      <c r="F178" s="13">
        <v>9.8000000000000007</v>
      </c>
      <c r="G178" s="13">
        <v>93</v>
      </c>
      <c r="H178" s="14">
        <v>423</v>
      </c>
    </row>
    <row r="179" spans="1:8" x14ac:dyDescent="0.25">
      <c r="A179" s="13"/>
      <c r="B179" s="2" t="s">
        <v>43</v>
      </c>
      <c r="C179" s="13">
        <v>200</v>
      </c>
      <c r="D179" s="13">
        <v>1</v>
      </c>
      <c r="E179" s="13">
        <v>0.2</v>
      </c>
      <c r="F179" s="13">
        <v>22.8</v>
      </c>
      <c r="G179" s="13">
        <v>86</v>
      </c>
      <c r="H179" s="14">
        <v>518</v>
      </c>
    </row>
    <row r="180" spans="1:8" x14ac:dyDescent="0.25">
      <c r="A180" s="13"/>
      <c r="B180" s="2" t="s">
        <v>2</v>
      </c>
      <c r="C180" s="13">
        <v>35</v>
      </c>
      <c r="D180" s="13">
        <v>2.31</v>
      </c>
      <c r="E180" s="13">
        <v>0.42</v>
      </c>
      <c r="F180" s="13">
        <v>11.69</v>
      </c>
      <c r="G180" s="13">
        <v>60.9</v>
      </c>
      <c r="H180" s="14">
        <v>109</v>
      </c>
    </row>
    <row r="181" spans="1:8" x14ac:dyDescent="0.25">
      <c r="A181" s="13"/>
      <c r="B181" s="2" t="s">
        <v>5</v>
      </c>
      <c r="C181" s="13">
        <v>50</v>
      </c>
      <c r="D181" s="13">
        <v>3.8</v>
      </c>
      <c r="E181" s="13">
        <v>0.4</v>
      </c>
      <c r="F181" s="13">
        <v>24.6</v>
      </c>
      <c r="G181" s="13">
        <v>117.5</v>
      </c>
      <c r="H181" s="14">
        <v>108</v>
      </c>
    </row>
    <row r="182" spans="1:8" x14ac:dyDescent="0.25">
      <c r="A182" s="13"/>
      <c r="B182" s="2"/>
      <c r="C182" s="13"/>
      <c r="D182" s="13"/>
      <c r="E182" s="13"/>
      <c r="F182" s="13"/>
      <c r="G182" s="13"/>
      <c r="H182" s="14"/>
    </row>
    <row r="183" spans="1:8" x14ac:dyDescent="0.25">
      <c r="A183" s="13" t="s">
        <v>22</v>
      </c>
      <c r="B183" s="2"/>
      <c r="C183" s="13">
        <f>SUM(C176:C182)</f>
        <v>775</v>
      </c>
      <c r="D183" s="13">
        <f t="shared" ref="D183:G183" si="16">SUM(D176:D182)</f>
        <v>25.349999999999998</v>
      </c>
      <c r="E183" s="13">
        <f t="shared" si="16"/>
        <v>26.51</v>
      </c>
      <c r="F183" s="13">
        <f t="shared" si="16"/>
        <v>96.603999999999985</v>
      </c>
      <c r="G183" s="13">
        <f t="shared" si="16"/>
        <v>776.68999999999994</v>
      </c>
      <c r="H183" s="14"/>
    </row>
    <row r="184" spans="1:8" x14ac:dyDescent="0.25">
      <c r="A184" s="13" t="s">
        <v>31</v>
      </c>
      <c r="B184" s="13"/>
      <c r="C184" s="13">
        <f>C171+C183</f>
        <v>1330</v>
      </c>
      <c r="D184" s="13">
        <f t="shared" ref="D184:G184" si="17">D171+D183</f>
        <v>44.79</v>
      </c>
      <c r="E184" s="13">
        <f t="shared" si="17"/>
        <v>55.34</v>
      </c>
      <c r="F184" s="13">
        <f t="shared" si="17"/>
        <v>186.55399999999997</v>
      </c>
      <c r="G184" s="13">
        <f t="shared" si="17"/>
        <v>1467.1</v>
      </c>
      <c r="H184" s="14"/>
    </row>
    <row r="185" spans="1:8" x14ac:dyDescent="0.25">
      <c r="A185" s="13"/>
      <c r="B185" s="13"/>
      <c r="C185" s="13"/>
      <c r="D185" s="6"/>
      <c r="E185" s="6"/>
      <c r="F185" s="6"/>
      <c r="G185" s="6"/>
      <c r="H185" s="14"/>
    </row>
    <row r="188" spans="1:8" ht="15" customHeight="1" x14ac:dyDescent="0.25">
      <c r="A188" s="32" t="s">
        <v>150</v>
      </c>
      <c r="B188" s="32"/>
    </row>
    <row r="189" spans="1:8" x14ac:dyDescent="0.25">
      <c r="A189" s="10" t="s">
        <v>80</v>
      </c>
    </row>
    <row r="190" spans="1:8" x14ac:dyDescent="0.25">
      <c r="A190" s="10" t="s">
        <v>84</v>
      </c>
      <c r="C190" s="12"/>
      <c r="D190" s="12"/>
      <c r="E190" s="12"/>
      <c r="F190" s="12"/>
      <c r="G190" s="12"/>
    </row>
    <row r="191" spans="1:8" x14ac:dyDescent="0.25">
      <c r="A191" s="10" t="s">
        <v>10</v>
      </c>
    </row>
    <row r="193" spans="1:8" x14ac:dyDescent="0.25">
      <c r="A193" s="13" t="s">
        <v>11</v>
      </c>
      <c r="B193" s="29" t="s">
        <v>12</v>
      </c>
      <c r="C193" s="29" t="s">
        <v>13</v>
      </c>
      <c r="D193" s="33" t="s">
        <v>14</v>
      </c>
      <c r="E193" s="33"/>
      <c r="F193" s="33"/>
      <c r="G193" s="34" t="s">
        <v>18</v>
      </c>
      <c r="H193" s="35" t="s">
        <v>19</v>
      </c>
    </row>
    <row r="194" spans="1:8" x14ac:dyDescent="0.25">
      <c r="A194" s="10" t="s">
        <v>80</v>
      </c>
      <c r="B194" s="30"/>
      <c r="C194" s="30"/>
      <c r="D194" s="13" t="s">
        <v>15</v>
      </c>
      <c r="E194" s="13" t="s">
        <v>16</v>
      </c>
      <c r="F194" s="13" t="s">
        <v>17</v>
      </c>
      <c r="G194" s="34"/>
      <c r="H194" s="35"/>
    </row>
    <row r="195" spans="1:8" x14ac:dyDescent="0.25">
      <c r="A195" s="10" t="s">
        <v>84</v>
      </c>
      <c r="B195" s="2" t="s">
        <v>144</v>
      </c>
      <c r="C195" s="13">
        <v>230</v>
      </c>
      <c r="D195" s="21">
        <v>12.26</v>
      </c>
      <c r="E195" s="21">
        <v>12.7</v>
      </c>
      <c r="F195" s="21">
        <v>33.79</v>
      </c>
      <c r="G195" s="13">
        <v>525.78</v>
      </c>
      <c r="H195" s="14">
        <v>325</v>
      </c>
    </row>
    <row r="196" spans="1:8" x14ac:dyDescent="0.25">
      <c r="A196" s="13" t="s">
        <v>0</v>
      </c>
      <c r="B196" s="2" t="s">
        <v>6</v>
      </c>
      <c r="C196" s="13">
        <v>200</v>
      </c>
      <c r="D196" s="13">
        <v>4</v>
      </c>
      <c r="E196" s="13">
        <v>3</v>
      </c>
      <c r="F196" s="13">
        <v>17</v>
      </c>
      <c r="G196" s="13">
        <v>96</v>
      </c>
      <c r="H196" s="14">
        <v>517</v>
      </c>
    </row>
    <row r="197" spans="1:8" x14ac:dyDescent="0.25">
      <c r="A197" s="13"/>
      <c r="B197" s="2" t="s">
        <v>58</v>
      </c>
      <c r="C197" s="13">
        <v>10</v>
      </c>
      <c r="D197" s="13">
        <v>0.1</v>
      </c>
      <c r="E197" s="13">
        <v>6.3</v>
      </c>
      <c r="F197" s="13">
        <v>0.1</v>
      </c>
      <c r="G197" s="13">
        <v>75</v>
      </c>
      <c r="H197" s="14" t="s">
        <v>59</v>
      </c>
    </row>
    <row r="198" spans="1:8" x14ac:dyDescent="0.25">
      <c r="A198" s="13"/>
      <c r="B198" s="2" t="s">
        <v>24</v>
      </c>
      <c r="C198" s="13">
        <v>40</v>
      </c>
      <c r="D198" s="13">
        <v>5.0999999999999996</v>
      </c>
      <c r="E198" s="13">
        <v>3.6</v>
      </c>
      <c r="F198" s="13">
        <v>0.3</v>
      </c>
      <c r="G198" s="13">
        <v>63</v>
      </c>
      <c r="H198" s="14">
        <v>300</v>
      </c>
    </row>
    <row r="199" spans="1:8" x14ac:dyDescent="0.25">
      <c r="A199" s="13"/>
      <c r="B199" s="2" t="s">
        <v>2</v>
      </c>
      <c r="C199" s="13">
        <v>35</v>
      </c>
      <c r="D199" s="13">
        <v>2.31</v>
      </c>
      <c r="E199" s="13">
        <v>0.42</v>
      </c>
      <c r="F199" s="13">
        <v>11.69</v>
      </c>
      <c r="G199" s="13">
        <v>60.9</v>
      </c>
      <c r="H199" s="14">
        <v>109</v>
      </c>
    </row>
    <row r="200" spans="1:8" x14ac:dyDescent="0.25">
      <c r="A200" s="13"/>
      <c r="B200" s="2" t="s">
        <v>5</v>
      </c>
      <c r="C200" s="13">
        <v>40</v>
      </c>
      <c r="D200" s="13">
        <v>3.04</v>
      </c>
      <c r="E200" s="13">
        <v>0.32</v>
      </c>
      <c r="F200" s="13">
        <v>19.68</v>
      </c>
      <c r="G200" s="13">
        <v>94</v>
      </c>
      <c r="H200" s="14">
        <v>108</v>
      </c>
    </row>
    <row r="201" spans="1:8" x14ac:dyDescent="0.25">
      <c r="A201" s="13"/>
      <c r="B201" s="2"/>
      <c r="C201" s="13"/>
      <c r="D201" s="13"/>
      <c r="E201" s="13"/>
      <c r="F201" s="13"/>
      <c r="G201" s="13"/>
      <c r="H201" s="14"/>
    </row>
    <row r="202" spans="1:8" x14ac:dyDescent="0.25">
      <c r="A202" s="13" t="s">
        <v>21</v>
      </c>
      <c r="B202" s="2"/>
      <c r="C202" s="13">
        <f>SUM(C195:C201)</f>
        <v>555</v>
      </c>
      <c r="D202" s="13">
        <f t="shared" ref="D202:G202" si="18">SUM(D195:D201)</f>
        <v>26.81</v>
      </c>
      <c r="E202" s="13">
        <f t="shared" si="18"/>
        <v>26.340000000000003</v>
      </c>
      <c r="F202" s="13">
        <f t="shared" si="18"/>
        <v>82.56</v>
      </c>
      <c r="G202" s="13">
        <f t="shared" si="18"/>
        <v>914.68</v>
      </c>
      <c r="H202" s="14"/>
    </row>
    <row r="203" spans="1:8" x14ac:dyDescent="0.25">
      <c r="A203" s="13"/>
      <c r="B203" s="13"/>
      <c r="C203" s="13"/>
      <c r="D203" s="13"/>
      <c r="E203" s="13"/>
      <c r="F203" s="13"/>
      <c r="G203" s="13"/>
      <c r="H203" s="14"/>
    </row>
    <row r="205" spans="1:8" x14ac:dyDescent="0.25">
      <c r="A205" s="13" t="s">
        <v>11</v>
      </c>
      <c r="B205" s="29" t="s">
        <v>12</v>
      </c>
      <c r="C205" s="29" t="s">
        <v>13</v>
      </c>
      <c r="D205" s="33" t="s">
        <v>14</v>
      </c>
      <c r="E205" s="33"/>
      <c r="F205" s="33"/>
      <c r="G205" s="34" t="s">
        <v>18</v>
      </c>
      <c r="H205" s="35" t="s">
        <v>19</v>
      </c>
    </row>
    <row r="206" spans="1:8" x14ac:dyDescent="0.25">
      <c r="A206" s="10" t="s">
        <v>80</v>
      </c>
      <c r="B206" s="30"/>
      <c r="C206" s="30"/>
      <c r="D206" s="13" t="s">
        <v>15</v>
      </c>
      <c r="E206" s="13" t="s">
        <v>16</v>
      </c>
      <c r="F206" s="13" t="s">
        <v>17</v>
      </c>
      <c r="G206" s="34"/>
      <c r="H206" s="35"/>
    </row>
    <row r="207" spans="1:8" x14ac:dyDescent="0.25">
      <c r="A207" s="10" t="s">
        <v>84</v>
      </c>
      <c r="B207" s="2" t="s">
        <v>26</v>
      </c>
      <c r="C207" s="13">
        <v>250</v>
      </c>
      <c r="D207" s="13">
        <v>2</v>
      </c>
      <c r="E207" s="13">
        <v>4.7</v>
      </c>
      <c r="F207" s="21">
        <v>19.79</v>
      </c>
      <c r="G207" s="21">
        <v>125.875</v>
      </c>
      <c r="H207" s="14">
        <v>128</v>
      </c>
    </row>
    <row r="208" spans="1:8" x14ac:dyDescent="0.25">
      <c r="A208" s="13" t="s">
        <v>1</v>
      </c>
      <c r="B208" s="2" t="s">
        <v>27</v>
      </c>
      <c r="C208" s="13">
        <v>70</v>
      </c>
      <c r="D208" s="13">
        <v>0.7</v>
      </c>
      <c r="E208" s="21">
        <v>0.12</v>
      </c>
      <c r="F208" s="21">
        <v>2.33</v>
      </c>
      <c r="G208" s="21">
        <v>14</v>
      </c>
      <c r="H208" s="14">
        <v>106</v>
      </c>
    </row>
    <row r="209" spans="1:8" x14ac:dyDescent="0.25">
      <c r="A209" s="13"/>
      <c r="B209" s="2" t="s">
        <v>145</v>
      </c>
      <c r="C209" s="22">
        <v>190</v>
      </c>
      <c r="D209" s="17">
        <v>12.1</v>
      </c>
      <c r="E209" s="17">
        <v>15</v>
      </c>
      <c r="F209" s="17">
        <v>31.6</v>
      </c>
      <c r="G209" s="17">
        <v>744.8</v>
      </c>
      <c r="H209" s="14" t="s">
        <v>83</v>
      </c>
    </row>
    <row r="210" spans="1:8" x14ac:dyDescent="0.25">
      <c r="A210" s="13"/>
      <c r="B210" s="2" t="s">
        <v>65</v>
      </c>
      <c r="C210" s="13">
        <v>200</v>
      </c>
      <c r="D210" s="13">
        <v>0.6</v>
      </c>
      <c r="E210" s="13">
        <v>0</v>
      </c>
      <c r="F210" s="13">
        <v>32.4</v>
      </c>
      <c r="G210" s="13">
        <v>131.69999999999999</v>
      </c>
      <c r="H210" s="14">
        <v>508</v>
      </c>
    </row>
    <row r="211" spans="1:8" x14ac:dyDescent="0.25">
      <c r="A211" s="13"/>
      <c r="B211" s="2" t="s">
        <v>2</v>
      </c>
      <c r="C211" s="13">
        <v>35</v>
      </c>
      <c r="D211" s="13">
        <v>2.31</v>
      </c>
      <c r="E211" s="13">
        <v>0.42</v>
      </c>
      <c r="F211" s="13">
        <v>11.69</v>
      </c>
      <c r="G211" s="13">
        <v>60.9</v>
      </c>
      <c r="H211" s="14">
        <v>109</v>
      </c>
    </row>
    <row r="212" spans="1:8" x14ac:dyDescent="0.25">
      <c r="A212" s="13"/>
      <c r="B212" s="2" t="s">
        <v>5</v>
      </c>
      <c r="C212" s="13">
        <v>50</v>
      </c>
      <c r="D212" s="13">
        <v>3.8</v>
      </c>
      <c r="E212" s="13">
        <v>0.4</v>
      </c>
      <c r="F212" s="13">
        <v>24.6</v>
      </c>
      <c r="G212" s="13">
        <v>117.5</v>
      </c>
      <c r="H212" s="14">
        <v>108</v>
      </c>
    </row>
    <row r="213" spans="1:8" x14ac:dyDescent="0.25">
      <c r="A213" s="13"/>
      <c r="B213" s="2" t="s">
        <v>72</v>
      </c>
      <c r="C213" s="24">
        <v>160</v>
      </c>
      <c r="D213" s="24">
        <v>0.64</v>
      </c>
      <c r="E213" s="24">
        <v>0.64</v>
      </c>
      <c r="F213" s="24">
        <v>15.68</v>
      </c>
      <c r="G213" s="24">
        <v>75.2</v>
      </c>
      <c r="H213" s="25">
        <v>112</v>
      </c>
    </row>
    <row r="214" spans="1:8" x14ac:dyDescent="0.25">
      <c r="A214" s="13" t="s">
        <v>22</v>
      </c>
      <c r="B214" s="2"/>
      <c r="C214" s="13">
        <f>SUM(C207:C213)</f>
        <v>955</v>
      </c>
      <c r="D214" s="13">
        <f t="shared" ref="D214:G214" si="19">SUM(D207:D213)</f>
        <v>22.150000000000002</v>
      </c>
      <c r="E214" s="13">
        <f t="shared" si="19"/>
        <v>21.28</v>
      </c>
      <c r="F214" s="13">
        <f t="shared" si="19"/>
        <v>138.09</v>
      </c>
      <c r="G214" s="13">
        <f t="shared" si="19"/>
        <v>1269.9750000000001</v>
      </c>
      <c r="H214" s="14"/>
    </row>
    <row r="215" spans="1:8" x14ac:dyDescent="0.25">
      <c r="A215" s="13" t="s">
        <v>31</v>
      </c>
      <c r="B215" s="13"/>
      <c r="C215" s="13">
        <f>C202+C214</f>
        <v>1510</v>
      </c>
      <c r="D215" s="13">
        <f t="shared" ref="D215:G215" si="20">D202+D214</f>
        <v>48.96</v>
      </c>
      <c r="E215" s="13">
        <f t="shared" si="20"/>
        <v>47.620000000000005</v>
      </c>
      <c r="F215" s="13">
        <f t="shared" si="20"/>
        <v>220.65</v>
      </c>
      <c r="G215" s="13">
        <f t="shared" si="20"/>
        <v>2184.6550000000002</v>
      </c>
      <c r="H215" s="14"/>
    </row>
    <row r="216" spans="1:8" x14ac:dyDescent="0.25">
      <c r="A216" s="13"/>
      <c r="B216" s="13"/>
      <c r="C216" s="13"/>
      <c r="D216" s="6"/>
      <c r="E216" s="6"/>
      <c r="F216" s="6"/>
      <c r="G216" s="6"/>
      <c r="H216" s="14"/>
    </row>
    <row r="219" spans="1:8" ht="15" customHeight="1" x14ac:dyDescent="0.25">
      <c r="A219" s="32" t="s">
        <v>150</v>
      </c>
      <c r="B219" s="32"/>
    </row>
    <row r="220" spans="1:8" x14ac:dyDescent="0.25">
      <c r="A220" s="10" t="s">
        <v>80</v>
      </c>
    </row>
    <row r="221" spans="1:8" x14ac:dyDescent="0.25">
      <c r="A221" s="10" t="s">
        <v>85</v>
      </c>
    </row>
    <row r="222" spans="1:8" x14ac:dyDescent="0.25">
      <c r="A222" s="10" t="s">
        <v>10</v>
      </c>
      <c r="C222" s="12"/>
      <c r="D222" s="12"/>
      <c r="E222" s="12"/>
      <c r="F222" s="12"/>
      <c r="G222" s="12"/>
    </row>
    <row r="224" spans="1:8" x14ac:dyDescent="0.25">
      <c r="A224" s="13" t="s">
        <v>11</v>
      </c>
      <c r="B224" s="29" t="s">
        <v>12</v>
      </c>
      <c r="C224" s="29" t="s">
        <v>13</v>
      </c>
      <c r="D224" s="33" t="s">
        <v>14</v>
      </c>
      <c r="E224" s="33"/>
      <c r="F224" s="33"/>
      <c r="G224" s="34" t="s">
        <v>18</v>
      </c>
      <c r="H224" s="35" t="s">
        <v>19</v>
      </c>
    </row>
    <row r="225" spans="1:8" x14ac:dyDescent="0.25">
      <c r="A225" s="10" t="s">
        <v>80</v>
      </c>
      <c r="B225" s="30"/>
      <c r="C225" s="30"/>
      <c r="D225" s="13" t="s">
        <v>15</v>
      </c>
      <c r="E225" s="13" t="s">
        <v>16</v>
      </c>
      <c r="F225" s="13" t="s">
        <v>17</v>
      </c>
      <c r="G225" s="34"/>
      <c r="H225" s="35"/>
    </row>
    <row r="226" spans="1:8" x14ac:dyDescent="0.25">
      <c r="A226" s="10" t="s">
        <v>85</v>
      </c>
      <c r="B226" s="2" t="s">
        <v>86</v>
      </c>
      <c r="C226" s="13">
        <v>150</v>
      </c>
      <c r="D226" s="13">
        <v>10.029999999999999</v>
      </c>
      <c r="E226" s="13">
        <v>17.25</v>
      </c>
      <c r="F226" s="13">
        <v>2.7</v>
      </c>
      <c r="G226" s="13">
        <v>224.93</v>
      </c>
      <c r="H226" s="14">
        <v>301</v>
      </c>
    </row>
    <row r="227" spans="1:8" x14ac:dyDescent="0.25">
      <c r="A227" s="13" t="s">
        <v>0</v>
      </c>
      <c r="B227" s="2" t="s">
        <v>87</v>
      </c>
      <c r="C227" s="13">
        <v>70</v>
      </c>
      <c r="D227" s="21">
        <v>1.28</v>
      </c>
      <c r="E227" s="21">
        <v>6.18</v>
      </c>
      <c r="F227" s="13">
        <v>7.7</v>
      </c>
      <c r="G227" s="13">
        <v>83.3</v>
      </c>
      <c r="H227" s="14">
        <v>115</v>
      </c>
    </row>
    <row r="228" spans="1:8" x14ac:dyDescent="0.25">
      <c r="A228" s="13"/>
      <c r="B228" s="2" t="s">
        <v>89</v>
      </c>
      <c r="C228" s="22">
        <v>20</v>
      </c>
      <c r="D228" s="17">
        <v>4.5999999999999996</v>
      </c>
      <c r="E228" s="17">
        <v>6</v>
      </c>
      <c r="F228" s="17">
        <v>0</v>
      </c>
      <c r="G228" s="17">
        <v>72.7</v>
      </c>
      <c r="H228" s="14" t="s">
        <v>36</v>
      </c>
    </row>
    <row r="229" spans="1:8" x14ac:dyDescent="0.25">
      <c r="A229" s="13"/>
      <c r="B229" s="2" t="s">
        <v>88</v>
      </c>
      <c r="C229" s="13">
        <v>200</v>
      </c>
      <c r="D229" s="13">
        <v>2.7</v>
      </c>
      <c r="E229" s="13">
        <v>3.8</v>
      </c>
      <c r="F229" s="13">
        <v>26.5</v>
      </c>
      <c r="G229" s="13">
        <v>147</v>
      </c>
      <c r="H229" s="14">
        <v>498</v>
      </c>
    </row>
    <row r="230" spans="1:8" x14ac:dyDescent="0.25">
      <c r="A230" s="13"/>
      <c r="B230" s="2" t="s">
        <v>2</v>
      </c>
      <c r="C230" s="13">
        <v>35</v>
      </c>
      <c r="D230" s="13">
        <v>2.31</v>
      </c>
      <c r="E230" s="13">
        <v>0.42</v>
      </c>
      <c r="F230" s="13">
        <v>11.69</v>
      </c>
      <c r="G230" s="13">
        <v>60.9</v>
      </c>
      <c r="H230" s="14">
        <v>109</v>
      </c>
    </row>
    <row r="231" spans="1:8" x14ac:dyDescent="0.25">
      <c r="A231" s="13"/>
      <c r="B231" s="2" t="s">
        <v>5</v>
      </c>
      <c r="C231" s="13">
        <v>40</v>
      </c>
      <c r="D231" s="13">
        <v>3.04</v>
      </c>
      <c r="E231" s="13">
        <v>0.32</v>
      </c>
      <c r="F231" s="13">
        <v>19.68</v>
      </c>
      <c r="G231" s="13">
        <v>94</v>
      </c>
      <c r="H231" s="14">
        <v>108</v>
      </c>
    </row>
    <row r="232" spans="1:8" x14ac:dyDescent="0.25">
      <c r="A232" s="13"/>
      <c r="B232" s="2"/>
      <c r="C232" s="13"/>
      <c r="D232" s="13"/>
      <c r="E232" s="13"/>
      <c r="F232" s="13"/>
      <c r="G232" s="13"/>
      <c r="H232" s="14"/>
    </row>
    <row r="233" spans="1:8" x14ac:dyDescent="0.25">
      <c r="A233" s="13" t="s">
        <v>21</v>
      </c>
      <c r="B233" s="2"/>
      <c r="C233" s="13">
        <f>SUM(C226:C232)</f>
        <v>515</v>
      </c>
      <c r="D233" s="13">
        <f>SUM(D226:D232)</f>
        <v>23.959999999999997</v>
      </c>
      <c r="E233" s="13">
        <f>SUM(E226:E232)</f>
        <v>33.97</v>
      </c>
      <c r="F233" s="13">
        <f>SUM(F226:F232)</f>
        <v>68.27</v>
      </c>
      <c r="G233" s="13">
        <f>SUM(G226:G232)</f>
        <v>682.83</v>
      </c>
      <c r="H233" s="14"/>
    </row>
    <row r="234" spans="1:8" x14ac:dyDescent="0.25">
      <c r="A234" s="13"/>
      <c r="B234" s="13"/>
      <c r="C234" s="13"/>
      <c r="D234" s="13"/>
      <c r="E234" s="13"/>
      <c r="F234" s="13"/>
      <c r="G234" s="13"/>
      <c r="H234" s="14"/>
    </row>
    <row r="236" spans="1:8" x14ac:dyDescent="0.25">
      <c r="A236" s="13" t="s">
        <v>11</v>
      </c>
      <c r="B236" s="29" t="s">
        <v>12</v>
      </c>
      <c r="C236" s="29" t="s">
        <v>13</v>
      </c>
      <c r="D236" s="33" t="s">
        <v>14</v>
      </c>
      <c r="E236" s="33"/>
      <c r="F236" s="33"/>
      <c r="G236" s="34" t="s">
        <v>18</v>
      </c>
      <c r="H236" s="35" t="s">
        <v>19</v>
      </c>
    </row>
    <row r="237" spans="1:8" x14ac:dyDescent="0.25">
      <c r="A237" s="10" t="s">
        <v>80</v>
      </c>
      <c r="B237" s="30"/>
      <c r="C237" s="30"/>
      <c r="D237" s="13" t="s">
        <v>15</v>
      </c>
      <c r="E237" s="13" t="s">
        <v>16</v>
      </c>
      <c r="F237" s="13" t="s">
        <v>17</v>
      </c>
      <c r="G237" s="34"/>
      <c r="H237" s="35"/>
    </row>
    <row r="238" spans="1:8" x14ac:dyDescent="0.25">
      <c r="A238" s="10" t="s">
        <v>85</v>
      </c>
      <c r="B238" s="2" t="s">
        <v>90</v>
      </c>
      <c r="C238" s="22">
        <v>250</v>
      </c>
      <c r="D238" s="21">
        <v>2.75</v>
      </c>
      <c r="E238" s="21">
        <v>5.38</v>
      </c>
      <c r="F238" s="21">
        <v>35.5</v>
      </c>
      <c r="G238" s="21">
        <v>156.38</v>
      </c>
      <c r="H238" s="14" t="s">
        <v>91</v>
      </c>
    </row>
    <row r="239" spans="1:8" x14ac:dyDescent="0.25">
      <c r="A239" s="13" t="s">
        <v>1</v>
      </c>
      <c r="B239" s="2" t="s">
        <v>72</v>
      </c>
      <c r="C239" s="13">
        <v>150</v>
      </c>
      <c r="D239" s="13">
        <v>0.6</v>
      </c>
      <c r="E239" s="13">
        <v>0.6</v>
      </c>
      <c r="F239" s="13">
        <v>14.7</v>
      </c>
      <c r="G239" s="13">
        <v>70.5</v>
      </c>
      <c r="H239" s="14">
        <v>112</v>
      </c>
    </row>
    <row r="240" spans="1:8" x14ac:dyDescent="0.25">
      <c r="A240" s="13"/>
      <c r="B240" s="2" t="s">
        <v>92</v>
      </c>
      <c r="C240" s="22">
        <v>90</v>
      </c>
      <c r="D240" s="21">
        <v>6.94</v>
      </c>
      <c r="E240" s="21">
        <v>10.41</v>
      </c>
      <c r="F240" s="21">
        <v>11.96</v>
      </c>
      <c r="G240" s="21">
        <v>158.91</v>
      </c>
      <c r="H240" s="14" t="s">
        <v>93</v>
      </c>
    </row>
    <row r="241" spans="1:8" x14ac:dyDescent="0.25">
      <c r="A241" s="13"/>
      <c r="B241" s="2" t="s">
        <v>94</v>
      </c>
      <c r="C241" s="22">
        <v>145</v>
      </c>
      <c r="D241" s="21">
        <v>6.02</v>
      </c>
      <c r="E241" s="21">
        <v>6.69</v>
      </c>
      <c r="F241" s="21">
        <v>39.71</v>
      </c>
      <c r="G241" s="21">
        <v>198.54</v>
      </c>
      <c r="H241" s="14">
        <v>258</v>
      </c>
    </row>
    <row r="242" spans="1:8" x14ac:dyDescent="0.25">
      <c r="A242" s="13"/>
      <c r="B242" s="2" t="s">
        <v>68</v>
      </c>
      <c r="C242" s="13">
        <v>200</v>
      </c>
      <c r="D242" s="13">
        <v>6</v>
      </c>
      <c r="E242" s="13">
        <v>0.2</v>
      </c>
      <c r="F242" s="13">
        <v>8</v>
      </c>
      <c r="G242" s="13">
        <v>62</v>
      </c>
      <c r="H242" s="14">
        <v>516</v>
      </c>
    </row>
    <row r="243" spans="1:8" x14ac:dyDescent="0.25">
      <c r="A243" s="13"/>
      <c r="B243" s="2" t="s">
        <v>2</v>
      </c>
      <c r="C243" s="13">
        <v>35</v>
      </c>
      <c r="D243" s="13">
        <v>2.31</v>
      </c>
      <c r="E243" s="13">
        <v>0.42</v>
      </c>
      <c r="F243" s="13">
        <v>11.69</v>
      </c>
      <c r="G243" s="13">
        <v>60.9</v>
      </c>
      <c r="H243" s="14">
        <v>109</v>
      </c>
    </row>
    <row r="244" spans="1:8" x14ac:dyDescent="0.25">
      <c r="A244" s="13"/>
      <c r="B244" s="2" t="s">
        <v>5</v>
      </c>
      <c r="C244" s="13">
        <v>50</v>
      </c>
      <c r="D244" s="13">
        <v>3.8</v>
      </c>
      <c r="E244" s="13">
        <v>0.4</v>
      </c>
      <c r="F244" s="13">
        <v>24.6</v>
      </c>
      <c r="G244" s="13">
        <v>117.5</v>
      </c>
      <c r="H244" s="14">
        <v>108</v>
      </c>
    </row>
    <row r="245" spans="1:8" x14ac:dyDescent="0.25">
      <c r="A245" s="13"/>
      <c r="B245" s="2"/>
      <c r="C245" s="13"/>
      <c r="D245" s="13"/>
      <c r="E245" s="13"/>
      <c r="F245" s="13"/>
      <c r="G245" s="13"/>
      <c r="H245" s="14"/>
    </row>
    <row r="246" spans="1:8" x14ac:dyDescent="0.25">
      <c r="A246" s="13" t="s">
        <v>22</v>
      </c>
      <c r="B246" s="2"/>
      <c r="C246" s="13">
        <f>SUM(C238:C245)</f>
        <v>920</v>
      </c>
      <c r="D246" s="13">
        <f>SUM(D238:D245)</f>
        <v>28.42</v>
      </c>
      <c r="E246" s="13">
        <f>SUM(E238:E245)</f>
        <v>24.1</v>
      </c>
      <c r="F246" s="13">
        <f>SUM(F238:F245)</f>
        <v>146.16</v>
      </c>
      <c r="G246" s="13">
        <f>SUM(G238:G245)</f>
        <v>824.7299999999999</v>
      </c>
      <c r="H246" s="14"/>
    </row>
    <row r="247" spans="1:8" x14ac:dyDescent="0.25">
      <c r="A247" s="13" t="s">
        <v>31</v>
      </c>
      <c r="B247" s="13"/>
      <c r="C247" s="13">
        <f>C233+C246</f>
        <v>1435</v>
      </c>
      <c r="D247" s="13">
        <f>D233+D246</f>
        <v>52.379999999999995</v>
      </c>
      <c r="E247" s="13">
        <f>E233+E246</f>
        <v>58.07</v>
      </c>
      <c r="F247" s="13">
        <f>F233+F246</f>
        <v>214.43</v>
      </c>
      <c r="G247" s="13">
        <f>G233+G246</f>
        <v>1507.56</v>
      </c>
      <c r="H247" s="14"/>
    </row>
    <row r="248" spans="1:8" x14ac:dyDescent="0.25">
      <c r="A248" s="13"/>
      <c r="B248" s="13"/>
      <c r="C248" s="13"/>
      <c r="D248" s="6"/>
      <c r="E248" s="6"/>
      <c r="F248" s="6"/>
      <c r="G248" s="6"/>
      <c r="H248" s="14"/>
    </row>
    <row r="251" spans="1:8" ht="15" customHeight="1" x14ac:dyDescent="0.25">
      <c r="A251" s="32" t="s">
        <v>150</v>
      </c>
      <c r="B251" s="32"/>
    </row>
    <row r="252" spans="1:8" x14ac:dyDescent="0.25">
      <c r="A252" s="10" t="s">
        <v>80</v>
      </c>
    </row>
    <row r="253" spans="1:8" x14ac:dyDescent="0.25">
      <c r="A253" s="10" t="s">
        <v>95</v>
      </c>
    </row>
    <row r="254" spans="1:8" x14ac:dyDescent="0.25">
      <c r="A254" s="10" t="s">
        <v>10</v>
      </c>
      <c r="C254" s="12"/>
      <c r="D254" s="12"/>
      <c r="E254" s="12"/>
      <c r="F254" s="12"/>
      <c r="G254" s="12"/>
    </row>
    <row r="256" spans="1:8" x14ac:dyDescent="0.25">
      <c r="A256" s="13" t="s">
        <v>11</v>
      </c>
      <c r="B256" s="29" t="s">
        <v>12</v>
      </c>
      <c r="C256" s="29" t="s">
        <v>13</v>
      </c>
      <c r="D256" s="33" t="s">
        <v>14</v>
      </c>
      <c r="E256" s="33"/>
      <c r="F256" s="33"/>
      <c r="G256" s="34" t="s">
        <v>18</v>
      </c>
      <c r="H256" s="35" t="s">
        <v>19</v>
      </c>
    </row>
    <row r="257" spans="1:8" x14ac:dyDescent="0.25">
      <c r="A257" s="10" t="s">
        <v>80</v>
      </c>
      <c r="B257" s="30"/>
      <c r="C257" s="30"/>
      <c r="D257" s="13" t="s">
        <v>15</v>
      </c>
      <c r="E257" s="13" t="s">
        <v>16</v>
      </c>
      <c r="F257" s="13" t="s">
        <v>17</v>
      </c>
      <c r="G257" s="34"/>
      <c r="H257" s="35"/>
    </row>
    <row r="258" spans="1:8" x14ac:dyDescent="0.25">
      <c r="A258" s="10" t="s">
        <v>95</v>
      </c>
      <c r="B258" s="2" t="s">
        <v>27</v>
      </c>
      <c r="C258" s="13">
        <v>70</v>
      </c>
      <c r="D258" s="13">
        <v>0.7</v>
      </c>
      <c r="E258" s="21">
        <v>0.12</v>
      </c>
      <c r="F258" s="21">
        <v>2.33</v>
      </c>
      <c r="G258" s="13">
        <v>14</v>
      </c>
      <c r="H258" s="14">
        <v>106</v>
      </c>
    </row>
    <row r="259" spans="1:8" x14ac:dyDescent="0.25">
      <c r="A259" s="13" t="s">
        <v>0</v>
      </c>
      <c r="B259" s="2" t="s">
        <v>69</v>
      </c>
      <c r="C259" s="13">
        <v>110</v>
      </c>
      <c r="D259" s="13">
        <v>10.34</v>
      </c>
      <c r="E259" s="13">
        <v>7.26</v>
      </c>
      <c r="F259" s="13">
        <v>6.6</v>
      </c>
      <c r="G259" s="13">
        <v>165</v>
      </c>
      <c r="H259" s="14">
        <v>345</v>
      </c>
    </row>
    <row r="260" spans="1:8" x14ac:dyDescent="0.25">
      <c r="A260" s="13"/>
      <c r="B260" s="2" t="s">
        <v>96</v>
      </c>
      <c r="C260" s="22">
        <v>140</v>
      </c>
      <c r="D260" s="21">
        <v>5.0199999999999996</v>
      </c>
      <c r="E260" s="21">
        <v>6.42</v>
      </c>
      <c r="F260" s="21">
        <v>30.1</v>
      </c>
      <c r="G260" s="21">
        <v>179.98</v>
      </c>
      <c r="H260" s="14">
        <v>248</v>
      </c>
    </row>
    <row r="261" spans="1:8" x14ac:dyDescent="0.25">
      <c r="A261" s="13"/>
      <c r="B261" s="2" t="s">
        <v>43</v>
      </c>
      <c r="C261" s="13">
        <v>200</v>
      </c>
      <c r="D261" s="13">
        <v>1</v>
      </c>
      <c r="E261" s="13">
        <v>0.2</v>
      </c>
      <c r="F261" s="13">
        <v>22.8</v>
      </c>
      <c r="G261" s="13">
        <v>86</v>
      </c>
      <c r="H261" s="14">
        <v>518</v>
      </c>
    </row>
    <row r="262" spans="1:8" x14ac:dyDescent="0.25">
      <c r="A262" s="13"/>
      <c r="B262" s="2" t="s">
        <v>2</v>
      </c>
      <c r="C262" s="13">
        <v>30</v>
      </c>
      <c r="D262" s="13">
        <v>1.98</v>
      </c>
      <c r="E262" s="13">
        <v>0.36</v>
      </c>
      <c r="F262" s="13">
        <v>10.02</v>
      </c>
      <c r="G262" s="13">
        <v>52.2</v>
      </c>
      <c r="H262" s="14">
        <v>109</v>
      </c>
    </row>
    <row r="263" spans="1:8" x14ac:dyDescent="0.25">
      <c r="A263" s="13"/>
      <c r="B263" s="2" t="s">
        <v>5</v>
      </c>
      <c r="C263" s="13">
        <v>40</v>
      </c>
      <c r="D263" s="13">
        <v>3.04</v>
      </c>
      <c r="E263" s="13">
        <v>0.32</v>
      </c>
      <c r="F263" s="13">
        <v>19.68</v>
      </c>
      <c r="G263" s="13">
        <v>94</v>
      </c>
      <c r="H263" s="14">
        <v>108</v>
      </c>
    </row>
    <row r="264" spans="1:8" x14ac:dyDescent="0.25">
      <c r="A264" s="13"/>
      <c r="B264" s="2"/>
      <c r="C264" s="13"/>
      <c r="D264" s="13"/>
      <c r="E264" s="13"/>
      <c r="F264" s="13"/>
      <c r="G264" s="13"/>
      <c r="H264" s="14"/>
    </row>
    <row r="265" spans="1:8" x14ac:dyDescent="0.25">
      <c r="A265" s="13" t="s">
        <v>21</v>
      </c>
      <c r="B265" s="2"/>
      <c r="C265" s="13">
        <f>SUM(C258:C264)</f>
        <v>590</v>
      </c>
      <c r="D265" s="13">
        <f t="shared" ref="D265:G265" si="21">SUM(D258:D264)</f>
        <v>22.08</v>
      </c>
      <c r="E265" s="13">
        <f t="shared" si="21"/>
        <v>14.68</v>
      </c>
      <c r="F265" s="13">
        <f t="shared" si="21"/>
        <v>91.53</v>
      </c>
      <c r="G265" s="13">
        <f t="shared" si="21"/>
        <v>591.18000000000006</v>
      </c>
      <c r="H265" s="14"/>
    </row>
    <row r="266" spans="1:8" x14ac:dyDescent="0.25">
      <c r="A266" s="13"/>
      <c r="B266" s="13"/>
      <c r="C266" s="13">
        <v>85</v>
      </c>
      <c r="D266" s="13">
        <v>9.6</v>
      </c>
      <c r="E266" s="13">
        <v>17.2</v>
      </c>
      <c r="F266" s="13">
        <v>13.2</v>
      </c>
      <c r="G266" s="13">
        <v>287</v>
      </c>
      <c r="H266" s="14"/>
    </row>
    <row r="268" spans="1:8" x14ac:dyDescent="0.25">
      <c r="A268" s="13" t="s">
        <v>11</v>
      </c>
      <c r="B268" s="29" t="s">
        <v>12</v>
      </c>
      <c r="C268" s="29" t="s">
        <v>13</v>
      </c>
      <c r="D268" s="33" t="s">
        <v>14</v>
      </c>
      <c r="E268" s="33"/>
      <c r="F268" s="33"/>
      <c r="G268" s="34" t="s">
        <v>18</v>
      </c>
      <c r="H268" s="35" t="s">
        <v>19</v>
      </c>
    </row>
    <row r="269" spans="1:8" x14ac:dyDescent="0.25">
      <c r="A269" s="10" t="s">
        <v>80</v>
      </c>
      <c r="B269" s="30"/>
      <c r="C269" s="30"/>
      <c r="D269" s="13" t="s">
        <v>15</v>
      </c>
      <c r="E269" s="13" t="s">
        <v>16</v>
      </c>
      <c r="F269" s="13" t="s">
        <v>17</v>
      </c>
      <c r="G269" s="34"/>
      <c r="H269" s="35"/>
    </row>
    <row r="270" spans="1:8" x14ac:dyDescent="0.25">
      <c r="A270" s="10" t="s">
        <v>95</v>
      </c>
      <c r="B270" s="2" t="s">
        <v>97</v>
      </c>
      <c r="C270" s="22">
        <v>250</v>
      </c>
      <c r="D270" s="21">
        <v>6.88</v>
      </c>
      <c r="E270" s="21">
        <v>5.38</v>
      </c>
      <c r="F270" s="21">
        <v>24</v>
      </c>
      <c r="G270" s="21">
        <v>151.13</v>
      </c>
      <c r="H270" s="14" t="s">
        <v>98</v>
      </c>
    </row>
    <row r="271" spans="1:8" x14ac:dyDescent="0.25">
      <c r="A271" s="13" t="s">
        <v>1</v>
      </c>
      <c r="B271" s="2" t="s">
        <v>39</v>
      </c>
      <c r="C271" s="22">
        <v>70</v>
      </c>
      <c r="D271" s="21">
        <v>0.93</v>
      </c>
      <c r="E271" s="21">
        <v>4.32</v>
      </c>
      <c r="F271" s="21">
        <v>5.83</v>
      </c>
      <c r="G271" s="21">
        <v>65.45</v>
      </c>
      <c r="H271" s="14">
        <v>50</v>
      </c>
    </row>
    <row r="272" spans="1:8" x14ac:dyDescent="0.25">
      <c r="A272" s="13"/>
      <c r="B272" s="2" t="s">
        <v>99</v>
      </c>
      <c r="C272" s="22">
        <v>100</v>
      </c>
      <c r="D272" s="21">
        <v>11.29</v>
      </c>
      <c r="E272" s="21">
        <v>20.239999999999998</v>
      </c>
      <c r="F272" s="21">
        <v>15.53</v>
      </c>
      <c r="G272" s="21">
        <v>337.65</v>
      </c>
      <c r="H272" s="14" t="s">
        <v>100</v>
      </c>
    </row>
    <row r="273" spans="1:8" x14ac:dyDescent="0.25">
      <c r="A273" s="13"/>
      <c r="B273" s="2" t="s">
        <v>70</v>
      </c>
      <c r="C273" s="13">
        <v>150</v>
      </c>
      <c r="D273" s="13">
        <v>3.1</v>
      </c>
      <c r="E273" s="13">
        <v>5.4</v>
      </c>
      <c r="F273" s="13">
        <v>20.3</v>
      </c>
      <c r="G273" s="13">
        <v>141</v>
      </c>
      <c r="H273" s="14">
        <v>429</v>
      </c>
    </row>
    <row r="274" spans="1:8" x14ac:dyDescent="0.25">
      <c r="A274" s="13"/>
      <c r="B274" s="2" t="s">
        <v>29</v>
      </c>
      <c r="C274" s="13">
        <v>200</v>
      </c>
      <c r="D274" s="13">
        <v>0.2</v>
      </c>
      <c r="E274" s="13">
        <v>0.1</v>
      </c>
      <c r="F274" s="13">
        <v>24.1</v>
      </c>
      <c r="G274" s="13">
        <v>98</v>
      </c>
      <c r="H274" s="14">
        <v>513</v>
      </c>
    </row>
    <row r="275" spans="1:8" x14ac:dyDescent="0.25">
      <c r="A275" s="13"/>
      <c r="B275" s="2" t="s">
        <v>2</v>
      </c>
      <c r="C275" s="13">
        <v>35</v>
      </c>
      <c r="D275" s="13">
        <v>2.31</v>
      </c>
      <c r="E275" s="13">
        <v>0.42</v>
      </c>
      <c r="F275" s="13">
        <v>11.69</v>
      </c>
      <c r="G275" s="13">
        <v>60.9</v>
      </c>
      <c r="H275" s="14">
        <v>109</v>
      </c>
    </row>
    <row r="276" spans="1:8" x14ac:dyDescent="0.25">
      <c r="A276" s="13"/>
      <c r="B276" s="2" t="s">
        <v>5</v>
      </c>
      <c r="C276" s="13">
        <v>50</v>
      </c>
      <c r="D276" s="13">
        <v>3.8</v>
      </c>
      <c r="E276" s="13">
        <v>0.4</v>
      </c>
      <c r="F276" s="13">
        <v>24.6</v>
      </c>
      <c r="G276" s="13">
        <v>117.5</v>
      </c>
      <c r="H276" s="14">
        <v>108</v>
      </c>
    </row>
    <row r="277" spans="1:8" x14ac:dyDescent="0.25">
      <c r="A277" s="13"/>
      <c r="B277" s="2"/>
      <c r="C277" s="13"/>
      <c r="D277" s="13"/>
      <c r="E277" s="13"/>
      <c r="F277" s="13"/>
      <c r="G277" s="13"/>
      <c r="H277" s="14"/>
    </row>
    <row r="278" spans="1:8" x14ac:dyDescent="0.25">
      <c r="A278" s="13" t="s">
        <v>22</v>
      </c>
      <c r="B278" s="2"/>
      <c r="C278" s="13">
        <f>SUM(C270:C277)</f>
        <v>855</v>
      </c>
      <c r="D278" s="13">
        <f>SUM(D270:D277)</f>
        <v>28.509999999999998</v>
      </c>
      <c r="E278" s="13">
        <f>SUM(E270:E277)</f>
        <v>36.26</v>
      </c>
      <c r="F278" s="13">
        <f>SUM(F270:F277)</f>
        <v>126.04999999999998</v>
      </c>
      <c r="G278" s="13">
        <f>SUM(G270:G277)</f>
        <v>971.63</v>
      </c>
      <c r="H278" s="14"/>
    </row>
    <row r="279" spans="1:8" x14ac:dyDescent="0.25">
      <c r="A279" s="13" t="s">
        <v>31</v>
      </c>
      <c r="B279" s="13"/>
      <c r="C279" s="13">
        <f>C265+C278</f>
        <v>1445</v>
      </c>
      <c r="D279" s="13">
        <f t="shared" ref="D279:G279" si="22">D265+D278</f>
        <v>50.589999999999996</v>
      </c>
      <c r="E279" s="13">
        <f t="shared" si="22"/>
        <v>50.94</v>
      </c>
      <c r="F279" s="13">
        <f t="shared" si="22"/>
        <v>217.57999999999998</v>
      </c>
      <c r="G279" s="13">
        <f t="shared" si="22"/>
        <v>1562.81</v>
      </c>
      <c r="H279" s="14"/>
    </row>
    <row r="280" spans="1:8" x14ac:dyDescent="0.25">
      <c r="A280" s="13"/>
      <c r="B280" s="13"/>
      <c r="C280" s="13"/>
      <c r="D280" s="6"/>
      <c r="E280" s="6"/>
      <c r="F280" s="6"/>
      <c r="G280" s="6"/>
      <c r="H280" s="14"/>
    </row>
    <row r="283" spans="1:8" ht="15" customHeight="1" x14ac:dyDescent="0.25">
      <c r="A283" s="32" t="s">
        <v>150</v>
      </c>
      <c r="B283" s="32"/>
    </row>
    <row r="284" spans="1:8" x14ac:dyDescent="0.25">
      <c r="A284" s="10" t="s">
        <v>80</v>
      </c>
    </row>
    <row r="285" spans="1:8" x14ac:dyDescent="0.25">
      <c r="A285" s="10" t="s">
        <v>101</v>
      </c>
      <c r="C285" s="12"/>
      <c r="D285" s="12"/>
      <c r="E285" s="12"/>
      <c r="F285" s="12"/>
      <c r="G285" s="12"/>
    </row>
    <row r="286" spans="1:8" x14ac:dyDescent="0.25">
      <c r="A286" s="10" t="s">
        <v>10</v>
      </c>
    </row>
    <row r="288" spans="1:8" x14ac:dyDescent="0.25">
      <c r="A288" s="13" t="s">
        <v>11</v>
      </c>
      <c r="B288" s="29" t="s">
        <v>12</v>
      </c>
      <c r="C288" s="29" t="s">
        <v>13</v>
      </c>
      <c r="D288" s="33" t="s">
        <v>14</v>
      </c>
      <c r="E288" s="33"/>
      <c r="F288" s="33"/>
      <c r="G288" s="34" t="s">
        <v>18</v>
      </c>
      <c r="H288" s="35" t="s">
        <v>19</v>
      </c>
    </row>
    <row r="289" spans="1:8" x14ac:dyDescent="0.25">
      <c r="A289" s="10" t="s">
        <v>80</v>
      </c>
      <c r="B289" s="30"/>
      <c r="C289" s="30"/>
      <c r="D289" s="13" t="s">
        <v>15</v>
      </c>
      <c r="E289" s="13" t="s">
        <v>16</v>
      </c>
      <c r="F289" s="13" t="s">
        <v>17</v>
      </c>
      <c r="G289" s="34"/>
      <c r="H289" s="35"/>
    </row>
    <row r="290" spans="1:8" x14ac:dyDescent="0.25">
      <c r="A290" s="10" t="s">
        <v>101</v>
      </c>
      <c r="B290" s="2" t="s">
        <v>51</v>
      </c>
      <c r="C290" s="13">
        <v>70</v>
      </c>
      <c r="D290" s="21">
        <v>0.82</v>
      </c>
      <c r="E290" s="21">
        <v>4.32</v>
      </c>
      <c r="F290" s="21">
        <v>2.68</v>
      </c>
      <c r="G290" s="21">
        <v>53.08</v>
      </c>
      <c r="H290" s="14" t="s">
        <v>52</v>
      </c>
    </row>
    <row r="291" spans="1:8" x14ac:dyDescent="0.25">
      <c r="A291" s="13" t="s">
        <v>0</v>
      </c>
      <c r="B291" s="2" t="s">
        <v>102</v>
      </c>
      <c r="C291" s="13">
        <v>90</v>
      </c>
      <c r="D291" s="21">
        <v>11.19</v>
      </c>
      <c r="E291" s="21">
        <v>13.76</v>
      </c>
      <c r="F291" s="21">
        <v>11.44</v>
      </c>
      <c r="G291" s="21">
        <v>250.2</v>
      </c>
      <c r="H291" s="14" t="s">
        <v>103</v>
      </c>
    </row>
    <row r="292" spans="1:8" x14ac:dyDescent="0.25">
      <c r="A292" s="13"/>
      <c r="B292" s="2" t="s">
        <v>104</v>
      </c>
      <c r="C292" s="13">
        <v>120</v>
      </c>
      <c r="D292" s="13">
        <v>4.4400000000000004</v>
      </c>
      <c r="E292" s="13">
        <v>3.84</v>
      </c>
      <c r="F292" s="13">
        <v>24.96</v>
      </c>
      <c r="G292" s="13">
        <v>152.63999999999999</v>
      </c>
      <c r="H292" s="14">
        <v>291</v>
      </c>
    </row>
    <row r="293" spans="1:8" x14ac:dyDescent="0.25">
      <c r="A293" s="13"/>
      <c r="B293" s="2" t="s">
        <v>105</v>
      </c>
      <c r="C293" s="13">
        <v>200</v>
      </c>
      <c r="D293" s="13">
        <v>6</v>
      </c>
      <c r="E293" s="13">
        <v>2</v>
      </c>
      <c r="F293" s="13">
        <v>8.4</v>
      </c>
      <c r="G293" s="13">
        <v>80</v>
      </c>
      <c r="H293" s="14">
        <v>516</v>
      </c>
    </row>
    <row r="294" spans="1:8" x14ac:dyDescent="0.25">
      <c r="A294" s="13"/>
      <c r="B294" s="2" t="s">
        <v>106</v>
      </c>
      <c r="C294" s="13">
        <f>C285/32*35</f>
        <v>0</v>
      </c>
      <c r="D294" s="21">
        <v>2.63</v>
      </c>
      <c r="E294" s="21">
        <v>3.39</v>
      </c>
      <c r="F294" s="21">
        <v>26.03</v>
      </c>
      <c r="G294" s="21">
        <v>145.91</v>
      </c>
      <c r="H294" s="14">
        <v>590</v>
      </c>
    </row>
    <row r="295" spans="1:8" x14ac:dyDescent="0.25">
      <c r="A295" s="13"/>
      <c r="B295" s="2" t="s">
        <v>2</v>
      </c>
      <c r="C295" s="13">
        <v>30</v>
      </c>
      <c r="D295" s="13">
        <v>1.98</v>
      </c>
      <c r="E295" s="13">
        <v>0.36</v>
      </c>
      <c r="F295" s="13">
        <v>10.02</v>
      </c>
      <c r="G295" s="13">
        <v>52.2</v>
      </c>
      <c r="H295" s="14">
        <v>109</v>
      </c>
    </row>
    <row r="296" spans="1:8" x14ac:dyDescent="0.25">
      <c r="A296" s="13"/>
      <c r="B296" s="2" t="s">
        <v>5</v>
      </c>
      <c r="C296" s="13">
        <v>40</v>
      </c>
      <c r="D296" s="13">
        <v>3.04</v>
      </c>
      <c r="E296" s="13">
        <v>0.32</v>
      </c>
      <c r="F296" s="13">
        <v>19.68</v>
      </c>
      <c r="G296" s="13">
        <v>94</v>
      </c>
      <c r="H296" s="14">
        <v>108</v>
      </c>
    </row>
    <row r="297" spans="1:8" x14ac:dyDescent="0.25">
      <c r="A297" s="13"/>
      <c r="B297" s="2"/>
      <c r="C297" s="13"/>
      <c r="D297" s="13"/>
      <c r="E297" s="13"/>
      <c r="F297" s="13"/>
      <c r="G297" s="13"/>
      <c r="H297" s="14"/>
    </row>
    <row r="298" spans="1:8" x14ac:dyDescent="0.25">
      <c r="A298" s="13" t="s">
        <v>21</v>
      </c>
      <c r="B298" s="2"/>
      <c r="C298" s="13">
        <f>SUM(C290:C297)</f>
        <v>550</v>
      </c>
      <c r="D298" s="13">
        <f t="shared" ref="D298:G298" si="23">SUM(D290:D297)</f>
        <v>30.099999999999998</v>
      </c>
      <c r="E298" s="13">
        <f t="shared" si="23"/>
        <v>27.99</v>
      </c>
      <c r="F298" s="13">
        <f t="shared" si="23"/>
        <v>103.20999999999998</v>
      </c>
      <c r="G298" s="13">
        <f t="shared" si="23"/>
        <v>828.03</v>
      </c>
      <c r="H298" s="14"/>
    </row>
    <row r="299" spans="1:8" x14ac:dyDescent="0.25">
      <c r="A299" s="13"/>
      <c r="B299" s="13"/>
      <c r="C299" s="13">
        <v>80</v>
      </c>
      <c r="D299" s="13">
        <v>6</v>
      </c>
      <c r="E299" s="13">
        <v>6.6</v>
      </c>
      <c r="F299" s="13">
        <v>4</v>
      </c>
      <c r="G299" s="13">
        <v>136.30000000000001</v>
      </c>
      <c r="H299" s="14"/>
    </row>
    <row r="301" spans="1:8" x14ac:dyDescent="0.25">
      <c r="A301" s="13" t="s">
        <v>11</v>
      </c>
      <c r="B301" s="29" t="s">
        <v>12</v>
      </c>
      <c r="C301" s="29" t="s">
        <v>13</v>
      </c>
      <c r="D301" s="33" t="s">
        <v>14</v>
      </c>
      <c r="E301" s="33"/>
      <c r="F301" s="33"/>
      <c r="G301" s="34" t="s">
        <v>18</v>
      </c>
      <c r="H301" s="35" t="s">
        <v>19</v>
      </c>
    </row>
    <row r="302" spans="1:8" x14ac:dyDescent="0.25">
      <c r="A302" s="10" t="s">
        <v>80</v>
      </c>
      <c r="B302" s="30"/>
      <c r="C302" s="30"/>
      <c r="D302" s="13" t="s">
        <v>15</v>
      </c>
      <c r="E302" s="13" t="s">
        <v>16</v>
      </c>
      <c r="F302" s="13" t="s">
        <v>17</v>
      </c>
      <c r="G302" s="34"/>
      <c r="H302" s="35"/>
    </row>
    <row r="303" spans="1:8" x14ac:dyDescent="0.25">
      <c r="A303" s="10" t="s">
        <v>101</v>
      </c>
      <c r="B303" s="2" t="s">
        <v>107</v>
      </c>
      <c r="C303" s="13">
        <v>250</v>
      </c>
      <c r="D303" s="21">
        <v>2.38</v>
      </c>
      <c r="E303" s="13">
        <v>4</v>
      </c>
      <c r="F303" s="21">
        <v>12.125</v>
      </c>
      <c r="G303" s="13">
        <v>107</v>
      </c>
      <c r="H303" s="14">
        <v>155</v>
      </c>
    </row>
    <row r="304" spans="1:8" x14ac:dyDescent="0.25">
      <c r="A304" s="13" t="s">
        <v>1</v>
      </c>
      <c r="B304" s="2" t="s">
        <v>72</v>
      </c>
      <c r="C304" s="13">
        <v>150</v>
      </c>
      <c r="D304" s="13">
        <v>0.6</v>
      </c>
      <c r="E304" s="13">
        <v>0.6</v>
      </c>
      <c r="F304" s="13">
        <v>14.7</v>
      </c>
      <c r="G304" s="13">
        <v>70.5</v>
      </c>
      <c r="H304" s="14">
        <v>112</v>
      </c>
    </row>
    <row r="305" spans="1:8" x14ac:dyDescent="0.25">
      <c r="A305" s="13"/>
      <c r="B305" s="2" t="s">
        <v>108</v>
      </c>
      <c r="C305" s="13">
        <v>100</v>
      </c>
      <c r="D305" s="13">
        <v>7.5</v>
      </c>
      <c r="E305" s="13">
        <v>8.25</v>
      </c>
      <c r="F305" s="13">
        <v>5</v>
      </c>
      <c r="G305" s="21">
        <v>170.38</v>
      </c>
      <c r="H305" s="14" t="s">
        <v>109</v>
      </c>
    </row>
    <row r="306" spans="1:8" x14ac:dyDescent="0.25">
      <c r="A306" s="13"/>
      <c r="B306" s="2" t="s">
        <v>64</v>
      </c>
      <c r="C306" s="13">
        <v>180</v>
      </c>
      <c r="D306" s="13">
        <v>2.8</v>
      </c>
      <c r="E306" s="13">
        <v>14.5</v>
      </c>
      <c r="F306" s="13">
        <v>16.600000000000001</v>
      </c>
      <c r="G306" s="13">
        <v>228</v>
      </c>
      <c r="H306" s="14">
        <v>195</v>
      </c>
    </row>
    <row r="307" spans="1:8" x14ac:dyDescent="0.25">
      <c r="A307" s="13"/>
      <c r="B307" s="2" t="s">
        <v>43</v>
      </c>
      <c r="C307" s="13">
        <v>200</v>
      </c>
      <c r="D307" s="13">
        <v>1</v>
      </c>
      <c r="E307" s="13">
        <v>0.2</v>
      </c>
      <c r="F307" s="13">
        <v>19.8</v>
      </c>
      <c r="G307" s="13">
        <v>86</v>
      </c>
      <c r="H307" s="14">
        <v>518</v>
      </c>
    </row>
    <row r="308" spans="1:8" x14ac:dyDescent="0.25">
      <c r="A308" s="13"/>
      <c r="B308" s="2" t="s">
        <v>2</v>
      </c>
      <c r="C308" s="13">
        <v>35</v>
      </c>
      <c r="D308" s="13">
        <v>2.31</v>
      </c>
      <c r="E308" s="13">
        <v>0.42</v>
      </c>
      <c r="F308" s="13">
        <v>11.69</v>
      </c>
      <c r="G308" s="13">
        <v>60.9</v>
      </c>
      <c r="H308" s="14">
        <v>109</v>
      </c>
    </row>
    <row r="309" spans="1:8" x14ac:dyDescent="0.25">
      <c r="A309" s="13"/>
      <c r="B309" s="2" t="s">
        <v>5</v>
      </c>
      <c r="C309" s="13">
        <v>50</v>
      </c>
      <c r="D309" s="13">
        <v>3.8</v>
      </c>
      <c r="E309" s="13">
        <v>0.4</v>
      </c>
      <c r="F309" s="13">
        <v>24.6</v>
      </c>
      <c r="G309" s="13">
        <v>117.5</v>
      </c>
      <c r="H309" s="14">
        <v>108</v>
      </c>
    </row>
    <row r="310" spans="1:8" x14ac:dyDescent="0.25">
      <c r="A310" s="13"/>
      <c r="B310" s="2"/>
      <c r="C310" s="13"/>
      <c r="D310" s="13"/>
      <c r="E310" s="13"/>
      <c r="F310" s="13"/>
      <c r="G310" s="13"/>
      <c r="H310" s="14"/>
    </row>
    <row r="311" spans="1:8" x14ac:dyDescent="0.25">
      <c r="A311" s="13" t="s">
        <v>22</v>
      </c>
      <c r="B311" s="2"/>
      <c r="C311" s="13">
        <f>SUM(C303:C310)</f>
        <v>965</v>
      </c>
      <c r="D311" s="13">
        <f t="shared" ref="D311:G311" si="24">SUM(D303:D310)</f>
        <v>20.39</v>
      </c>
      <c r="E311" s="13">
        <f t="shared" si="24"/>
        <v>28.37</v>
      </c>
      <c r="F311" s="13">
        <f t="shared" si="24"/>
        <v>104.51499999999999</v>
      </c>
      <c r="G311" s="13">
        <f t="shared" si="24"/>
        <v>840.28</v>
      </c>
      <c r="H311" s="14"/>
    </row>
    <row r="312" spans="1:8" x14ac:dyDescent="0.25">
      <c r="A312" s="13" t="s">
        <v>31</v>
      </c>
      <c r="B312" s="13"/>
      <c r="C312" s="13">
        <f>C298+C311</f>
        <v>1515</v>
      </c>
      <c r="D312" s="13">
        <f t="shared" ref="D312:G312" si="25">D298+D311</f>
        <v>50.489999999999995</v>
      </c>
      <c r="E312" s="13">
        <f t="shared" si="25"/>
        <v>56.36</v>
      </c>
      <c r="F312" s="13">
        <f t="shared" si="25"/>
        <v>207.72499999999997</v>
      </c>
      <c r="G312" s="13">
        <f t="shared" si="25"/>
        <v>1668.31</v>
      </c>
      <c r="H312" s="14"/>
    </row>
    <row r="313" spans="1:8" x14ac:dyDescent="0.25">
      <c r="A313" s="13"/>
      <c r="B313" s="13"/>
      <c r="C313" s="13"/>
      <c r="D313" s="6"/>
      <c r="E313" s="6"/>
      <c r="F313" s="6"/>
      <c r="G313" s="6"/>
      <c r="H313" s="14"/>
    </row>
    <row r="316" spans="1:8" ht="15" customHeight="1" x14ac:dyDescent="0.25">
      <c r="A316" s="32" t="s">
        <v>150</v>
      </c>
      <c r="B316" s="32"/>
    </row>
    <row r="317" spans="1:8" x14ac:dyDescent="0.25">
      <c r="A317" s="10" t="s">
        <v>45</v>
      </c>
    </row>
    <row r="318" spans="1:8" x14ac:dyDescent="0.25">
      <c r="A318" s="10" t="s">
        <v>112</v>
      </c>
    </row>
    <row r="319" spans="1:8" x14ac:dyDescent="0.25">
      <c r="A319" s="10" t="s">
        <v>10</v>
      </c>
      <c r="C319" s="12"/>
      <c r="D319" s="12"/>
      <c r="E319" s="12"/>
      <c r="F319" s="12"/>
      <c r="G319" s="12"/>
    </row>
    <row r="321" spans="1:8" x14ac:dyDescent="0.25">
      <c r="A321" s="13" t="s">
        <v>11</v>
      </c>
      <c r="B321" s="29" t="s">
        <v>12</v>
      </c>
      <c r="C321" s="29" t="s">
        <v>13</v>
      </c>
      <c r="D321" s="33" t="s">
        <v>14</v>
      </c>
      <c r="E321" s="33"/>
      <c r="F321" s="33"/>
      <c r="G321" s="34" t="s">
        <v>18</v>
      </c>
      <c r="H321" s="35" t="s">
        <v>19</v>
      </c>
    </row>
    <row r="322" spans="1:8" x14ac:dyDescent="0.25">
      <c r="A322" s="13" t="s">
        <v>45</v>
      </c>
      <c r="B322" s="30"/>
      <c r="C322" s="30"/>
      <c r="D322" s="13" t="s">
        <v>15</v>
      </c>
      <c r="E322" s="13" t="s">
        <v>16</v>
      </c>
      <c r="F322" s="13" t="s">
        <v>17</v>
      </c>
      <c r="G322" s="34"/>
      <c r="H322" s="35"/>
    </row>
    <row r="323" spans="1:8" x14ac:dyDescent="0.25">
      <c r="A323" s="13" t="s">
        <v>112</v>
      </c>
      <c r="B323" s="2" t="s">
        <v>23</v>
      </c>
      <c r="C323" s="13">
        <v>250</v>
      </c>
      <c r="D323" s="21">
        <v>4.875</v>
      </c>
      <c r="E323" s="21">
        <v>4.125</v>
      </c>
      <c r="F323" s="21">
        <v>20</v>
      </c>
      <c r="G323" s="21">
        <v>154.125</v>
      </c>
      <c r="H323" s="14">
        <v>165</v>
      </c>
    </row>
    <row r="324" spans="1:8" x14ac:dyDescent="0.25">
      <c r="A324" s="13" t="s">
        <v>0</v>
      </c>
      <c r="B324" s="2" t="s">
        <v>24</v>
      </c>
      <c r="C324" s="13">
        <v>40</v>
      </c>
      <c r="D324" s="13">
        <v>5.0999999999999996</v>
      </c>
      <c r="E324" s="13">
        <v>3.6</v>
      </c>
      <c r="F324" s="13">
        <v>0.3</v>
      </c>
      <c r="G324" s="13">
        <v>63</v>
      </c>
      <c r="H324" s="14">
        <v>300</v>
      </c>
    </row>
    <row r="325" spans="1:8" x14ac:dyDescent="0.25">
      <c r="A325" s="13"/>
      <c r="B325" s="2" t="s">
        <v>58</v>
      </c>
      <c r="C325" s="13">
        <v>15</v>
      </c>
      <c r="D325" s="13">
        <v>0.15</v>
      </c>
      <c r="E325" s="13">
        <v>9.4499999999999993</v>
      </c>
      <c r="F325" s="13">
        <v>0.15</v>
      </c>
      <c r="G325" s="13">
        <v>112.5</v>
      </c>
      <c r="H325" s="14" t="s">
        <v>59</v>
      </c>
    </row>
    <row r="326" spans="1:8" x14ac:dyDescent="0.25">
      <c r="A326" s="13"/>
      <c r="B326" s="2" t="s">
        <v>35</v>
      </c>
      <c r="C326" s="13">
        <v>20</v>
      </c>
      <c r="D326" s="21">
        <v>4.57</v>
      </c>
      <c r="E326" s="13">
        <v>6</v>
      </c>
      <c r="F326" s="13">
        <v>0</v>
      </c>
      <c r="G326" s="21">
        <v>72.709999999999994</v>
      </c>
      <c r="H326" s="14" t="s">
        <v>36</v>
      </c>
    </row>
    <row r="327" spans="1:8" x14ac:dyDescent="0.25">
      <c r="A327" s="13"/>
      <c r="B327" s="2" t="s">
        <v>60</v>
      </c>
      <c r="C327" s="13">
        <v>200</v>
      </c>
      <c r="D327" s="13">
        <v>0.2</v>
      </c>
      <c r="E327" s="13">
        <v>0.1</v>
      </c>
      <c r="F327" s="13">
        <v>20</v>
      </c>
      <c r="G327" s="13">
        <v>60</v>
      </c>
      <c r="H327" s="14">
        <v>493</v>
      </c>
    </row>
    <row r="328" spans="1:8" x14ac:dyDescent="0.25">
      <c r="A328" s="13"/>
      <c r="B328" s="2" t="s">
        <v>2</v>
      </c>
      <c r="C328" s="13">
        <v>30</v>
      </c>
      <c r="D328" s="13">
        <v>1.98</v>
      </c>
      <c r="E328" s="13">
        <v>0.36</v>
      </c>
      <c r="F328" s="13">
        <v>10.02</v>
      </c>
      <c r="G328" s="13">
        <v>52.2</v>
      </c>
      <c r="H328" s="14">
        <v>109</v>
      </c>
    </row>
    <row r="329" spans="1:8" x14ac:dyDescent="0.25">
      <c r="A329" s="13"/>
      <c r="B329" s="2" t="s">
        <v>5</v>
      </c>
      <c r="C329" s="13">
        <v>40</v>
      </c>
      <c r="D329" s="13">
        <v>3.04</v>
      </c>
      <c r="E329" s="13">
        <v>0.32</v>
      </c>
      <c r="F329" s="13">
        <v>19.68</v>
      </c>
      <c r="G329" s="13">
        <v>94</v>
      </c>
      <c r="H329" s="14">
        <v>108</v>
      </c>
    </row>
    <row r="330" spans="1:8" x14ac:dyDescent="0.25">
      <c r="A330" s="13"/>
      <c r="B330" s="2"/>
      <c r="C330" s="13"/>
      <c r="D330" s="13"/>
      <c r="E330" s="13"/>
      <c r="F330" s="13"/>
      <c r="G330" s="13"/>
      <c r="H330" s="14"/>
    </row>
    <row r="331" spans="1:8" x14ac:dyDescent="0.25">
      <c r="A331" s="13" t="s">
        <v>21</v>
      </c>
      <c r="B331" s="2"/>
      <c r="C331" s="13">
        <f>SUM(C323:C330)</f>
        <v>595</v>
      </c>
      <c r="D331" s="13">
        <f t="shared" ref="D331:G331" si="26">SUM(D323:D330)</f>
        <v>19.914999999999999</v>
      </c>
      <c r="E331" s="13">
        <f t="shared" si="26"/>
        <v>23.954999999999998</v>
      </c>
      <c r="F331" s="13">
        <f t="shared" si="26"/>
        <v>70.150000000000006</v>
      </c>
      <c r="G331" s="13">
        <f t="shared" si="26"/>
        <v>608.53499999999997</v>
      </c>
      <c r="H331" s="14"/>
    </row>
    <row r="332" spans="1:8" x14ac:dyDescent="0.25">
      <c r="A332" s="13"/>
      <c r="B332" s="13"/>
      <c r="C332" s="13"/>
      <c r="D332" s="6"/>
      <c r="E332" s="6"/>
      <c r="F332" s="6"/>
      <c r="G332" s="6"/>
      <c r="H332" s="14"/>
    </row>
    <row r="334" spans="1:8" x14ac:dyDescent="0.25">
      <c r="A334" s="13" t="s">
        <v>11</v>
      </c>
      <c r="B334" s="29" t="s">
        <v>12</v>
      </c>
      <c r="C334" s="29" t="s">
        <v>13</v>
      </c>
      <c r="D334" s="33" t="s">
        <v>14</v>
      </c>
      <c r="E334" s="33"/>
      <c r="F334" s="33"/>
      <c r="G334" s="34" t="s">
        <v>18</v>
      </c>
      <c r="H334" s="35" t="s">
        <v>19</v>
      </c>
    </row>
    <row r="335" spans="1:8" x14ac:dyDescent="0.25">
      <c r="A335" s="10" t="s">
        <v>45</v>
      </c>
      <c r="B335" s="30"/>
      <c r="C335" s="30"/>
      <c r="D335" s="13" t="s">
        <v>15</v>
      </c>
      <c r="E335" s="13" t="s">
        <v>16</v>
      </c>
      <c r="F335" s="13" t="s">
        <v>17</v>
      </c>
      <c r="G335" s="34"/>
      <c r="H335" s="35"/>
    </row>
    <row r="336" spans="1:8" x14ac:dyDescent="0.25">
      <c r="A336" s="10" t="s">
        <v>112</v>
      </c>
      <c r="B336" s="2" t="s">
        <v>146</v>
      </c>
      <c r="C336" s="13">
        <v>75</v>
      </c>
      <c r="D336" s="13">
        <v>10.25</v>
      </c>
      <c r="E336" s="13">
        <v>3.375</v>
      </c>
      <c r="F336" s="13">
        <v>23.375</v>
      </c>
      <c r="G336" s="13">
        <v>146</v>
      </c>
      <c r="H336" s="14" t="s">
        <v>117</v>
      </c>
    </row>
    <row r="337" spans="1:8" x14ac:dyDescent="0.25">
      <c r="A337" s="13" t="s">
        <v>1</v>
      </c>
      <c r="B337" s="2" t="s">
        <v>51</v>
      </c>
      <c r="C337" s="22">
        <v>70</v>
      </c>
      <c r="D337" s="21">
        <v>0.82</v>
      </c>
      <c r="E337" s="21">
        <v>4.32</v>
      </c>
      <c r="F337" s="21">
        <v>2.68</v>
      </c>
      <c r="G337" s="21">
        <v>53.08</v>
      </c>
      <c r="H337" s="14" t="s">
        <v>52</v>
      </c>
    </row>
    <row r="338" spans="1:8" x14ac:dyDescent="0.25">
      <c r="A338" s="13"/>
      <c r="B338" s="2" t="s">
        <v>147</v>
      </c>
      <c r="C338" s="13">
        <v>210</v>
      </c>
      <c r="D338" s="21">
        <v>13.59</v>
      </c>
      <c r="E338" s="21">
        <v>20.47</v>
      </c>
      <c r="F338" s="21">
        <v>36.21</v>
      </c>
      <c r="G338" s="21">
        <v>482.13</v>
      </c>
      <c r="H338" s="14" t="s">
        <v>120</v>
      </c>
    </row>
    <row r="339" spans="1:8" x14ac:dyDescent="0.25">
      <c r="A339" s="13"/>
      <c r="B339" s="2" t="s">
        <v>71</v>
      </c>
      <c r="C339" s="13">
        <v>200</v>
      </c>
      <c r="D339" s="13">
        <v>0.3</v>
      </c>
      <c r="E339" s="13">
        <v>0</v>
      </c>
      <c r="F339" s="13">
        <v>30</v>
      </c>
      <c r="G339" s="13">
        <v>89.9</v>
      </c>
      <c r="H339" s="25" t="s">
        <v>151</v>
      </c>
    </row>
    <row r="340" spans="1:8" x14ac:dyDescent="0.25">
      <c r="A340" s="13"/>
      <c r="B340" s="2" t="s">
        <v>72</v>
      </c>
      <c r="C340" s="13">
        <v>150</v>
      </c>
      <c r="D340" s="13">
        <v>0.6</v>
      </c>
      <c r="E340" s="13">
        <v>0.6</v>
      </c>
      <c r="F340" s="13">
        <v>14.7</v>
      </c>
      <c r="G340" s="13">
        <v>70.5</v>
      </c>
      <c r="H340" s="14">
        <v>112</v>
      </c>
    </row>
    <row r="341" spans="1:8" x14ac:dyDescent="0.25">
      <c r="A341" s="13"/>
      <c r="B341" s="2" t="s">
        <v>2</v>
      </c>
      <c r="C341" s="13">
        <v>35</v>
      </c>
      <c r="D341" s="13">
        <v>2.31</v>
      </c>
      <c r="E341" s="13">
        <v>0.42</v>
      </c>
      <c r="F341" s="13">
        <v>11.69</v>
      </c>
      <c r="G341" s="13">
        <v>60.9</v>
      </c>
      <c r="H341" s="14">
        <v>109</v>
      </c>
    </row>
    <row r="342" spans="1:8" x14ac:dyDescent="0.25">
      <c r="A342" s="13"/>
      <c r="B342" s="2" t="s">
        <v>5</v>
      </c>
      <c r="C342" s="13">
        <v>50</v>
      </c>
      <c r="D342" s="13">
        <v>3.8</v>
      </c>
      <c r="E342" s="13">
        <v>0.4</v>
      </c>
      <c r="F342" s="13">
        <v>24.6</v>
      </c>
      <c r="G342" s="13">
        <v>117.5</v>
      </c>
      <c r="H342" s="14">
        <v>108</v>
      </c>
    </row>
    <row r="343" spans="1:8" x14ac:dyDescent="0.25">
      <c r="A343" s="13"/>
      <c r="B343" s="2"/>
      <c r="C343" s="13"/>
      <c r="D343" s="13"/>
      <c r="E343" s="13"/>
      <c r="F343" s="13"/>
      <c r="G343" s="13"/>
      <c r="H343" s="14"/>
    </row>
    <row r="344" spans="1:8" x14ac:dyDescent="0.25">
      <c r="A344" s="13" t="s">
        <v>22</v>
      </c>
      <c r="B344" s="2"/>
      <c r="C344" s="13">
        <f>SUM(C336:C343)</f>
        <v>790</v>
      </c>
      <c r="D344" s="13">
        <f>SUM(D336:D343)</f>
        <v>31.67</v>
      </c>
      <c r="E344" s="13">
        <f>SUM(E336:E343)</f>
        <v>29.585000000000001</v>
      </c>
      <c r="F344" s="13">
        <f>SUM(F336:F343)</f>
        <v>143.255</v>
      </c>
      <c r="G344" s="13">
        <f>SUM(G336:G343)</f>
        <v>1020.01</v>
      </c>
      <c r="H344" s="14"/>
    </row>
    <row r="345" spans="1:8" x14ac:dyDescent="0.25">
      <c r="A345" s="13" t="s">
        <v>31</v>
      </c>
      <c r="B345" s="13"/>
      <c r="C345" s="13">
        <f>C331+C344</f>
        <v>1385</v>
      </c>
      <c r="D345" s="13">
        <f>D331+D344</f>
        <v>51.585000000000001</v>
      </c>
      <c r="E345" s="13">
        <f>E331+E344</f>
        <v>53.54</v>
      </c>
      <c r="F345" s="13">
        <f>F331+F344</f>
        <v>213.405</v>
      </c>
      <c r="G345" s="13">
        <f>G331+G344</f>
        <v>1628.5450000000001</v>
      </c>
      <c r="H345" s="14"/>
    </row>
    <row r="346" spans="1:8" x14ac:dyDescent="0.25">
      <c r="A346" s="13"/>
      <c r="B346" s="13"/>
      <c r="C346" s="13"/>
      <c r="D346" s="6"/>
      <c r="E346" s="6"/>
      <c r="F346" s="6"/>
      <c r="G346" s="6"/>
      <c r="H346" s="14"/>
    </row>
    <row r="349" spans="1:8" ht="15" customHeight="1" x14ac:dyDescent="0.25">
      <c r="A349" s="32" t="s">
        <v>150</v>
      </c>
      <c r="B349" s="32"/>
    </row>
    <row r="350" spans="1:8" x14ac:dyDescent="0.25">
      <c r="A350" s="12" t="s">
        <v>45</v>
      </c>
    </row>
    <row r="351" spans="1:8" x14ac:dyDescent="0.25">
      <c r="A351" s="12" t="s">
        <v>113</v>
      </c>
    </row>
    <row r="352" spans="1:8" x14ac:dyDescent="0.25">
      <c r="A352" s="10" t="s">
        <v>10</v>
      </c>
      <c r="C352" s="12"/>
      <c r="D352" s="12"/>
      <c r="E352" s="12"/>
      <c r="F352" s="12"/>
      <c r="G352" s="12"/>
    </row>
    <row r="354" spans="1:8" x14ac:dyDescent="0.25">
      <c r="A354" s="13" t="s">
        <v>11</v>
      </c>
      <c r="B354" s="29" t="s">
        <v>12</v>
      </c>
      <c r="C354" s="29" t="s">
        <v>13</v>
      </c>
      <c r="D354" s="33" t="s">
        <v>14</v>
      </c>
      <c r="E354" s="33"/>
      <c r="F354" s="33"/>
      <c r="G354" s="34" t="s">
        <v>18</v>
      </c>
      <c r="H354" s="35" t="s">
        <v>19</v>
      </c>
    </row>
    <row r="355" spans="1:8" x14ac:dyDescent="0.25">
      <c r="A355" s="10" t="s">
        <v>45</v>
      </c>
      <c r="B355" s="30"/>
      <c r="C355" s="30"/>
      <c r="D355" s="13" t="s">
        <v>15</v>
      </c>
      <c r="E355" s="13" t="s">
        <v>16</v>
      </c>
      <c r="F355" s="13" t="s">
        <v>17</v>
      </c>
      <c r="G355" s="34"/>
      <c r="H355" s="35"/>
    </row>
    <row r="356" spans="1:8" x14ac:dyDescent="0.25">
      <c r="A356" s="13" t="s">
        <v>113</v>
      </c>
      <c r="B356" s="2" t="s">
        <v>148</v>
      </c>
      <c r="C356" s="13">
        <v>220</v>
      </c>
      <c r="D356" s="13">
        <v>33.22</v>
      </c>
      <c r="E356" s="13">
        <v>21.55</v>
      </c>
      <c r="F356" s="13">
        <v>32.21</v>
      </c>
      <c r="G356" s="13">
        <v>464.43</v>
      </c>
      <c r="H356" s="14">
        <v>313</v>
      </c>
    </row>
    <row r="357" spans="1:8" x14ac:dyDescent="0.25">
      <c r="A357" s="13" t="s">
        <v>0</v>
      </c>
      <c r="B357" s="2" t="s">
        <v>68</v>
      </c>
      <c r="C357" s="13">
        <v>200</v>
      </c>
      <c r="D357" s="13">
        <v>6</v>
      </c>
      <c r="E357" s="13">
        <v>0.2</v>
      </c>
      <c r="F357" s="13">
        <v>8</v>
      </c>
      <c r="G357" s="13">
        <v>62</v>
      </c>
      <c r="H357" s="14">
        <v>516</v>
      </c>
    </row>
    <row r="358" spans="1:8" x14ac:dyDescent="0.25">
      <c r="A358" s="13"/>
      <c r="B358" s="2" t="s">
        <v>106</v>
      </c>
      <c r="C358" s="13">
        <v>42</v>
      </c>
      <c r="D358" s="13">
        <v>3.19</v>
      </c>
      <c r="E358" s="13">
        <v>4.2</v>
      </c>
      <c r="F358" s="13">
        <v>31.25</v>
      </c>
      <c r="G358" s="13">
        <v>175.22399999999999</v>
      </c>
      <c r="H358" s="14">
        <v>590</v>
      </c>
    </row>
    <row r="359" spans="1:8" x14ac:dyDescent="0.25">
      <c r="A359" s="13"/>
      <c r="B359" s="2" t="s">
        <v>72</v>
      </c>
      <c r="C359" s="13">
        <v>150</v>
      </c>
      <c r="D359" s="13">
        <v>0.6</v>
      </c>
      <c r="E359" s="13">
        <v>0.6</v>
      </c>
      <c r="F359" s="13">
        <v>14.7</v>
      </c>
      <c r="G359" s="13">
        <v>70.5</v>
      </c>
      <c r="H359" s="14">
        <v>112</v>
      </c>
    </row>
    <row r="360" spans="1:8" x14ac:dyDescent="0.25">
      <c r="A360" s="13"/>
      <c r="B360" s="2" t="s">
        <v>2</v>
      </c>
      <c r="C360" s="13">
        <v>30</v>
      </c>
      <c r="D360" s="13">
        <v>1.98</v>
      </c>
      <c r="E360" s="13">
        <v>0.36</v>
      </c>
      <c r="F360" s="13">
        <v>10.02</v>
      </c>
      <c r="G360" s="13">
        <v>52.2</v>
      </c>
      <c r="H360" s="14">
        <v>109</v>
      </c>
    </row>
    <row r="361" spans="1:8" x14ac:dyDescent="0.25">
      <c r="A361" s="13"/>
      <c r="B361" s="2" t="s">
        <v>5</v>
      </c>
      <c r="C361" s="13">
        <v>40</v>
      </c>
      <c r="D361" s="13">
        <v>3.04</v>
      </c>
      <c r="E361" s="13">
        <v>0.32</v>
      </c>
      <c r="F361" s="13">
        <v>19.68</v>
      </c>
      <c r="G361" s="13">
        <v>94</v>
      </c>
      <c r="H361" s="14">
        <v>108</v>
      </c>
    </row>
    <row r="362" spans="1:8" x14ac:dyDescent="0.25">
      <c r="A362" s="13"/>
      <c r="B362" s="2"/>
      <c r="C362" s="13"/>
      <c r="D362" s="13"/>
      <c r="E362" s="13"/>
      <c r="F362" s="13"/>
      <c r="G362" s="13"/>
      <c r="H362" s="14"/>
    </row>
    <row r="363" spans="1:8" x14ac:dyDescent="0.25">
      <c r="A363" s="13" t="s">
        <v>21</v>
      </c>
      <c r="B363" s="2"/>
      <c r="C363" s="13">
        <f>SUM(C356:C362)</f>
        <v>682</v>
      </c>
      <c r="D363" s="13">
        <f t="shared" ref="D363:G363" si="27">SUM(D356:D362)</f>
        <v>48.029999999999994</v>
      </c>
      <c r="E363" s="13">
        <f t="shared" si="27"/>
        <v>27.23</v>
      </c>
      <c r="F363" s="13">
        <f t="shared" si="27"/>
        <v>115.86000000000001</v>
      </c>
      <c r="G363" s="13">
        <f t="shared" si="27"/>
        <v>918.35400000000004</v>
      </c>
      <c r="H363" s="14"/>
    </row>
    <row r="364" spans="1:8" x14ac:dyDescent="0.25">
      <c r="A364" s="13"/>
      <c r="B364" s="13"/>
      <c r="C364" s="13"/>
      <c r="D364" s="13"/>
      <c r="E364" s="13"/>
      <c r="F364" s="13"/>
      <c r="G364" s="13"/>
      <c r="H364" s="14"/>
    </row>
    <row r="366" spans="1:8" x14ac:dyDescent="0.25">
      <c r="A366" s="13" t="s">
        <v>11</v>
      </c>
      <c r="B366" s="29" t="s">
        <v>12</v>
      </c>
      <c r="C366" s="29" t="s">
        <v>13</v>
      </c>
      <c r="D366" s="33" t="s">
        <v>14</v>
      </c>
      <c r="E366" s="33"/>
      <c r="F366" s="33"/>
      <c r="G366" s="34" t="s">
        <v>18</v>
      </c>
      <c r="H366" s="35" t="s">
        <v>19</v>
      </c>
    </row>
    <row r="367" spans="1:8" x14ac:dyDescent="0.25">
      <c r="A367" s="10" t="s">
        <v>45</v>
      </c>
      <c r="B367" s="30"/>
      <c r="C367" s="30"/>
      <c r="D367" s="13" t="s">
        <v>15</v>
      </c>
      <c r="E367" s="13" t="s">
        <v>16</v>
      </c>
      <c r="F367" s="13" t="s">
        <v>17</v>
      </c>
      <c r="G367" s="34"/>
      <c r="H367" s="35"/>
    </row>
    <row r="368" spans="1:8" x14ac:dyDescent="0.25">
      <c r="A368" s="13" t="s">
        <v>113</v>
      </c>
      <c r="B368" s="2" t="s">
        <v>38</v>
      </c>
      <c r="C368" s="13">
        <v>250</v>
      </c>
      <c r="D368" s="13">
        <v>6.375</v>
      </c>
      <c r="E368" s="13">
        <v>4.5</v>
      </c>
      <c r="F368" s="13">
        <v>18.625</v>
      </c>
      <c r="G368" s="13">
        <v>141</v>
      </c>
      <c r="H368" s="14">
        <v>144</v>
      </c>
    </row>
    <row r="369" spans="1:8" x14ac:dyDescent="0.25">
      <c r="A369" s="13" t="s">
        <v>1</v>
      </c>
      <c r="B369" s="2" t="s">
        <v>39</v>
      </c>
      <c r="C369" s="13">
        <v>70</v>
      </c>
      <c r="D369" s="21">
        <v>0.93</v>
      </c>
      <c r="E369" s="21">
        <v>4.32</v>
      </c>
      <c r="F369" s="21">
        <v>5.83</v>
      </c>
      <c r="G369" s="13">
        <v>65.45</v>
      </c>
      <c r="H369" s="14">
        <v>502</v>
      </c>
    </row>
    <row r="370" spans="1:8" x14ac:dyDescent="0.25">
      <c r="A370" s="13"/>
      <c r="B370" s="2" t="s">
        <v>149</v>
      </c>
      <c r="C370" s="13">
        <v>110</v>
      </c>
      <c r="D370" s="13">
        <v>10.119999999999999</v>
      </c>
      <c r="E370" s="13">
        <v>4.51</v>
      </c>
      <c r="F370" s="13">
        <v>10.56</v>
      </c>
      <c r="G370" s="13">
        <v>126.39</v>
      </c>
      <c r="H370" s="14">
        <v>349</v>
      </c>
    </row>
    <row r="371" spans="1:8" x14ac:dyDescent="0.25">
      <c r="A371" s="13"/>
      <c r="B371" s="2" t="s">
        <v>42</v>
      </c>
      <c r="C371" s="13">
        <v>150</v>
      </c>
      <c r="D371" s="21">
        <v>4.18</v>
      </c>
      <c r="E371" s="21">
        <v>6.11</v>
      </c>
      <c r="F371" s="21">
        <v>26.04</v>
      </c>
      <c r="G371" s="21">
        <v>181.93</v>
      </c>
      <c r="H371" s="14">
        <v>255</v>
      </c>
    </row>
    <row r="372" spans="1:8" x14ac:dyDescent="0.25">
      <c r="A372" s="13"/>
      <c r="B372" s="2" t="s">
        <v>65</v>
      </c>
      <c r="C372" s="13">
        <v>200</v>
      </c>
      <c r="D372" s="13">
        <v>0.6</v>
      </c>
      <c r="E372" s="13">
        <v>0</v>
      </c>
      <c r="F372" s="13">
        <v>32.4</v>
      </c>
      <c r="G372" s="13">
        <v>131.69999999999999</v>
      </c>
      <c r="H372" s="14">
        <v>508</v>
      </c>
    </row>
    <row r="373" spans="1:8" x14ac:dyDescent="0.25">
      <c r="A373" s="13"/>
      <c r="B373" s="2" t="s">
        <v>2</v>
      </c>
      <c r="C373" s="13">
        <v>35</v>
      </c>
      <c r="D373" s="13">
        <v>2.31</v>
      </c>
      <c r="E373" s="13">
        <v>0.42</v>
      </c>
      <c r="F373" s="13">
        <v>11.69</v>
      </c>
      <c r="G373" s="13">
        <v>60.9</v>
      </c>
      <c r="H373" s="14">
        <v>109</v>
      </c>
    </row>
    <row r="374" spans="1:8" x14ac:dyDescent="0.25">
      <c r="A374" s="13"/>
      <c r="B374" s="2" t="s">
        <v>5</v>
      </c>
      <c r="C374" s="13">
        <v>50</v>
      </c>
      <c r="D374" s="13">
        <v>3.8</v>
      </c>
      <c r="E374" s="13">
        <v>0.4</v>
      </c>
      <c r="F374" s="13">
        <v>24.6</v>
      </c>
      <c r="G374" s="13">
        <v>117.5</v>
      </c>
      <c r="H374" s="14">
        <v>108</v>
      </c>
    </row>
    <row r="375" spans="1:8" x14ac:dyDescent="0.25">
      <c r="A375" s="13"/>
      <c r="B375" s="2" t="s">
        <v>68</v>
      </c>
      <c r="C375" s="24">
        <v>200</v>
      </c>
      <c r="D375" s="24">
        <v>6</v>
      </c>
      <c r="E375" s="24">
        <v>0.2</v>
      </c>
      <c r="F375" s="24">
        <v>8</v>
      </c>
      <c r="G375" s="24">
        <v>62</v>
      </c>
      <c r="H375" s="25">
        <v>516</v>
      </c>
    </row>
    <row r="376" spans="1:8" x14ac:dyDescent="0.25">
      <c r="A376" s="13" t="s">
        <v>22</v>
      </c>
      <c r="B376" s="2"/>
      <c r="C376" s="13">
        <f>SUM(C368:C375)</f>
        <v>1065</v>
      </c>
      <c r="D376" s="13">
        <f t="shared" ref="D376:G376" si="28">SUM(D368:D375)</f>
        <v>34.314999999999998</v>
      </c>
      <c r="E376" s="13">
        <f t="shared" si="28"/>
        <v>20.46</v>
      </c>
      <c r="F376" s="13">
        <f t="shared" si="28"/>
        <v>137.745</v>
      </c>
      <c r="G376" s="13">
        <f t="shared" si="28"/>
        <v>886.87</v>
      </c>
      <c r="H376" s="14"/>
    </row>
    <row r="377" spans="1:8" x14ac:dyDescent="0.25">
      <c r="A377" s="13" t="s">
        <v>31</v>
      </c>
      <c r="B377" s="13"/>
      <c r="C377" s="13">
        <f>C363+C376</f>
        <v>1747</v>
      </c>
      <c r="D377" s="13">
        <f t="shared" ref="D377:G377" si="29">D363+D376</f>
        <v>82.344999999999999</v>
      </c>
      <c r="E377" s="13">
        <f t="shared" si="29"/>
        <v>47.69</v>
      </c>
      <c r="F377" s="13">
        <f t="shared" si="29"/>
        <v>253.60500000000002</v>
      </c>
      <c r="G377" s="13">
        <f t="shared" si="29"/>
        <v>1805.2240000000002</v>
      </c>
      <c r="H377" s="14"/>
    </row>
    <row r="378" spans="1:8" x14ac:dyDescent="0.25">
      <c r="A378" s="13"/>
      <c r="B378" s="13"/>
      <c r="C378" s="13"/>
      <c r="D378" s="6"/>
      <c r="E378" s="6"/>
      <c r="F378" s="6"/>
      <c r="G378" s="6"/>
      <c r="H378" s="14"/>
    </row>
    <row r="381" spans="1:8" ht="15" customHeight="1" x14ac:dyDescent="0.25">
      <c r="A381" s="32" t="s">
        <v>150</v>
      </c>
      <c r="B381" s="32"/>
    </row>
    <row r="382" spans="1:8" x14ac:dyDescent="0.25">
      <c r="A382" s="12" t="s">
        <v>45</v>
      </c>
    </row>
    <row r="383" spans="1:8" x14ac:dyDescent="0.25">
      <c r="A383" s="12" t="s">
        <v>46</v>
      </c>
      <c r="C383" s="12"/>
      <c r="D383" s="12"/>
      <c r="E383" s="12"/>
      <c r="F383" s="12"/>
      <c r="G383" s="12"/>
      <c r="H383" s="16"/>
    </row>
    <row r="384" spans="1:8" x14ac:dyDescent="0.25">
      <c r="A384" s="10" t="s">
        <v>10</v>
      </c>
    </row>
    <row r="386" spans="1:8" x14ac:dyDescent="0.25">
      <c r="A386" s="13" t="s">
        <v>11</v>
      </c>
      <c r="B386" s="29" t="s">
        <v>12</v>
      </c>
      <c r="C386" s="29" t="s">
        <v>13</v>
      </c>
      <c r="D386" s="33" t="s">
        <v>14</v>
      </c>
      <c r="E386" s="33"/>
      <c r="F386" s="33"/>
      <c r="G386" s="34" t="s">
        <v>18</v>
      </c>
      <c r="H386" s="35" t="s">
        <v>19</v>
      </c>
    </row>
    <row r="387" spans="1:8" x14ac:dyDescent="0.25">
      <c r="A387" s="10" t="s">
        <v>45</v>
      </c>
      <c r="B387" s="30"/>
      <c r="C387" s="30"/>
      <c r="D387" s="13" t="s">
        <v>15</v>
      </c>
      <c r="E387" s="13" t="s">
        <v>16</v>
      </c>
      <c r="F387" s="13" t="s">
        <v>17</v>
      </c>
      <c r="G387" s="34"/>
      <c r="H387" s="35"/>
    </row>
    <row r="388" spans="1:8" x14ac:dyDescent="0.25">
      <c r="A388" s="13" t="s">
        <v>46</v>
      </c>
      <c r="B388" s="2" t="s">
        <v>125</v>
      </c>
      <c r="C388" s="13">
        <v>70</v>
      </c>
      <c r="D388" s="21">
        <v>0.7</v>
      </c>
      <c r="E388" s="21">
        <v>4.32</v>
      </c>
      <c r="F388" s="21">
        <v>2.57</v>
      </c>
      <c r="G388" s="21">
        <v>52.73</v>
      </c>
      <c r="H388" s="14">
        <v>19</v>
      </c>
    </row>
    <row r="389" spans="1:8" x14ac:dyDescent="0.25">
      <c r="A389" s="13" t="s">
        <v>0</v>
      </c>
      <c r="B389" s="2" t="s">
        <v>126</v>
      </c>
      <c r="C389" s="13">
        <v>85</v>
      </c>
      <c r="D389" s="21">
        <v>13.37</v>
      </c>
      <c r="E389" s="21">
        <v>11.56</v>
      </c>
      <c r="F389" s="21">
        <v>5.21</v>
      </c>
      <c r="G389" s="21">
        <v>280.39</v>
      </c>
      <c r="H389" s="14">
        <v>411</v>
      </c>
    </row>
    <row r="390" spans="1:8" x14ac:dyDescent="0.25">
      <c r="A390" s="13"/>
      <c r="B390" s="2" t="s">
        <v>127</v>
      </c>
      <c r="C390" s="13">
        <v>150</v>
      </c>
      <c r="D390" s="21">
        <v>5.32</v>
      </c>
      <c r="E390" s="21">
        <v>6.27</v>
      </c>
      <c r="F390" s="21">
        <v>34.229999999999997</v>
      </c>
      <c r="G390" s="21">
        <v>215.05</v>
      </c>
      <c r="H390" s="14">
        <v>294</v>
      </c>
    </row>
    <row r="391" spans="1:8" x14ac:dyDescent="0.25">
      <c r="A391" s="13"/>
      <c r="B391" s="2" t="s">
        <v>49</v>
      </c>
      <c r="C391" s="13">
        <v>200</v>
      </c>
      <c r="D391" s="13">
        <v>3.2</v>
      </c>
      <c r="E391" s="13">
        <v>2.7</v>
      </c>
      <c r="F391" s="13">
        <v>29.6</v>
      </c>
      <c r="G391" s="13">
        <v>79</v>
      </c>
      <c r="H391" s="14">
        <v>501</v>
      </c>
    </row>
    <row r="392" spans="1:8" x14ac:dyDescent="0.25">
      <c r="A392" s="13"/>
      <c r="B392" s="2" t="s">
        <v>2</v>
      </c>
      <c r="C392" s="13">
        <v>35</v>
      </c>
      <c r="D392" s="13">
        <v>2.31</v>
      </c>
      <c r="E392" s="13">
        <v>0.42</v>
      </c>
      <c r="F392" s="13">
        <v>11.69</v>
      </c>
      <c r="G392" s="13">
        <v>60.9</v>
      </c>
      <c r="H392" s="14">
        <v>109</v>
      </c>
    </row>
    <row r="393" spans="1:8" x14ac:dyDescent="0.25">
      <c r="A393" s="13"/>
      <c r="B393" s="2" t="s">
        <v>5</v>
      </c>
      <c r="C393" s="13">
        <v>40</v>
      </c>
      <c r="D393" s="13">
        <v>3.04</v>
      </c>
      <c r="E393" s="13">
        <v>0.32</v>
      </c>
      <c r="F393" s="13">
        <v>19.68</v>
      </c>
      <c r="G393" s="13">
        <v>94</v>
      </c>
      <c r="H393" s="14">
        <v>108</v>
      </c>
    </row>
    <row r="394" spans="1:8" x14ac:dyDescent="0.25">
      <c r="A394" s="13"/>
      <c r="B394" s="2"/>
      <c r="C394" s="13"/>
      <c r="D394" s="13"/>
      <c r="E394" s="13"/>
      <c r="F394" s="13"/>
      <c r="G394" s="13"/>
      <c r="H394" s="14"/>
    </row>
    <row r="395" spans="1:8" x14ac:dyDescent="0.25">
      <c r="A395" s="13" t="s">
        <v>21</v>
      </c>
      <c r="B395" s="2"/>
      <c r="C395" s="13">
        <f>SUM(C388:C394)</f>
        <v>580</v>
      </c>
      <c r="D395" s="13">
        <f t="shared" ref="D395:G395" si="30">SUM(D388:D394)</f>
        <v>27.939999999999998</v>
      </c>
      <c r="E395" s="13">
        <f t="shared" si="30"/>
        <v>25.59</v>
      </c>
      <c r="F395" s="13">
        <f t="shared" si="30"/>
        <v>102.97999999999999</v>
      </c>
      <c r="G395" s="13">
        <f t="shared" si="30"/>
        <v>782.07</v>
      </c>
      <c r="H395" s="14"/>
    </row>
    <row r="396" spans="1:8" x14ac:dyDescent="0.25">
      <c r="A396" s="13"/>
      <c r="B396" s="13"/>
      <c r="C396" s="13"/>
      <c r="D396" s="13"/>
      <c r="E396" s="13"/>
      <c r="F396" s="13"/>
      <c r="G396" s="13"/>
      <c r="H396" s="14"/>
    </row>
    <row r="398" spans="1:8" x14ac:dyDescent="0.25">
      <c r="A398" s="13" t="s">
        <v>11</v>
      </c>
      <c r="B398" s="29" t="s">
        <v>12</v>
      </c>
      <c r="C398" s="29" t="s">
        <v>13</v>
      </c>
      <c r="D398" s="33" t="s">
        <v>14</v>
      </c>
      <c r="E398" s="33"/>
      <c r="F398" s="33"/>
      <c r="G398" s="34" t="s">
        <v>18</v>
      </c>
      <c r="H398" s="35" t="s">
        <v>19</v>
      </c>
    </row>
    <row r="399" spans="1:8" x14ac:dyDescent="0.25">
      <c r="A399" s="10" t="s">
        <v>45</v>
      </c>
      <c r="B399" s="30"/>
      <c r="C399" s="30"/>
      <c r="D399" s="13" t="s">
        <v>15</v>
      </c>
      <c r="E399" s="13" t="s">
        <v>16</v>
      </c>
      <c r="F399" s="13" t="s">
        <v>17</v>
      </c>
      <c r="G399" s="34"/>
      <c r="H399" s="35"/>
    </row>
    <row r="400" spans="1:8" x14ac:dyDescent="0.25">
      <c r="A400" s="13" t="s">
        <v>46</v>
      </c>
      <c r="B400" s="2" t="s">
        <v>26</v>
      </c>
      <c r="C400" s="13">
        <v>250</v>
      </c>
      <c r="D400" s="13">
        <v>2</v>
      </c>
      <c r="E400" s="13">
        <v>4.7</v>
      </c>
      <c r="F400" s="21">
        <v>19.79</v>
      </c>
      <c r="G400" s="17">
        <v>125.875</v>
      </c>
      <c r="H400" s="14">
        <v>128</v>
      </c>
    </row>
    <row r="401" spans="1:8" x14ac:dyDescent="0.25">
      <c r="A401" s="13" t="s">
        <v>1</v>
      </c>
      <c r="B401" s="2" t="s">
        <v>27</v>
      </c>
      <c r="C401" s="13">
        <v>70</v>
      </c>
      <c r="D401" s="13">
        <v>0.7</v>
      </c>
      <c r="E401" s="21">
        <v>0.12</v>
      </c>
      <c r="F401" s="21">
        <v>2.33</v>
      </c>
      <c r="G401" s="13">
        <v>14</v>
      </c>
      <c r="H401" s="14">
        <v>106</v>
      </c>
    </row>
    <row r="402" spans="1:8" x14ac:dyDescent="0.25">
      <c r="A402" s="13"/>
      <c r="B402" s="2" t="s">
        <v>99</v>
      </c>
      <c r="C402" s="13">
        <v>100</v>
      </c>
      <c r="D402" s="21">
        <v>11.29</v>
      </c>
      <c r="E402" s="21">
        <v>20.239999999999998</v>
      </c>
      <c r="F402" s="21">
        <v>3.76</v>
      </c>
      <c r="G402" s="21">
        <v>337.65</v>
      </c>
      <c r="H402" s="14">
        <v>254</v>
      </c>
    </row>
    <row r="403" spans="1:8" x14ac:dyDescent="0.25">
      <c r="A403" s="13"/>
      <c r="B403" s="2" t="s">
        <v>70</v>
      </c>
      <c r="C403" s="13">
        <v>150</v>
      </c>
      <c r="D403" s="13">
        <v>3.1</v>
      </c>
      <c r="E403" s="13">
        <v>17</v>
      </c>
      <c r="F403" s="13">
        <v>21</v>
      </c>
      <c r="G403" s="13">
        <v>249.7</v>
      </c>
      <c r="H403" s="14">
        <v>429</v>
      </c>
    </row>
    <row r="404" spans="1:8" x14ac:dyDescent="0.25">
      <c r="A404" s="13"/>
      <c r="B404" s="2" t="s">
        <v>43</v>
      </c>
      <c r="C404" s="13">
        <v>200</v>
      </c>
      <c r="D404" s="13">
        <v>1</v>
      </c>
      <c r="E404" s="13">
        <v>0.2</v>
      </c>
      <c r="F404" s="13">
        <v>22.8</v>
      </c>
      <c r="G404" s="13">
        <v>86</v>
      </c>
      <c r="H404" s="14">
        <v>518</v>
      </c>
    </row>
    <row r="405" spans="1:8" x14ac:dyDescent="0.25">
      <c r="A405" s="13"/>
      <c r="B405" s="2" t="s">
        <v>2</v>
      </c>
      <c r="C405" s="13">
        <v>35</v>
      </c>
      <c r="D405" s="13">
        <v>2.31</v>
      </c>
      <c r="E405" s="13">
        <v>0.42</v>
      </c>
      <c r="F405" s="13">
        <v>11.69</v>
      </c>
      <c r="G405" s="13">
        <v>60.9</v>
      </c>
      <c r="H405" s="14">
        <v>109</v>
      </c>
    </row>
    <row r="406" spans="1:8" x14ac:dyDescent="0.25">
      <c r="A406" s="13"/>
      <c r="B406" s="2" t="s">
        <v>5</v>
      </c>
      <c r="C406" s="13">
        <v>50</v>
      </c>
      <c r="D406" s="13">
        <v>3.8</v>
      </c>
      <c r="E406" s="13">
        <v>0.4</v>
      </c>
      <c r="F406" s="13">
        <v>24.6</v>
      </c>
      <c r="G406" s="13">
        <v>117.5</v>
      </c>
      <c r="H406" s="14">
        <v>108</v>
      </c>
    </row>
    <row r="407" spans="1:8" x14ac:dyDescent="0.25">
      <c r="A407" s="13"/>
      <c r="B407" s="2" t="s">
        <v>152</v>
      </c>
      <c r="C407" s="24">
        <v>200</v>
      </c>
      <c r="D407" s="24">
        <v>6</v>
      </c>
      <c r="E407" s="24">
        <v>0.2</v>
      </c>
      <c r="F407" s="24">
        <v>8</v>
      </c>
      <c r="G407" s="24">
        <v>62</v>
      </c>
      <c r="H407" s="25">
        <v>516</v>
      </c>
    </row>
    <row r="408" spans="1:8" x14ac:dyDescent="0.25">
      <c r="A408" s="13" t="s">
        <v>22</v>
      </c>
      <c r="B408" s="2"/>
      <c r="C408" s="13">
        <f>SUM(C400:C407)</f>
        <v>1055</v>
      </c>
      <c r="D408" s="13">
        <f t="shared" ref="D408:G408" si="31">SUM(D400:D407)</f>
        <v>30.2</v>
      </c>
      <c r="E408" s="13">
        <f t="shared" si="31"/>
        <v>43.280000000000008</v>
      </c>
      <c r="F408" s="13">
        <f t="shared" si="31"/>
        <v>113.97</v>
      </c>
      <c r="G408" s="13">
        <f t="shared" si="31"/>
        <v>1053.625</v>
      </c>
      <c r="H408" s="14"/>
    </row>
    <row r="409" spans="1:8" x14ac:dyDescent="0.25">
      <c r="A409" s="13" t="s">
        <v>31</v>
      </c>
      <c r="B409" s="13"/>
      <c r="C409" s="13">
        <f>C395+C408</f>
        <v>1635</v>
      </c>
      <c r="D409" s="13">
        <f t="shared" ref="D409:G409" si="32">D395+D408</f>
        <v>58.14</v>
      </c>
      <c r="E409" s="13">
        <f t="shared" si="32"/>
        <v>68.87</v>
      </c>
      <c r="F409" s="13">
        <f t="shared" si="32"/>
        <v>216.95</v>
      </c>
      <c r="G409" s="13">
        <f t="shared" si="32"/>
        <v>1835.6950000000002</v>
      </c>
      <c r="H409" s="14"/>
    </row>
    <row r="410" spans="1:8" x14ac:dyDescent="0.25">
      <c r="A410" s="13"/>
      <c r="B410" s="13"/>
      <c r="C410" s="13"/>
      <c r="D410" s="6"/>
      <c r="E410" s="6"/>
      <c r="F410" s="6"/>
      <c r="G410" s="6"/>
      <c r="H410" s="14"/>
    </row>
    <row r="412" spans="1:8" ht="15" customHeight="1" x14ac:dyDescent="0.25">
      <c r="A412" s="32" t="s">
        <v>150</v>
      </c>
      <c r="B412" s="32"/>
    </row>
    <row r="413" spans="1:8" x14ac:dyDescent="0.25">
      <c r="A413" s="10" t="s">
        <v>45</v>
      </c>
    </row>
    <row r="414" spans="1:8" x14ac:dyDescent="0.25">
      <c r="A414" s="10" t="s">
        <v>114</v>
      </c>
      <c r="C414" s="12"/>
      <c r="D414" s="12"/>
      <c r="E414" s="12"/>
      <c r="F414" s="12"/>
      <c r="G414" s="12"/>
    </row>
    <row r="415" spans="1:8" x14ac:dyDescent="0.25">
      <c r="A415" s="10" t="s">
        <v>10</v>
      </c>
    </row>
    <row r="417" spans="1:8" x14ac:dyDescent="0.25">
      <c r="A417" s="13" t="s">
        <v>11</v>
      </c>
      <c r="B417" s="29" t="s">
        <v>12</v>
      </c>
      <c r="C417" s="29" t="s">
        <v>13</v>
      </c>
      <c r="D417" s="33" t="s">
        <v>14</v>
      </c>
      <c r="E417" s="33"/>
      <c r="F417" s="33"/>
      <c r="G417" s="34" t="s">
        <v>18</v>
      </c>
      <c r="H417" s="35" t="s">
        <v>19</v>
      </c>
    </row>
    <row r="418" spans="1:8" x14ac:dyDescent="0.25">
      <c r="A418" s="10" t="s">
        <v>45</v>
      </c>
      <c r="B418" s="30"/>
      <c r="C418" s="30"/>
      <c r="D418" s="13" t="s">
        <v>15</v>
      </c>
      <c r="E418" s="13" t="s">
        <v>16</v>
      </c>
      <c r="F418" s="13" t="s">
        <v>17</v>
      </c>
      <c r="G418" s="34"/>
      <c r="H418" s="35"/>
    </row>
    <row r="419" spans="1:8" x14ac:dyDescent="0.25">
      <c r="A419" s="13" t="s">
        <v>114</v>
      </c>
      <c r="B419" s="2" t="s">
        <v>27</v>
      </c>
      <c r="C419" s="13">
        <v>70</v>
      </c>
      <c r="D419" s="13">
        <v>0.7</v>
      </c>
      <c r="E419" s="21">
        <v>0.12</v>
      </c>
      <c r="F419" s="21">
        <v>2.33</v>
      </c>
      <c r="G419" s="13">
        <v>14</v>
      </c>
      <c r="H419" s="14">
        <v>106</v>
      </c>
    </row>
    <row r="420" spans="1:8" x14ac:dyDescent="0.25">
      <c r="A420" s="13" t="s">
        <v>0</v>
      </c>
      <c r="B420" s="2" t="s">
        <v>128</v>
      </c>
      <c r="C420" s="13">
        <v>150</v>
      </c>
      <c r="D420" s="13">
        <v>14.9</v>
      </c>
      <c r="E420" s="13">
        <v>16.100000000000001</v>
      </c>
      <c r="F420" s="13">
        <v>13.4</v>
      </c>
      <c r="G420" s="13">
        <v>266</v>
      </c>
      <c r="H420" s="14" t="s">
        <v>129</v>
      </c>
    </row>
    <row r="421" spans="1:8" x14ac:dyDescent="0.25">
      <c r="A421" s="13"/>
      <c r="B421" s="2" t="s">
        <v>43</v>
      </c>
      <c r="C421" s="13">
        <v>200</v>
      </c>
      <c r="D421" s="13">
        <v>1</v>
      </c>
      <c r="E421" s="13">
        <v>0.2</v>
      </c>
      <c r="F421" s="13">
        <v>22.8</v>
      </c>
      <c r="G421" s="13">
        <v>86</v>
      </c>
      <c r="H421" s="14">
        <v>518</v>
      </c>
    </row>
    <row r="422" spans="1:8" x14ac:dyDescent="0.25">
      <c r="A422" s="13"/>
      <c r="B422" s="2" t="s">
        <v>2</v>
      </c>
      <c r="C422" s="13">
        <v>30</v>
      </c>
      <c r="D422" s="13">
        <v>1.98</v>
      </c>
      <c r="E422" s="13">
        <v>0.36</v>
      </c>
      <c r="F422" s="13">
        <v>10.02</v>
      </c>
      <c r="G422" s="13">
        <v>52.2</v>
      </c>
      <c r="H422" s="14">
        <v>109</v>
      </c>
    </row>
    <row r="423" spans="1:8" x14ac:dyDescent="0.25">
      <c r="A423" s="13"/>
      <c r="B423" s="2" t="s">
        <v>5</v>
      </c>
      <c r="C423" s="13">
        <v>40</v>
      </c>
      <c r="D423" s="13">
        <v>3.04</v>
      </c>
      <c r="E423" s="13">
        <v>0.32</v>
      </c>
      <c r="F423" s="13">
        <v>19.68</v>
      </c>
      <c r="G423" s="13">
        <v>94</v>
      </c>
      <c r="H423" s="14">
        <v>108</v>
      </c>
    </row>
    <row r="424" spans="1:8" x14ac:dyDescent="0.25">
      <c r="A424" s="13"/>
      <c r="B424" s="2"/>
      <c r="C424" s="13"/>
      <c r="D424" s="13"/>
      <c r="E424" s="13"/>
      <c r="F424" s="13"/>
      <c r="G424" s="13"/>
      <c r="H424" s="14"/>
    </row>
    <row r="425" spans="1:8" x14ac:dyDescent="0.25">
      <c r="A425" s="13" t="s">
        <v>21</v>
      </c>
      <c r="B425" s="2"/>
      <c r="C425" s="13">
        <f>SUM(C419:C424)</f>
        <v>490</v>
      </c>
      <c r="D425" s="13">
        <f>SUM(D419:D424)</f>
        <v>21.62</v>
      </c>
      <c r="E425" s="13">
        <f>SUM(E419:E424)</f>
        <v>17.100000000000001</v>
      </c>
      <c r="F425" s="13">
        <f>SUM(F419:F424)</f>
        <v>68.22999999999999</v>
      </c>
      <c r="G425" s="13">
        <f>SUM(G419:G424)</f>
        <v>512.20000000000005</v>
      </c>
      <c r="H425" s="14"/>
    </row>
    <row r="426" spans="1:8" x14ac:dyDescent="0.25">
      <c r="A426" s="13"/>
      <c r="B426" s="13"/>
      <c r="C426" s="6">
        <v>150</v>
      </c>
      <c r="D426" s="6">
        <v>3.6</v>
      </c>
      <c r="E426" s="6">
        <v>10.65</v>
      </c>
      <c r="F426" s="6">
        <v>15.6</v>
      </c>
      <c r="G426" s="6">
        <v>182.5</v>
      </c>
      <c r="H426" s="14"/>
    </row>
    <row r="428" spans="1:8" x14ac:dyDescent="0.25">
      <c r="A428" s="13" t="s">
        <v>11</v>
      </c>
      <c r="B428" s="29" t="s">
        <v>12</v>
      </c>
      <c r="C428" s="29" t="s">
        <v>13</v>
      </c>
      <c r="D428" s="33" t="s">
        <v>14</v>
      </c>
      <c r="E428" s="33"/>
      <c r="F428" s="33"/>
      <c r="G428" s="34" t="s">
        <v>18</v>
      </c>
      <c r="H428" s="35" t="s">
        <v>19</v>
      </c>
    </row>
    <row r="429" spans="1:8" x14ac:dyDescent="0.25">
      <c r="A429" s="10" t="s">
        <v>45</v>
      </c>
      <c r="B429" s="30"/>
      <c r="C429" s="30"/>
      <c r="D429" s="13" t="s">
        <v>15</v>
      </c>
      <c r="E429" s="13" t="s">
        <v>16</v>
      </c>
      <c r="F429" s="13" t="s">
        <v>17</v>
      </c>
      <c r="G429" s="34"/>
      <c r="H429" s="35"/>
    </row>
    <row r="430" spans="1:8" x14ac:dyDescent="0.25">
      <c r="A430" s="13" t="s">
        <v>114</v>
      </c>
      <c r="B430" s="2" t="s">
        <v>130</v>
      </c>
      <c r="C430" s="13">
        <v>250</v>
      </c>
      <c r="D430" s="13">
        <v>3.875</v>
      </c>
      <c r="E430" s="13">
        <v>2.75</v>
      </c>
      <c r="F430" s="13">
        <v>19</v>
      </c>
      <c r="G430" s="13">
        <v>129.5</v>
      </c>
      <c r="H430" s="14">
        <v>158</v>
      </c>
    </row>
    <row r="431" spans="1:8" x14ac:dyDescent="0.25">
      <c r="A431" s="13" t="s">
        <v>1</v>
      </c>
      <c r="B431" s="5" t="s">
        <v>72</v>
      </c>
      <c r="C431" s="6">
        <v>150</v>
      </c>
      <c r="D431" s="6">
        <v>0.6</v>
      </c>
      <c r="E431" s="6">
        <v>0.6</v>
      </c>
      <c r="F431" s="6">
        <v>14.7</v>
      </c>
      <c r="G431" s="6">
        <v>70.5</v>
      </c>
      <c r="H431" s="7">
        <v>112</v>
      </c>
    </row>
    <row r="432" spans="1:8" x14ac:dyDescent="0.25">
      <c r="A432" s="13"/>
      <c r="B432" s="5" t="s">
        <v>131</v>
      </c>
      <c r="C432" s="6">
        <v>90</v>
      </c>
      <c r="D432" s="23">
        <v>7.69</v>
      </c>
      <c r="E432" s="23">
        <v>10.39</v>
      </c>
      <c r="F432" s="23">
        <v>6.6</v>
      </c>
      <c r="G432" s="23">
        <v>155.94999999999999</v>
      </c>
      <c r="H432" s="7">
        <v>279</v>
      </c>
    </row>
    <row r="433" spans="1:8" x14ac:dyDescent="0.25">
      <c r="A433" s="13"/>
      <c r="B433" s="5" t="s">
        <v>132</v>
      </c>
      <c r="C433" s="6">
        <v>180</v>
      </c>
      <c r="D433" s="6">
        <v>4.32</v>
      </c>
      <c r="E433" s="6">
        <v>12.78</v>
      </c>
      <c r="F433" s="6">
        <v>18.72</v>
      </c>
      <c r="G433" s="6">
        <v>219</v>
      </c>
      <c r="H433" s="7">
        <v>119</v>
      </c>
    </row>
    <row r="434" spans="1:8" x14ac:dyDescent="0.25">
      <c r="A434" s="13"/>
      <c r="B434" s="2" t="s">
        <v>29</v>
      </c>
      <c r="C434" s="13">
        <v>200</v>
      </c>
      <c r="D434" s="13">
        <v>0.2</v>
      </c>
      <c r="E434" s="13">
        <v>0.1</v>
      </c>
      <c r="F434" s="13">
        <v>24.1</v>
      </c>
      <c r="G434" s="13">
        <v>98</v>
      </c>
      <c r="H434" s="14">
        <v>513</v>
      </c>
    </row>
    <row r="435" spans="1:8" x14ac:dyDescent="0.25">
      <c r="A435" s="13"/>
      <c r="B435" s="2" t="s">
        <v>2</v>
      </c>
      <c r="C435" s="13">
        <v>35</v>
      </c>
      <c r="D435" s="13">
        <v>2.31</v>
      </c>
      <c r="E435" s="13">
        <v>0.42</v>
      </c>
      <c r="F435" s="13">
        <v>11.69</v>
      </c>
      <c r="G435" s="13">
        <v>60.9</v>
      </c>
      <c r="H435" s="14">
        <v>109</v>
      </c>
    </row>
    <row r="436" spans="1:8" x14ac:dyDescent="0.25">
      <c r="A436" s="13"/>
      <c r="B436" s="2" t="s">
        <v>5</v>
      </c>
      <c r="C436" s="13">
        <v>50</v>
      </c>
      <c r="D436" s="13">
        <v>3.8</v>
      </c>
      <c r="E436" s="13">
        <v>0.4</v>
      </c>
      <c r="F436" s="13">
        <v>24.6</v>
      </c>
      <c r="G436" s="13">
        <v>117.5</v>
      </c>
      <c r="H436" s="14">
        <v>108</v>
      </c>
    </row>
    <row r="437" spans="1:8" x14ac:dyDescent="0.25">
      <c r="A437" s="13" t="s">
        <v>22</v>
      </c>
      <c r="B437" s="2"/>
      <c r="C437" s="13">
        <f>SUM(C430:C436)</f>
        <v>955</v>
      </c>
      <c r="D437" s="13">
        <f>SUM(D430:D436)</f>
        <v>22.794999999999998</v>
      </c>
      <c r="E437" s="13">
        <f>SUM(E430:E436)</f>
        <v>27.44</v>
      </c>
      <c r="F437" s="13">
        <f>SUM(F430:F436)</f>
        <v>119.41</v>
      </c>
      <c r="G437" s="13">
        <f>SUM(G430:G436)</f>
        <v>851.35</v>
      </c>
      <c r="H437" s="14"/>
    </row>
    <row r="438" spans="1:8" x14ac:dyDescent="0.25">
      <c r="A438" s="13" t="s">
        <v>31</v>
      </c>
      <c r="B438" s="13"/>
      <c r="C438" s="13">
        <f>C425+C437</f>
        <v>1445</v>
      </c>
      <c r="D438" s="13">
        <f>D425+D437</f>
        <v>44.414999999999999</v>
      </c>
      <c r="E438" s="13">
        <f>E425+E437</f>
        <v>44.540000000000006</v>
      </c>
      <c r="F438" s="13">
        <f>F425+F437</f>
        <v>187.64</v>
      </c>
      <c r="G438" s="13">
        <f>G425+G437</f>
        <v>1363.5500000000002</v>
      </c>
      <c r="H438" s="14"/>
    </row>
    <row r="439" spans="1:8" x14ac:dyDescent="0.25">
      <c r="A439" s="13"/>
      <c r="B439" s="13"/>
      <c r="C439" s="13"/>
      <c r="D439" s="6"/>
      <c r="E439" s="6"/>
      <c r="F439" s="6"/>
      <c r="G439" s="6"/>
      <c r="H439" s="14"/>
    </row>
    <row r="442" spans="1:8" ht="15" customHeight="1" x14ac:dyDescent="0.25">
      <c r="A442" s="32" t="s">
        <v>150</v>
      </c>
      <c r="B442" s="32"/>
    </row>
    <row r="443" spans="1:8" x14ac:dyDescent="0.25">
      <c r="A443" s="10" t="s">
        <v>45</v>
      </c>
    </row>
    <row r="444" spans="1:8" x14ac:dyDescent="0.25">
      <c r="A444" s="10" t="s">
        <v>115</v>
      </c>
      <c r="C444" s="12"/>
      <c r="D444" s="12"/>
      <c r="E444" s="12"/>
      <c r="F444" s="12"/>
      <c r="G444" s="12"/>
    </row>
    <row r="445" spans="1:8" x14ac:dyDescent="0.25">
      <c r="A445" s="10" t="s">
        <v>10</v>
      </c>
    </row>
    <row r="446" spans="1:8" x14ac:dyDescent="0.25">
      <c r="A446" s="13" t="s">
        <v>11</v>
      </c>
      <c r="B446" s="29" t="s">
        <v>12</v>
      </c>
      <c r="C446" s="29" t="s">
        <v>13</v>
      </c>
      <c r="D446" s="33" t="s">
        <v>14</v>
      </c>
      <c r="E446" s="33"/>
      <c r="F446" s="33"/>
      <c r="G446" s="34" t="s">
        <v>18</v>
      </c>
      <c r="H446" s="35" t="s">
        <v>19</v>
      </c>
    </row>
    <row r="447" spans="1:8" x14ac:dyDescent="0.25">
      <c r="A447" s="10" t="s">
        <v>45</v>
      </c>
      <c r="B447" s="30"/>
      <c r="C447" s="30"/>
      <c r="D447" s="13" t="s">
        <v>15</v>
      </c>
      <c r="E447" s="13" t="s">
        <v>16</v>
      </c>
      <c r="F447" s="13" t="s">
        <v>17</v>
      </c>
      <c r="G447" s="34"/>
      <c r="H447" s="35"/>
    </row>
    <row r="448" spans="1:8" x14ac:dyDescent="0.25">
      <c r="A448" s="13" t="s">
        <v>115</v>
      </c>
      <c r="B448" s="2" t="s">
        <v>133</v>
      </c>
      <c r="C448" s="13">
        <v>250</v>
      </c>
      <c r="D448" s="13">
        <v>4.5</v>
      </c>
      <c r="E448" s="13">
        <v>4.75</v>
      </c>
      <c r="F448" s="13">
        <v>19</v>
      </c>
      <c r="G448" s="13">
        <v>138.125</v>
      </c>
      <c r="H448" s="14">
        <v>164</v>
      </c>
    </row>
    <row r="449" spans="1:8" x14ac:dyDescent="0.25">
      <c r="A449" s="13" t="s">
        <v>0</v>
      </c>
      <c r="B449" s="2" t="s">
        <v>24</v>
      </c>
      <c r="C449" s="13">
        <v>40</v>
      </c>
      <c r="D449" s="13">
        <v>5.0999999999999996</v>
      </c>
      <c r="E449" s="13">
        <v>3.6</v>
      </c>
      <c r="F449" s="13">
        <v>0.3</v>
      </c>
      <c r="G449" s="13">
        <v>63</v>
      </c>
      <c r="H449" s="14">
        <v>300</v>
      </c>
    </row>
    <row r="450" spans="1:8" x14ac:dyDescent="0.25">
      <c r="A450" s="13"/>
      <c r="B450" s="2" t="s">
        <v>58</v>
      </c>
      <c r="C450" s="13">
        <v>15</v>
      </c>
      <c r="D450" s="13">
        <v>0.15</v>
      </c>
      <c r="E450" s="13">
        <v>9.4499999999999993</v>
      </c>
      <c r="F450" s="13">
        <v>0.15</v>
      </c>
      <c r="G450" s="13">
        <v>112.5</v>
      </c>
      <c r="H450" s="14" t="s">
        <v>59</v>
      </c>
    </row>
    <row r="451" spans="1:8" x14ac:dyDescent="0.25">
      <c r="A451" s="13"/>
      <c r="B451" s="2" t="s">
        <v>116</v>
      </c>
      <c r="C451" s="13">
        <v>23</v>
      </c>
      <c r="D451" s="21">
        <v>5.37</v>
      </c>
      <c r="E451" s="21">
        <v>6.71</v>
      </c>
      <c r="F451" s="21">
        <v>0</v>
      </c>
      <c r="G451" s="21">
        <v>83.76</v>
      </c>
      <c r="H451" s="14" t="s">
        <v>36</v>
      </c>
    </row>
    <row r="452" spans="1:8" x14ac:dyDescent="0.25">
      <c r="A452" s="13"/>
      <c r="B452" s="2" t="s">
        <v>60</v>
      </c>
      <c r="C452" s="13">
        <v>200</v>
      </c>
      <c r="D452" s="13">
        <v>0.2</v>
      </c>
      <c r="E452" s="13">
        <v>0.1</v>
      </c>
      <c r="F452" s="13">
        <v>15</v>
      </c>
      <c r="G452" s="13">
        <v>60</v>
      </c>
      <c r="H452" s="14">
        <v>493</v>
      </c>
    </row>
    <row r="453" spans="1:8" x14ac:dyDescent="0.25">
      <c r="A453" s="13"/>
      <c r="B453" s="2" t="s">
        <v>2</v>
      </c>
      <c r="C453" s="13">
        <v>30</v>
      </c>
      <c r="D453" s="13">
        <v>1.98</v>
      </c>
      <c r="E453" s="13">
        <v>0.36</v>
      </c>
      <c r="F453" s="13">
        <v>10.02</v>
      </c>
      <c r="G453" s="13">
        <v>52.2</v>
      </c>
      <c r="H453" s="14">
        <v>109</v>
      </c>
    </row>
    <row r="454" spans="1:8" x14ac:dyDescent="0.25">
      <c r="A454" s="13"/>
      <c r="B454" s="2" t="s">
        <v>5</v>
      </c>
      <c r="C454" s="13">
        <v>40</v>
      </c>
      <c r="D454" s="13">
        <v>3.04</v>
      </c>
      <c r="E454" s="13">
        <v>0.32</v>
      </c>
      <c r="F454" s="13">
        <v>19.68</v>
      </c>
      <c r="G454" s="13">
        <v>94</v>
      </c>
      <c r="H454" s="14">
        <v>108</v>
      </c>
    </row>
    <row r="455" spans="1:8" x14ac:dyDescent="0.25">
      <c r="A455" s="13" t="s">
        <v>21</v>
      </c>
      <c r="B455" s="2"/>
      <c r="C455" s="13">
        <f>SUM(C448:C454)</f>
        <v>598</v>
      </c>
      <c r="D455" s="13">
        <f t="shared" ref="D455:G455" si="33">SUM(D448:D454)</f>
        <v>20.34</v>
      </c>
      <c r="E455" s="13">
        <f t="shared" si="33"/>
        <v>25.29</v>
      </c>
      <c r="F455" s="13">
        <f t="shared" si="33"/>
        <v>64.150000000000006</v>
      </c>
      <c r="G455" s="13">
        <f t="shared" si="33"/>
        <v>603.58500000000004</v>
      </c>
      <c r="H455" s="14"/>
    </row>
    <row r="456" spans="1:8" x14ac:dyDescent="0.25">
      <c r="A456" s="13"/>
      <c r="B456" s="13"/>
      <c r="C456" s="13">
        <v>70</v>
      </c>
      <c r="D456" s="13">
        <v>8.1999999999999993</v>
      </c>
      <c r="E456" s="13">
        <v>14.3</v>
      </c>
      <c r="F456" s="13">
        <v>6</v>
      </c>
      <c r="G456" s="13">
        <v>232</v>
      </c>
      <c r="H456" s="14"/>
    </row>
    <row r="458" spans="1:8" x14ac:dyDescent="0.25">
      <c r="A458" s="13" t="s">
        <v>11</v>
      </c>
      <c r="B458" s="29" t="s">
        <v>12</v>
      </c>
      <c r="C458" s="29" t="s">
        <v>13</v>
      </c>
      <c r="D458" s="33" t="s">
        <v>14</v>
      </c>
      <c r="E458" s="33"/>
      <c r="F458" s="33"/>
      <c r="G458" s="34" t="s">
        <v>18</v>
      </c>
      <c r="H458" s="35" t="s">
        <v>19</v>
      </c>
    </row>
    <row r="459" spans="1:8" x14ac:dyDescent="0.25">
      <c r="A459" s="10" t="s">
        <v>45</v>
      </c>
      <c r="B459" s="30"/>
      <c r="C459" s="30"/>
      <c r="D459" s="13" t="s">
        <v>15</v>
      </c>
      <c r="E459" s="13" t="s">
        <v>16</v>
      </c>
      <c r="F459" s="13" t="s">
        <v>17</v>
      </c>
      <c r="G459" s="34"/>
      <c r="H459" s="35"/>
    </row>
    <row r="460" spans="1:8" x14ac:dyDescent="0.25">
      <c r="A460" s="13" t="s">
        <v>115</v>
      </c>
      <c r="B460" s="2" t="s">
        <v>3</v>
      </c>
      <c r="C460" s="13">
        <v>250</v>
      </c>
      <c r="D460" s="13">
        <v>2.75</v>
      </c>
      <c r="E460" s="13">
        <v>4.125</v>
      </c>
      <c r="F460" s="13">
        <v>15.125</v>
      </c>
      <c r="G460" s="13">
        <v>80</v>
      </c>
      <c r="H460" s="14">
        <v>142</v>
      </c>
    </row>
    <row r="461" spans="1:8" x14ac:dyDescent="0.25">
      <c r="A461" s="13" t="s">
        <v>1</v>
      </c>
      <c r="B461" s="2" t="s">
        <v>72</v>
      </c>
      <c r="C461" s="13">
        <v>150</v>
      </c>
      <c r="D461" s="13">
        <v>0.6</v>
      </c>
      <c r="E461" s="13">
        <v>0.6</v>
      </c>
      <c r="F461" s="13">
        <v>14.7</v>
      </c>
      <c r="G461" s="13">
        <v>70.5</v>
      </c>
      <c r="H461" s="14">
        <v>112</v>
      </c>
    </row>
    <row r="462" spans="1:8" x14ac:dyDescent="0.25">
      <c r="A462" s="13"/>
      <c r="B462" s="2" t="s">
        <v>77</v>
      </c>
      <c r="C462" s="13">
        <v>85</v>
      </c>
      <c r="D462" s="21">
        <v>9.9600000000000009</v>
      </c>
      <c r="E462" s="21">
        <v>17.36</v>
      </c>
      <c r="F462" s="21">
        <v>7.29</v>
      </c>
      <c r="G462" s="21">
        <v>281.70999999999998</v>
      </c>
      <c r="H462" s="14" t="s">
        <v>78</v>
      </c>
    </row>
    <row r="463" spans="1:8" x14ac:dyDescent="0.25">
      <c r="A463" s="13"/>
      <c r="B463" s="2" t="s">
        <v>134</v>
      </c>
      <c r="C463" s="13">
        <v>125</v>
      </c>
      <c r="D463" s="13">
        <v>2.7</v>
      </c>
      <c r="E463" s="13">
        <v>8.9</v>
      </c>
      <c r="F463" s="13">
        <v>18.899999999999999</v>
      </c>
      <c r="G463" s="13">
        <v>180.2</v>
      </c>
      <c r="H463" s="14" t="s">
        <v>110</v>
      </c>
    </row>
    <row r="464" spans="1:8" x14ac:dyDescent="0.25">
      <c r="A464" s="13"/>
      <c r="B464" s="2" t="s">
        <v>43</v>
      </c>
      <c r="C464" s="13">
        <v>200</v>
      </c>
      <c r="D464" s="13">
        <v>1</v>
      </c>
      <c r="E464" s="13">
        <v>0.2</v>
      </c>
      <c r="F464" s="13">
        <v>22.8</v>
      </c>
      <c r="G464" s="13">
        <v>86</v>
      </c>
      <c r="H464" s="14">
        <v>518</v>
      </c>
    </row>
    <row r="465" spans="1:8" x14ac:dyDescent="0.25">
      <c r="A465" s="13"/>
      <c r="B465" s="2" t="s">
        <v>2</v>
      </c>
      <c r="C465" s="13">
        <v>35</v>
      </c>
      <c r="D465" s="13">
        <v>2.31</v>
      </c>
      <c r="E465" s="13">
        <v>0.42</v>
      </c>
      <c r="F465" s="13">
        <v>11.69</v>
      </c>
      <c r="G465" s="13">
        <v>60.9</v>
      </c>
      <c r="H465" s="14">
        <v>109</v>
      </c>
    </row>
    <row r="466" spans="1:8" x14ac:dyDescent="0.25">
      <c r="A466" s="13"/>
      <c r="B466" s="2" t="s">
        <v>5</v>
      </c>
      <c r="C466" s="13">
        <v>50</v>
      </c>
      <c r="D466" s="13">
        <v>3.8</v>
      </c>
      <c r="E466" s="13">
        <v>0.4</v>
      </c>
      <c r="F466" s="13">
        <v>24.6</v>
      </c>
      <c r="G466" s="13">
        <v>117.5</v>
      </c>
      <c r="H466" s="14">
        <v>108</v>
      </c>
    </row>
    <row r="467" spans="1:8" x14ac:dyDescent="0.25">
      <c r="A467" s="13"/>
      <c r="B467" s="2"/>
      <c r="C467" s="13"/>
      <c r="D467" s="13"/>
      <c r="E467" s="13"/>
      <c r="F467" s="13"/>
      <c r="G467" s="13"/>
      <c r="H467" s="14"/>
    </row>
    <row r="468" spans="1:8" x14ac:dyDescent="0.25">
      <c r="A468" s="13" t="s">
        <v>22</v>
      </c>
      <c r="B468" s="2"/>
      <c r="C468" s="13">
        <f>SUM(C460:C467)</f>
        <v>895</v>
      </c>
      <c r="D468" s="13">
        <f t="shared" ref="D468:G468" si="34">SUM(D460:D467)</f>
        <v>23.12</v>
      </c>
      <c r="E468" s="13">
        <f t="shared" si="34"/>
        <v>32.005000000000003</v>
      </c>
      <c r="F468" s="13">
        <f t="shared" si="34"/>
        <v>115.10499999999999</v>
      </c>
      <c r="G468" s="13">
        <f t="shared" si="34"/>
        <v>876.81</v>
      </c>
      <c r="H468" s="14"/>
    </row>
    <row r="469" spans="1:8" x14ac:dyDescent="0.25">
      <c r="A469" s="13" t="s">
        <v>31</v>
      </c>
      <c r="B469" s="13"/>
      <c r="C469" s="13">
        <f>C455+C468</f>
        <v>1493</v>
      </c>
      <c r="D469" s="13">
        <f t="shared" ref="D469:G469" si="35">D455+D468</f>
        <v>43.46</v>
      </c>
      <c r="E469" s="13">
        <f t="shared" si="35"/>
        <v>57.295000000000002</v>
      </c>
      <c r="F469" s="13">
        <f t="shared" si="35"/>
        <v>179.255</v>
      </c>
      <c r="G469" s="13">
        <f t="shared" si="35"/>
        <v>1480.395</v>
      </c>
      <c r="H469" s="14"/>
    </row>
    <row r="470" spans="1:8" x14ac:dyDescent="0.25">
      <c r="A470" s="13"/>
      <c r="B470" s="13"/>
      <c r="C470" s="13"/>
      <c r="D470" s="6"/>
      <c r="E470" s="6"/>
      <c r="F470" s="6"/>
      <c r="G470" s="6"/>
      <c r="H470" s="14"/>
    </row>
    <row r="471" spans="1:8" ht="21" customHeight="1" x14ac:dyDescent="0.25">
      <c r="A471" s="13"/>
      <c r="B471" s="2" t="s">
        <v>138</v>
      </c>
      <c r="C471" s="13"/>
      <c r="D471" s="13">
        <v>90</v>
      </c>
      <c r="E471" s="13">
        <v>92</v>
      </c>
      <c r="F471" s="13">
        <v>383</v>
      </c>
      <c r="G471" s="13">
        <v>2720</v>
      </c>
      <c r="H471" s="14"/>
    </row>
    <row r="472" spans="1:8" s="19" customFormat="1" ht="23.25" customHeight="1" x14ac:dyDescent="0.25">
      <c r="A472" s="6"/>
      <c r="B472" s="5"/>
      <c r="C472" s="18">
        <v>0.55000000000000004</v>
      </c>
      <c r="D472" s="6">
        <f>D471*55%</f>
        <v>49.500000000000007</v>
      </c>
      <c r="E472" s="6">
        <f t="shared" ref="E472:G472" si="36">E471*55%</f>
        <v>50.6</v>
      </c>
      <c r="F472" s="6">
        <f t="shared" si="36"/>
        <v>210.65</v>
      </c>
      <c r="G472" s="6">
        <f t="shared" si="36"/>
        <v>1496.0000000000002</v>
      </c>
      <c r="H472" s="7"/>
    </row>
    <row r="473" spans="1:8" ht="21" customHeight="1" x14ac:dyDescent="0.25">
      <c r="A473" s="13"/>
      <c r="B473" s="5" t="s">
        <v>135</v>
      </c>
      <c r="C473" s="20">
        <v>0.6</v>
      </c>
      <c r="D473" s="13">
        <f>D471*60%</f>
        <v>54</v>
      </c>
      <c r="E473" s="13">
        <f t="shared" ref="E473:G473" si="37">E471*60%</f>
        <v>55.199999999999996</v>
      </c>
      <c r="F473" s="13">
        <f t="shared" si="37"/>
        <v>229.79999999999998</v>
      </c>
      <c r="G473" s="13">
        <f t="shared" si="37"/>
        <v>1632</v>
      </c>
      <c r="H473" s="14"/>
    </row>
    <row r="474" spans="1:8" ht="21" customHeight="1" x14ac:dyDescent="0.25">
      <c r="A474" s="13"/>
      <c r="B474" s="2" t="s">
        <v>136</v>
      </c>
      <c r="C474" s="13"/>
      <c r="D474" s="21">
        <v>743.87</v>
      </c>
      <c r="E474" s="21">
        <v>755.53</v>
      </c>
      <c r="F474" s="21">
        <v>3138.48</v>
      </c>
      <c r="G474" s="21">
        <v>22363.98</v>
      </c>
      <c r="H474" s="14"/>
    </row>
    <row r="475" spans="1:8" ht="20.25" customHeight="1" x14ac:dyDescent="0.25">
      <c r="A475" s="13"/>
      <c r="B475" s="2" t="s">
        <v>137</v>
      </c>
      <c r="C475" s="13"/>
      <c r="D475" s="21">
        <f>D474/15</f>
        <v>49.591333333333331</v>
      </c>
      <c r="E475" s="21">
        <f t="shared" ref="E475:G475" si="38">E474/15</f>
        <v>50.368666666666662</v>
      </c>
      <c r="F475" s="21">
        <f t="shared" si="38"/>
        <v>209.232</v>
      </c>
      <c r="G475" s="21">
        <f t="shared" si="38"/>
        <v>1490.932</v>
      </c>
      <c r="H475" s="14"/>
    </row>
    <row r="477" spans="1:8" ht="63.75" customHeight="1" x14ac:dyDescent="0.25">
      <c r="A477" s="37" t="s">
        <v>140</v>
      </c>
      <c r="B477" s="37"/>
      <c r="C477" s="37"/>
      <c r="D477" s="37"/>
      <c r="E477" s="37"/>
      <c r="F477" s="37"/>
      <c r="G477" s="37"/>
      <c r="H477" s="37"/>
    </row>
    <row r="478" spans="1:8" ht="27" customHeight="1" x14ac:dyDescent="0.25">
      <c r="A478" s="36" t="s">
        <v>139</v>
      </c>
      <c r="B478" s="36"/>
      <c r="C478" s="36"/>
      <c r="D478" s="36"/>
      <c r="E478" s="36"/>
      <c r="F478" s="36"/>
      <c r="G478" s="36"/>
      <c r="H478" s="36"/>
    </row>
  </sheetData>
  <mergeCells count="167">
    <mergeCell ref="A477:H477"/>
    <mergeCell ref="A478:H478"/>
    <mergeCell ref="B458:B459"/>
    <mergeCell ref="C458:C459"/>
    <mergeCell ref="D458:F458"/>
    <mergeCell ref="G458:G459"/>
    <mergeCell ref="H458:H459"/>
    <mergeCell ref="A442:B442"/>
    <mergeCell ref="B446:B447"/>
    <mergeCell ref="C446:C447"/>
    <mergeCell ref="D446:F446"/>
    <mergeCell ref="G446:G447"/>
    <mergeCell ref="H446:H447"/>
    <mergeCell ref="B428:B429"/>
    <mergeCell ref="C428:C429"/>
    <mergeCell ref="D428:F428"/>
    <mergeCell ref="G428:G429"/>
    <mergeCell ref="H428:H429"/>
    <mergeCell ref="A412:B412"/>
    <mergeCell ref="B417:B418"/>
    <mergeCell ref="C417:C418"/>
    <mergeCell ref="D417:F417"/>
    <mergeCell ref="G417:G418"/>
    <mergeCell ref="H417:H418"/>
    <mergeCell ref="B398:B399"/>
    <mergeCell ref="C398:C399"/>
    <mergeCell ref="D398:F398"/>
    <mergeCell ref="G398:G399"/>
    <mergeCell ref="H398:H399"/>
    <mergeCell ref="A381:B381"/>
    <mergeCell ref="B386:B387"/>
    <mergeCell ref="C386:C387"/>
    <mergeCell ref="D386:F386"/>
    <mergeCell ref="G386:G387"/>
    <mergeCell ref="H386:H387"/>
    <mergeCell ref="B366:B367"/>
    <mergeCell ref="C366:C367"/>
    <mergeCell ref="D366:F366"/>
    <mergeCell ref="G366:G367"/>
    <mergeCell ref="H366:H367"/>
    <mergeCell ref="A349:B349"/>
    <mergeCell ref="B354:B355"/>
    <mergeCell ref="C354:C355"/>
    <mergeCell ref="D354:F354"/>
    <mergeCell ref="G354:G355"/>
    <mergeCell ref="H354:H355"/>
    <mergeCell ref="B334:B335"/>
    <mergeCell ref="C334:C335"/>
    <mergeCell ref="D334:F334"/>
    <mergeCell ref="G334:G335"/>
    <mergeCell ref="H334:H335"/>
    <mergeCell ref="A316:B316"/>
    <mergeCell ref="B321:B322"/>
    <mergeCell ref="C321:C322"/>
    <mergeCell ref="D321:F321"/>
    <mergeCell ref="G321:G322"/>
    <mergeCell ref="H321:H322"/>
    <mergeCell ref="B301:B302"/>
    <mergeCell ref="C301:C302"/>
    <mergeCell ref="D301:F301"/>
    <mergeCell ref="G301:G302"/>
    <mergeCell ref="H301:H302"/>
    <mergeCell ref="A283:B283"/>
    <mergeCell ref="B288:B289"/>
    <mergeCell ref="C288:C289"/>
    <mergeCell ref="D288:F288"/>
    <mergeCell ref="G288:G289"/>
    <mergeCell ref="H288:H289"/>
    <mergeCell ref="B268:B269"/>
    <mergeCell ref="C268:C269"/>
    <mergeCell ref="D268:F268"/>
    <mergeCell ref="G268:G269"/>
    <mergeCell ref="H268:H269"/>
    <mergeCell ref="A251:B251"/>
    <mergeCell ref="B256:B257"/>
    <mergeCell ref="C256:C257"/>
    <mergeCell ref="D256:F256"/>
    <mergeCell ref="G256:G257"/>
    <mergeCell ref="H256:H257"/>
    <mergeCell ref="B236:B237"/>
    <mergeCell ref="C236:C237"/>
    <mergeCell ref="D236:F236"/>
    <mergeCell ref="G236:G237"/>
    <mergeCell ref="H236:H237"/>
    <mergeCell ref="A219:B219"/>
    <mergeCell ref="B224:B225"/>
    <mergeCell ref="C224:C225"/>
    <mergeCell ref="D224:F224"/>
    <mergeCell ref="G224:G225"/>
    <mergeCell ref="H224:H225"/>
    <mergeCell ref="B205:B206"/>
    <mergeCell ref="C205:C206"/>
    <mergeCell ref="D205:F205"/>
    <mergeCell ref="G205:G206"/>
    <mergeCell ref="H205:H206"/>
    <mergeCell ref="A188:B188"/>
    <mergeCell ref="B193:B194"/>
    <mergeCell ref="C193:C194"/>
    <mergeCell ref="D193:F193"/>
    <mergeCell ref="G193:G194"/>
    <mergeCell ref="H193:H194"/>
    <mergeCell ref="B174:B175"/>
    <mergeCell ref="C174:C175"/>
    <mergeCell ref="D174:F174"/>
    <mergeCell ref="G174:G175"/>
    <mergeCell ref="H174:H175"/>
    <mergeCell ref="A157:B157"/>
    <mergeCell ref="B162:B163"/>
    <mergeCell ref="C162:C163"/>
    <mergeCell ref="D162:F162"/>
    <mergeCell ref="G162:G163"/>
    <mergeCell ref="H162:H163"/>
    <mergeCell ref="B141:B142"/>
    <mergeCell ref="C141:C142"/>
    <mergeCell ref="D141:F141"/>
    <mergeCell ref="G141:G142"/>
    <mergeCell ref="H141:H142"/>
    <mergeCell ref="A124:B124"/>
    <mergeCell ref="B129:B130"/>
    <mergeCell ref="C129:C130"/>
    <mergeCell ref="D129:F129"/>
    <mergeCell ref="G129:G130"/>
    <mergeCell ref="H129:H130"/>
    <mergeCell ref="B110:B111"/>
    <mergeCell ref="C110:C111"/>
    <mergeCell ref="D110:F110"/>
    <mergeCell ref="G110:G111"/>
    <mergeCell ref="H110:H111"/>
    <mergeCell ref="A93:B93"/>
    <mergeCell ref="B98:B99"/>
    <mergeCell ref="C98:C99"/>
    <mergeCell ref="D98:F98"/>
    <mergeCell ref="G98:G99"/>
    <mergeCell ref="H98:H99"/>
    <mergeCell ref="B79:B80"/>
    <mergeCell ref="C79:C80"/>
    <mergeCell ref="D79:F79"/>
    <mergeCell ref="G79:G80"/>
    <mergeCell ref="H79:H80"/>
    <mergeCell ref="A62:B62"/>
    <mergeCell ref="B67:B68"/>
    <mergeCell ref="C67:C68"/>
    <mergeCell ref="D67:F67"/>
    <mergeCell ref="G67:G68"/>
    <mergeCell ref="H67:H68"/>
    <mergeCell ref="B48:B49"/>
    <mergeCell ref="C48:C49"/>
    <mergeCell ref="D48:F48"/>
    <mergeCell ref="G48:G49"/>
    <mergeCell ref="H48:H49"/>
    <mergeCell ref="A31:B31"/>
    <mergeCell ref="B36:B37"/>
    <mergeCell ref="C36:C37"/>
    <mergeCell ref="D36:F36"/>
    <mergeCell ref="G36:G37"/>
    <mergeCell ref="H36:H37"/>
    <mergeCell ref="B18:B19"/>
    <mergeCell ref="C18:C19"/>
    <mergeCell ref="D18:F18"/>
    <mergeCell ref="G18:G19"/>
    <mergeCell ref="H18:H19"/>
    <mergeCell ref="A1:B1"/>
    <mergeCell ref="B6:B7"/>
    <mergeCell ref="C6:C7"/>
    <mergeCell ref="D6:F6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rowBreaks count="15" manualBreakCount="15">
    <brk id="29" max="16383" man="1"/>
    <brk id="61" max="16383" man="1"/>
    <brk id="91" max="16383" man="1"/>
    <brk id="122" max="16383" man="1"/>
    <brk id="155" max="16383" man="1"/>
    <brk id="186" max="16383" man="1"/>
    <brk id="217" max="16383" man="1"/>
    <brk id="249" max="16383" man="1"/>
    <brk id="281" max="16383" man="1"/>
    <brk id="314" max="16383" man="1"/>
    <brk id="347" max="16383" man="1"/>
    <brk id="379" max="16383" man="1"/>
    <brk id="410" max="16383" man="1"/>
    <brk id="440" max="16383" man="1"/>
    <brk id="47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меню мл.</vt:lpstr>
      <vt:lpstr>меню ст.</vt:lpstr>
      <vt:lpstr>'меню мл.'!Область_печати</vt:lpstr>
      <vt:lpstr>'меню ст.'!Область_печати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Наташа</cp:lastModifiedBy>
  <cp:lastPrinted>2022-05-29T11:55:52Z</cp:lastPrinted>
  <dcterms:created xsi:type="dcterms:W3CDTF">2022-05-20T08:00:10Z</dcterms:created>
  <dcterms:modified xsi:type="dcterms:W3CDTF">2022-05-30T13:21:12Z</dcterms:modified>
</cp:coreProperties>
</file>