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20" windowHeight="1102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5" i="1" l="1"/>
  <c r="A185" i="1"/>
  <c r="L184" i="1"/>
  <c r="J184" i="1"/>
  <c r="I184" i="1"/>
  <c r="H184" i="1"/>
  <c r="G184" i="1"/>
  <c r="F184" i="1"/>
  <c r="B175" i="1"/>
  <c r="A175" i="1"/>
  <c r="L174" i="1"/>
  <c r="J174" i="1"/>
  <c r="J185" i="1" s="1"/>
  <c r="I174" i="1"/>
  <c r="H174" i="1"/>
  <c r="G174" i="1"/>
  <c r="F174" i="1"/>
  <c r="B168" i="1"/>
  <c r="A168" i="1"/>
  <c r="L167" i="1"/>
  <c r="J167" i="1"/>
  <c r="I167" i="1"/>
  <c r="H167" i="1"/>
  <c r="G167" i="1"/>
  <c r="F167" i="1"/>
  <c r="B158" i="1"/>
  <c r="A158" i="1"/>
  <c r="L157" i="1"/>
  <c r="J157" i="1"/>
  <c r="I157" i="1"/>
  <c r="H157" i="1"/>
  <c r="G157" i="1"/>
  <c r="F157" i="1"/>
  <c r="B150" i="1"/>
  <c r="A150" i="1"/>
  <c r="L149" i="1"/>
  <c r="J149" i="1"/>
  <c r="I149" i="1"/>
  <c r="H149" i="1"/>
  <c r="G149" i="1"/>
  <c r="F149" i="1"/>
  <c r="B140" i="1"/>
  <c r="A140" i="1"/>
  <c r="L139" i="1"/>
  <c r="J139" i="1"/>
  <c r="I139" i="1"/>
  <c r="H139" i="1"/>
  <c r="G139" i="1"/>
  <c r="F139" i="1"/>
  <c r="F150" i="1" s="1"/>
  <c r="B132" i="1"/>
  <c r="A132" i="1"/>
  <c r="L131" i="1"/>
  <c r="J131" i="1"/>
  <c r="I131" i="1"/>
  <c r="H131" i="1"/>
  <c r="G131" i="1"/>
  <c r="F131" i="1"/>
  <c r="B122" i="1"/>
  <c r="A122" i="1"/>
  <c r="L121" i="1"/>
  <c r="J121" i="1"/>
  <c r="J132" i="1" s="1"/>
  <c r="I121" i="1"/>
  <c r="H121" i="1"/>
  <c r="G121" i="1"/>
  <c r="F121" i="1"/>
  <c r="B114" i="1"/>
  <c r="A114" i="1"/>
  <c r="L113" i="1"/>
  <c r="J113" i="1"/>
  <c r="I113" i="1"/>
  <c r="H113" i="1"/>
  <c r="G113" i="1"/>
  <c r="F113" i="1"/>
  <c r="B104" i="1"/>
  <c r="A104" i="1"/>
  <c r="L103" i="1"/>
  <c r="J103" i="1"/>
  <c r="I103" i="1"/>
  <c r="H103" i="1"/>
  <c r="G103" i="1"/>
  <c r="F103" i="1"/>
  <c r="B96" i="1"/>
  <c r="A96" i="1"/>
  <c r="L95" i="1"/>
  <c r="J95" i="1"/>
  <c r="I95" i="1"/>
  <c r="H95" i="1"/>
  <c r="G95" i="1"/>
  <c r="F95" i="1"/>
  <c r="B86" i="1"/>
  <c r="A86" i="1"/>
  <c r="L85" i="1"/>
  <c r="J85" i="1"/>
  <c r="I85" i="1"/>
  <c r="H85" i="1"/>
  <c r="G85" i="1"/>
  <c r="F85" i="1"/>
  <c r="F96" i="1" s="1"/>
  <c r="B78" i="1"/>
  <c r="A78" i="1"/>
  <c r="L77" i="1"/>
  <c r="J77" i="1"/>
  <c r="I77" i="1"/>
  <c r="H77" i="1"/>
  <c r="G77" i="1"/>
  <c r="F77" i="1"/>
  <c r="B68" i="1"/>
  <c r="A68" i="1"/>
  <c r="L67" i="1"/>
  <c r="J67" i="1"/>
  <c r="J78" i="1" s="1"/>
  <c r="I67" i="1"/>
  <c r="H67" i="1"/>
  <c r="G67" i="1"/>
  <c r="F67" i="1"/>
  <c r="B60" i="1"/>
  <c r="A60" i="1"/>
  <c r="L59" i="1"/>
  <c r="J59" i="1"/>
  <c r="I59" i="1"/>
  <c r="H59" i="1"/>
  <c r="G59" i="1"/>
  <c r="F59" i="1"/>
  <c r="B50" i="1"/>
  <c r="A50" i="1"/>
  <c r="L49" i="1"/>
  <c r="J49" i="1"/>
  <c r="I49" i="1"/>
  <c r="H49" i="1"/>
  <c r="G49" i="1"/>
  <c r="F49" i="1"/>
  <c r="B41" i="1"/>
  <c r="A41" i="1"/>
  <c r="L40" i="1"/>
  <c r="J40" i="1"/>
  <c r="I40" i="1"/>
  <c r="H40" i="1"/>
  <c r="G40" i="1"/>
  <c r="F40" i="1"/>
  <c r="B31" i="1"/>
  <c r="A31" i="1"/>
  <c r="L30" i="1"/>
  <c r="J30" i="1"/>
  <c r="I30" i="1"/>
  <c r="H30" i="1"/>
  <c r="G30" i="1"/>
  <c r="F30" i="1"/>
  <c r="F41" i="1" s="1"/>
  <c r="B23" i="1"/>
  <c r="A23" i="1"/>
  <c r="L22" i="1"/>
  <c r="J22" i="1"/>
  <c r="I22" i="1"/>
  <c r="H22" i="1"/>
  <c r="G22" i="1"/>
  <c r="F22" i="1"/>
  <c r="B13" i="1"/>
  <c r="A13" i="1"/>
  <c r="L12" i="1"/>
  <c r="J12" i="1"/>
  <c r="J23" i="1" s="1"/>
  <c r="I12" i="1"/>
  <c r="H12" i="1"/>
  <c r="G12" i="1"/>
  <c r="F12" i="1"/>
  <c r="L23" i="1" l="1"/>
  <c r="G96" i="1"/>
  <c r="L132" i="1"/>
  <c r="L185" i="1"/>
  <c r="L78" i="1"/>
  <c r="G41" i="1"/>
  <c r="H23" i="1"/>
  <c r="H78" i="1"/>
  <c r="L168" i="1"/>
  <c r="I60" i="1"/>
  <c r="I114" i="1"/>
  <c r="J168" i="1"/>
  <c r="G150" i="1"/>
  <c r="I168" i="1"/>
  <c r="F185" i="1"/>
  <c r="G185" i="1"/>
  <c r="H185" i="1"/>
  <c r="H132" i="1"/>
  <c r="H96" i="1"/>
  <c r="H150" i="1"/>
  <c r="I41" i="1"/>
  <c r="I96" i="1"/>
  <c r="I150" i="1"/>
  <c r="J41" i="1"/>
  <c r="F60" i="1"/>
  <c r="J96" i="1"/>
  <c r="F114" i="1"/>
  <c r="J150" i="1"/>
  <c r="F168" i="1"/>
  <c r="H41" i="1"/>
  <c r="L41" i="1"/>
  <c r="G60" i="1"/>
  <c r="L96" i="1"/>
  <c r="G114" i="1"/>
  <c r="L150" i="1"/>
  <c r="G168" i="1"/>
  <c r="H60" i="1"/>
  <c r="H114" i="1"/>
  <c r="H168" i="1"/>
  <c r="F23" i="1"/>
  <c r="J60" i="1"/>
  <c r="F78" i="1"/>
  <c r="J114" i="1"/>
  <c r="F132" i="1"/>
  <c r="G23" i="1"/>
  <c r="L60" i="1"/>
  <c r="G78" i="1"/>
  <c r="L114" i="1"/>
  <c r="G132" i="1"/>
  <c r="I23" i="1"/>
  <c r="I78" i="1"/>
  <c r="I132" i="1"/>
  <c r="I185" i="1"/>
  <c r="J186" i="1" l="1"/>
  <c r="L186" i="1"/>
  <c r="G186" i="1"/>
  <c r="H186" i="1"/>
  <c r="F186" i="1"/>
  <c r="I186" i="1"/>
</calcChain>
</file>

<file path=xl/sharedStrings.xml><?xml version="1.0" encoding="utf-8"?>
<sst xmlns="http://schemas.openxmlformats.org/spreadsheetml/2006/main" count="300" uniqueCount="99">
  <si>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</si>
  <si>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</si>
  <si>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</si>
  <si>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</si>
  <si>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</si>
  <si>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</si>
  <si>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</si>
  <si>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</si>
  <si>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</si>
  <si>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</si>
  <si>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</si>
  <si>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</si>
  <si>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</si>
  <si>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</si>
  <si>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</si>
  <si>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</si>
  <si>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</si>
  <si>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</si>
  <si>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</si>
  <si>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</si>
  <si>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</si>
  <si>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</si>
  <si>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</si>
  <si>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</si>
  <si>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</si>
  <si>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</si>
  <si>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</si>
  <si>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</si>
  <si>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</si>
  <si>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</si>
  <si>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</si>
  <si>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</si>
  <si>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</si>
  <si>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</si>
  <si>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</si>
  <si>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</si>
  <si>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</si>
  <si>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</si>
  <si>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</si>
  <si>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54-6г</t>
  </si>
  <si>
    <t>54-21гн</t>
  </si>
  <si>
    <t>54-фс</t>
  </si>
  <si>
    <t>сладкое</t>
  </si>
  <si>
    <t>кондитерское изделие (печенье)</t>
  </si>
  <si>
    <t>птица отварная</t>
  </si>
  <si>
    <t>54-21м</t>
  </si>
  <si>
    <t>картофель тушенный с луком</t>
  </si>
  <si>
    <t>чай с сахаром</t>
  </si>
  <si>
    <t>54-2г</t>
  </si>
  <si>
    <t>хлеб пшеничный</t>
  </si>
  <si>
    <t>54-их</t>
  </si>
  <si>
    <t xml:space="preserve">тефтели из говядины с рисом и томатным соусом </t>
  </si>
  <si>
    <t>54-16м</t>
  </si>
  <si>
    <t>54-1г</t>
  </si>
  <si>
    <t>котлета рыбная</t>
  </si>
  <si>
    <t>54-3р</t>
  </si>
  <si>
    <t>54-11г</t>
  </si>
  <si>
    <t>картофельное пюре</t>
  </si>
  <si>
    <t>сок фруктовый яблочный</t>
  </si>
  <si>
    <t>омлет натуральный</t>
  </si>
  <si>
    <t>54-1о</t>
  </si>
  <si>
    <t>хлеб пшеничный/сыр порция</t>
  </si>
  <si>
    <t>салат из белокачанной капусты</t>
  </si>
  <si>
    <t>54-7з</t>
  </si>
  <si>
    <t>котлета из говядины</t>
  </si>
  <si>
    <t>54-6м</t>
  </si>
  <si>
    <t>каша гречневая рассыпчатая</t>
  </si>
  <si>
    <t>54-4г</t>
  </si>
  <si>
    <t>кисло-молочный напиток (йогурт)</t>
  </si>
  <si>
    <t>суп молочный манный</t>
  </si>
  <si>
    <t>бутерброд с маслом и сыром</t>
  </si>
  <si>
    <t>кондитерское изделие (шоколадная конфета)</t>
  </si>
  <si>
    <t>фрукты свежие (яблоко)</t>
  </si>
  <si>
    <t>рыба (горбуша) тушенная в томате с овощами</t>
  </si>
  <si>
    <t>54-10р</t>
  </si>
  <si>
    <t>фрукты свежие (апельсин)</t>
  </si>
  <si>
    <t>кофейный напиток</t>
  </si>
  <si>
    <t>54-23гн</t>
  </si>
  <si>
    <t>кондитерское изделие (вафли)</t>
  </si>
  <si>
    <t>печень по-строгановски</t>
  </si>
  <si>
    <t>компот из сухофруктов</t>
  </si>
  <si>
    <t>51-1хн</t>
  </si>
  <si>
    <t>макаронные изделия отварные</t>
  </si>
  <si>
    <t>сырники из творога со сгущенным молоком</t>
  </si>
  <si>
    <t>какао на молоке</t>
  </si>
  <si>
    <t>зеленый горошек консервированный</t>
  </si>
  <si>
    <t>54-20з</t>
  </si>
  <si>
    <t>кисло-молочный напиток (ряженка)</t>
  </si>
  <si>
    <t>хлеб ржаной</t>
  </si>
  <si>
    <t>салат из отварной свеклы</t>
  </si>
  <si>
    <t>54-13з</t>
  </si>
  <si>
    <t>салат из белокачанной капусты с зеленым горошком</t>
  </si>
  <si>
    <t>салат из белокачанной капусты с кукурузой</t>
  </si>
  <si>
    <t xml:space="preserve">хлеб пшеничный </t>
  </si>
  <si>
    <t>икра кабачковя пром изготовление</t>
  </si>
  <si>
    <t>плов (с мясом свинины)</t>
  </si>
  <si>
    <t>Мельник Г.А.</t>
  </si>
  <si>
    <t xml:space="preserve">Директор </t>
  </si>
  <si>
    <t>МБОУ СОШ №15 им.В.И.Костина х.Средний Челбас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</si>
</sst>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2" t="s">
        <v>98</v>
      </c>
      <c r="D1" s="53"/>
      <c r="E1" s="53"/>
      <c r="F1" s="12" t="s">
        <v>16</v>
      </c>
      <c r="G1" s="2" t="s">
        <v>17</v>
      </c>
      <c r="H1" s="54" t="s">
        <v>97</v>
      </c>
      <c r="I1" s="54"/>
      <c r="J1" s="54"/>
      <c r="K1" s="54"/>
    </row>
    <row r="2" spans="1:12" ht="18" x14ac:dyDescent="0.25">
      <c r="A2" s="35" t="s">
        <v>6</v>
      </c>
      <c r="C2" s="2"/>
      <c r="G2" s="2" t="s">
        <v>18</v>
      </c>
      <c r="H2" s="54" t="s">
        <v>96</v>
      </c>
      <c r="I2" s="54"/>
      <c r="J2" s="54"/>
      <c r="K2" s="5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2</v>
      </c>
      <c r="J3" s="49">
        <v>2025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83</v>
      </c>
      <c r="F6" s="40">
        <v>175</v>
      </c>
      <c r="G6" s="40">
        <v>29.4</v>
      </c>
      <c r="H6" s="40">
        <v>8.6</v>
      </c>
      <c r="I6" s="40">
        <v>31</v>
      </c>
      <c r="J6" s="40">
        <v>319.10000000000002</v>
      </c>
      <c r="K6" s="41" t="s">
        <v>39</v>
      </c>
      <c r="L6" s="40">
        <v>73.09</v>
      </c>
    </row>
    <row r="7" spans="1:12" ht="14.5" x14ac:dyDescent="0.35">
      <c r="A7" s="23"/>
      <c r="B7" s="15"/>
      <c r="C7" s="11"/>
      <c r="D7" s="7" t="s">
        <v>22</v>
      </c>
      <c r="E7" s="42" t="s">
        <v>84</v>
      </c>
      <c r="F7" s="43">
        <v>200</v>
      </c>
      <c r="G7" s="43">
        <v>4.5999999999999996</v>
      </c>
      <c r="H7" s="43">
        <v>3.6</v>
      </c>
      <c r="I7" s="43">
        <v>12.6</v>
      </c>
      <c r="J7" s="43">
        <v>100.4</v>
      </c>
      <c r="K7" s="44" t="s">
        <v>40</v>
      </c>
      <c r="L7" s="43">
        <v>29.98</v>
      </c>
    </row>
    <row r="8" spans="1:12" ht="14.5" x14ac:dyDescent="0.35">
      <c r="A8" s="23"/>
      <c r="B8" s="15"/>
      <c r="C8" s="11"/>
      <c r="D8" s="6" t="s">
        <v>42</v>
      </c>
      <c r="E8" s="42" t="s">
        <v>43</v>
      </c>
      <c r="F8" s="43">
        <v>25</v>
      </c>
      <c r="G8" s="43">
        <v>2.0499999999999998</v>
      </c>
      <c r="H8" s="43">
        <v>3.87</v>
      </c>
      <c r="I8" s="43">
        <v>16.62</v>
      </c>
      <c r="J8" s="43">
        <v>110</v>
      </c>
      <c r="K8" s="44">
        <v>55</v>
      </c>
      <c r="L8" s="43">
        <v>5.31</v>
      </c>
    </row>
    <row r="9" spans="1:12" ht="14.5" x14ac:dyDescent="0.35">
      <c r="A9" s="23"/>
      <c r="B9" s="15"/>
      <c r="C9" s="11"/>
      <c r="D9" s="7" t="s">
        <v>24</v>
      </c>
      <c r="E9" s="42" t="s">
        <v>72</v>
      </c>
      <c r="F9" s="43">
        <v>120</v>
      </c>
      <c r="G9" s="43">
        <v>0.5</v>
      </c>
      <c r="H9" s="43">
        <v>0.5</v>
      </c>
      <c r="I9" s="43">
        <v>11.8</v>
      </c>
      <c r="J9" s="43">
        <v>53.3</v>
      </c>
      <c r="K9" s="44" t="s">
        <v>41</v>
      </c>
      <c r="L9" s="43">
        <v>20.28</v>
      </c>
    </row>
    <row r="10" spans="1:12" ht="14.5" x14ac:dyDescent="0.35">
      <c r="A10" s="23"/>
      <c r="B10" s="15"/>
      <c r="C10" s="11"/>
      <c r="D10" s="6"/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4"/>
      <c r="B12" s="17"/>
      <c r="C12" s="8"/>
      <c r="D12" s="18" t="s">
        <v>33</v>
      </c>
      <c r="E12" s="9"/>
      <c r="F12" s="19">
        <f>SUM(F6:F11)</f>
        <v>520</v>
      </c>
      <c r="G12" s="19">
        <f>SUM(G6:G11)</f>
        <v>36.549999999999997</v>
      </c>
      <c r="H12" s="19">
        <f>SUM(H6:H11)</f>
        <v>16.57</v>
      </c>
      <c r="I12" s="19">
        <f>SUM(I6:I11)</f>
        <v>72.02</v>
      </c>
      <c r="J12" s="19">
        <f>SUM(J6:J11)</f>
        <v>582.79999999999995</v>
      </c>
      <c r="K12" s="25"/>
      <c r="L12" s="19">
        <f>SUM(L6:L11)</f>
        <v>128.66000000000003</v>
      </c>
    </row>
    <row r="13" spans="1:12" ht="14.5" x14ac:dyDescent="0.3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4.5" x14ac:dyDescent="0.3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4.5" x14ac:dyDescent="0.3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4.5" x14ac:dyDescent="0.3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4.5" x14ac:dyDescent="0.3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4.5" x14ac:dyDescent="0.3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 thickBot="1" x14ac:dyDescent="0.3">
      <c r="A23" s="29">
        <f>A6</f>
        <v>1</v>
      </c>
      <c r="B23" s="30">
        <f>B6</f>
        <v>1</v>
      </c>
      <c r="C23" s="55" t="s">
        <v>4</v>
      </c>
      <c r="D23" s="56"/>
      <c r="E23" s="31"/>
      <c r="F23" s="32">
        <f>F12+F22</f>
        <v>520</v>
      </c>
      <c r="G23" s="32">
        <f t="shared" ref="G23:J23" si="2">G12+G22</f>
        <v>36.549999999999997</v>
      </c>
      <c r="H23" s="32">
        <f t="shared" si="2"/>
        <v>16.57</v>
      </c>
      <c r="I23" s="32">
        <f t="shared" si="2"/>
        <v>72.02</v>
      </c>
      <c r="J23" s="32">
        <f t="shared" si="2"/>
        <v>582.79999999999995</v>
      </c>
      <c r="K23" s="32"/>
      <c r="L23" s="32">
        <f t="shared" ref="L23" si="3">L12+L22</f>
        <v>128.66000000000003</v>
      </c>
    </row>
    <row r="24" spans="1:12" ht="15" thickBot="1" x14ac:dyDescent="0.4">
      <c r="A24" s="14">
        <v>1</v>
      </c>
      <c r="B24" s="15">
        <v>2</v>
      </c>
      <c r="C24" s="22" t="s">
        <v>20</v>
      </c>
      <c r="D24" s="51" t="s">
        <v>26</v>
      </c>
      <c r="E24" s="42" t="s">
        <v>85</v>
      </c>
      <c r="F24" s="43">
        <v>60</v>
      </c>
      <c r="G24" s="43">
        <v>1.7</v>
      </c>
      <c r="H24" s="43">
        <v>0.1</v>
      </c>
      <c r="I24" s="43">
        <v>3.5</v>
      </c>
      <c r="J24" s="43">
        <v>22.1</v>
      </c>
      <c r="K24" s="44" t="s">
        <v>86</v>
      </c>
      <c r="L24" s="43">
        <v>23.99</v>
      </c>
    </row>
    <row r="25" spans="1:12" ht="15" thickBot="1" x14ac:dyDescent="0.4">
      <c r="A25" s="14"/>
      <c r="B25" s="15"/>
      <c r="C25" s="11"/>
      <c r="D25" s="5" t="s">
        <v>21</v>
      </c>
      <c r="E25" s="39" t="s">
        <v>44</v>
      </c>
      <c r="F25" s="40">
        <v>90</v>
      </c>
      <c r="G25" s="40">
        <v>28.9</v>
      </c>
      <c r="H25" s="40">
        <v>22.13</v>
      </c>
      <c r="I25" s="40">
        <v>1.1299999999999999</v>
      </c>
      <c r="J25" s="40">
        <v>169.27</v>
      </c>
      <c r="K25" s="41" t="s">
        <v>45</v>
      </c>
      <c r="L25" s="40">
        <v>58.59</v>
      </c>
    </row>
    <row r="26" spans="1:12" ht="14.5" x14ac:dyDescent="0.35">
      <c r="A26" s="14"/>
      <c r="B26" s="15"/>
      <c r="C26" s="11"/>
      <c r="D26" s="50" t="s">
        <v>21</v>
      </c>
      <c r="E26" s="42" t="s">
        <v>46</v>
      </c>
      <c r="F26" s="43">
        <v>150</v>
      </c>
      <c r="G26" s="43">
        <v>5</v>
      </c>
      <c r="H26" s="43">
        <v>2.4</v>
      </c>
      <c r="I26" s="43">
        <v>21</v>
      </c>
      <c r="J26" s="43">
        <v>125</v>
      </c>
      <c r="K26" s="44">
        <v>171</v>
      </c>
      <c r="L26" s="43">
        <v>34.04</v>
      </c>
    </row>
    <row r="27" spans="1:12" ht="14.5" x14ac:dyDescent="0.35">
      <c r="A27" s="14"/>
      <c r="B27" s="15"/>
      <c r="C27" s="11"/>
      <c r="D27" s="7" t="s">
        <v>30</v>
      </c>
      <c r="E27" s="42" t="s">
        <v>87</v>
      </c>
      <c r="F27" s="43">
        <v>180</v>
      </c>
      <c r="G27" s="43">
        <v>5.22</v>
      </c>
      <c r="H27" s="43">
        <v>4.5</v>
      </c>
      <c r="I27" s="43">
        <v>7.2</v>
      </c>
      <c r="J27" s="43">
        <v>90.9</v>
      </c>
      <c r="K27" s="44">
        <v>423</v>
      </c>
      <c r="L27" s="43">
        <v>36.33</v>
      </c>
    </row>
    <row r="28" spans="1:12" ht="14.5" x14ac:dyDescent="0.35">
      <c r="A28" s="14"/>
      <c r="B28" s="15"/>
      <c r="C28" s="11"/>
      <c r="D28" s="7" t="s">
        <v>23</v>
      </c>
      <c r="E28" s="42" t="s">
        <v>49</v>
      </c>
      <c r="F28" s="43">
        <v>40</v>
      </c>
      <c r="G28" s="43">
        <v>3.06</v>
      </c>
      <c r="H28" s="43">
        <v>0.33</v>
      </c>
      <c r="I28" s="43">
        <v>19.66</v>
      </c>
      <c r="J28" s="43">
        <v>93.73</v>
      </c>
      <c r="K28" s="44" t="s">
        <v>50</v>
      </c>
      <c r="L28" s="43">
        <v>4.22</v>
      </c>
    </row>
    <row r="29" spans="1:12" ht="14.5" x14ac:dyDescent="0.35">
      <c r="A29" s="14"/>
      <c r="B29" s="15"/>
      <c r="C29" s="11"/>
      <c r="D29" s="51" t="s">
        <v>23</v>
      </c>
      <c r="E29" s="42" t="s">
        <v>88</v>
      </c>
      <c r="F29" s="43">
        <v>25</v>
      </c>
      <c r="G29" s="43">
        <v>1.93</v>
      </c>
      <c r="H29" s="43">
        <v>0.35</v>
      </c>
      <c r="I29" s="43">
        <v>9.43</v>
      </c>
      <c r="J29" s="43">
        <v>50.25</v>
      </c>
      <c r="K29" s="44" t="s">
        <v>50</v>
      </c>
      <c r="L29" s="43">
        <v>3.52</v>
      </c>
    </row>
    <row r="30" spans="1:12" ht="14.5" x14ac:dyDescent="0.35">
      <c r="A30" s="16"/>
      <c r="B30" s="17"/>
      <c r="C30" s="8"/>
      <c r="D30" s="18" t="s">
        <v>33</v>
      </c>
      <c r="E30" s="9"/>
      <c r="F30" s="19">
        <f>SUM(F24:F29)</f>
        <v>545</v>
      </c>
      <c r="G30" s="19">
        <f>SUM(G24:G29)</f>
        <v>45.809999999999995</v>
      </c>
      <c r="H30" s="19">
        <f>SUM(H24:H29)</f>
        <v>29.81</v>
      </c>
      <c r="I30" s="19">
        <f>SUM(I24:I29)</f>
        <v>61.919999999999995</v>
      </c>
      <c r="J30" s="19">
        <f>SUM(J24:J29)</f>
        <v>551.25</v>
      </c>
      <c r="K30" s="25"/>
      <c r="L30" s="19">
        <f>SUM(L24:L29)</f>
        <v>160.69</v>
      </c>
    </row>
    <row r="31" spans="1:12" ht="14.5" x14ac:dyDescent="0.35">
      <c r="A31" s="13">
        <f>A24</f>
        <v>1</v>
      </c>
      <c r="B31" s="13">
        <f>B24</f>
        <v>2</v>
      </c>
      <c r="C31" s="10" t="s">
        <v>25</v>
      </c>
      <c r="D31" s="7" t="s">
        <v>26</v>
      </c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4"/>
      <c r="B32" s="15"/>
      <c r="C32" s="11"/>
      <c r="D32" s="7" t="s">
        <v>27</v>
      </c>
      <c r="E32" s="42"/>
      <c r="F32" s="43"/>
      <c r="G32" s="43"/>
      <c r="H32" s="43"/>
      <c r="I32" s="43"/>
      <c r="J32" s="43"/>
      <c r="K32" s="44"/>
      <c r="L32" s="43"/>
    </row>
    <row r="33" spans="1:12" ht="14.5" x14ac:dyDescent="0.35">
      <c r="A33" s="14"/>
      <c r="B33" s="15"/>
      <c r="C33" s="11"/>
      <c r="D33" s="7" t="s">
        <v>28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29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30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31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32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6"/>
      <c r="B40" s="17"/>
      <c r="C40" s="8"/>
      <c r="D40" s="18" t="s">
        <v>33</v>
      </c>
      <c r="E40" s="9"/>
      <c r="F40" s="19">
        <f>SUM(F31:F39)</f>
        <v>0</v>
      </c>
      <c r="G40" s="19">
        <f t="shared" ref="G40" si="4">SUM(G31:G39)</f>
        <v>0</v>
      </c>
      <c r="H40" s="19">
        <f t="shared" ref="H40" si="5">SUM(H31:H39)</f>
        <v>0</v>
      </c>
      <c r="I40" s="19">
        <f t="shared" ref="I40" si="6">SUM(I31:I39)</f>
        <v>0</v>
      </c>
      <c r="J40" s="19">
        <f t="shared" ref="J40:L40" si="7">SUM(J31:J39)</f>
        <v>0</v>
      </c>
      <c r="K40" s="25"/>
      <c r="L40" s="19">
        <f t="shared" si="7"/>
        <v>0</v>
      </c>
    </row>
    <row r="41" spans="1:12" ht="15.75" customHeight="1" thickBot="1" x14ac:dyDescent="0.3">
      <c r="A41" s="33">
        <f>A24</f>
        <v>1</v>
      </c>
      <c r="B41" s="33">
        <f>B24</f>
        <v>2</v>
      </c>
      <c r="C41" s="55" t="s">
        <v>4</v>
      </c>
      <c r="D41" s="56"/>
      <c r="E41" s="31"/>
      <c r="F41" s="32">
        <f>F30+F40</f>
        <v>545</v>
      </c>
      <c r="G41" s="32">
        <f t="shared" ref="G41" si="8">G30+G40</f>
        <v>45.809999999999995</v>
      </c>
      <c r="H41" s="32">
        <f t="shared" ref="H41" si="9">H30+H40</f>
        <v>29.81</v>
      </c>
      <c r="I41" s="32">
        <f t="shared" ref="I41" si="10">I30+I40</f>
        <v>61.919999999999995</v>
      </c>
      <c r="J41" s="32">
        <f t="shared" ref="J41:L41" si="11">J30+J40</f>
        <v>551.25</v>
      </c>
      <c r="K41" s="32"/>
      <c r="L41" s="32">
        <f t="shared" si="11"/>
        <v>160.69</v>
      </c>
    </row>
    <row r="42" spans="1:12" ht="15" thickBot="1" x14ac:dyDescent="0.4">
      <c r="A42" s="20">
        <v>1</v>
      </c>
      <c r="B42" s="21">
        <v>3</v>
      </c>
      <c r="C42" s="22" t="s">
        <v>20</v>
      </c>
      <c r="D42" s="51" t="s">
        <v>26</v>
      </c>
      <c r="E42" s="42" t="s">
        <v>89</v>
      </c>
      <c r="F42" s="43">
        <v>60</v>
      </c>
      <c r="G42" s="43">
        <v>0.8</v>
      </c>
      <c r="H42" s="43">
        <v>2.7</v>
      </c>
      <c r="I42" s="43">
        <v>4.5999999999999996</v>
      </c>
      <c r="J42" s="43">
        <v>45.6</v>
      </c>
      <c r="K42" s="44" t="s">
        <v>90</v>
      </c>
      <c r="L42" s="43">
        <v>7.92</v>
      </c>
    </row>
    <row r="43" spans="1:12" ht="15" thickBot="1" x14ac:dyDescent="0.4">
      <c r="A43" s="23"/>
      <c r="B43" s="15"/>
      <c r="C43" s="11"/>
      <c r="D43" s="5" t="s">
        <v>21</v>
      </c>
      <c r="E43" s="39" t="s">
        <v>51</v>
      </c>
      <c r="F43" s="40">
        <v>120</v>
      </c>
      <c r="G43" s="40">
        <v>13.05</v>
      </c>
      <c r="H43" s="40">
        <v>13.2</v>
      </c>
      <c r="I43" s="40">
        <v>72</v>
      </c>
      <c r="J43" s="40">
        <v>199.65</v>
      </c>
      <c r="K43" s="41" t="s">
        <v>52</v>
      </c>
      <c r="L43" s="40">
        <v>50.27</v>
      </c>
    </row>
    <row r="44" spans="1:12" ht="14.5" x14ac:dyDescent="0.35">
      <c r="A44" s="23"/>
      <c r="B44" s="15"/>
      <c r="C44" s="11"/>
      <c r="D44" s="50" t="s">
        <v>21</v>
      </c>
      <c r="E44" s="42" t="s">
        <v>82</v>
      </c>
      <c r="F44" s="43">
        <v>150</v>
      </c>
      <c r="G44" s="43">
        <v>5.4</v>
      </c>
      <c r="H44" s="43">
        <v>4.9000000000000004</v>
      </c>
      <c r="I44" s="43">
        <v>32.799999999999997</v>
      </c>
      <c r="J44" s="43">
        <v>196.8</v>
      </c>
      <c r="K44" s="44" t="s">
        <v>53</v>
      </c>
      <c r="L44" s="43">
        <v>14.3</v>
      </c>
    </row>
    <row r="45" spans="1:12" ht="14.5" x14ac:dyDescent="0.35">
      <c r="A45" s="23"/>
      <c r="B45" s="15"/>
      <c r="C45" s="11"/>
      <c r="D45" s="7" t="s">
        <v>22</v>
      </c>
      <c r="E45" s="42" t="s">
        <v>47</v>
      </c>
      <c r="F45" s="43">
        <v>180</v>
      </c>
      <c r="G45" s="43">
        <v>0.18</v>
      </c>
      <c r="H45" s="43">
        <v>0</v>
      </c>
      <c r="I45" s="43">
        <v>5.85</v>
      </c>
      <c r="J45" s="43">
        <v>24.12</v>
      </c>
      <c r="K45" s="44" t="s">
        <v>48</v>
      </c>
      <c r="L45" s="43">
        <v>1.1299999999999999</v>
      </c>
    </row>
    <row r="46" spans="1:12" ht="14.5" x14ac:dyDescent="0.35">
      <c r="A46" s="23"/>
      <c r="B46" s="15"/>
      <c r="C46" s="11"/>
      <c r="D46" s="7" t="s">
        <v>23</v>
      </c>
      <c r="E46" s="42" t="s">
        <v>93</v>
      </c>
      <c r="F46" s="43">
        <v>30</v>
      </c>
      <c r="G46" s="43">
        <v>2.29</v>
      </c>
      <c r="H46" s="43">
        <v>0.24</v>
      </c>
      <c r="I46" s="43">
        <v>14.74</v>
      </c>
      <c r="J46" s="43">
        <v>70.3</v>
      </c>
      <c r="K46" s="44" t="s">
        <v>50</v>
      </c>
      <c r="L46" s="43">
        <v>3.17</v>
      </c>
    </row>
    <row r="47" spans="1:12" ht="14.5" x14ac:dyDescent="0.35">
      <c r="A47" s="23"/>
      <c r="B47" s="15"/>
      <c r="C47" s="11"/>
      <c r="D47" s="51" t="s">
        <v>23</v>
      </c>
      <c r="E47" s="42" t="s">
        <v>88</v>
      </c>
      <c r="F47" s="43">
        <v>25</v>
      </c>
      <c r="G47" s="43">
        <v>1.93</v>
      </c>
      <c r="H47" s="43">
        <v>0.35</v>
      </c>
      <c r="I47" s="43">
        <v>9.43</v>
      </c>
      <c r="J47" s="43">
        <v>50.25</v>
      </c>
      <c r="K47" s="44" t="s">
        <v>50</v>
      </c>
      <c r="L47" s="43">
        <v>3.52</v>
      </c>
    </row>
    <row r="48" spans="1:12" ht="14.5" x14ac:dyDescent="0.35">
      <c r="A48" s="23"/>
      <c r="B48" s="15"/>
      <c r="C48" s="11"/>
      <c r="D48" s="51"/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4"/>
      <c r="B49" s="17"/>
      <c r="C49" s="8"/>
      <c r="D49" s="18" t="s">
        <v>33</v>
      </c>
      <c r="E49" s="9"/>
      <c r="F49" s="19">
        <f>SUM(F42:F48)</f>
        <v>565</v>
      </c>
      <c r="G49" s="19">
        <f>SUM(G42:G48)</f>
        <v>23.65</v>
      </c>
      <c r="H49" s="19">
        <f>SUM(H42:H48)</f>
        <v>21.389999999999997</v>
      </c>
      <c r="I49" s="19">
        <f>SUM(I42:I48)</f>
        <v>139.41999999999999</v>
      </c>
      <c r="J49" s="19">
        <f>SUM(J42:J48)</f>
        <v>586.72</v>
      </c>
      <c r="K49" s="25"/>
      <c r="L49" s="19">
        <f>SUM(L42:L48)</f>
        <v>80.31</v>
      </c>
    </row>
    <row r="50" spans="1:12" ht="14.5" x14ac:dyDescent="0.35">
      <c r="A50" s="26">
        <f>A42</f>
        <v>1</v>
      </c>
      <c r="B50" s="13">
        <f>B42</f>
        <v>3</v>
      </c>
      <c r="C50" s="10" t="s">
        <v>25</v>
      </c>
      <c r="D50" s="7" t="s">
        <v>26</v>
      </c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3"/>
      <c r="B51" s="15"/>
      <c r="C51" s="11"/>
      <c r="D51" s="7" t="s">
        <v>27</v>
      </c>
      <c r="E51" s="42"/>
      <c r="F51" s="43"/>
      <c r="G51" s="43"/>
      <c r="H51" s="43"/>
      <c r="I51" s="43"/>
      <c r="J51" s="43"/>
      <c r="K51" s="44"/>
      <c r="L51" s="43"/>
    </row>
    <row r="52" spans="1:12" ht="14.5" x14ac:dyDescent="0.35">
      <c r="A52" s="23"/>
      <c r="B52" s="15"/>
      <c r="C52" s="11"/>
      <c r="D52" s="7" t="s">
        <v>28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29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30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31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32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4"/>
      <c r="B59" s="17"/>
      <c r="C59" s="8"/>
      <c r="D59" s="18" t="s">
        <v>33</v>
      </c>
      <c r="E59" s="9"/>
      <c r="F59" s="19">
        <f>SUM(F50:F58)</f>
        <v>0</v>
      </c>
      <c r="G59" s="19">
        <f t="shared" ref="G59" si="12">SUM(G50:G58)</f>
        <v>0</v>
      </c>
      <c r="H59" s="19">
        <f t="shared" ref="H59" si="13">SUM(H50:H58)</f>
        <v>0</v>
      </c>
      <c r="I59" s="19">
        <f t="shared" ref="I59" si="14">SUM(I50:I58)</f>
        <v>0</v>
      </c>
      <c r="J59" s="19">
        <f t="shared" ref="J59:L59" si="15">SUM(J50:J58)</f>
        <v>0</v>
      </c>
      <c r="K59" s="25"/>
      <c r="L59" s="19">
        <f t="shared" si="15"/>
        <v>0</v>
      </c>
    </row>
    <row r="60" spans="1:12" ht="15.75" customHeight="1" thickBot="1" x14ac:dyDescent="0.3">
      <c r="A60" s="29">
        <f>A42</f>
        <v>1</v>
      </c>
      <c r="B60" s="30">
        <f>B42</f>
        <v>3</v>
      </c>
      <c r="C60" s="55" t="s">
        <v>4</v>
      </c>
      <c r="D60" s="56"/>
      <c r="E60" s="31"/>
      <c r="F60" s="32">
        <f>F49+F59</f>
        <v>565</v>
      </c>
      <c r="G60" s="32">
        <f t="shared" ref="G60" si="16">G49+G59</f>
        <v>23.65</v>
      </c>
      <c r="H60" s="32">
        <f t="shared" ref="H60" si="17">H49+H59</f>
        <v>21.389999999999997</v>
      </c>
      <c r="I60" s="32">
        <f t="shared" ref="I60" si="18">I49+I59</f>
        <v>139.41999999999999</v>
      </c>
      <c r="J60" s="32">
        <f t="shared" ref="J60:L60" si="19">J49+J59</f>
        <v>586.72</v>
      </c>
      <c r="K60" s="32"/>
      <c r="L60" s="32">
        <f t="shared" si="19"/>
        <v>80.31</v>
      </c>
    </row>
    <row r="61" spans="1:12" ht="15" thickBot="1" x14ac:dyDescent="0.4">
      <c r="A61" s="20">
        <v>1</v>
      </c>
      <c r="B61" s="21">
        <v>4</v>
      </c>
      <c r="C61" s="22" t="s">
        <v>20</v>
      </c>
      <c r="D61" s="51" t="s">
        <v>26</v>
      </c>
      <c r="E61" s="42" t="s">
        <v>91</v>
      </c>
      <c r="F61" s="43">
        <v>60</v>
      </c>
      <c r="G61" s="43">
        <v>1.33</v>
      </c>
      <c r="H61" s="43">
        <v>3</v>
      </c>
      <c r="I61" s="43">
        <v>4.8</v>
      </c>
      <c r="J61" s="43">
        <v>51.6</v>
      </c>
      <c r="K61" s="44">
        <v>45</v>
      </c>
      <c r="L61" s="43">
        <v>12.38</v>
      </c>
    </row>
    <row r="62" spans="1:12" ht="15" thickBot="1" x14ac:dyDescent="0.4">
      <c r="A62" s="23"/>
      <c r="B62" s="15"/>
      <c r="C62" s="11"/>
      <c r="D62" s="5" t="s">
        <v>21</v>
      </c>
      <c r="E62" s="39" t="s">
        <v>54</v>
      </c>
      <c r="F62" s="40">
        <v>90</v>
      </c>
      <c r="G62" s="40">
        <v>12.78</v>
      </c>
      <c r="H62" s="40">
        <v>12.34</v>
      </c>
      <c r="I62" s="40">
        <v>7.74</v>
      </c>
      <c r="J62" s="40">
        <v>162.80000000000001</v>
      </c>
      <c r="K62" s="41" t="s">
        <v>55</v>
      </c>
      <c r="L62" s="40">
        <v>38.56</v>
      </c>
    </row>
    <row r="63" spans="1:12" ht="14.5" x14ac:dyDescent="0.35">
      <c r="A63" s="23"/>
      <c r="B63" s="15"/>
      <c r="C63" s="11"/>
      <c r="D63" s="50" t="s">
        <v>21</v>
      </c>
      <c r="E63" s="42" t="s">
        <v>57</v>
      </c>
      <c r="F63" s="43">
        <v>150</v>
      </c>
      <c r="G63" s="43">
        <v>3.2</v>
      </c>
      <c r="H63" s="43">
        <v>5.2</v>
      </c>
      <c r="I63" s="43">
        <v>19.8</v>
      </c>
      <c r="J63" s="43">
        <v>139.4</v>
      </c>
      <c r="K63" s="44" t="s">
        <v>56</v>
      </c>
      <c r="L63" s="43">
        <v>31.89</v>
      </c>
    </row>
    <row r="64" spans="1:12" ht="14.5" x14ac:dyDescent="0.35">
      <c r="A64" s="23"/>
      <c r="B64" s="15"/>
      <c r="C64" s="11"/>
      <c r="D64" s="7" t="s">
        <v>30</v>
      </c>
      <c r="E64" s="42" t="s">
        <v>58</v>
      </c>
      <c r="F64" s="43">
        <v>200</v>
      </c>
      <c r="G64" s="43">
        <v>0.5</v>
      </c>
      <c r="H64" s="43">
        <v>0.1</v>
      </c>
      <c r="I64" s="43">
        <v>10.1</v>
      </c>
      <c r="J64" s="43">
        <v>46</v>
      </c>
      <c r="K64" s="44">
        <v>54</v>
      </c>
      <c r="L64" s="43">
        <v>13</v>
      </c>
    </row>
    <row r="65" spans="1:12" ht="14.5" x14ac:dyDescent="0.35">
      <c r="A65" s="23"/>
      <c r="B65" s="15"/>
      <c r="C65" s="11"/>
      <c r="D65" s="7" t="s">
        <v>23</v>
      </c>
      <c r="E65" s="42" t="s">
        <v>49</v>
      </c>
      <c r="F65" s="43">
        <v>30</v>
      </c>
      <c r="G65" s="43">
        <v>2.29</v>
      </c>
      <c r="H65" s="43">
        <v>0.24</v>
      </c>
      <c r="I65" s="43">
        <v>14.74</v>
      </c>
      <c r="J65" s="43">
        <v>70.3</v>
      </c>
      <c r="K65" s="44" t="s">
        <v>50</v>
      </c>
      <c r="L65" s="43">
        <v>3.17</v>
      </c>
    </row>
    <row r="66" spans="1:12" ht="14.5" x14ac:dyDescent="0.35">
      <c r="A66" s="23"/>
      <c r="B66" s="15"/>
      <c r="C66" s="11"/>
      <c r="D66" s="7" t="s">
        <v>23</v>
      </c>
      <c r="E66" s="42" t="s">
        <v>88</v>
      </c>
      <c r="F66" s="43">
        <v>25</v>
      </c>
      <c r="G66" s="43">
        <v>1.93</v>
      </c>
      <c r="H66" s="43">
        <v>0.35</v>
      </c>
      <c r="I66" s="43">
        <v>9.43</v>
      </c>
      <c r="J66" s="43">
        <v>50.25</v>
      </c>
      <c r="K66" s="44" t="s">
        <v>50</v>
      </c>
      <c r="L66" s="43">
        <v>3.52</v>
      </c>
    </row>
    <row r="67" spans="1:12" ht="14.5" x14ac:dyDescent="0.35">
      <c r="A67" s="24"/>
      <c r="B67" s="17"/>
      <c r="C67" s="8"/>
      <c r="D67" s="18" t="s">
        <v>33</v>
      </c>
      <c r="E67" s="9"/>
      <c r="F67" s="19">
        <f>SUM(F61:F66)</f>
        <v>555</v>
      </c>
      <c r="G67" s="19">
        <f>SUM(G61:G66)</f>
        <v>22.029999999999998</v>
      </c>
      <c r="H67" s="19">
        <f>SUM(H61:H66)</f>
        <v>21.23</v>
      </c>
      <c r="I67" s="19">
        <f>SUM(I61:I66)</f>
        <v>66.610000000000014</v>
      </c>
      <c r="J67" s="19">
        <f>SUM(J61:J66)</f>
        <v>520.35</v>
      </c>
      <c r="K67" s="25"/>
      <c r="L67" s="19">
        <f>SUM(L61:L66)</f>
        <v>102.52000000000001</v>
      </c>
    </row>
    <row r="68" spans="1:12" ht="14.5" x14ac:dyDescent="0.35">
      <c r="A68" s="26">
        <f>A61</f>
        <v>1</v>
      </c>
      <c r="B68" s="13">
        <f>B61</f>
        <v>4</v>
      </c>
      <c r="C68" s="10" t="s">
        <v>25</v>
      </c>
      <c r="D68" s="7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7" t="s">
        <v>27</v>
      </c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3"/>
      <c r="B70" s="15"/>
      <c r="C70" s="11"/>
      <c r="D70" s="7" t="s">
        <v>28</v>
      </c>
      <c r="E70" s="42"/>
      <c r="F70" s="43"/>
      <c r="G70" s="43"/>
      <c r="H70" s="43"/>
      <c r="I70" s="43"/>
      <c r="J70" s="43"/>
      <c r="K70" s="44"/>
      <c r="L70" s="43"/>
    </row>
    <row r="71" spans="1:12" ht="14.5" x14ac:dyDescent="0.35">
      <c r="A71" s="23"/>
      <c r="B71" s="15"/>
      <c r="C71" s="11"/>
      <c r="D71" s="7" t="s">
        <v>29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30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31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32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4"/>
      <c r="B77" s="17"/>
      <c r="C77" s="8"/>
      <c r="D77" s="18" t="s">
        <v>33</v>
      </c>
      <c r="E77" s="9"/>
      <c r="F77" s="19">
        <f>SUM(F68:F76)</f>
        <v>0</v>
      </c>
      <c r="G77" s="19">
        <f t="shared" ref="G77" si="20">SUM(G68:G76)</f>
        <v>0</v>
      </c>
      <c r="H77" s="19">
        <f t="shared" ref="H77" si="21">SUM(H68:H76)</f>
        <v>0</v>
      </c>
      <c r="I77" s="19">
        <f t="shared" ref="I77" si="22">SUM(I68:I76)</f>
        <v>0</v>
      </c>
      <c r="J77" s="19">
        <f t="shared" ref="J77:L77" si="23">SUM(J68:J76)</f>
        <v>0</v>
      </c>
      <c r="K77" s="25"/>
      <c r="L77" s="19">
        <f t="shared" si="23"/>
        <v>0</v>
      </c>
    </row>
    <row r="78" spans="1:12" ht="15.75" customHeight="1" thickBot="1" x14ac:dyDescent="0.3">
      <c r="A78" s="29">
        <f>A61</f>
        <v>1</v>
      </c>
      <c r="B78" s="30">
        <f>B61</f>
        <v>4</v>
      </c>
      <c r="C78" s="55" t="s">
        <v>4</v>
      </c>
      <c r="D78" s="56"/>
      <c r="E78" s="31"/>
      <c r="F78" s="32">
        <f>F67+F77</f>
        <v>555</v>
      </c>
      <c r="G78" s="32">
        <f t="shared" ref="G78" si="24">G67+G77</f>
        <v>22.029999999999998</v>
      </c>
      <c r="H78" s="32">
        <f t="shared" ref="H78" si="25">H67+H77</f>
        <v>21.23</v>
      </c>
      <c r="I78" s="32">
        <f t="shared" ref="I78" si="26">I67+I77</f>
        <v>66.610000000000014</v>
      </c>
      <c r="J78" s="32">
        <f t="shared" ref="J78:L78" si="27">J67+J77</f>
        <v>520.35</v>
      </c>
      <c r="K78" s="32"/>
      <c r="L78" s="32">
        <f t="shared" si="27"/>
        <v>102.52000000000001</v>
      </c>
    </row>
    <row r="79" spans="1:12" ht="15" thickBot="1" x14ac:dyDescent="0.4">
      <c r="A79" s="20">
        <v>1</v>
      </c>
      <c r="B79" s="21">
        <v>5</v>
      </c>
      <c r="C79" s="22" t="s">
        <v>20</v>
      </c>
      <c r="D79" s="7" t="s">
        <v>26</v>
      </c>
      <c r="E79" s="42" t="s">
        <v>94</v>
      </c>
      <c r="F79" s="43">
        <v>60</v>
      </c>
      <c r="G79" s="43">
        <v>0.76</v>
      </c>
      <c r="H79" s="43">
        <v>0.04</v>
      </c>
      <c r="I79" s="43">
        <v>9.18</v>
      </c>
      <c r="J79" s="43">
        <v>40.08</v>
      </c>
      <c r="K79" s="44">
        <v>50</v>
      </c>
      <c r="L79" s="43">
        <v>11.07</v>
      </c>
    </row>
    <row r="80" spans="1:12" ht="14.5" x14ac:dyDescent="0.35">
      <c r="A80" s="23"/>
      <c r="B80" s="15"/>
      <c r="C80" s="11"/>
      <c r="D80" s="5" t="s">
        <v>21</v>
      </c>
      <c r="E80" s="39" t="s">
        <v>59</v>
      </c>
      <c r="F80" s="40">
        <v>150</v>
      </c>
      <c r="G80" s="40">
        <v>12.7</v>
      </c>
      <c r="H80" s="40">
        <v>18</v>
      </c>
      <c r="I80" s="40">
        <v>3.3</v>
      </c>
      <c r="J80" s="40">
        <v>225.5</v>
      </c>
      <c r="K80" s="41" t="s">
        <v>60</v>
      </c>
      <c r="L80" s="40">
        <v>60.19</v>
      </c>
    </row>
    <row r="81" spans="1:12" ht="14.5" x14ac:dyDescent="0.35">
      <c r="A81" s="23"/>
      <c r="B81" s="15"/>
      <c r="C81" s="11"/>
      <c r="D81" s="7" t="s">
        <v>22</v>
      </c>
      <c r="E81" s="42" t="s">
        <v>47</v>
      </c>
      <c r="F81" s="43">
        <v>200</v>
      </c>
      <c r="G81" s="43">
        <v>0.2</v>
      </c>
      <c r="H81" s="43">
        <v>0</v>
      </c>
      <c r="I81" s="43">
        <v>6.5</v>
      </c>
      <c r="J81" s="43">
        <v>26.8</v>
      </c>
      <c r="K81" s="44" t="s">
        <v>48</v>
      </c>
      <c r="L81" s="43">
        <v>1.59</v>
      </c>
    </row>
    <row r="82" spans="1:12" ht="14.5" x14ac:dyDescent="0.35">
      <c r="A82" s="23"/>
      <c r="B82" s="15"/>
      <c r="C82" s="11"/>
      <c r="D82" s="7" t="s">
        <v>23</v>
      </c>
      <c r="E82" s="42" t="s">
        <v>61</v>
      </c>
      <c r="F82" s="43">
        <v>45</v>
      </c>
      <c r="G82" s="43">
        <v>5.01</v>
      </c>
      <c r="H82" s="43">
        <v>3.22</v>
      </c>
      <c r="I82" s="43">
        <v>17.2</v>
      </c>
      <c r="J82" s="43">
        <v>117.87</v>
      </c>
      <c r="K82" s="44" t="s">
        <v>50</v>
      </c>
      <c r="L82" s="43">
        <v>12.75</v>
      </c>
    </row>
    <row r="83" spans="1:12" ht="14.5" x14ac:dyDescent="0.35">
      <c r="A83" s="23"/>
      <c r="B83" s="15"/>
      <c r="C83" s="11"/>
      <c r="D83" s="7" t="s">
        <v>23</v>
      </c>
      <c r="E83" s="42" t="s">
        <v>88</v>
      </c>
      <c r="F83" s="43">
        <v>25</v>
      </c>
      <c r="G83" s="43">
        <v>1.93</v>
      </c>
      <c r="H83" s="43">
        <v>0.35</v>
      </c>
      <c r="I83" s="43">
        <v>9.43</v>
      </c>
      <c r="J83" s="43">
        <v>50.25</v>
      </c>
      <c r="K83" s="44" t="s">
        <v>50</v>
      </c>
      <c r="L83" s="43">
        <v>3.52</v>
      </c>
    </row>
    <row r="84" spans="1:12" ht="14.5" x14ac:dyDescent="0.35">
      <c r="A84" s="23"/>
      <c r="B84" s="15"/>
      <c r="C84" s="11"/>
      <c r="D84" s="7" t="s">
        <v>24</v>
      </c>
      <c r="E84" s="42" t="s">
        <v>75</v>
      </c>
      <c r="F84" s="43">
        <v>150</v>
      </c>
      <c r="G84" s="43">
        <v>1.35</v>
      </c>
      <c r="H84" s="43">
        <v>0.3</v>
      </c>
      <c r="I84" s="43">
        <v>12.15</v>
      </c>
      <c r="J84" s="43">
        <v>64.5</v>
      </c>
      <c r="K84" s="44" t="s">
        <v>41</v>
      </c>
      <c r="L84" s="43">
        <v>46.8</v>
      </c>
    </row>
    <row r="85" spans="1:12" ht="14.5" x14ac:dyDescent="0.35">
      <c r="A85" s="24"/>
      <c r="B85" s="17"/>
      <c r="C85" s="8"/>
      <c r="D85" s="18" t="s">
        <v>33</v>
      </c>
      <c r="E85" s="9"/>
      <c r="F85" s="19">
        <f>SUM(F79:F84)</f>
        <v>630</v>
      </c>
      <c r="G85" s="19">
        <f>SUM(G79:G84)</f>
        <v>21.95</v>
      </c>
      <c r="H85" s="19">
        <f>SUM(H79:H84)</f>
        <v>21.91</v>
      </c>
      <c r="I85" s="19">
        <f>SUM(I79:I84)</f>
        <v>57.76</v>
      </c>
      <c r="J85" s="19">
        <f>SUM(J79:J84)</f>
        <v>525</v>
      </c>
      <c r="K85" s="25"/>
      <c r="L85" s="19">
        <f>SUM(L79:L84)</f>
        <v>135.91999999999999</v>
      </c>
    </row>
    <row r="86" spans="1:12" ht="14.5" x14ac:dyDescent="0.35">
      <c r="A86" s="26">
        <f>A79</f>
        <v>1</v>
      </c>
      <c r="B86" s="13">
        <f>B79</f>
        <v>5</v>
      </c>
      <c r="C86" s="10" t="s">
        <v>25</v>
      </c>
      <c r="D86" s="7" t="s">
        <v>26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7" t="s">
        <v>27</v>
      </c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7" t="s">
        <v>28</v>
      </c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3"/>
      <c r="B89" s="15"/>
      <c r="C89" s="11"/>
      <c r="D89" s="7" t="s">
        <v>29</v>
      </c>
      <c r="E89" s="42"/>
      <c r="F89" s="43"/>
      <c r="G89" s="43"/>
      <c r="H89" s="43"/>
      <c r="I89" s="43"/>
      <c r="J89" s="43"/>
      <c r="K89" s="44"/>
      <c r="L89" s="43"/>
    </row>
    <row r="90" spans="1:12" ht="14.5" x14ac:dyDescent="0.35">
      <c r="A90" s="23"/>
      <c r="B90" s="15"/>
      <c r="C90" s="11"/>
      <c r="D90" s="7" t="s">
        <v>30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31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32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4"/>
      <c r="B95" s="17"/>
      <c r="C95" s="8"/>
      <c r="D95" s="18" t="s">
        <v>33</v>
      </c>
      <c r="E95" s="9"/>
      <c r="F95" s="19">
        <f>SUM(F86:F94)</f>
        <v>0</v>
      </c>
      <c r="G95" s="19">
        <f t="shared" ref="G95" si="28">SUM(G86:G94)</f>
        <v>0</v>
      </c>
      <c r="H95" s="19">
        <f t="shared" ref="H95" si="29">SUM(H86:H94)</f>
        <v>0</v>
      </c>
      <c r="I95" s="19">
        <f t="shared" ref="I95" si="30">SUM(I86:I94)</f>
        <v>0</v>
      </c>
      <c r="J95" s="19">
        <f t="shared" ref="J95:L95" si="31">SUM(J86:J94)</f>
        <v>0</v>
      </c>
      <c r="K95" s="25"/>
      <c r="L95" s="19">
        <f t="shared" si="31"/>
        <v>0</v>
      </c>
    </row>
    <row r="96" spans="1:12" ht="15.75" customHeight="1" thickBot="1" x14ac:dyDescent="0.3">
      <c r="A96" s="29">
        <f>A79</f>
        <v>1</v>
      </c>
      <c r="B96" s="30">
        <f>B79</f>
        <v>5</v>
      </c>
      <c r="C96" s="55" t="s">
        <v>4</v>
      </c>
      <c r="D96" s="56"/>
      <c r="E96" s="31"/>
      <c r="F96" s="32">
        <f>F85+F95</f>
        <v>630</v>
      </c>
      <c r="G96" s="32">
        <f t="shared" ref="G96" si="32">G85+G95</f>
        <v>21.95</v>
      </c>
      <c r="H96" s="32">
        <f t="shared" ref="H96" si="33">H85+H95</f>
        <v>21.91</v>
      </c>
      <c r="I96" s="32">
        <f t="shared" ref="I96" si="34">I85+I95</f>
        <v>57.76</v>
      </c>
      <c r="J96" s="32">
        <f t="shared" ref="J96:L96" si="35">J85+J95</f>
        <v>525</v>
      </c>
      <c r="K96" s="32"/>
      <c r="L96" s="32">
        <f t="shared" si="35"/>
        <v>135.91999999999999</v>
      </c>
    </row>
    <row r="97" spans="1:12" ht="15" thickBot="1" x14ac:dyDescent="0.4">
      <c r="A97" s="20">
        <v>2</v>
      </c>
      <c r="B97" s="21">
        <v>1</v>
      </c>
      <c r="C97" s="22" t="s">
        <v>20</v>
      </c>
      <c r="D97" s="7" t="s">
        <v>26</v>
      </c>
      <c r="E97" s="42" t="s">
        <v>62</v>
      </c>
      <c r="F97" s="43">
        <v>60</v>
      </c>
      <c r="G97" s="43">
        <v>1.6</v>
      </c>
      <c r="H97" s="43">
        <v>6.1</v>
      </c>
      <c r="I97" s="43">
        <v>6.2</v>
      </c>
      <c r="J97" s="43">
        <v>85.7</v>
      </c>
      <c r="K97" s="44" t="s">
        <v>63</v>
      </c>
      <c r="L97" s="43">
        <v>7.8</v>
      </c>
    </row>
    <row r="98" spans="1:12" ht="15" thickBot="1" x14ac:dyDescent="0.4">
      <c r="A98" s="23"/>
      <c r="B98" s="15"/>
      <c r="C98" s="11"/>
      <c r="D98" s="5" t="s">
        <v>21</v>
      </c>
      <c r="E98" s="39" t="s">
        <v>64</v>
      </c>
      <c r="F98" s="40">
        <v>90</v>
      </c>
      <c r="G98" s="40">
        <v>16.43</v>
      </c>
      <c r="H98" s="40">
        <v>15.71</v>
      </c>
      <c r="I98" s="40">
        <v>14.7</v>
      </c>
      <c r="J98" s="40">
        <v>265.5</v>
      </c>
      <c r="K98" s="41" t="s">
        <v>65</v>
      </c>
      <c r="L98" s="40">
        <v>74</v>
      </c>
    </row>
    <row r="99" spans="1:12" ht="14.5" x14ac:dyDescent="0.35">
      <c r="A99" s="23"/>
      <c r="B99" s="15"/>
      <c r="C99" s="11"/>
      <c r="D99" s="5" t="s">
        <v>21</v>
      </c>
      <c r="E99" s="42" t="s">
        <v>66</v>
      </c>
      <c r="F99" s="43">
        <v>150</v>
      </c>
      <c r="G99" s="43">
        <v>8.3000000000000007</v>
      </c>
      <c r="H99" s="43">
        <v>6.3</v>
      </c>
      <c r="I99" s="43">
        <v>36</v>
      </c>
      <c r="J99" s="43">
        <v>233.7</v>
      </c>
      <c r="K99" s="44" t="s">
        <v>67</v>
      </c>
      <c r="L99" s="43">
        <v>14.86</v>
      </c>
    </row>
    <row r="100" spans="1:12" ht="14.5" x14ac:dyDescent="0.35">
      <c r="A100" s="23"/>
      <c r="B100" s="15"/>
      <c r="C100" s="11"/>
      <c r="D100" s="7" t="s">
        <v>30</v>
      </c>
      <c r="E100" s="42" t="s">
        <v>68</v>
      </c>
      <c r="F100" s="43">
        <v>200</v>
      </c>
      <c r="G100" s="43">
        <v>5.8</v>
      </c>
      <c r="H100" s="43">
        <v>5</v>
      </c>
      <c r="I100" s="43">
        <v>8</v>
      </c>
      <c r="J100" s="43">
        <v>101</v>
      </c>
      <c r="K100" s="44">
        <v>470</v>
      </c>
      <c r="L100" s="43">
        <v>40.19</v>
      </c>
    </row>
    <row r="101" spans="1:12" ht="14.5" x14ac:dyDescent="0.35">
      <c r="A101" s="23"/>
      <c r="B101" s="15"/>
      <c r="C101" s="11"/>
      <c r="D101" s="7" t="s">
        <v>23</v>
      </c>
      <c r="E101" s="42" t="s">
        <v>49</v>
      </c>
      <c r="F101" s="43">
        <v>40</v>
      </c>
      <c r="G101" s="43">
        <v>3.06</v>
      </c>
      <c r="H101" s="43">
        <v>0.33</v>
      </c>
      <c r="I101" s="43">
        <v>19.66</v>
      </c>
      <c r="J101" s="43">
        <v>93.73</v>
      </c>
      <c r="K101" s="44" t="s">
        <v>50</v>
      </c>
      <c r="L101" s="43">
        <v>4.22</v>
      </c>
    </row>
    <row r="102" spans="1:12" ht="14.5" x14ac:dyDescent="0.35">
      <c r="A102" s="23"/>
      <c r="B102" s="15"/>
      <c r="C102" s="11"/>
      <c r="D102" s="7" t="s">
        <v>23</v>
      </c>
      <c r="E102" s="42" t="s">
        <v>88</v>
      </c>
      <c r="F102" s="43">
        <v>25</v>
      </c>
      <c r="G102" s="43">
        <v>1.93</v>
      </c>
      <c r="H102" s="43">
        <v>0.35</v>
      </c>
      <c r="I102" s="43">
        <v>9.43</v>
      </c>
      <c r="J102" s="43">
        <v>50.25</v>
      </c>
      <c r="K102" s="44" t="s">
        <v>50</v>
      </c>
      <c r="L102" s="43">
        <v>3.52</v>
      </c>
    </row>
    <row r="103" spans="1:12" ht="14.5" x14ac:dyDescent="0.35">
      <c r="A103" s="24"/>
      <c r="B103" s="17"/>
      <c r="C103" s="8"/>
      <c r="D103" s="18" t="s">
        <v>33</v>
      </c>
      <c r="E103" s="9"/>
      <c r="F103" s="19">
        <f>SUM(F97:F102)</f>
        <v>565</v>
      </c>
      <c r="G103" s="19">
        <f>SUM(G97:G102)</f>
        <v>37.120000000000005</v>
      </c>
      <c r="H103" s="19">
        <f>SUM(H97:H102)</f>
        <v>33.79</v>
      </c>
      <c r="I103" s="19">
        <f>SUM(I97:I102)</f>
        <v>93.990000000000009</v>
      </c>
      <c r="J103" s="19">
        <f>SUM(J97:J102)</f>
        <v>829.88</v>
      </c>
      <c r="K103" s="25"/>
      <c r="L103" s="19">
        <f>SUM(L97:L102)</f>
        <v>144.59</v>
      </c>
    </row>
    <row r="104" spans="1:12" ht="14.5" x14ac:dyDescent="0.35">
      <c r="A104" s="26">
        <f>A97</f>
        <v>2</v>
      </c>
      <c r="B104" s="13">
        <f>B97</f>
        <v>1</v>
      </c>
      <c r="C104" s="10" t="s">
        <v>25</v>
      </c>
      <c r="D104" s="7" t="s">
        <v>26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27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7" t="s">
        <v>28</v>
      </c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7" t="s">
        <v>29</v>
      </c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3"/>
      <c r="B108" s="15"/>
      <c r="C108" s="11"/>
      <c r="D108" s="7" t="s">
        <v>30</v>
      </c>
      <c r="E108" s="42"/>
      <c r="F108" s="43"/>
      <c r="G108" s="43"/>
      <c r="H108" s="43"/>
      <c r="I108" s="43"/>
      <c r="J108" s="43"/>
      <c r="K108" s="44"/>
      <c r="L108" s="43"/>
    </row>
    <row r="109" spans="1:12" ht="14.5" x14ac:dyDescent="0.35">
      <c r="A109" s="23"/>
      <c r="B109" s="15"/>
      <c r="C109" s="11"/>
      <c r="D109" s="7" t="s">
        <v>31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32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4"/>
      <c r="B113" s="17"/>
      <c r="C113" s="8"/>
      <c r="D113" s="18" t="s">
        <v>33</v>
      </c>
      <c r="E113" s="9"/>
      <c r="F113" s="19">
        <f>SUM(F104:F112)</f>
        <v>0</v>
      </c>
      <c r="G113" s="19">
        <f t="shared" ref="G113:J113" si="36">SUM(G104:G112)</f>
        <v>0</v>
      </c>
      <c r="H113" s="19">
        <f t="shared" si="36"/>
        <v>0</v>
      </c>
      <c r="I113" s="19">
        <f t="shared" si="36"/>
        <v>0</v>
      </c>
      <c r="J113" s="19">
        <f t="shared" si="36"/>
        <v>0</v>
      </c>
      <c r="K113" s="25"/>
      <c r="L113" s="19">
        <f t="shared" ref="L113" si="37">SUM(L104:L112)</f>
        <v>0</v>
      </c>
    </row>
    <row r="114" spans="1:12" ht="14.5" x14ac:dyDescent="0.25">
      <c r="A114" s="29">
        <f>A97</f>
        <v>2</v>
      </c>
      <c r="B114" s="30">
        <f>B97</f>
        <v>1</v>
      </c>
      <c r="C114" s="55" t="s">
        <v>4</v>
      </c>
      <c r="D114" s="56"/>
      <c r="E114" s="31"/>
      <c r="F114" s="32">
        <f>F103+F113</f>
        <v>565</v>
      </c>
      <c r="G114" s="32">
        <f t="shared" ref="G114" si="38">G103+G113</f>
        <v>37.120000000000005</v>
      </c>
      <c r="H114" s="32">
        <f t="shared" ref="H114" si="39">H103+H113</f>
        <v>33.79</v>
      </c>
      <c r="I114" s="32">
        <f t="shared" ref="I114" si="40">I103+I113</f>
        <v>93.990000000000009</v>
      </c>
      <c r="J114" s="32">
        <f t="shared" ref="J114:L114" si="41">J103+J113</f>
        <v>829.88</v>
      </c>
      <c r="K114" s="32"/>
      <c r="L114" s="32">
        <f t="shared" si="41"/>
        <v>144.59</v>
      </c>
    </row>
    <row r="115" spans="1:12" ht="14.5" x14ac:dyDescent="0.35">
      <c r="A115" s="14">
        <v>2</v>
      </c>
      <c r="B115" s="15">
        <v>2</v>
      </c>
      <c r="C115" s="22" t="s">
        <v>20</v>
      </c>
      <c r="D115" s="5" t="s">
        <v>21</v>
      </c>
      <c r="E115" s="39" t="s">
        <v>69</v>
      </c>
      <c r="F115" s="40">
        <v>200</v>
      </c>
      <c r="G115" s="40">
        <v>4.8</v>
      </c>
      <c r="H115" s="40">
        <v>5</v>
      </c>
      <c r="I115" s="40">
        <v>16.440000000000001</v>
      </c>
      <c r="J115" s="40">
        <v>160</v>
      </c>
      <c r="K115" s="41">
        <v>140</v>
      </c>
      <c r="L115" s="40">
        <v>28.44</v>
      </c>
    </row>
    <row r="116" spans="1:12" ht="14.5" x14ac:dyDescent="0.35">
      <c r="A116" s="14"/>
      <c r="B116" s="15"/>
      <c r="C116" s="11"/>
      <c r="D116" s="7" t="s">
        <v>23</v>
      </c>
      <c r="E116" s="42" t="s">
        <v>70</v>
      </c>
      <c r="F116" s="43">
        <v>65</v>
      </c>
      <c r="G116" s="43">
        <v>6.99</v>
      </c>
      <c r="H116" s="43">
        <v>8.14</v>
      </c>
      <c r="I116" s="43">
        <v>22.04</v>
      </c>
      <c r="J116" s="43">
        <v>194.3</v>
      </c>
      <c r="K116" s="44">
        <v>3</v>
      </c>
      <c r="L116" s="43">
        <v>26.2</v>
      </c>
    </row>
    <row r="117" spans="1:12" ht="14.5" x14ac:dyDescent="0.35">
      <c r="A117" s="14"/>
      <c r="B117" s="15"/>
      <c r="C117" s="11"/>
      <c r="D117" s="7" t="s">
        <v>22</v>
      </c>
      <c r="E117" s="42" t="s">
        <v>47</v>
      </c>
      <c r="F117" s="43">
        <v>180</v>
      </c>
      <c r="G117" s="43">
        <v>0.18</v>
      </c>
      <c r="H117" s="43">
        <v>0</v>
      </c>
      <c r="I117" s="43">
        <v>5.85</v>
      </c>
      <c r="J117" s="43">
        <v>24.12</v>
      </c>
      <c r="K117" s="44" t="s">
        <v>48</v>
      </c>
      <c r="L117" s="43">
        <v>1.1299999999999999</v>
      </c>
    </row>
    <row r="118" spans="1:12" ht="14.5" x14ac:dyDescent="0.35">
      <c r="A118" s="14"/>
      <c r="B118" s="15"/>
      <c r="C118" s="11"/>
      <c r="D118" s="6" t="s">
        <v>42</v>
      </c>
      <c r="E118" s="42" t="s">
        <v>71</v>
      </c>
      <c r="F118" s="43">
        <v>25</v>
      </c>
      <c r="G118" s="43">
        <v>1</v>
      </c>
      <c r="H118" s="43">
        <v>9.8699999999999992</v>
      </c>
      <c r="I118" s="43">
        <v>13.55</v>
      </c>
      <c r="J118" s="43">
        <v>142.25</v>
      </c>
      <c r="K118" s="44">
        <v>55</v>
      </c>
      <c r="L118" s="43">
        <v>14.62</v>
      </c>
    </row>
    <row r="119" spans="1:12" ht="14.5" x14ac:dyDescent="0.35">
      <c r="A119" s="14"/>
      <c r="B119" s="15"/>
      <c r="C119" s="11"/>
      <c r="D119" s="7" t="s">
        <v>24</v>
      </c>
      <c r="E119" s="42" t="s">
        <v>72</v>
      </c>
      <c r="F119" s="43">
        <v>120</v>
      </c>
      <c r="G119" s="43">
        <v>0.5</v>
      </c>
      <c r="H119" s="43">
        <v>0.5</v>
      </c>
      <c r="I119" s="43">
        <v>11.8</v>
      </c>
      <c r="J119" s="43">
        <v>53.3</v>
      </c>
      <c r="K119" s="44" t="s">
        <v>41</v>
      </c>
      <c r="L119" s="43">
        <v>20.28</v>
      </c>
    </row>
    <row r="120" spans="1:12" ht="14.5" x14ac:dyDescent="0.3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4.5" x14ac:dyDescent="0.35">
      <c r="A121" s="16"/>
      <c r="B121" s="17"/>
      <c r="C121" s="8"/>
      <c r="D121" s="18" t="s">
        <v>33</v>
      </c>
      <c r="E121" s="9"/>
      <c r="F121" s="19">
        <f>SUM(F115:F120)</f>
        <v>590</v>
      </c>
      <c r="G121" s="19">
        <f>SUM(G115:G120)</f>
        <v>13.469999999999999</v>
      </c>
      <c r="H121" s="19">
        <f>SUM(H115:H120)</f>
        <v>23.509999999999998</v>
      </c>
      <c r="I121" s="19">
        <f>SUM(I115:I120)</f>
        <v>69.680000000000007</v>
      </c>
      <c r="J121" s="19">
        <f>SUM(J115:J120)</f>
        <v>573.97</v>
      </c>
      <c r="K121" s="25"/>
      <c r="L121" s="19">
        <f>SUM(L115:L120)</f>
        <v>90.67</v>
      </c>
    </row>
    <row r="122" spans="1:12" ht="14.5" x14ac:dyDescent="0.35">
      <c r="A122" s="13">
        <f>A115</f>
        <v>2</v>
      </c>
      <c r="B122" s="13">
        <f>B115</f>
        <v>2</v>
      </c>
      <c r="C122" s="10" t="s">
        <v>25</v>
      </c>
      <c r="D122" s="7" t="s">
        <v>26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27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28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7" t="s">
        <v>29</v>
      </c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7" t="s">
        <v>30</v>
      </c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4"/>
      <c r="B127" s="15"/>
      <c r="C127" s="11"/>
      <c r="D127" s="7" t="s">
        <v>31</v>
      </c>
      <c r="E127" s="42"/>
      <c r="F127" s="43"/>
      <c r="G127" s="43"/>
      <c r="H127" s="43"/>
      <c r="I127" s="43"/>
      <c r="J127" s="43"/>
      <c r="K127" s="44"/>
      <c r="L127" s="43"/>
    </row>
    <row r="128" spans="1:12" ht="14.5" x14ac:dyDescent="0.35">
      <c r="A128" s="14"/>
      <c r="B128" s="15"/>
      <c r="C128" s="11"/>
      <c r="D128" s="7" t="s">
        <v>32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6"/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6"/>
      <c r="B131" s="17"/>
      <c r="C131" s="8"/>
      <c r="D131" s="18" t="s">
        <v>33</v>
      </c>
      <c r="E131" s="9"/>
      <c r="F131" s="19">
        <f>SUM(F122:F130)</f>
        <v>0</v>
      </c>
      <c r="G131" s="19">
        <f t="shared" ref="G131:J131" si="42">SUM(G122:G130)</f>
        <v>0</v>
      </c>
      <c r="H131" s="19">
        <f t="shared" si="42"/>
        <v>0</v>
      </c>
      <c r="I131" s="19">
        <f t="shared" si="42"/>
        <v>0</v>
      </c>
      <c r="J131" s="19">
        <f t="shared" si="42"/>
        <v>0</v>
      </c>
      <c r="K131" s="25"/>
      <c r="L131" s="19">
        <f t="shared" ref="L131" si="43">SUM(L122:L130)</f>
        <v>0</v>
      </c>
    </row>
    <row r="132" spans="1:12" ht="15" thickBot="1" x14ac:dyDescent="0.3">
      <c r="A132" s="33">
        <f>A115</f>
        <v>2</v>
      </c>
      <c r="B132" s="33">
        <f>B115</f>
        <v>2</v>
      </c>
      <c r="C132" s="55" t="s">
        <v>4</v>
      </c>
      <c r="D132" s="56"/>
      <c r="E132" s="31"/>
      <c r="F132" s="32">
        <f>F121+F131</f>
        <v>590</v>
      </c>
      <c r="G132" s="32">
        <f t="shared" ref="G132" si="44">G121+G131</f>
        <v>13.469999999999999</v>
      </c>
      <c r="H132" s="32">
        <f t="shared" ref="H132" si="45">H121+H131</f>
        <v>23.509999999999998</v>
      </c>
      <c r="I132" s="32">
        <f t="shared" ref="I132" si="46">I121+I131</f>
        <v>69.680000000000007</v>
      </c>
      <c r="J132" s="32">
        <f t="shared" ref="J132:L132" si="47">J121+J131</f>
        <v>573.97</v>
      </c>
      <c r="K132" s="32"/>
      <c r="L132" s="32">
        <f t="shared" si="47"/>
        <v>90.67</v>
      </c>
    </row>
    <row r="133" spans="1:12" ht="15" thickBot="1" x14ac:dyDescent="0.4">
      <c r="A133" s="20">
        <v>2</v>
      </c>
      <c r="B133" s="21">
        <v>3</v>
      </c>
      <c r="C133" s="22" t="s">
        <v>20</v>
      </c>
      <c r="D133" s="7" t="s">
        <v>26</v>
      </c>
      <c r="E133" s="42" t="s">
        <v>89</v>
      </c>
      <c r="F133" s="43">
        <v>60</v>
      </c>
      <c r="G133" s="43">
        <v>0.8</v>
      </c>
      <c r="H133" s="43">
        <v>2.7</v>
      </c>
      <c r="I133" s="43">
        <v>4.5999999999999996</v>
      </c>
      <c r="J133" s="43">
        <v>45.6</v>
      </c>
      <c r="K133" s="44" t="s">
        <v>90</v>
      </c>
      <c r="L133" s="43">
        <v>7.92</v>
      </c>
    </row>
    <row r="134" spans="1:12" ht="15" thickBot="1" x14ac:dyDescent="0.4">
      <c r="A134" s="23"/>
      <c r="B134" s="15"/>
      <c r="C134" s="11"/>
      <c r="D134" s="5" t="s">
        <v>21</v>
      </c>
      <c r="E134" s="39" t="s">
        <v>73</v>
      </c>
      <c r="F134" s="40">
        <v>120</v>
      </c>
      <c r="G134" s="40">
        <v>19.37</v>
      </c>
      <c r="H134" s="40">
        <v>13.54</v>
      </c>
      <c r="I134" s="40">
        <v>7.54</v>
      </c>
      <c r="J134" s="40">
        <v>230</v>
      </c>
      <c r="K134" s="41" t="s">
        <v>74</v>
      </c>
      <c r="L134" s="40">
        <v>108.35</v>
      </c>
    </row>
    <row r="135" spans="1:12" ht="14.25" customHeight="1" x14ac:dyDescent="0.35">
      <c r="A135" s="23"/>
      <c r="B135" s="15"/>
      <c r="C135" s="11"/>
      <c r="D135" s="5" t="s">
        <v>21</v>
      </c>
      <c r="E135" s="42" t="s">
        <v>57</v>
      </c>
      <c r="F135" s="43">
        <v>150</v>
      </c>
      <c r="G135" s="43">
        <v>3.2</v>
      </c>
      <c r="H135" s="43">
        <v>5.2</v>
      </c>
      <c r="I135" s="43">
        <v>19.8</v>
      </c>
      <c r="J135" s="43">
        <v>139.4</v>
      </c>
      <c r="K135" s="44" t="s">
        <v>56</v>
      </c>
      <c r="L135" s="43">
        <v>31.89</v>
      </c>
    </row>
    <row r="136" spans="1:12" ht="14.5" x14ac:dyDescent="0.35">
      <c r="A136" s="23"/>
      <c r="B136" s="15"/>
      <c r="C136" s="11"/>
      <c r="D136" s="7" t="s">
        <v>30</v>
      </c>
      <c r="E136" s="42" t="s">
        <v>58</v>
      </c>
      <c r="F136" s="43">
        <v>200</v>
      </c>
      <c r="G136" s="43">
        <v>0.5</v>
      </c>
      <c r="H136" s="43">
        <v>0.1</v>
      </c>
      <c r="I136" s="43">
        <v>10.1</v>
      </c>
      <c r="J136" s="43">
        <v>46</v>
      </c>
      <c r="K136" s="44">
        <v>54</v>
      </c>
      <c r="L136" s="43">
        <v>13</v>
      </c>
    </row>
    <row r="137" spans="1:12" ht="15.75" customHeight="1" x14ac:dyDescent="0.35">
      <c r="A137" s="23"/>
      <c r="B137" s="15"/>
      <c r="C137" s="11"/>
      <c r="D137" s="7" t="s">
        <v>23</v>
      </c>
      <c r="E137" s="42" t="s">
        <v>49</v>
      </c>
      <c r="F137" s="43">
        <v>40</v>
      </c>
      <c r="G137" s="43">
        <v>3.06</v>
      </c>
      <c r="H137" s="43">
        <v>0.33</v>
      </c>
      <c r="I137" s="43">
        <v>19.66</v>
      </c>
      <c r="J137" s="43">
        <v>93.73</v>
      </c>
      <c r="K137" s="44" t="s">
        <v>50</v>
      </c>
      <c r="L137" s="43">
        <v>4.22</v>
      </c>
    </row>
    <row r="138" spans="1:12" ht="14.5" x14ac:dyDescent="0.35">
      <c r="A138" s="23"/>
      <c r="B138" s="15"/>
      <c r="C138" s="11"/>
      <c r="D138" s="7" t="s">
        <v>23</v>
      </c>
      <c r="E138" s="42" t="s">
        <v>88</v>
      </c>
      <c r="F138" s="43">
        <v>25</v>
      </c>
      <c r="G138" s="43">
        <v>1.93</v>
      </c>
      <c r="H138" s="43">
        <v>0.35</v>
      </c>
      <c r="I138" s="43">
        <v>9.43</v>
      </c>
      <c r="J138" s="43">
        <v>50.25</v>
      </c>
      <c r="K138" s="44" t="s">
        <v>50</v>
      </c>
      <c r="L138" s="43">
        <v>3.52</v>
      </c>
    </row>
    <row r="139" spans="1:12" ht="14.5" x14ac:dyDescent="0.35">
      <c r="A139" s="24"/>
      <c r="B139" s="17"/>
      <c r="C139" s="8"/>
      <c r="D139" s="18" t="s">
        <v>33</v>
      </c>
      <c r="E139" s="9"/>
      <c r="F139" s="19">
        <f>SUM(F133:F138)</f>
        <v>595</v>
      </c>
      <c r="G139" s="19">
        <f>SUM(G133:G138)</f>
        <v>28.86</v>
      </c>
      <c r="H139" s="19">
        <f>SUM(H133:H138)</f>
        <v>22.22</v>
      </c>
      <c r="I139" s="19">
        <f>SUM(I133:I138)</f>
        <v>71.13</v>
      </c>
      <c r="J139" s="19">
        <f>SUM(J133:J138)</f>
        <v>604.98</v>
      </c>
      <c r="K139" s="25"/>
      <c r="L139" s="19">
        <f>SUM(L133:L138)</f>
        <v>168.9</v>
      </c>
    </row>
    <row r="140" spans="1:12" ht="14.5" x14ac:dyDescent="0.35">
      <c r="A140" s="26">
        <f>A133</f>
        <v>2</v>
      </c>
      <c r="B140" s="13">
        <f>B133</f>
        <v>3</v>
      </c>
      <c r="C140" s="10" t="s">
        <v>25</v>
      </c>
      <c r="D140" s="7" t="s">
        <v>26</v>
      </c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27</v>
      </c>
      <c r="E141" s="42"/>
      <c r="F141" s="43"/>
      <c r="G141" s="43"/>
      <c r="H141" s="43"/>
      <c r="I141" s="43"/>
      <c r="J141" s="43"/>
      <c r="K141" s="44"/>
      <c r="L141" s="43"/>
    </row>
    <row r="142" spans="1:12" ht="14.5" x14ac:dyDescent="0.35">
      <c r="A142" s="23"/>
      <c r="B142" s="15"/>
      <c r="C142" s="11"/>
      <c r="D142" s="7" t="s">
        <v>28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29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7" t="s">
        <v>30</v>
      </c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7" t="s">
        <v>31</v>
      </c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3"/>
      <c r="B146" s="15"/>
      <c r="C146" s="11"/>
      <c r="D146" s="7" t="s">
        <v>32</v>
      </c>
      <c r="E146" s="42"/>
      <c r="F146" s="43"/>
      <c r="G146" s="43"/>
      <c r="H146" s="43"/>
      <c r="I146" s="43"/>
      <c r="J146" s="43"/>
      <c r="K146" s="44"/>
      <c r="L146" s="43"/>
    </row>
    <row r="147" spans="1:12" ht="14.5" x14ac:dyDescent="0.3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4"/>
      <c r="B149" s="17"/>
      <c r="C149" s="8"/>
      <c r="D149" s="18" t="s">
        <v>33</v>
      </c>
      <c r="E149" s="9"/>
      <c r="F149" s="19">
        <f>SUM(F140:F148)</f>
        <v>0</v>
      </c>
      <c r="G149" s="19">
        <f t="shared" ref="G149:J149" si="48">SUM(G140:G148)</f>
        <v>0</v>
      </c>
      <c r="H149" s="19">
        <f t="shared" si="48"/>
        <v>0</v>
      </c>
      <c r="I149" s="19">
        <f t="shared" si="48"/>
        <v>0</v>
      </c>
      <c r="J149" s="19">
        <f t="shared" si="48"/>
        <v>0</v>
      </c>
      <c r="K149" s="25"/>
      <c r="L149" s="19">
        <f t="shared" ref="L149" si="49">SUM(L140:L148)</f>
        <v>0</v>
      </c>
    </row>
    <row r="150" spans="1:12" ht="15" thickBot="1" x14ac:dyDescent="0.3">
      <c r="A150" s="29">
        <f>A133</f>
        <v>2</v>
      </c>
      <c r="B150" s="30">
        <f>B133</f>
        <v>3</v>
      </c>
      <c r="C150" s="55" t="s">
        <v>4</v>
      </c>
      <c r="D150" s="56"/>
      <c r="E150" s="31"/>
      <c r="F150" s="32">
        <f>F139+F149</f>
        <v>595</v>
      </c>
      <c r="G150" s="32">
        <f t="shared" ref="G150" si="50">G139+G149</f>
        <v>28.86</v>
      </c>
      <c r="H150" s="32">
        <f t="shared" ref="H150" si="51">H139+H149</f>
        <v>22.22</v>
      </c>
      <c r="I150" s="32">
        <f t="shared" ref="I150" si="52">I139+I149</f>
        <v>71.13</v>
      </c>
      <c r="J150" s="32">
        <f t="shared" ref="J150:L150" si="53">J139+J149</f>
        <v>604.98</v>
      </c>
      <c r="K150" s="32"/>
      <c r="L150" s="32">
        <f t="shared" si="53"/>
        <v>168.9</v>
      </c>
    </row>
    <row r="151" spans="1:12" ht="15" thickBot="1" x14ac:dyDescent="0.4">
      <c r="A151" s="20">
        <v>2</v>
      </c>
      <c r="B151" s="21">
        <v>4</v>
      </c>
      <c r="C151" s="22" t="s">
        <v>20</v>
      </c>
      <c r="D151" s="7" t="s">
        <v>26</v>
      </c>
      <c r="E151" s="42" t="s">
        <v>92</v>
      </c>
      <c r="F151" s="43">
        <v>60</v>
      </c>
      <c r="G151" s="43">
        <v>1.33</v>
      </c>
      <c r="H151" s="43">
        <v>3</v>
      </c>
      <c r="I151" s="43">
        <v>4.8</v>
      </c>
      <c r="J151" s="43">
        <v>51.6</v>
      </c>
      <c r="K151" s="44">
        <v>45</v>
      </c>
      <c r="L151" s="43">
        <v>12.89</v>
      </c>
    </row>
    <row r="152" spans="1:12" ht="14.5" x14ac:dyDescent="0.35">
      <c r="A152" s="23"/>
      <c r="B152" s="15"/>
      <c r="C152" s="11"/>
      <c r="D152" s="5" t="s">
        <v>21</v>
      </c>
      <c r="E152" s="39" t="s">
        <v>95</v>
      </c>
      <c r="F152" s="40">
        <v>180</v>
      </c>
      <c r="G152" s="40">
        <v>16.2</v>
      </c>
      <c r="H152" s="40">
        <v>18.8</v>
      </c>
      <c r="I152" s="40">
        <v>28.35</v>
      </c>
      <c r="J152" s="40">
        <v>262</v>
      </c>
      <c r="K152" s="41">
        <v>443</v>
      </c>
      <c r="L152" s="40">
        <v>72.13</v>
      </c>
    </row>
    <row r="153" spans="1:12" ht="14.5" x14ac:dyDescent="0.35">
      <c r="A153" s="23"/>
      <c r="B153" s="15"/>
      <c r="C153" s="11"/>
      <c r="D153" s="7" t="s">
        <v>22</v>
      </c>
      <c r="E153" s="42" t="s">
        <v>76</v>
      </c>
      <c r="F153" s="43">
        <v>200</v>
      </c>
      <c r="G153" s="43">
        <v>3.8</v>
      </c>
      <c r="H153" s="43">
        <v>2.9</v>
      </c>
      <c r="I153" s="43">
        <v>11.3</v>
      </c>
      <c r="J153" s="43">
        <v>86</v>
      </c>
      <c r="K153" s="44" t="s">
        <v>77</v>
      </c>
      <c r="L153" s="43">
        <v>15.55</v>
      </c>
    </row>
    <row r="154" spans="1:12" ht="14.5" x14ac:dyDescent="0.35">
      <c r="A154" s="23"/>
      <c r="B154" s="15"/>
      <c r="C154" s="11"/>
      <c r="D154" s="6" t="s">
        <v>42</v>
      </c>
      <c r="E154" s="42" t="s">
        <v>78</v>
      </c>
      <c r="F154" s="43">
        <v>25</v>
      </c>
      <c r="G154" s="43">
        <v>0.7</v>
      </c>
      <c r="H154" s="43">
        <v>0.83</v>
      </c>
      <c r="I154" s="43">
        <v>19.32</v>
      </c>
      <c r="J154" s="43">
        <v>88.5</v>
      </c>
      <c r="K154" s="44">
        <v>55</v>
      </c>
      <c r="L154" s="43">
        <v>9.75</v>
      </c>
    </row>
    <row r="155" spans="1:12" ht="14.5" x14ac:dyDescent="0.35">
      <c r="A155" s="23"/>
      <c r="B155" s="15"/>
      <c r="C155" s="11"/>
      <c r="D155" s="7" t="s">
        <v>23</v>
      </c>
      <c r="E155" s="42" t="s">
        <v>49</v>
      </c>
      <c r="F155" s="43">
        <v>40</v>
      </c>
      <c r="G155" s="43">
        <v>3.06</v>
      </c>
      <c r="H155" s="43">
        <v>0.33</v>
      </c>
      <c r="I155" s="43">
        <v>19.66</v>
      </c>
      <c r="J155" s="43">
        <v>93.73</v>
      </c>
      <c r="K155" s="44" t="s">
        <v>50</v>
      </c>
      <c r="L155" s="43">
        <v>4.22</v>
      </c>
    </row>
    <row r="156" spans="1:12" ht="14.5" x14ac:dyDescent="0.35">
      <c r="A156" s="23"/>
      <c r="B156" s="15"/>
      <c r="C156" s="11"/>
      <c r="D156" s="7" t="s">
        <v>23</v>
      </c>
      <c r="E156" s="42" t="s">
        <v>88</v>
      </c>
      <c r="F156" s="43">
        <v>25</v>
      </c>
      <c r="G156" s="43">
        <v>1.93</v>
      </c>
      <c r="H156" s="43">
        <v>0.35</v>
      </c>
      <c r="I156" s="43">
        <v>9.43</v>
      </c>
      <c r="J156" s="43">
        <v>50.25</v>
      </c>
      <c r="K156" s="44" t="s">
        <v>50</v>
      </c>
      <c r="L156" s="43">
        <v>3.52</v>
      </c>
    </row>
    <row r="157" spans="1:12" ht="14.5" x14ac:dyDescent="0.35">
      <c r="A157" s="24"/>
      <c r="B157" s="17"/>
      <c r="C157" s="8"/>
      <c r="D157" s="18" t="s">
        <v>33</v>
      </c>
      <c r="E157" s="9"/>
      <c r="F157" s="19">
        <f>SUM(F151:F156)</f>
        <v>530</v>
      </c>
      <c r="G157" s="19">
        <f>SUM(G151:G156)</f>
        <v>27.02</v>
      </c>
      <c r="H157" s="19">
        <f>SUM(H151:H156)</f>
        <v>26.209999999999997</v>
      </c>
      <c r="I157" s="19">
        <f>SUM(I151:I156)</f>
        <v>92.860000000000014</v>
      </c>
      <c r="J157" s="19">
        <f>SUM(J151:J156)</f>
        <v>632.08000000000004</v>
      </c>
      <c r="K157" s="25"/>
      <c r="L157" s="19">
        <f>SUM(L151:L156)</f>
        <v>118.05999999999999</v>
      </c>
    </row>
    <row r="158" spans="1:12" ht="14.5" x14ac:dyDescent="0.35">
      <c r="A158" s="26">
        <f>A151</f>
        <v>2</v>
      </c>
      <c r="B158" s="13">
        <f>B151</f>
        <v>4</v>
      </c>
      <c r="C158" s="10" t="s">
        <v>25</v>
      </c>
      <c r="D158" s="7" t="s">
        <v>26</v>
      </c>
      <c r="E158" s="42"/>
      <c r="F158" s="43"/>
      <c r="G158" s="43"/>
      <c r="H158" s="43"/>
      <c r="I158" s="43"/>
      <c r="J158" s="43"/>
      <c r="K158" s="44"/>
      <c r="L158" s="43"/>
    </row>
    <row r="159" spans="1:12" ht="14.5" x14ac:dyDescent="0.35">
      <c r="A159" s="23"/>
      <c r="B159" s="15"/>
      <c r="C159" s="11"/>
      <c r="D159" s="7" t="s">
        <v>27</v>
      </c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28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29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30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7" t="s">
        <v>31</v>
      </c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7" t="s">
        <v>32</v>
      </c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4.5" x14ac:dyDescent="0.3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4"/>
      <c r="B167" s="17"/>
      <c r="C167" s="8"/>
      <c r="D167" s="18" t="s">
        <v>33</v>
      </c>
      <c r="E167" s="9"/>
      <c r="F167" s="19">
        <f>SUM(F158:F166)</f>
        <v>0</v>
      </c>
      <c r="G167" s="19">
        <f t="shared" ref="G167:J167" si="54">SUM(G158:G166)</f>
        <v>0</v>
      </c>
      <c r="H167" s="19">
        <f t="shared" si="54"/>
        <v>0</v>
      </c>
      <c r="I167" s="19">
        <f t="shared" si="54"/>
        <v>0</v>
      </c>
      <c r="J167" s="19">
        <f t="shared" si="54"/>
        <v>0</v>
      </c>
      <c r="K167" s="25"/>
      <c r="L167" s="19">
        <f t="shared" ref="L167" si="55">SUM(L158:L166)</f>
        <v>0</v>
      </c>
    </row>
    <row r="168" spans="1:12" ht="14.5" x14ac:dyDescent="0.25">
      <c r="A168" s="29">
        <f>A151</f>
        <v>2</v>
      </c>
      <c r="B168" s="30">
        <f>B151</f>
        <v>4</v>
      </c>
      <c r="C168" s="55" t="s">
        <v>4</v>
      </c>
      <c r="D168" s="56"/>
      <c r="E168" s="31"/>
      <c r="F168" s="32">
        <f>F157+F167</f>
        <v>530</v>
      </c>
      <c r="G168" s="32">
        <f t="shared" ref="G168" si="56">G157+G167</f>
        <v>27.02</v>
      </c>
      <c r="H168" s="32">
        <f t="shared" ref="H168" si="57">H157+H167</f>
        <v>26.209999999999997</v>
      </c>
      <c r="I168" s="32">
        <f t="shared" ref="I168" si="58">I157+I167</f>
        <v>92.860000000000014</v>
      </c>
      <c r="J168" s="32">
        <f t="shared" ref="J168:L168" si="59">J157+J167</f>
        <v>632.08000000000004</v>
      </c>
      <c r="K168" s="32"/>
      <c r="L168" s="32">
        <f t="shared" si="59"/>
        <v>118.05999999999999</v>
      </c>
    </row>
    <row r="169" spans="1:12" ht="15" thickBot="1" x14ac:dyDescent="0.4">
      <c r="A169" s="20">
        <v>2</v>
      </c>
      <c r="B169" s="21">
        <v>5</v>
      </c>
      <c r="C169" s="22" t="s">
        <v>20</v>
      </c>
      <c r="D169" s="5" t="s">
        <v>21</v>
      </c>
      <c r="E169" s="39" t="s">
        <v>79</v>
      </c>
      <c r="F169" s="40">
        <v>90</v>
      </c>
      <c r="G169" s="40">
        <v>17.55</v>
      </c>
      <c r="H169" s="40">
        <v>8.4600000000000009</v>
      </c>
      <c r="I169" s="40">
        <v>6.84</v>
      </c>
      <c r="J169" s="40">
        <v>173.7</v>
      </c>
      <c r="K169" s="41">
        <v>355</v>
      </c>
      <c r="L169" s="40">
        <v>60.05</v>
      </c>
    </row>
    <row r="170" spans="1:12" ht="14.5" x14ac:dyDescent="0.35">
      <c r="A170" s="23"/>
      <c r="B170" s="15"/>
      <c r="C170" s="11"/>
      <c r="D170" s="5" t="s">
        <v>21</v>
      </c>
      <c r="E170" s="42" t="s">
        <v>57</v>
      </c>
      <c r="F170" s="43">
        <v>150</v>
      </c>
      <c r="G170" s="43">
        <v>3.2</v>
      </c>
      <c r="H170" s="43">
        <v>5.2</v>
      </c>
      <c r="I170" s="43">
        <v>19.8</v>
      </c>
      <c r="J170" s="43">
        <v>139.4</v>
      </c>
      <c r="K170" s="44" t="s">
        <v>56</v>
      </c>
      <c r="L170" s="43">
        <v>31.89</v>
      </c>
    </row>
    <row r="171" spans="1:12" ht="14.5" x14ac:dyDescent="0.35">
      <c r="A171" s="23"/>
      <c r="B171" s="15"/>
      <c r="C171" s="11"/>
      <c r="D171" s="7" t="s">
        <v>30</v>
      </c>
      <c r="E171" s="42" t="s">
        <v>80</v>
      </c>
      <c r="F171" s="43">
        <v>200</v>
      </c>
      <c r="G171" s="43">
        <v>0.5</v>
      </c>
      <c r="H171" s="43">
        <v>0</v>
      </c>
      <c r="I171" s="43">
        <v>19.8</v>
      </c>
      <c r="J171" s="43">
        <v>81</v>
      </c>
      <c r="K171" s="44" t="s">
        <v>81</v>
      </c>
      <c r="L171" s="43">
        <v>4.4000000000000004</v>
      </c>
    </row>
    <row r="172" spans="1:12" ht="14.5" x14ac:dyDescent="0.35">
      <c r="A172" s="23"/>
      <c r="B172" s="15"/>
      <c r="C172" s="11"/>
      <c r="D172" s="7" t="s">
        <v>23</v>
      </c>
      <c r="E172" s="42" t="s">
        <v>49</v>
      </c>
      <c r="F172" s="43">
        <v>40</v>
      </c>
      <c r="G172" s="43">
        <v>3.06</v>
      </c>
      <c r="H172" s="43">
        <v>0.33</v>
      </c>
      <c r="I172" s="43">
        <v>19.66</v>
      </c>
      <c r="J172" s="43">
        <v>93.73</v>
      </c>
      <c r="K172" s="44" t="s">
        <v>50</v>
      </c>
      <c r="L172" s="43">
        <v>4.22</v>
      </c>
    </row>
    <row r="173" spans="1:12" ht="14.5" x14ac:dyDescent="0.35">
      <c r="A173" s="23"/>
      <c r="B173" s="15"/>
      <c r="C173" s="11"/>
      <c r="D173" s="7" t="s">
        <v>23</v>
      </c>
      <c r="E173" s="42" t="s">
        <v>88</v>
      </c>
      <c r="F173" s="43">
        <v>25</v>
      </c>
      <c r="G173" s="43">
        <v>1.93</v>
      </c>
      <c r="H173" s="43">
        <v>0.35</v>
      </c>
      <c r="I173" s="43">
        <v>9.43</v>
      </c>
      <c r="J173" s="43">
        <v>50.25</v>
      </c>
      <c r="K173" s="44" t="s">
        <v>50</v>
      </c>
      <c r="L173" s="43">
        <v>3.52</v>
      </c>
    </row>
    <row r="174" spans="1:12" ht="15.75" customHeight="1" x14ac:dyDescent="0.35">
      <c r="A174" s="24"/>
      <c r="B174" s="17"/>
      <c r="C174" s="8"/>
      <c r="D174" s="18" t="s">
        <v>33</v>
      </c>
      <c r="E174" s="9"/>
      <c r="F174" s="19">
        <f>SUM(F169:F173)</f>
        <v>505</v>
      </c>
      <c r="G174" s="19">
        <f>SUM(G169:G173)</f>
        <v>26.24</v>
      </c>
      <c r="H174" s="19">
        <f>SUM(H169:H173)</f>
        <v>14.34</v>
      </c>
      <c r="I174" s="19">
        <f>SUM(I169:I173)</f>
        <v>75.53</v>
      </c>
      <c r="J174" s="19">
        <f>SUM(J169:J173)</f>
        <v>538.08000000000004</v>
      </c>
      <c r="K174" s="25"/>
      <c r="L174" s="19">
        <f>SUM(L169:L173)</f>
        <v>104.08</v>
      </c>
    </row>
    <row r="175" spans="1:12" ht="14.5" x14ac:dyDescent="0.35">
      <c r="A175" s="26">
        <f>A169</f>
        <v>2</v>
      </c>
      <c r="B175" s="13">
        <f>B169</f>
        <v>5</v>
      </c>
      <c r="C175" s="10" t="s">
        <v>25</v>
      </c>
      <c r="D175" s="7" t="s">
        <v>26</v>
      </c>
      <c r="E175" s="42"/>
      <c r="F175" s="43"/>
      <c r="G175" s="43"/>
      <c r="H175" s="43"/>
      <c r="I175" s="43"/>
      <c r="J175" s="43"/>
      <c r="K175" s="44"/>
      <c r="L175" s="43"/>
    </row>
    <row r="176" spans="1:12" ht="14.5" x14ac:dyDescent="0.35">
      <c r="A176" s="23"/>
      <c r="B176" s="15"/>
      <c r="C176" s="11"/>
      <c r="D176" s="7" t="s">
        <v>27</v>
      </c>
      <c r="E176" s="42"/>
      <c r="F176" s="43"/>
      <c r="G176" s="43"/>
      <c r="H176" s="43"/>
      <c r="I176" s="43"/>
      <c r="J176" s="43"/>
      <c r="K176" s="44"/>
      <c r="L176" s="43"/>
    </row>
    <row r="177" spans="1:12" ht="14.5" x14ac:dyDescent="0.35">
      <c r="A177" s="23"/>
      <c r="B177" s="15"/>
      <c r="C177" s="11"/>
      <c r="D177" s="7" t="s">
        <v>28</v>
      </c>
      <c r="E177" s="42"/>
      <c r="F177" s="43"/>
      <c r="G177" s="43"/>
      <c r="H177" s="43"/>
      <c r="I177" s="43"/>
      <c r="J177" s="43"/>
      <c r="K177" s="44"/>
      <c r="L177" s="43"/>
    </row>
    <row r="178" spans="1:12" ht="14.5" x14ac:dyDescent="0.35">
      <c r="A178" s="23"/>
      <c r="B178" s="15"/>
      <c r="C178" s="11"/>
      <c r="D178" s="7" t="s">
        <v>29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30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31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32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5" x14ac:dyDescent="0.35">
      <c r="A184" s="24"/>
      <c r="B184" s="17"/>
      <c r="C184" s="8"/>
      <c r="D184" s="18" t="s">
        <v>33</v>
      </c>
      <c r="E184" s="9"/>
      <c r="F184" s="19">
        <f>SUM(F175:F183)</f>
        <v>0</v>
      </c>
      <c r="G184" s="19">
        <f t="shared" ref="G184:J184" si="60">SUM(G175:G183)</f>
        <v>0</v>
      </c>
      <c r="H184" s="19">
        <f t="shared" si="60"/>
        <v>0</v>
      </c>
      <c r="I184" s="19">
        <f t="shared" si="60"/>
        <v>0</v>
      </c>
      <c r="J184" s="19">
        <f t="shared" si="60"/>
        <v>0</v>
      </c>
      <c r="K184" s="25"/>
      <c r="L184" s="19">
        <f t="shared" ref="L184" si="61">SUM(L175:L183)</f>
        <v>0</v>
      </c>
    </row>
    <row r="185" spans="1:12" ht="14.5" x14ac:dyDescent="0.25">
      <c r="A185" s="29">
        <f>A169</f>
        <v>2</v>
      </c>
      <c r="B185" s="30">
        <f>B169</f>
        <v>5</v>
      </c>
      <c r="C185" s="55" t="s">
        <v>4</v>
      </c>
      <c r="D185" s="56"/>
      <c r="E185" s="31"/>
      <c r="F185" s="32">
        <f>F174+F184</f>
        <v>505</v>
      </c>
      <c r="G185" s="32">
        <f t="shared" ref="G185" si="62">G174+G184</f>
        <v>26.24</v>
      </c>
      <c r="H185" s="32">
        <f t="shared" ref="H185" si="63">H174+H184</f>
        <v>14.34</v>
      </c>
      <c r="I185" s="32">
        <f t="shared" ref="I185" si="64">I174+I184</f>
        <v>75.53</v>
      </c>
      <c r="J185" s="32">
        <f t="shared" ref="J185:L185" si="65">J174+J184</f>
        <v>538.08000000000004</v>
      </c>
      <c r="K185" s="32"/>
      <c r="L185" s="32">
        <f t="shared" si="65"/>
        <v>104.08</v>
      </c>
    </row>
    <row r="186" spans="1:12" ht="13" x14ac:dyDescent="0.25">
      <c r="A186" s="27"/>
      <c r="B186" s="28"/>
      <c r="C186" s="57" t="s">
        <v>5</v>
      </c>
      <c r="D186" s="57"/>
      <c r="E186" s="57"/>
      <c r="F186" s="34">
        <f>(F23+F41+F60+F78+F96+F114+F132+F150+F168+F185)/(IF(F23=0,0,1)+IF(F41=0,0,1)+IF(F60=0,0,1)+IF(F78=0,0,1)+IF(F96=0,0,1)+IF(F114=0,0,1)+IF(F132=0,0,1)+IF(F150=0,0,1)+IF(F168=0,0,1)+IF(F185=0,0,1))</f>
        <v>560</v>
      </c>
      <c r="G186" s="34">
        <f>(G23+G41+G60+G78+G96+G114+G132+G150+G168+G185)/(IF(G23=0,0,1)+IF(G41=0,0,1)+IF(G60=0,0,1)+IF(G78=0,0,1)+IF(G96=0,0,1)+IF(G114=0,0,1)+IF(G132=0,0,1)+IF(G150=0,0,1)+IF(G168=0,0,1)+IF(G185=0,0,1))</f>
        <v>28.27</v>
      </c>
      <c r="H186" s="34">
        <f>(H23+H41+H60+H78+H96+H114+H132+H150+H168+H185)/(IF(H23=0,0,1)+IF(H41=0,0,1)+IF(H60=0,0,1)+IF(H78=0,0,1)+IF(H96=0,0,1)+IF(H114=0,0,1)+IF(H132=0,0,1)+IF(H150=0,0,1)+IF(H168=0,0,1)+IF(H185=0,0,1))</f>
        <v>23.097999999999999</v>
      </c>
      <c r="I186" s="34">
        <f>(I23+I41+I60+I78+I96+I114+I132+I150+I168+I185)/(IF(I23=0,0,1)+IF(I41=0,0,1)+IF(I60=0,0,1)+IF(I78=0,0,1)+IF(I96=0,0,1)+IF(I114=0,0,1)+IF(I132=0,0,1)+IF(I150=0,0,1)+IF(I168=0,0,1)+IF(I185=0,0,1))</f>
        <v>80.092000000000013</v>
      </c>
      <c r="J186" s="34">
        <f>(J23+J41+J60+J78+J96+J114+J132+J150+J168+J185)/(IF(J23=0,0,1)+IF(J41=0,0,1)+IF(J60=0,0,1)+IF(J78=0,0,1)+IF(J96=0,0,1)+IF(J114=0,0,1)+IF(J132=0,0,1)+IF(J150=0,0,1)+IF(J168=0,0,1)+IF(J185=0,0,1))</f>
        <v>594.51100000000008</v>
      </c>
      <c r="K186" s="34"/>
      <c r="L186" s="34">
        <f>(L23+L41+L60+L78+L96+L114+L132+L150+L168+L185)/(IF(L23=0,0,1)+IF(L41=0,0,1)+IF(L60=0,0,1)+IF(L78=0,0,1)+IF(L96=0,0,1)+IF(L114=0,0,1)+IF(L132=0,0,1)+IF(L150=0,0,1)+IF(L168=0,0,1)+IF(L185=0,0,1))</f>
        <v>123.43999999999998</v>
      </c>
    </row>
  </sheetData>
  <mergeCells count="14">
    <mergeCell ref="C78:D78"/>
    <mergeCell ref="C96:D96"/>
    <mergeCell ref="C23:D23"/>
    <mergeCell ref="C186:E186"/>
    <mergeCell ref="C185:D185"/>
    <mergeCell ref="C114:D114"/>
    <mergeCell ref="C132:D132"/>
    <mergeCell ref="C150:D150"/>
    <mergeCell ref="C168:D168"/>
    <mergeCell ref="C1:E1"/>
    <mergeCell ref="H1:K1"/>
    <mergeCell ref="H2:K2"/>
    <mergeCell ref="C41:D41"/>
    <mergeCell ref="C60:D6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сош15</cp:lastModifiedBy>
  <dcterms:created xsi:type="dcterms:W3CDTF">2022-05-16T14:23:56Z</dcterms:created>
  <dcterms:modified xsi:type="dcterms:W3CDTF">2025-02-27T12:16:28Z</dcterms:modified>
</cp:coreProperties>
</file>