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ReceivedFiles\Майнывуквувье О.Н\"/>
    </mc:Choice>
  </mc:AlternateContent>
  <bookViews>
    <workbookView xWindow="14355" yWindow="135" windowWidth="14640" windowHeight="8700"/>
  </bookViews>
  <sheets>
    <sheet name="Ст.школьники" sheetId="4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D175" i="4" l="1"/>
  <c r="E179" i="4"/>
  <c r="F179" i="4"/>
  <c r="G179" i="4"/>
  <c r="D179" i="4"/>
  <c r="E169" i="4"/>
  <c r="F169" i="4"/>
  <c r="G169" i="4"/>
  <c r="D169" i="4"/>
  <c r="E162" i="4"/>
  <c r="F162" i="4"/>
  <c r="G162" i="4"/>
  <c r="D162" i="4"/>
  <c r="E159" i="4"/>
  <c r="F159" i="4"/>
  <c r="G159" i="4"/>
  <c r="D159" i="4"/>
  <c r="E152" i="4"/>
  <c r="F152" i="4"/>
  <c r="G152" i="4"/>
  <c r="D152" i="4"/>
  <c r="E144" i="4"/>
  <c r="F144" i="4"/>
  <c r="G144" i="4"/>
  <c r="D144" i="4"/>
  <c r="E140" i="4"/>
  <c r="F140" i="4"/>
  <c r="G140" i="4"/>
  <c r="D140" i="4"/>
  <c r="E133" i="4"/>
  <c r="F133" i="4"/>
  <c r="G133" i="4"/>
  <c r="D133" i="4"/>
  <c r="D126" i="4"/>
  <c r="E122" i="4"/>
  <c r="F122" i="4"/>
  <c r="G122" i="4"/>
  <c r="D122" i="4"/>
  <c r="E116" i="4"/>
  <c r="F116" i="4"/>
  <c r="G116" i="4"/>
  <c r="D116" i="4"/>
  <c r="D109" i="4"/>
  <c r="E106" i="4"/>
  <c r="F106" i="4"/>
  <c r="G106" i="4"/>
  <c r="D106" i="4"/>
  <c r="E99" i="4"/>
  <c r="F99" i="4"/>
  <c r="F110" i="4" s="1"/>
  <c r="G99" i="4"/>
  <c r="D99" i="4"/>
  <c r="E92" i="4"/>
  <c r="F92" i="4"/>
  <c r="G92" i="4"/>
  <c r="D92" i="4"/>
  <c r="E89" i="4"/>
  <c r="F89" i="4"/>
  <c r="G89" i="4"/>
  <c r="D89" i="4"/>
  <c r="E83" i="4"/>
  <c r="F83" i="4"/>
  <c r="G83" i="4"/>
  <c r="D83" i="4"/>
  <c r="D76" i="4"/>
  <c r="E73" i="4"/>
  <c r="F73" i="4"/>
  <c r="G73" i="4"/>
  <c r="D73" i="4"/>
  <c r="E66" i="4"/>
  <c r="F66" i="4"/>
  <c r="G66" i="4"/>
  <c r="D66" i="4"/>
  <c r="E60" i="4"/>
  <c r="F60" i="4"/>
  <c r="G60" i="4"/>
  <c r="D60" i="4"/>
  <c r="E57" i="4"/>
  <c r="F57" i="4"/>
  <c r="G57" i="4"/>
  <c r="D57" i="4"/>
  <c r="E50" i="4"/>
  <c r="F50" i="4"/>
  <c r="G50" i="4"/>
  <c r="D50" i="4"/>
  <c r="E44" i="4"/>
  <c r="F44" i="4"/>
  <c r="G44" i="4"/>
  <c r="D44" i="4"/>
  <c r="E41" i="4"/>
  <c r="F41" i="4"/>
  <c r="G41" i="4"/>
  <c r="D41" i="4"/>
  <c r="E34" i="4"/>
  <c r="F34" i="4"/>
  <c r="G34" i="4"/>
  <c r="D34" i="4"/>
  <c r="E27" i="4"/>
  <c r="F27" i="4"/>
  <c r="G27" i="4"/>
  <c r="D27" i="4"/>
  <c r="E23" i="4"/>
  <c r="F23" i="4"/>
  <c r="G23" i="4"/>
  <c r="D23" i="4"/>
  <c r="E16" i="4"/>
  <c r="F16" i="4"/>
  <c r="G16" i="4"/>
  <c r="D16" i="4"/>
  <c r="E77" i="4" l="1"/>
  <c r="D163" i="4"/>
  <c r="F163" i="4"/>
  <c r="D180" i="4"/>
  <c r="F180" i="4"/>
  <c r="F77" i="4"/>
  <c r="G110" i="4"/>
  <c r="D127" i="4"/>
  <c r="G163" i="4"/>
  <c r="E163" i="4"/>
  <c r="G180" i="4"/>
  <c r="E180" i="4"/>
  <c r="E28" i="4"/>
  <c r="D28" i="4"/>
  <c r="F28" i="4"/>
  <c r="G45" i="4"/>
  <c r="E45" i="4"/>
  <c r="G61" i="4"/>
  <c r="E61" i="4"/>
  <c r="G77" i="4"/>
  <c r="D93" i="4"/>
  <c r="F93" i="4"/>
  <c r="D110" i="4"/>
  <c r="F127" i="4"/>
  <c r="D145" i="4"/>
  <c r="F145" i="4"/>
  <c r="G28" i="4"/>
  <c r="D45" i="4"/>
  <c r="F45" i="4"/>
  <c r="D61" i="4"/>
  <c r="F61" i="4"/>
  <c r="D77" i="4"/>
  <c r="G93" i="4"/>
  <c r="E93" i="4"/>
  <c r="E110" i="4"/>
  <c r="G127" i="4"/>
  <c r="E127" i="4"/>
  <c r="G145" i="4"/>
  <c r="E145" i="4"/>
</calcChain>
</file>

<file path=xl/sharedStrings.xml><?xml version="1.0" encoding="utf-8"?>
<sst xmlns="http://schemas.openxmlformats.org/spreadsheetml/2006/main" count="446" uniqueCount="133">
  <si>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</si>
  <si>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</si>
  <si>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</si>
  <si>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</si>
  <si>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</si>
  <si>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</si>
  <si>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</si>
  <si>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</si>
  <si>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</si>
  <si>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</si>
  <si>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</si>
  <si>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Ст.школьники</t>
  </si>
  <si>
    <t>День 1</t>
  </si>
  <si>
    <t>ЗАВТРАК</t>
  </si>
  <si>
    <t>250</t>
  </si>
  <si>
    <t>493</t>
  </si>
  <si>
    <t>Чай с сахаром, вареньем, медом</t>
  </si>
  <si>
    <t>200</t>
  </si>
  <si>
    <t>91</t>
  </si>
  <si>
    <t>Бутерброды с сыром (2-й вариант)</t>
  </si>
  <si>
    <t>102</t>
  </si>
  <si>
    <t>Колбаса вареная (отварная)</t>
  </si>
  <si>
    <t>100</t>
  </si>
  <si>
    <t>ИТОГО ЗА ЗАВТРАК</t>
  </si>
  <si>
    <t>ОБЕД</t>
  </si>
  <si>
    <t>367</t>
  </si>
  <si>
    <t>Гуляш из окорочка</t>
  </si>
  <si>
    <t>120</t>
  </si>
  <si>
    <t>240</t>
  </si>
  <si>
    <t>Каша рисовая рассыпчатая</t>
  </si>
  <si>
    <t>508</t>
  </si>
  <si>
    <t>Компот из смеси сухофруктов</t>
  </si>
  <si>
    <t>109</t>
  </si>
  <si>
    <t>Хлеб ржаной</t>
  </si>
  <si>
    <t>ИТОГО ЗА ОБЕД</t>
  </si>
  <si>
    <t>ПОЛДНИК</t>
  </si>
  <si>
    <t>93</t>
  </si>
  <si>
    <t>Бутерброды с маслом (1-й вариант)</t>
  </si>
  <si>
    <t>40</t>
  </si>
  <si>
    <t>300</t>
  </si>
  <si>
    <t>Яйца вареные</t>
  </si>
  <si>
    <t>ИТОГО ЗА ПОЛДНИК</t>
  </si>
  <si>
    <t>ИТОГО ЗА ДЕНЬ:</t>
  </si>
  <si>
    <t>День 2</t>
  </si>
  <si>
    <t>255</t>
  </si>
  <si>
    <t>Каша ячневая вязкая</t>
  </si>
  <si>
    <t>144</t>
  </si>
  <si>
    <t>Суп картофельный с бобовыми (1-й вариант)</t>
  </si>
  <si>
    <t>369</t>
  </si>
  <si>
    <t>Жаркое по-домашнему</t>
  </si>
  <si>
    <t>165</t>
  </si>
  <si>
    <t>День 3</t>
  </si>
  <si>
    <t>Салат из зеленного горошка</t>
  </si>
  <si>
    <t>134</t>
  </si>
  <si>
    <t>Рассольник ленинградский</t>
  </si>
  <si>
    <t>515</t>
  </si>
  <si>
    <t>Молоко кипяченое</t>
  </si>
  <si>
    <t>564</t>
  </si>
  <si>
    <t>Булочка домашняя</t>
  </si>
  <si>
    <t>60</t>
  </si>
  <si>
    <t>112</t>
  </si>
  <si>
    <t>Плоды свежие (яблоки)</t>
  </si>
  <si>
    <t>День 4</t>
  </si>
  <si>
    <t>250/25</t>
  </si>
  <si>
    <t>День 5</t>
  </si>
  <si>
    <t>Плоды свежие (мандарин)</t>
  </si>
  <si>
    <t>58</t>
  </si>
  <si>
    <t>Салат из свеклы с зеленым горошком</t>
  </si>
  <si>
    <t>291</t>
  </si>
  <si>
    <t>Макаронные изделия отварные</t>
  </si>
  <si>
    <t>485</t>
  </si>
  <si>
    <t>конфеты</t>
  </si>
  <si>
    <t>День 6</t>
  </si>
  <si>
    <t>501</t>
  </si>
  <si>
    <t>Кофейный напиток с молоком</t>
  </si>
  <si>
    <t>Плоды свежие (бананы)</t>
  </si>
  <si>
    <t>37</t>
  </si>
  <si>
    <t>Томаты</t>
  </si>
  <si>
    <t>149</t>
  </si>
  <si>
    <t>507</t>
  </si>
  <si>
    <t>Компот из свежих плодов или ягод (из плодов)</t>
  </si>
  <si>
    <t>День 7</t>
  </si>
  <si>
    <t>Каша манная вязкая</t>
  </si>
  <si>
    <t>107</t>
  </si>
  <si>
    <t>Овощи натуральные соленые (огурцы)</t>
  </si>
  <si>
    <t>126</t>
  </si>
  <si>
    <t>Борщ из свежей капусты</t>
  </si>
  <si>
    <t>340</t>
  </si>
  <si>
    <t>Рыба, запеченная с картофелем по-русски</t>
  </si>
  <si>
    <t>230</t>
  </si>
  <si>
    <t>648</t>
  </si>
  <si>
    <t>Булочка "Веснушка"</t>
  </si>
  <si>
    <t>День 8</t>
  </si>
  <si>
    <t>142</t>
  </si>
  <si>
    <t>Щи из свежей капусты с картофелем</t>
  </si>
  <si>
    <t>590</t>
  </si>
  <si>
    <t>Печенье</t>
  </si>
  <si>
    <t>День 9</t>
  </si>
  <si>
    <t>302</t>
  </si>
  <si>
    <t>Омлет с зеленым горошком</t>
  </si>
  <si>
    <t>94</t>
  </si>
  <si>
    <t>Бутерброды с маслом (2-й вариант)</t>
  </si>
  <si>
    <t>30</t>
  </si>
  <si>
    <t>148</t>
  </si>
  <si>
    <t>Суп картофельный с крупой</t>
  </si>
  <si>
    <t>403</t>
  </si>
  <si>
    <t>Сердце в соусе</t>
  </si>
  <si>
    <t>429</t>
  </si>
  <si>
    <t>Картофельное пюре</t>
  </si>
  <si>
    <t>День 10</t>
  </si>
  <si>
    <t>Суп картофельный с фрикадельками (мясными)</t>
  </si>
  <si>
    <t>339</t>
  </si>
  <si>
    <t>Рыба, запеченная под молочным соусом с гарниром</t>
  </si>
  <si>
    <t>ИТОГО ЗА ВЕСЬ ПЕРИОД:</t>
  </si>
  <si>
    <t>СРЕДНЕЕ ЗНАЧЕНИЕ ЗА ПЕРИОД:</t>
  </si>
  <si>
    <t>Каша гречневая рассыпчатая</t>
  </si>
  <si>
    <t>Бефстроганов из отварной говядины</t>
  </si>
  <si>
    <t>Каша пшеничная вязкая</t>
  </si>
  <si>
    <t>256</t>
  </si>
  <si>
    <t>Щи из квашенной капусты с картофелем</t>
  </si>
  <si>
    <t>Каша рисовая вязкая</t>
  </si>
  <si>
    <t>Салат из кукурузы консервированной</t>
  </si>
  <si>
    <t>Суп картофельный с макаронными изделиями</t>
  </si>
  <si>
    <t>147</t>
  </si>
  <si>
    <t>Каша "Дружба"</t>
  </si>
  <si>
    <t>Салат из моркови с зеленым горошком</t>
  </si>
  <si>
    <t>Суп молочный с макаронными изделиями</t>
  </si>
  <si>
    <t>Бутерброды с сыром (1-й вариант)</t>
  </si>
  <si>
    <t>45</t>
  </si>
  <si>
    <t>90</t>
  </si>
  <si>
    <t>Медсестра _____________________О.Н.Пенетегина</t>
  </si>
  <si>
    <t>Утверждаю   и. о. директора  МБОУ "СОШ села Лорино</t>
  </si>
  <si>
    <t xml:space="preserve">  ______________________Р.Р. Харисов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</si>
</sst>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0" fillId="0" borderId="0" xfId="0" applyAlignment="1">
      <alignment wrapText="1"/>
    </xf>
    <xf numFmtId="1" fontId="1" fillId="0" borderId="0" xfId="0" applyNumberFormat="1" applyFont="1" applyAlignment="1">
      <alignment horizontal="left" vertical="top" wrapText="1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6" xfId="0" applyFont="1" applyBorder="1"/>
    <xf numFmtId="0" fontId="1" fillId="0" borderId="14" xfId="0" applyFont="1" applyBorder="1"/>
    <xf numFmtId="0" fontId="1" fillId="0" borderId="1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0" fontId="1" fillId="0" borderId="12" xfId="0" applyFont="1" applyBorder="1"/>
    <xf numFmtId="0" fontId="3" fillId="0" borderId="6" xfId="0" applyFont="1" applyBorder="1" applyAlignment="1">
      <alignment wrapText="1"/>
    </xf>
    <xf numFmtId="0" fontId="3" fillId="0" borderId="6" xfId="0" applyFont="1" applyBorder="1"/>
    <xf numFmtId="2" fontId="4" fillId="0" borderId="7" xfId="0" applyNumberFormat="1" applyFont="1" applyBorder="1"/>
    <xf numFmtId="0" fontId="0" fillId="0" borderId="6" xfId="0" applyFont="1" applyBorder="1" applyAlignment="1">
      <alignment wrapText="1"/>
    </xf>
    <xf numFmtId="0" fontId="0" fillId="0" borderId="6" xfId="0" applyFont="1" applyBorder="1"/>
    <xf numFmtId="0" fontId="3" fillId="0" borderId="3" xfId="0" applyFont="1" applyBorder="1" applyAlignment="1">
      <alignment wrapText="1"/>
    </xf>
    <xf numFmtId="0" fontId="3" fillId="0" borderId="3" xfId="0" applyFont="1" applyBorder="1"/>
    <xf numFmtId="0" fontId="3" fillId="0" borderId="6" xfId="0" applyFont="1" applyBorder="1" applyAlignment="1">
      <alignment horizontal="left"/>
    </xf>
    <xf numFmtId="0" fontId="0" fillId="0" borderId="0" xfId="0" applyAlignment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6" xfId="0" applyBorder="1"/>
    <xf numFmtId="0" fontId="1" fillId="0" borderId="13" xfId="0" applyFont="1" applyBorder="1" applyAlignment="1">
      <alignment horizontal="left" vertical="top"/>
    </xf>
    <xf numFmtId="1" fontId="1" fillId="0" borderId="4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11" xfId="0" applyFont="1" applyBorder="1"/>
    <xf numFmtId="0" fontId="1" fillId="0" borderId="3" xfId="0" applyFont="1" applyBorder="1"/>
    <xf numFmtId="0" fontId="1" fillId="0" borderId="12" xfId="0" applyFont="1" applyBorder="1"/>
    <xf numFmtId="0" fontId="1" fillId="0" borderId="6" xfId="0" applyFont="1" applyBorder="1" applyAlignment="1">
      <alignment horizontal="left" vertical="top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3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1" fillId="0" borderId="15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0" borderId="14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4"/>
  <sheetViews>
    <sheetView tabSelected="1" zoomScaleNormal="100" workbookViewId="0">
      <selection activeCell="A5" sqref="A5:H5"/>
    </sheetView>
  </sheetViews>
  <sheetFormatPr defaultRowHeight="12.75" x14ac:dyDescent="0.2"/>
  <cols>
    <col min="1" max="1" width="18.7109375" style="10" customWidth="1"/>
    <col min="2" max="2" width="41.7109375" style="7" customWidth="1"/>
    <col min="3" max="3" width="10.7109375" style="19" customWidth="1"/>
    <col min="4" max="6" width="10.7109375" style="25" customWidth="1"/>
    <col min="7" max="7" width="17" customWidth="1"/>
    <col min="8" max="8" width="15.7109375" customWidth="1"/>
    <col min="9" max="11" width="7.7109375" customWidth="1"/>
  </cols>
  <sheetData>
    <row r="2" spans="1:8" x14ac:dyDescent="0.2">
      <c r="A2" s="10" t="s">
        <v>131</v>
      </c>
      <c r="B2" s="19"/>
    </row>
    <row r="3" spans="1:8" x14ac:dyDescent="0.2">
      <c r="B3" s="7" t="s">
        <v>132</v>
      </c>
    </row>
    <row r="5" spans="1:8" s="1" customFormat="1" x14ac:dyDescent="0.2">
      <c r="A5" s="55" t="s">
        <v>10</v>
      </c>
      <c r="B5" s="56"/>
      <c r="C5" s="56"/>
      <c r="D5" s="56"/>
      <c r="E5" s="56"/>
      <c r="F5" s="56"/>
      <c r="G5" s="56"/>
      <c r="H5" s="56"/>
    </row>
    <row r="6" spans="1:8" s="1" customFormat="1" x14ac:dyDescent="0.2">
      <c r="A6" s="8"/>
      <c r="C6" s="2"/>
      <c r="D6" s="20"/>
      <c r="E6" s="20"/>
      <c r="F6" s="20"/>
      <c r="G6" s="3"/>
      <c r="H6" s="3"/>
    </row>
    <row r="7" spans="1:8" s="1" customFormat="1" ht="38.25" x14ac:dyDescent="0.2">
      <c r="A7" s="8" t="s">
        <v>4</v>
      </c>
      <c r="B7" s="1" t="s">
        <v>11</v>
      </c>
      <c r="C7" s="2"/>
      <c r="D7" s="20"/>
      <c r="E7" s="20"/>
      <c r="F7" s="20"/>
      <c r="G7" s="3"/>
      <c r="H7" s="3"/>
    </row>
    <row r="8" spans="1:8" s="1" customFormat="1" ht="13.5" thickBot="1" x14ac:dyDescent="0.25">
      <c r="A8" s="9"/>
      <c r="C8" s="2"/>
      <c r="D8" s="20"/>
      <c r="E8" s="20"/>
      <c r="F8" s="20"/>
      <c r="G8" s="3"/>
      <c r="H8" s="3"/>
    </row>
    <row r="9" spans="1:8" s="4" customFormat="1" ht="33" customHeight="1" x14ac:dyDescent="0.2">
      <c r="A9" s="46" t="s">
        <v>0</v>
      </c>
      <c r="B9" s="48" t="s">
        <v>1</v>
      </c>
      <c r="C9" s="50" t="s">
        <v>3</v>
      </c>
      <c r="D9" s="52" t="s">
        <v>5</v>
      </c>
      <c r="E9" s="52"/>
      <c r="F9" s="52"/>
      <c r="G9" s="61" t="s">
        <v>6</v>
      </c>
      <c r="H9" s="53" t="s">
        <v>2</v>
      </c>
    </row>
    <row r="10" spans="1:8" s="5" customFormat="1" ht="13.5" thickBot="1" x14ac:dyDescent="0.25">
      <c r="A10" s="47"/>
      <c r="B10" s="49"/>
      <c r="C10" s="51"/>
      <c r="D10" s="21" t="s">
        <v>7</v>
      </c>
      <c r="E10" s="21" t="s">
        <v>8</v>
      </c>
      <c r="F10" s="21" t="s">
        <v>9</v>
      </c>
      <c r="G10" s="62"/>
      <c r="H10" s="54"/>
    </row>
    <row r="11" spans="1:8" s="6" customFormat="1" x14ac:dyDescent="0.2">
      <c r="A11" s="57" t="s">
        <v>12</v>
      </c>
      <c r="B11" s="58"/>
      <c r="C11" s="58"/>
      <c r="D11" s="58"/>
      <c r="E11" s="58"/>
      <c r="F11" s="58"/>
      <c r="G11" s="58"/>
      <c r="H11" s="59"/>
    </row>
    <row r="12" spans="1:8" x14ac:dyDescent="0.2">
      <c r="A12" s="45" t="s">
        <v>13</v>
      </c>
      <c r="B12" s="32" t="s">
        <v>82</v>
      </c>
      <c r="C12" s="33" t="s">
        <v>14</v>
      </c>
      <c r="D12" s="33">
        <v>11.97</v>
      </c>
      <c r="E12" s="33">
        <v>12.65</v>
      </c>
      <c r="F12" s="33">
        <v>55.85</v>
      </c>
      <c r="G12" s="33">
        <v>413.14</v>
      </c>
      <c r="H12" s="74" t="s">
        <v>14</v>
      </c>
    </row>
    <row r="13" spans="1:8" x14ac:dyDescent="0.2">
      <c r="A13" s="45"/>
      <c r="B13" s="32" t="s">
        <v>16</v>
      </c>
      <c r="C13" s="33" t="s">
        <v>17</v>
      </c>
      <c r="D13" s="33">
        <v>0.2</v>
      </c>
      <c r="E13" s="33">
        <v>0</v>
      </c>
      <c r="F13" s="33">
        <v>25.009999999999998</v>
      </c>
      <c r="G13" s="33">
        <v>58.76</v>
      </c>
      <c r="H13" s="74" t="s">
        <v>15</v>
      </c>
    </row>
    <row r="14" spans="1:8" x14ac:dyDescent="0.2">
      <c r="A14" s="45"/>
      <c r="B14" s="32" t="s">
        <v>19</v>
      </c>
      <c r="C14" s="33" t="s">
        <v>59</v>
      </c>
      <c r="D14" s="33">
        <v>7.879999999999999</v>
      </c>
      <c r="E14" s="33">
        <v>8.4099999999999984</v>
      </c>
      <c r="F14" s="33">
        <v>22.520000000000003</v>
      </c>
      <c r="G14" s="33">
        <v>210.88</v>
      </c>
      <c r="H14" s="74" t="s">
        <v>18</v>
      </c>
    </row>
    <row r="15" spans="1:8" x14ac:dyDescent="0.2">
      <c r="A15" s="45"/>
      <c r="B15" s="32" t="s">
        <v>40</v>
      </c>
      <c r="C15" s="33" t="s">
        <v>38</v>
      </c>
      <c r="D15" s="33">
        <v>5.08</v>
      </c>
      <c r="E15" s="33">
        <v>4.5999999999999996</v>
      </c>
      <c r="F15" s="33">
        <v>0.28000000000000003</v>
      </c>
      <c r="G15" s="33">
        <v>62.8</v>
      </c>
      <c r="H15" s="74" t="s">
        <v>39</v>
      </c>
    </row>
    <row r="16" spans="1:8" s="6" customFormat="1" x14ac:dyDescent="0.2">
      <c r="A16" s="45" t="s">
        <v>23</v>
      </c>
      <c r="B16" s="60"/>
      <c r="C16" s="11">
        <v>585</v>
      </c>
      <c r="D16" s="11">
        <f>SUM(D12:D15)</f>
        <v>25.129999999999995</v>
      </c>
      <c r="E16" s="11">
        <f t="shared" ref="E16:G16" si="0">SUM(E12:E15)</f>
        <v>25.659999999999997</v>
      </c>
      <c r="F16" s="11">
        <f t="shared" si="0"/>
        <v>103.66</v>
      </c>
      <c r="G16" s="11">
        <f t="shared" si="0"/>
        <v>745.57999999999993</v>
      </c>
      <c r="H16" s="75"/>
    </row>
    <row r="17" spans="1:8" x14ac:dyDescent="0.2">
      <c r="A17" s="45" t="s">
        <v>24</v>
      </c>
      <c r="B17" s="32" t="s">
        <v>84</v>
      </c>
      <c r="C17" s="33" t="s">
        <v>22</v>
      </c>
      <c r="D17" s="33">
        <v>0.8</v>
      </c>
      <c r="E17" s="33">
        <v>8.09</v>
      </c>
      <c r="F17" s="33">
        <v>2.7</v>
      </c>
      <c r="G17" s="33">
        <v>76.94</v>
      </c>
      <c r="H17" s="74" t="s">
        <v>83</v>
      </c>
    </row>
    <row r="18" spans="1:8" x14ac:dyDescent="0.2">
      <c r="A18" s="45"/>
      <c r="B18" s="32" t="s">
        <v>86</v>
      </c>
      <c r="C18" s="33" t="s">
        <v>14</v>
      </c>
      <c r="D18" s="33">
        <v>3.45</v>
      </c>
      <c r="E18" s="33">
        <v>5.12</v>
      </c>
      <c r="F18" s="33">
        <v>9.19</v>
      </c>
      <c r="G18" s="33">
        <v>124.71000000000001</v>
      </c>
      <c r="H18" s="74">
        <v>128</v>
      </c>
    </row>
    <row r="19" spans="1:8" x14ac:dyDescent="0.2">
      <c r="A19" s="45"/>
      <c r="B19" s="32" t="s">
        <v>26</v>
      </c>
      <c r="C19" s="33" t="s">
        <v>27</v>
      </c>
      <c r="D19" s="33">
        <v>20.299999999999997</v>
      </c>
      <c r="E19" s="33">
        <v>16.28</v>
      </c>
      <c r="F19" s="33">
        <v>3.92</v>
      </c>
      <c r="G19" s="33">
        <v>259.8</v>
      </c>
      <c r="H19" s="74" t="s">
        <v>25</v>
      </c>
    </row>
    <row r="20" spans="1:8" x14ac:dyDescent="0.2">
      <c r="A20" s="45"/>
      <c r="B20" s="32" t="s">
        <v>115</v>
      </c>
      <c r="C20" s="33" t="s">
        <v>14</v>
      </c>
      <c r="D20" s="33">
        <v>8.5500000000000007</v>
      </c>
      <c r="E20" s="33">
        <v>7.85</v>
      </c>
      <c r="F20" s="33">
        <v>37.08</v>
      </c>
      <c r="G20" s="33">
        <v>253.05</v>
      </c>
      <c r="H20" s="74">
        <v>237</v>
      </c>
    </row>
    <row r="21" spans="1:8" x14ac:dyDescent="0.2">
      <c r="A21" s="45"/>
      <c r="B21" s="32" t="s">
        <v>31</v>
      </c>
      <c r="C21" s="33" t="s">
        <v>17</v>
      </c>
      <c r="D21" s="33">
        <v>0.1</v>
      </c>
      <c r="E21" s="33">
        <v>0</v>
      </c>
      <c r="F21" s="33">
        <v>21.39</v>
      </c>
      <c r="G21" s="33">
        <v>73.8</v>
      </c>
      <c r="H21" s="74" t="s">
        <v>30</v>
      </c>
    </row>
    <row r="22" spans="1:8" x14ac:dyDescent="0.2">
      <c r="A22" s="45"/>
      <c r="B22" s="32" t="s">
        <v>33</v>
      </c>
      <c r="C22" s="33" t="s">
        <v>22</v>
      </c>
      <c r="D22" s="33">
        <v>5.6</v>
      </c>
      <c r="E22" s="33">
        <v>1.2</v>
      </c>
      <c r="F22" s="33">
        <v>33.4</v>
      </c>
      <c r="G22" s="33">
        <v>274</v>
      </c>
      <c r="H22" s="74" t="s">
        <v>32</v>
      </c>
    </row>
    <row r="23" spans="1:8" s="6" customFormat="1" x14ac:dyDescent="0.2">
      <c r="A23" s="45" t="s">
        <v>34</v>
      </c>
      <c r="B23" s="60"/>
      <c r="C23" s="16">
        <v>1020</v>
      </c>
      <c r="D23" s="22">
        <f>SUM(D17:D22)</f>
        <v>38.799999999999997</v>
      </c>
      <c r="E23" s="22">
        <f t="shared" ref="E23:G23" si="1">SUM(E17:E22)</f>
        <v>38.540000000000006</v>
      </c>
      <c r="F23" s="22">
        <f t="shared" si="1"/>
        <v>107.68</v>
      </c>
      <c r="G23" s="22">
        <f t="shared" si="1"/>
        <v>1062.3</v>
      </c>
      <c r="H23" s="75"/>
    </row>
    <row r="24" spans="1:8" x14ac:dyDescent="0.2">
      <c r="A24" s="45" t="s">
        <v>35</v>
      </c>
      <c r="B24" s="32" t="s">
        <v>16</v>
      </c>
      <c r="C24" s="33" t="s">
        <v>17</v>
      </c>
      <c r="D24" s="33">
        <v>0.2</v>
      </c>
      <c r="E24" s="33">
        <v>0</v>
      </c>
      <c r="F24" s="33">
        <v>25.009999999999998</v>
      </c>
      <c r="G24" s="33">
        <v>58.76</v>
      </c>
      <c r="H24" s="74" t="s">
        <v>15</v>
      </c>
    </row>
    <row r="25" spans="1:8" x14ac:dyDescent="0.2">
      <c r="A25" s="45"/>
      <c r="B25" s="41" t="s">
        <v>58</v>
      </c>
      <c r="C25" s="42" t="s">
        <v>59</v>
      </c>
      <c r="D25" s="43">
        <v>4.82</v>
      </c>
      <c r="E25" s="43">
        <v>6.23</v>
      </c>
      <c r="F25" s="43">
        <v>37.880000000000003</v>
      </c>
      <c r="G25" s="44">
        <v>224.96</v>
      </c>
      <c r="H25" s="76" t="s">
        <v>57</v>
      </c>
    </row>
    <row r="26" spans="1:8" x14ac:dyDescent="0.2">
      <c r="A26" s="45"/>
      <c r="B26" s="32" t="s">
        <v>61</v>
      </c>
      <c r="C26" s="33" t="s">
        <v>22</v>
      </c>
      <c r="D26" s="33">
        <v>0.4</v>
      </c>
      <c r="E26" s="33">
        <v>0.4</v>
      </c>
      <c r="F26" s="33">
        <v>9.8000000000000007</v>
      </c>
      <c r="G26" s="33">
        <v>47</v>
      </c>
      <c r="H26" s="74" t="s">
        <v>60</v>
      </c>
    </row>
    <row r="27" spans="1:8" s="6" customFormat="1" x14ac:dyDescent="0.2">
      <c r="A27" s="45" t="s">
        <v>41</v>
      </c>
      <c r="B27" s="60"/>
      <c r="C27" s="16">
        <v>280</v>
      </c>
      <c r="D27" s="22">
        <f>SUM(D24:D26)</f>
        <v>5.4200000000000008</v>
      </c>
      <c r="E27" s="22">
        <f t="shared" ref="E27:G27" si="2">SUM(E24:E26)</f>
        <v>6.6300000000000008</v>
      </c>
      <c r="F27" s="22">
        <f t="shared" si="2"/>
        <v>72.69</v>
      </c>
      <c r="G27" s="22">
        <f t="shared" si="2"/>
        <v>330.72</v>
      </c>
      <c r="H27" s="12"/>
    </row>
    <row r="28" spans="1:8" s="6" customFormat="1" ht="13.5" thickBot="1" x14ac:dyDescent="0.25">
      <c r="A28" s="63" t="s">
        <v>42</v>
      </c>
      <c r="B28" s="64"/>
      <c r="C28" s="17">
        <v>1885</v>
      </c>
      <c r="D28" s="34">
        <f>D27+D23+D16</f>
        <v>69.349999999999994</v>
      </c>
      <c r="E28" s="34">
        <f t="shared" ref="E28:G28" si="3">E27+E23+E16</f>
        <v>70.830000000000013</v>
      </c>
      <c r="F28" s="34">
        <f t="shared" si="3"/>
        <v>284.02999999999997</v>
      </c>
      <c r="G28" s="34">
        <f t="shared" si="3"/>
        <v>2138.6</v>
      </c>
      <c r="H28" s="15"/>
    </row>
    <row r="29" spans="1:8" s="6" customFormat="1" x14ac:dyDescent="0.2">
      <c r="A29" s="65" t="s">
        <v>43</v>
      </c>
      <c r="B29" s="66"/>
      <c r="C29" s="66"/>
      <c r="D29" s="66"/>
      <c r="E29" s="66"/>
      <c r="F29" s="66"/>
      <c r="G29" s="66"/>
      <c r="H29" s="67"/>
    </row>
    <row r="30" spans="1:8" x14ac:dyDescent="0.2">
      <c r="A30" s="45" t="s">
        <v>13</v>
      </c>
      <c r="B30" s="32" t="s">
        <v>45</v>
      </c>
      <c r="C30" s="33" t="s">
        <v>14</v>
      </c>
      <c r="D30" s="33">
        <v>11.7</v>
      </c>
      <c r="E30" s="33">
        <v>12.81</v>
      </c>
      <c r="F30" s="33">
        <v>52.97</v>
      </c>
      <c r="G30" s="33">
        <v>416.97</v>
      </c>
      <c r="H30" s="74" t="s">
        <v>44</v>
      </c>
    </row>
    <row r="31" spans="1:8" x14ac:dyDescent="0.2">
      <c r="A31" s="45"/>
      <c r="B31" s="32" t="s">
        <v>16</v>
      </c>
      <c r="C31" s="33" t="s">
        <v>17</v>
      </c>
      <c r="D31" s="33">
        <v>0.2</v>
      </c>
      <c r="E31" s="33">
        <v>0</v>
      </c>
      <c r="F31" s="33">
        <v>25.009999999999998</v>
      </c>
      <c r="G31" s="33">
        <v>58.76</v>
      </c>
      <c r="H31" s="74" t="s">
        <v>15</v>
      </c>
    </row>
    <row r="32" spans="1:8" x14ac:dyDescent="0.2">
      <c r="A32" s="45"/>
      <c r="B32" s="41" t="s">
        <v>101</v>
      </c>
      <c r="C32" s="42" t="s">
        <v>102</v>
      </c>
      <c r="D32" s="43">
        <v>1.78</v>
      </c>
      <c r="E32" s="43">
        <v>5.74</v>
      </c>
      <c r="F32" s="43">
        <v>10.3</v>
      </c>
      <c r="G32" s="44">
        <v>95.8</v>
      </c>
      <c r="H32" s="76" t="s">
        <v>100</v>
      </c>
    </row>
    <row r="33" spans="1:8" x14ac:dyDescent="0.2">
      <c r="A33" s="45"/>
      <c r="B33" s="32" t="s">
        <v>40</v>
      </c>
      <c r="C33" s="33" t="s">
        <v>38</v>
      </c>
      <c r="D33" s="33">
        <v>5.08</v>
      </c>
      <c r="E33" s="33">
        <v>4.5999999999999996</v>
      </c>
      <c r="F33" s="33">
        <v>0.28000000000000003</v>
      </c>
      <c r="G33" s="33">
        <v>62.8</v>
      </c>
      <c r="H33" s="74" t="s">
        <v>39</v>
      </c>
    </row>
    <row r="34" spans="1:8" s="6" customFormat="1" x14ac:dyDescent="0.2">
      <c r="A34" s="45" t="s">
        <v>23</v>
      </c>
      <c r="B34" s="60"/>
      <c r="C34" s="16">
        <v>525</v>
      </c>
      <c r="D34" s="22">
        <f>SUM(D30:D33)</f>
        <v>18.759999999999998</v>
      </c>
      <c r="E34" s="22">
        <f t="shared" ref="E34:G34" si="4">SUM(E30:E33)</f>
        <v>23.15</v>
      </c>
      <c r="F34" s="22">
        <f t="shared" si="4"/>
        <v>88.559999999999988</v>
      </c>
      <c r="G34" s="22">
        <f t="shared" si="4"/>
        <v>634.32999999999993</v>
      </c>
      <c r="H34" s="75"/>
    </row>
    <row r="35" spans="1:8" x14ac:dyDescent="0.2">
      <c r="A35" s="45" t="s">
        <v>24</v>
      </c>
      <c r="B35" s="32" t="s">
        <v>67</v>
      </c>
      <c r="C35" s="33" t="s">
        <v>22</v>
      </c>
      <c r="D35" s="33">
        <v>6.64</v>
      </c>
      <c r="E35" s="33">
        <v>6.42</v>
      </c>
      <c r="F35" s="33">
        <v>19.89</v>
      </c>
      <c r="G35" s="33">
        <v>161.13</v>
      </c>
      <c r="H35" s="74" t="s">
        <v>66</v>
      </c>
    </row>
    <row r="36" spans="1:8" x14ac:dyDescent="0.2">
      <c r="A36" s="45"/>
      <c r="B36" s="32" t="s">
        <v>47</v>
      </c>
      <c r="C36" s="33" t="s">
        <v>14</v>
      </c>
      <c r="D36" s="33">
        <v>7.34</v>
      </c>
      <c r="E36" s="33">
        <v>4.7799999999999994</v>
      </c>
      <c r="F36" s="33">
        <v>36.94</v>
      </c>
      <c r="G36" s="33">
        <v>149.77000000000001</v>
      </c>
      <c r="H36" s="74" t="s">
        <v>46</v>
      </c>
    </row>
    <row r="37" spans="1:8" x14ac:dyDescent="0.2">
      <c r="A37" s="45"/>
      <c r="B37" s="32" t="s">
        <v>69</v>
      </c>
      <c r="C37" s="33" t="s">
        <v>17</v>
      </c>
      <c r="D37" s="33">
        <v>7.8</v>
      </c>
      <c r="E37" s="33">
        <v>10.969999999999999</v>
      </c>
      <c r="F37" s="33">
        <v>52.48</v>
      </c>
      <c r="G37" s="33">
        <v>210.24</v>
      </c>
      <c r="H37" s="74" t="s">
        <v>68</v>
      </c>
    </row>
    <row r="38" spans="1:8" x14ac:dyDescent="0.2">
      <c r="A38" s="45"/>
      <c r="B38" s="32" t="s">
        <v>116</v>
      </c>
      <c r="C38" s="39">
        <v>120</v>
      </c>
      <c r="D38" s="33">
        <v>12.1</v>
      </c>
      <c r="E38" s="33">
        <v>11.04</v>
      </c>
      <c r="F38" s="33">
        <v>1.92</v>
      </c>
      <c r="G38" s="33">
        <v>155.19999999999999</v>
      </c>
      <c r="H38" s="74">
        <v>366</v>
      </c>
    </row>
    <row r="39" spans="1:8" x14ac:dyDescent="0.2">
      <c r="A39" s="45"/>
      <c r="B39" s="32" t="s">
        <v>31</v>
      </c>
      <c r="C39" s="33" t="s">
        <v>17</v>
      </c>
      <c r="D39" s="33">
        <v>0.1</v>
      </c>
      <c r="E39" s="33">
        <v>0</v>
      </c>
      <c r="F39" s="33">
        <v>21.39</v>
      </c>
      <c r="G39" s="33">
        <v>73.8</v>
      </c>
      <c r="H39" s="74" t="s">
        <v>30</v>
      </c>
    </row>
    <row r="40" spans="1:8" x14ac:dyDescent="0.2">
      <c r="A40" s="45"/>
      <c r="B40" s="32" t="s">
        <v>33</v>
      </c>
      <c r="C40" s="33" t="s">
        <v>22</v>
      </c>
      <c r="D40" s="33">
        <v>5.6</v>
      </c>
      <c r="E40" s="33">
        <v>1.2</v>
      </c>
      <c r="F40" s="33">
        <v>33.4</v>
      </c>
      <c r="G40" s="33">
        <v>274</v>
      </c>
      <c r="H40" s="74" t="s">
        <v>32</v>
      </c>
    </row>
    <row r="41" spans="1:8" s="6" customFormat="1" x14ac:dyDescent="0.2">
      <c r="A41" s="45" t="s">
        <v>34</v>
      </c>
      <c r="B41" s="60"/>
      <c r="C41" s="16">
        <v>850</v>
      </c>
      <c r="D41" s="22">
        <f>SUM(D35:D40)</f>
        <v>39.580000000000005</v>
      </c>
      <c r="E41" s="22">
        <f t="shared" ref="E41:G41" si="5">SUM(E35:E40)</f>
        <v>34.409999999999997</v>
      </c>
      <c r="F41" s="22">
        <f t="shared" si="5"/>
        <v>166.02</v>
      </c>
      <c r="G41" s="22">
        <f t="shared" si="5"/>
        <v>1024.1399999999999</v>
      </c>
      <c r="H41" s="75"/>
    </row>
    <row r="42" spans="1:8" x14ac:dyDescent="0.2">
      <c r="A42" s="45" t="s">
        <v>35</v>
      </c>
      <c r="B42" s="32" t="s">
        <v>16</v>
      </c>
      <c r="C42" s="33" t="s">
        <v>17</v>
      </c>
      <c r="D42" s="33">
        <v>0.2</v>
      </c>
      <c r="E42" s="33">
        <v>0</v>
      </c>
      <c r="F42" s="33">
        <v>25.009999999999998</v>
      </c>
      <c r="G42" s="33">
        <v>58.76</v>
      </c>
      <c r="H42" s="74" t="s">
        <v>15</v>
      </c>
    </row>
    <row r="43" spans="1:8" x14ac:dyDescent="0.2">
      <c r="A43" s="45"/>
      <c r="B43" s="32" t="s">
        <v>96</v>
      </c>
      <c r="C43" s="33" t="s">
        <v>22</v>
      </c>
      <c r="D43" s="33">
        <v>7.4</v>
      </c>
      <c r="E43" s="33">
        <v>9.4</v>
      </c>
      <c r="F43" s="33">
        <v>73.099999999999994</v>
      </c>
      <c r="G43" s="33">
        <v>290</v>
      </c>
      <c r="H43" s="74" t="s">
        <v>95</v>
      </c>
    </row>
    <row r="44" spans="1:8" s="6" customFormat="1" x14ac:dyDescent="0.2">
      <c r="A44" s="45" t="s">
        <v>41</v>
      </c>
      <c r="B44" s="60"/>
      <c r="C44" s="16">
        <v>365</v>
      </c>
      <c r="D44" s="22">
        <f>SUM(D42:D43)</f>
        <v>7.6000000000000005</v>
      </c>
      <c r="E44" s="22">
        <f t="shared" ref="E44:G44" si="6">SUM(E42:E43)</f>
        <v>9.4</v>
      </c>
      <c r="F44" s="22">
        <f t="shared" si="6"/>
        <v>98.109999999999985</v>
      </c>
      <c r="G44" s="22">
        <f t="shared" si="6"/>
        <v>348.76</v>
      </c>
      <c r="H44" s="12"/>
    </row>
    <row r="45" spans="1:8" s="6" customFormat="1" ht="13.5" thickBot="1" x14ac:dyDescent="0.25">
      <c r="A45" s="63" t="s">
        <v>42</v>
      </c>
      <c r="B45" s="64"/>
      <c r="C45" s="17">
        <v>1740</v>
      </c>
      <c r="D45" s="23">
        <f>D44+D41+D34</f>
        <v>65.94</v>
      </c>
      <c r="E45" s="23">
        <f t="shared" ref="E45:G45" si="7">E44+E41+E34</f>
        <v>66.959999999999994</v>
      </c>
      <c r="F45" s="23">
        <f t="shared" si="7"/>
        <v>352.69</v>
      </c>
      <c r="G45" s="23">
        <f t="shared" si="7"/>
        <v>2007.2299999999998</v>
      </c>
      <c r="H45" s="15"/>
    </row>
    <row r="46" spans="1:8" s="6" customFormat="1" x14ac:dyDescent="0.2">
      <c r="A46" s="65" t="s">
        <v>51</v>
      </c>
      <c r="B46" s="66"/>
      <c r="C46" s="66"/>
      <c r="D46" s="66"/>
      <c r="E46" s="66"/>
      <c r="F46" s="66"/>
      <c r="G46" s="66"/>
      <c r="H46" s="67"/>
    </row>
    <row r="47" spans="1:8" x14ac:dyDescent="0.2">
      <c r="A47" s="45" t="s">
        <v>13</v>
      </c>
      <c r="B47" s="41" t="s">
        <v>117</v>
      </c>
      <c r="C47" s="42" t="s">
        <v>14</v>
      </c>
      <c r="D47" s="43">
        <v>8.1</v>
      </c>
      <c r="E47" s="43">
        <v>8.3800000000000008</v>
      </c>
      <c r="F47" s="43">
        <v>44.33</v>
      </c>
      <c r="G47" s="44">
        <v>273.87</v>
      </c>
      <c r="H47" s="76" t="s">
        <v>118</v>
      </c>
    </row>
    <row r="48" spans="1:8" x14ac:dyDescent="0.2">
      <c r="A48" s="45"/>
      <c r="B48" s="32" t="s">
        <v>16</v>
      </c>
      <c r="C48" s="33" t="s">
        <v>17</v>
      </c>
      <c r="D48" s="33">
        <v>0.2</v>
      </c>
      <c r="E48" s="33">
        <v>0</v>
      </c>
      <c r="F48" s="33">
        <v>25.009999999999998</v>
      </c>
      <c r="G48" s="33">
        <v>58.76</v>
      </c>
      <c r="H48" s="74" t="s">
        <v>15</v>
      </c>
    </row>
    <row r="49" spans="1:8" x14ac:dyDescent="0.2">
      <c r="A49" s="45"/>
      <c r="B49" s="41" t="s">
        <v>101</v>
      </c>
      <c r="C49" s="42" t="s">
        <v>102</v>
      </c>
      <c r="D49" s="43">
        <v>1.78</v>
      </c>
      <c r="E49" s="43">
        <v>5.74</v>
      </c>
      <c r="F49" s="43">
        <v>10.3</v>
      </c>
      <c r="G49" s="44">
        <v>95.8</v>
      </c>
      <c r="H49" s="76" t="s">
        <v>100</v>
      </c>
    </row>
    <row r="50" spans="1:8" s="6" customFormat="1" x14ac:dyDescent="0.2">
      <c r="A50" s="45" t="s">
        <v>23</v>
      </c>
      <c r="B50" s="60"/>
      <c r="C50" s="16">
        <v>525</v>
      </c>
      <c r="D50" s="22">
        <f>SUM(D47:D49)</f>
        <v>10.079999999999998</v>
      </c>
      <c r="E50" s="22">
        <f>SUM(E47:E49)</f>
        <v>14.120000000000001</v>
      </c>
      <c r="F50" s="22">
        <f>SUM(F47:F49)</f>
        <v>79.64</v>
      </c>
      <c r="G50" s="22">
        <f>SUM(G47:G49)</f>
        <v>428.43</v>
      </c>
      <c r="H50" s="75"/>
    </row>
    <row r="51" spans="1:8" x14ac:dyDescent="0.2">
      <c r="A51" s="45" t="s">
        <v>24</v>
      </c>
      <c r="B51" s="32" t="s">
        <v>52</v>
      </c>
      <c r="C51" s="33" t="s">
        <v>22</v>
      </c>
      <c r="D51" s="33">
        <v>2.0499999999999998</v>
      </c>
      <c r="E51" s="33">
        <v>9.2100000000000009</v>
      </c>
      <c r="F51" s="33">
        <v>9.8800000000000008</v>
      </c>
      <c r="G51" s="33">
        <v>99.496000000000009</v>
      </c>
      <c r="H51" s="74">
        <v>139</v>
      </c>
    </row>
    <row r="52" spans="1:8" x14ac:dyDescent="0.2">
      <c r="A52" s="45"/>
      <c r="B52" s="41" t="s">
        <v>119</v>
      </c>
      <c r="C52" s="42" t="s">
        <v>14</v>
      </c>
      <c r="D52" s="43">
        <v>3.8</v>
      </c>
      <c r="E52" s="43">
        <v>5.2</v>
      </c>
      <c r="F52" s="43">
        <v>8.92</v>
      </c>
      <c r="G52" s="44">
        <v>98.53</v>
      </c>
      <c r="H52" s="76" t="s">
        <v>93</v>
      </c>
    </row>
    <row r="53" spans="1:8" x14ac:dyDescent="0.2">
      <c r="A53" s="45"/>
      <c r="B53" s="32" t="s">
        <v>26</v>
      </c>
      <c r="C53" s="33" t="s">
        <v>27</v>
      </c>
      <c r="D53" s="33">
        <v>20.299999999999997</v>
      </c>
      <c r="E53" s="33">
        <v>16.28</v>
      </c>
      <c r="F53" s="33">
        <v>3.92</v>
      </c>
      <c r="G53" s="33">
        <v>259.8</v>
      </c>
      <c r="H53" s="74" t="s">
        <v>25</v>
      </c>
    </row>
    <row r="54" spans="1:8" x14ac:dyDescent="0.2">
      <c r="A54" s="45"/>
      <c r="B54" s="35" t="s">
        <v>29</v>
      </c>
      <c r="C54" s="36" t="s">
        <v>14</v>
      </c>
      <c r="D54" s="36">
        <v>7.4</v>
      </c>
      <c r="E54" s="36">
        <v>10.81</v>
      </c>
      <c r="F54" s="36">
        <v>66.239999999999995</v>
      </c>
      <c r="G54" s="36">
        <v>360.88</v>
      </c>
      <c r="H54" s="77" t="s">
        <v>28</v>
      </c>
    </row>
    <row r="55" spans="1:8" x14ac:dyDescent="0.2">
      <c r="A55" s="45"/>
      <c r="B55" s="32" t="s">
        <v>31</v>
      </c>
      <c r="C55" s="33" t="s">
        <v>17</v>
      </c>
      <c r="D55" s="33">
        <v>0.1</v>
      </c>
      <c r="E55" s="33">
        <v>0</v>
      </c>
      <c r="F55" s="33">
        <v>21.39</v>
      </c>
      <c r="G55" s="33">
        <v>73.8</v>
      </c>
      <c r="H55" s="74" t="s">
        <v>30</v>
      </c>
    </row>
    <row r="56" spans="1:8" x14ac:dyDescent="0.2">
      <c r="A56" s="45"/>
      <c r="B56" s="32" t="s">
        <v>33</v>
      </c>
      <c r="C56" s="33" t="s">
        <v>22</v>
      </c>
      <c r="D56" s="33">
        <v>5.6</v>
      </c>
      <c r="E56" s="33">
        <v>1.2</v>
      </c>
      <c r="F56" s="33">
        <v>33.4</v>
      </c>
      <c r="G56" s="33">
        <v>274</v>
      </c>
      <c r="H56" s="74" t="s">
        <v>32</v>
      </c>
    </row>
    <row r="57" spans="1:8" s="6" customFormat="1" x14ac:dyDescent="0.2">
      <c r="A57" s="45" t="s">
        <v>34</v>
      </c>
      <c r="B57" s="60"/>
      <c r="C57" s="16">
        <v>975</v>
      </c>
      <c r="D57" s="22">
        <f>SUM(D51:D56)</f>
        <v>39.25</v>
      </c>
      <c r="E57" s="22">
        <f t="shared" ref="E57:G57" si="8">SUM(E51:E56)</f>
        <v>42.7</v>
      </c>
      <c r="F57" s="22">
        <f t="shared" si="8"/>
        <v>143.75</v>
      </c>
      <c r="G57" s="22">
        <f t="shared" si="8"/>
        <v>1166.5059999999999</v>
      </c>
      <c r="H57" s="75"/>
    </row>
    <row r="58" spans="1:8" x14ac:dyDescent="0.2">
      <c r="A58" s="45" t="s">
        <v>35</v>
      </c>
      <c r="B58" s="32" t="s">
        <v>16</v>
      </c>
      <c r="C58" s="33" t="s">
        <v>17</v>
      </c>
      <c r="D58" s="33">
        <v>0.2</v>
      </c>
      <c r="E58" s="33">
        <v>0</v>
      </c>
      <c r="F58" s="33">
        <v>25.009999999999998</v>
      </c>
      <c r="G58" s="33">
        <v>58.76</v>
      </c>
      <c r="H58" s="74" t="s">
        <v>15</v>
      </c>
    </row>
    <row r="59" spans="1:8" x14ac:dyDescent="0.2">
      <c r="A59" s="45"/>
      <c r="B59" s="32" t="s">
        <v>91</v>
      </c>
      <c r="C59" s="33" t="s">
        <v>59</v>
      </c>
      <c r="D59" s="33">
        <v>6.09</v>
      </c>
      <c r="E59" s="33">
        <v>6.3</v>
      </c>
      <c r="F59" s="33">
        <v>35.82</v>
      </c>
      <c r="G59" s="33">
        <v>189.93999999999997</v>
      </c>
      <c r="H59" s="74" t="s">
        <v>90</v>
      </c>
    </row>
    <row r="60" spans="1:8" s="6" customFormat="1" x14ac:dyDescent="0.2">
      <c r="A60" s="45" t="s">
        <v>41</v>
      </c>
      <c r="B60" s="60"/>
      <c r="C60" s="16">
        <v>360</v>
      </c>
      <c r="D60" s="22">
        <f>SUM(D58:D59)</f>
        <v>6.29</v>
      </c>
      <c r="E60" s="22">
        <f>SUM(E58:E59)</f>
        <v>6.3</v>
      </c>
      <c r="F60" s="22">
        <f>SUM(F58:F59)</f>
        <v>60.83</v>
      </c>
      <c r="G60" s="22">
        <f>SUM(G58:G59)</f>
        <v>248.69999999999996</v>
      </c>
      <c r="H60" s="75"/>
    </row>
    <row r="61" spans="1:8" s="6" customFormat="1" ht="13.5" thickBot="1" x14ac:dyDescent="0.25">
      <c r="A61" s="63" t="s">
        <v>42</v>
      </c>
      <c r="B61" s="64"/>
      <c r="C61" s="17">
        <v>1860</v>
      </c>
      <c r="D61" s="23">
        <f>D60+D57+D50</f>
        <v>55.62</v>
      </c>
      <c r="E61" s="23">
        <f>E60+E57+E50</f>
        <v>63.120000000000005</v>
      </c>
      <c r="F61" s="23">
        <f>F60+F57+F50</f>
        <v>284.21999999999997</v>
      </c>
      <c r="G61" s="23">
        <f>G60+G57+G50</f>
        <v>1843.636</v>
      </c>
      <c r="H61" s="15"/>
    </row>
    <row r="62" spans="1:8" s="6" customFormat="1" x14ac:dyDescent="0.2">
      <c r="A62" s="65" t="s">
        <v>62</v>
      </c>
      <c r="B62" s="66"/>
      <c r="C62" s="66"/>
      <c r="D62" s="66"/>
      <c r="E62" s="66"/>
      <c r="F62" s="66"/>
      <c r="G62" s="66"/>
      <c r="H62" s="67"/>
    </row>
    <row r="63" spans="1:8" x14ac:dyDescent="0.2">
      <c r="A63" s="45" t="s">
        <v>13</v>
      </c>
      <c r="B63" s="32" t="s">
        <v>120</v>
      </c>
      <c r="C63" s="33" t="s">
        <v>14</v>
      </c>
      <c r="D63" s="33">
        <v>5.2</v>
      </c>
      <c r="E63" s="33">
        <v>5.26</v>
      </c>
      <c r="F63" s="33">
        <v>18.98</v>
      </c>
      <c r="G63" s="33">
        <v>146</v>
      </c>
      <c r="H63" s="74">
        <v>142</v>
      </c>
    </row>
    <row r="64" spans="1:8" x14ac:dyDescent="0.2">
      <c r="A64" s="45"/>
      <c r="B64" s="32" t="s">
        <v>16</v>
      </c>
      <c r="C64" s="33" t="s">
        <v>17</v>
      </c>
      <c r="D64" s="33">
        <v>0.2</v>
      </c>
      <c r="E64" s="33">
        <v>0</v>
      </c>
      <c r="F64" s="33">
        <v>25.009999999999998</v>
      </c>
      <c r="G64" s="33">
        <v>58.76</v>
      </c>
      <c r="H64" s="74" t="s">
        <v>15</v>
      </c>
    </row>
    <row r="65" spans="1:8" x14ac:dyDescent="0.2">
      <c r="A65" s="45"/>
      <c r="B65" s="41" t="s">
        <v>101</v>
      </c>
      <c r="C65" s="42" t="s">
        <v>102</v>
      </c>
      <c r="D65" s="43">
        <v>1.78</v>
      </c>
      <c r="E65" s="43">
        <v>5.74</v>
      </c>
      <c r="F65" s="43">
        <v>10.3</v>
      </c>
      <c r="G65" s="44">
        <v>95.8</v>
      </c>
      <c r="H65" s="76" t="s">
        <v>100</v>
      </c>
    </row>
    <row r="66" spans="1:8" s="6" customFormat="1" x14ac:dyDescent="0.2">
      <c r="A66" s="45" t="s">
        <v>23</v>
      </c>
      <c r="B66" s="60"/>
      <c r="C66" s="16">
        <v>535</v>
      </c>
      <c r="D66" s="22">
        <f>SUM(D63:D65)</f>
        <v>7.1800000000000006</v>
      </c>
      <c r="E66" s="22">
        <f>SUM(E63:E65)</f>
        <v>11</v>
      </c>
      <c r="F66" s="22">
        <f>SUM(F63:F65)</f>
        <v>54.289999999999992</v>
      </c>
      <c r="G66" s="22">
        <f>SUM(G63:G65)</f>
        <v>300.56</v>
      </c>
      <c r="H66" s="75"/>
    </row>
    <row r="67" spans="1:8" x14ac:dyDescent="0.2">
      <c r="A67" s="45" t="s">
        <v>24</v>
      </c>
      <c r="B67" s="32" t="s">
        <v>84</v>
      </c>
      <c r="C67" s="33" t="s">
        <v>22</v>
      </c>
      <c r="D67" s="33">
        <v>0.8</v>
      </c>
      <c r="E67" s="33">
        <v>8.09</v>
      </c>
      <c r="F67" s="33">
        <v>2.7</v>
      </c>
      <c r="G67" s="33">
        <v>76.94</v>
      </c>
      <c r="H67" s="74" t="s">
        <v>83</v>
      </c>
    </row>
    <row r="68" spans="1:8" x14ac:dyDescent="0.2">
      <c r="A68" s="45"/>
      <c r="B68" s="41" t="s">
        <v>54</v>
      </c>
      <c r="C68" s="42" t="s">
        <v>14</v>
      </c>
      <c r="D68" s="43">
        <v>5.27</v>
      </c>
      <c r="E68" s="43">
        <v>5.58</v>
      </c>
      <c r="F68" s="43">
        <v>24.08</v>
      </c>
      <c r="G68" s="44">
        <v>168.02</v>
      </c>
      <c r="H68" s="76" t="s">
        <v>53</v>
      </c>
    </row>
    <row r="69" spans="1:8" x14ac:dyDescent="0.2">
      <c r="A69" s="45"/>
      <c r="B69" s="32" t="s">
        <v>26</v>
      </c>
      <c r="C69" s="33" t="s">
        <v>27</v>
      </c>
      <c r="D69" s="33">
        <v>20.299999999999997</v>
      </c>
      <c r="E69" s="33">
        <v>16.28</v>
      </c>
      <c r="F69" s="33">
        <v>3.92</v>
      </c>
      <c r="G69" s="33">
        <v>259.8</v>
      </c>
      <c r="H69" s="74" t="s">
        <v>25</v>
      </c>
    </row>
    <row r="70" spans="1:8" x14ac:dyDescent="0.2">
      <c r="A70" s="45"/>
      <c r="B70" s="32" t="s">
        <v>115</v>
      </c>
      <c r="C70" s="33" t="s">
        <v>14</v>
      </c>
      <c r="D70" s="33">
        <v>8.5500000000000007</v>
      </c>
      <c r="E70" s="33">
        <v>7.85</v>
      </c>
      <c r="F70" s="33">
        <v>37.08</v>
      </c>
      <c r="G70" s="33">
        <v>253.05</v>
      </c>
      <c r="H70" s="74">
        <v>237</v>
      </c>
    </row>
    <row r="71" spans="1:8" x14ac:dyDescent="0.2">
      <c r="A71" s="45"/>
      <c r="B71" s="32" t="s">
        <v>31</v>
      </c>
      <c r="C71" s="33" t="s">
        <v>17</v>
      </c>
      <c r="D71" s="33">
        <v>0.1</v>
      </c>
      <c r="E71" s="33">
        <v>0</v>
      </c>
      <c r="F71" s="33">
        <v>21.39</v>
      </c>
      <c r="G71" s="33">
        <v>73.8</v>
      </c>
      <c r="H71" s="74" t="s">
        <v>30</v>
      </c>
    </row>
    <row r="72" spans="1:8" x14ac:dyDescent="0.2">
      <c r="A72" s="45"/>
      <c r="B72" s="32" t="s">
        <v>33</v>
      </c>
      <c r="C72" s="33" t="s">
        <v>22</v>
      </c>
      <c r="D72" s="33">
        <v>5.6</v>
      </c>
      <c r="E72" s="33">
        <v>1.2</v>
      </c>
      <c r="F72" s="33">
        <v>33.4</v>
      </c>
      <c r="G72" s="33">
        <v>274</v>
      </c>
      <c r="H72" s="74" t="s">
        <v>32</v>
      </c>
    </row>
    <row r="73" spans="1:8" s="6" customFormat="1" ht="13.5" thickBot="1" x14ac:dyDescent="0.25">
      <c r="A73" s="45" t="s">
        <v>34</v>
      </c>
      <c r="B73" s="60"/>
      <c r="C73" s="16">
        <v>850</v>
      </c>
      <c r="D73" s="22">
        <f>SUM(D67:D72)</f>
        <v>40.620000000000005</v>
      </c>
      <c r="E73" s="22">
        <f t="shared" ref="E73:G73" si="9">SUM(E67:E72)</f>
        <v>39.000000000000007</v>
      </c>
      <c r="F73" s="22">
        <f t="shared" si="9"/>
        <v>122.57</v>
      </c>
      <c r="G73" s="22">
        <f t="shared" si="9"/>
        <v>1105.6099999999999</v>
      </c>
      <c r="H73" s="12"/>
    </row>
    <row r="74" spans="1:8" x14ac:dyDescent="0.2">
      <c r="A74" s="45" t="s">
        <v>35</v>
      </c>
      <c r="B74" s="37" t="s">
        <v>56</v>
      </c>
      <c r="C74" s="38" t="s">
        <v>17</v>
      </c>
      <c r="D74" s="38">
        <v>5.8</v>
      </c>
      <c r="E74" s="38">
        <v>6.4</v>
      </c>
      <c r="F74" s="38">
        <v>7.4</v>
      </c>
      <c r="G74" s="38">
        <v>120</v>
      </c>
      <c r="H74" s="78" t="s">
        <v>55</v>
      </c>
    </row>
    <row r="75" spans="1:8" x14ac:dyDescent="0.2">
      <c r="A75" s="45"/>
      <c r="B75" s="32" t="s">
        <v>37</v>
      </c>
      <c r="C75" s="33" t="s">
        <v>59</v>
      </c>
      <c r="D75" s="33">
        <v>3.55</v>
      </c>
      <c r="E75" s="33">
        <v>11.49</v>
      </c>
      <c r="F75" s="33">
        <v>20.59</v>
      </c>
      <c r="G75" s="33">
        <v>191.59</v>
      </c>
      <c r="H75" s="74" t="s">
        <v>36</v>
      </c>
    </row>
    <row r="76" spans="1:8" s="6" customFormat="1" x14ac:dyDescent="0.2">
      <c r="A76" s="45" t="s">
        <v>41</v>
      </c>
      <c r="B76" s="60"/>
      <c r="C76" s="16">
        <v>440</v>
      </c>
      <c r="D76" s="22">
        <f>SUM(D74:D75)</f>
        <v>9.35</v>
      </c>
      <c r="E76" s="22">
        <v>17.380000000000003</v>
      </c>
      <c r="F76" s="22">
        <v>111.41</v>
      </c>
      <c r="G76" s="11">
        <v>647.93000000000006</v>
      </c>
      <c r="H76" s="12"/>
    </row>
    <row r="77" spans="1:8" s="6" customFormat="1" ht="13.5" thickBot="1" x14ac:dyDescent="0.25">
      <c r="A77" s="63" t="s">
        <v>42</v>
      </c>
      <c r="B77" s="64"/>
      <c r="C77" s="17">
        <v>1825</v>
      </c>
      <c r="D77" s="23">
        <f>D76+D73+D66</f>
        <v>57.150000000000006</v>
      </c>
      <c r="E77" s="23">
        <f>E76+E73+E66</f>
        <v>67.38000000000001</v>
      </c>
      <c r="F77" s="23">
        <f>F76+F73+F66</f>
        <v>288.27</v>
      </c>
      <c r="G77" s="23">
        <f>G76+G73+G66</f>
        <v>2054.1</v>
      </c>
      <c r="H77" s="15"/>
    </row>
    <row r="78" spans="1:8" s="6" customFormat="1" x14ac:dyDescent="0.2">
      <c r="A78" s="65" t="s">
        <v>64</v>
      </c>
      <c r="B78" s="66"/>
      <c r="C78" s="66"/>
      <c r="D78" s="66"/>
      <c r="E78" s="66"/>
      <c r="F78" s="66"/>
      <c r="G78" s="66"/>
      <c r="H78" s="67"/>
    </row>
    <row r="79" spans="1:8" x14ac:dyDescent="0.2">
      <c r="A79" s="68" t="s">
        <v>13</v>
      </c>
      <c r="B79" s="32" t="s">
        <v>82</v>
      </c>
      <c r="C79" s="33" t="s">
        <v>14</v>
      </c>
      <c r="D79" s="33">
        <v>11.97</v>
      </c>
      <c r="E79" s="33">
        <v>12.65</v>
      </c>
      <c r="F79" s="33">
        <v>55.85</v>
      </c>
      <c r="G79" s="33">
        <v>413.14</v>
      </c>
      <c r="H79" s="74" t="s">
        <v>14</v>
      </c>
    </row>
    <row r="80" spans="1:8" x14ac:dyDescent="0.2">
      <c r="A80" s="68"/>
      <c r="B80" s="32" t="s">
        <v>16</v>
      </c>
      <c r="C80" s="33" t="s">
        <v>17</v>
      </c>
      <c r="D80" s="33">
        <v>0.2</v>
      </c>
      <c r="E80" s="33">
        <v>0</v>
      </c>
      <c r="F80" s="33">
        <v>25.009999999999998</v>
      </c>
      <c r="G80" s="33">
        <v>58.76</v>
      </c>
      <c r="H80" s="74" t="s">
        <v>15</v>
      </c>
    </row>
    <row r="81" spans="1:8" x14ac:dyDescent="0.2">
      <c r="A81" s="68"/>
      <c r="B81" s="41" t="s">
        <v>101</v>
      </c>
      <c r="C81" s="42" t="s">
        <v>102</v>
      </c>
      <c r="D81" s="43">
        <v>1.78</v>
      </c>
      <c r="E81" s="43">
        <v>5.74</v>
      </c>
      <c r="F81" s="43">
        <v>10.3</v>
      </c>
      <c r="G81" s="44">
        <v>95.8</v>
      </c>
      <c r="H81" s="76" t="s">
        <v>100</v>
      </c>
    </row>
    <row r="82" spans="1:8" x14ac:dyDescent="0.2">
      <c r="A82" s="68"/>
      <c r="B82" s="32" t="s">
        <v>61</v>
      </c>
      <c r="C82" s="33" t="s">
        <v>22</v>
      </c>
      <c r="D82" s="33">
        <v>0.4</v>
      </c>
      <c r="E82" s="33">
        <v>0.4</v>
      </c>
      <c r="F82" s="33">
        <v>9.8000000000000007</v>
      </c>
      <c r="G82" s="33">
        <v>47</v>
      </c>
      <c r="H82" s="74" t="s">
        <v>60</v>
      </c>
    </row>
    <row r="83" spans="1:8" s="6" customFormat="1" x14ac:dyDescent="0.2">
      <c r="A83" s="45" t="s">
        <v>23</v>
      </c>
      <c r="B83" s="60"/>
      <c r="C83" s="16">
        <v>595</v>
      </c>
      <c r="D83" s="22">
        <f>SUM(D79:D82)</f>
        <v>14.35</v>
      </c>
      <c r="E83" s="22">
        <f t="shared" ref="E83:G83" si="10">SUM(E79:E82)</f>
        <v>18.79</v>
      </c>
      <c r="F83" s="22">
        <f t="shared" si="10"/>
        <v>100.96</v>
      </c>
      <c r="G83" s="22">
        <f t="shared" si="10"/>
        <v>614.69999999999993</v>
      </c>
      <c r="H83" s="75"/>
    </row>
    <row r="84" spans="1:8" x14ac:dyDescent="0.2">
      <c r="A84" s="45" t="s">
        <v>24</v>
      </c>
      <c r="B84" s="32" t="s">
        <v>121</v>
      </c>
      <c r="C84" s="33" t="s">
        <v>22</v>
      </c>
      <c r="D84" s="33">
        <v>4.0599999999999996</v>
      </c>
      <c r="E84" s="33">
        <v>6.22</v>
      </c>
      <c r="F84" s="33">
        <v>9.9600000000000009</v>
      </c>
      <c r="G84" s="33">
        <v>112.5</v>
      </c>
      <c r="H84" s="74">
        <v>61</v>
      </c>
    </row>
    <row r="85" spans="1:8" x14ac:dyDescent="0.2">
      <c r="A85" s="45"/>
      <c r="B85" s="41" t="s">
        <v>122</v>
      </c>
      <c r="C85" s="42" t="s">
        <v>14</v>
      </c>
      <c r="D85" s="43">
        <v>5.15</v>
      </c>
      <c r="E85" s="43">
        <v>3.14</v>
      </c>
      <c r="F85" s="43">
        <v>28.77</v>
      </c>
      <c r="G85" s="44">
        <v>148.28</v>
      </c>
      <c r="H85" s="76" t="s">
        <v>123</v>
      </c>
    </row>
    <row r="86" spans="1:8" x14ac:dyDescent="0.2">
      <c r="A86" s="45"/>
      <c r="B86" s="41" t="s">
        <v>49</v>
      </c>
      <c r="C86" s="42" t="s">
        <v>17</v>
      </c>
      <c r="D86" s="43">
        <v>22.72</v>
      </c>
      <c r="E86" s="43">
        <v>10.82</v>
      </c>
      <c r="F86" s="43">
        <v>18.12</v>
      </c>
      <c r="G86" s="44">
        <v>261.04000000000002</v>
      </c>
      <c r="H86" s="76" t="s">
        <v>48</v>
      </c>
    </row>
    <row r="87" spans="1:8" x14ac:dyDescent="0.2">
      <c r="A87" s="45"/>
      <c r="B87" s="32" t="s">
        <v>31</v>
      </c>
      <c r="C87" s="33" t="s">
        <v>17</v>
      </c>
      <c r="D87" s="33">
        <v>0.1</v>
      </c>
      <c r="E87" s="33">
        <v>0</v>
      </c>
      <c r="F87" s="33">
        <v>21.39</v>
      </c>
      <c r="G87" s="33">
        <v>73.8</v>
      </c>
      <c r="H87" s="74" t="s">
        <v>30</v>
      </c>
    </row>
    <row r="88" spans="1:8" x14ac:dyDescent="0.2">
      <c r="A88" s="45"/>
      <c r="B88" s="32" t="s">
        <v>33</v>
      </c>
      <c r="C88" s="33" t="s">
        <v>22</v>
      </c>
      <c r="D88" s="33">
        <v>5.6</v>
      </c>
      <c r="E88" s="33">
        <v>1.2</v>
      </c>
      <c r="F88" s="33">
        <v>33.4</v>
      </c>
      <c r="G88" s="33">
        <v>274</v>
      </c>
      <c r="H88" s="74" t="s">
        <v>32</v>
      </c>
    </row>
    <row r="89" spans="1:8" s="6" customFormat="1" x14ac:dyDescent="0.2">
      <c r="A89" s="45" t="s">
        <v>34</v>
      </c>
      <c r="B89" s="60"/>
      <c r="C89" s="16">
        <v>970</v>
      </c>
      <c r="D89" s="22">
        <f>SUM(D84:D88)</f>
        <v>37.630000000000003</v>
      </c>
      <c r="E89" s="22">
        <f t="shared" ref="E89:G89" si="11">SUM(E84:E88)</f>
        <v>21.38</v>
      </c>
      <c r="F89" s="22">
        <f t="shared" si="11"/>
        <v>111.64000000000001</v>
      </c>
      <c r="G89" s="22">
        <f t="shared" si="11"/>
        <v>869.61999999999989</v>
      </c>
      <c r="H89" s="75"/>
    </row>
    <row r="90" spans="1:8" x14ac:dyDescent="0.2">
      <c r="A90" s="69" t="s">
        <v>35</v>
      </c>
      <c r="B90" s="32" t="s">
        <v>16</v>
      </c>
      <c r="C90" s="33" t="s">
        <v>17</v>
      </c>
      <c r="D90" s="33">
        <v>0.2</v>
      </c>
      <c r="E90" s="33">
        <v>0</v>
      </c>
      <c r="F90" s="33">
        <v>25.009999999999998</v>
      </c>
      <c r="G90" s="33">
        <v>58.76</v>
      </c>
      <c r="H90" s="74" t="s">
        <v>15</v>
      </c>
    </row>
    <row r="91" spans="1:8" x14ac:dyDescent="0.2">
      <c r="A91" s="70"/>
      <c r="B91" s="41" t="s">
        <v>101</v>
      </c>
      <c r="C91" s="42" t="s">
        <v>102</v>
      </c>
      <c r="D91" s="43">
        <v>1.78</v>
      </c>
      <c r="E91" s="43">
        <v>5.74</v>
      </c>
      <c r="F91" s="43">
        <v>10.3</v>
      </c>
      <c r="G91" s="44">
        <v>95.8</v>
      </c>
      <c r="H91" s="76" t="s">
        <v>100</v>
      </c>
    </row>
    <row r="92" spans="1:8" s="6" customFormat="1" x14ac:dyDescent="0.2">
      <c r="A92" s="45" t="s">
        <v>41</v>
      </c>
      <c r="B92" s="60"/>
      <c r="C92" s="16">
        <v>340</v>
      </c>
      <c r="D92" s="22">
        <f>SUM(D90:D91)</f>
        <v>1.98</v>
      </c>
      <c r="E92" s="22">
        <f>SUM(E90:E91)</f>
        <v>5.74</v>
      </c>
      <c r="F92" s="22">
        <f>SUM(F90:F91)</f>
        <v>35.31</v>
      </c>
      <c r="G92" s="22">
        <f>SUM(G90:G91)</f>
        <v>154.56</v>
      </c>
      <c r="H92" s="75"/>
    </row>
    <row r="93" spans="1:8" s="6" customFormat="1" ht="13.5" thickBot="1" x14ac:dyDescent="0.25">
      <c r="A93" s="63" t="s">
        <v>42</v>
      </c>
      <c r="B93" s="64"/>
      <c r="C93" s="17">
        <v>1905</v>
      </c>
      <c r="D93" s="23">
        <f>D92+D89+D83</f>
        <v>53.96</v>
      </c>
      <c r="E93" s="23">
        <f>E92+E89+E83</f>
        <v>45.91</v>
      </c>
      <c r="F93" s="23">
        <f>F92+F89+F83</f>
        <v>247.91000000000003</v>
      </c>
      <c r="G93" s="23">
        <f>G92+G89+G83</f>
        <v>1638.8799999999997</v>
      </c>
      <c r="H93" s="15"/>
    </row>
    <row r="94" spans="1:8" s="6" customFormat="1" x14ac:dyDescent="0.2">
      <c r="A94" s="65" t="s">
        <v>72</v>
      </c>
      <c r="B94" s="66"/>
      <c r="C94" s="66"/>
      <c r="D94" s="66"/>
      <c r="E94" s="66"/>
      <c r="F94" s="66"/>
      <c r="G94" s="66"/>
      <c r="H94" s="67"/>
    </row>
    <row r="95" spans="1:8" x14ac:dyDescent="0.2">
      <c r="A95" s="68" t="s">
        <v>13</v>
      </c>
      <c r="B95" s="41" t="s">
        <v>124</v>
      </c>
      <c r="C95" s="42" t="s">
        <v>14</v>
      </c>
      <c r="D95" s="43">
        <v>6.75</v>
      </c>
      <c r="E95" s="43">
        <v>12.41</v>
      </c>
      <c r="F95" s="43">
        <v>35.46</v>
      </c>
      <c r="G95" s="44">
        <v>280.39999999999998</v>
      </c>
      <c r="H95" s="76">
        <v>260</v>
      </c>
    </row>
    <row r="96" spans="1:8" x14ac:dyDescent="0.2">
      <c r="A96" s="68"/>
      <c r="B96" s="32" t="s">
        <v>74</v>
      </c>
      <c r="C96" s="33" t="s">
        <v>17</v>
      </c>
      <c r="D96" s="33">
        <v>3.5999999999999996</v>
      </c>
      <c r="E96" s="33">
        <v>3.92</v>
      </c>
      <c r="F96" s="33">
        <v>13.43</v>
      </c>
      <c r="G96" s="33">
        <v>100.3</v>
      </c>
      <c r="H96" s="74" t="s">
        <v>73</v>
      </c>
    </row>
    <row r="97" spans="1:8" x14ac:dyDescent="0.2">
      <c r="A97" s="68"/>
      <c r="B97" s="32" t="s">
        <v>37</v>
      </c>
      <c r="C97" s="33" t="s">
        <v>59</v>
      </c>
      <c r="D97" s="33">
        <v>3.55</v>
      </c>
      <c r="E97" s="33">
        <v>11.49</v>
      </c>
      <c r="F97" s="33">
        <v>20.59</v>
      </c>
      <c r="G97" s="33">
        <v>191.59</v>
      </c>
      <c r="H97" s="74" t="s">
        <v>36</v>
      </c>
    </row>
    <row r="98" spans="1:8" x14ac:dyDescent="0.2">
      <c r="A98" s="68"/>
      <c r="B98" s="41" t="s">
        <v>21</v>
      </c>
      <c r="C98" s="42" t="s">
        <v>22</v>
      </c>
      <c r="D98" s="43">
        <v>12.5</v>
      </c>
      <c r="E98" s="43">
        <v>15.1</v>
      </c>
      <c r="F98" s="43">
        <v>1.2</v>
      </c>
      <c r="G98" s="44">
        <v>197</v>
      </c>
      <c r="H98" s="76" t="s">
        <v>20</v>
      </c>
    </row>
    <row r="99" spans="1:8" s="6" customFormat="1" x14ac:dyDescent="0.2">
      <c r="A99" s="45" t="s">
        <v>23</v>
      </c>
      <c r="B99" s="60"/>
      <c r="C99" s="16">
        <v>1535</v>
      </c>
      <c r="D99" s="22">
        <f>SUM(D95:D98)</f>
        <v>26.4</v>
      </c>
      <c r="E99" s="22">
        <f>SUM(E95:E98)</f>
        <v>42.92</v>
      </c>
      <c r="F99" s="22">
        <f>SUM(F95:F98)</f>
        <v>70.680000000000007</v>
      </c>
      <c r="G99" s="22">
        <f>SUM(G95:G98)</f>
        <v>769.29</v>
      </c>
      <c r="H99" s="75"/>
    </row>
    <row r="100" spans="1:8" x14ac:dyDescent="0.2">
      <c r="A100" s="45" t="s">
        <v>24</v>
      </c>
      <c r="B100" s="35" t="s">
        <v>77</v>
      </c>
      <c r="C100" s="36" t="s">
        <v>22</v>
      </c>
      <c r="D100" s="36">
        <v>0.6</v>
      </c>
      <c r="E100" s="36">
        <v>8.19</v>
      </c>
      <c r="F100" s="36">
        <v>4.2</v>
      </c>
      <c r="G100" s="36">
        <v>19.899999999999999</v>
      </c>
      <c r="H100" s="77" t="s">
        <v>76</v>
      </c>
    </row>
    <row r="101" spans="1:8" x14ac:dyDescent="0.2">
      <c r="A101" s="45"/>
      <c r="B101" s="32" t="s">
        <v>47</v>
      </c>
      <c r="C101" s="33" t="s">
        <v>14</v>
      </c>
      <c r="D101" s="33">
        <v>7.34</v>
      </c>
      <c r="E101" s="33">
        <v>4.7799999999999994</v>
      </c>
      <c r="F101" s="33">
        <v>36.94</v>
      </c>
      <c r="G101" s="33">
        <v>149.77000000000001</v>
      </c>
      <c r="H101" s="74" t="s">
        <v>46</v>
      </c>
    </row>
    <row r="102" spans="1:8" x14ac:dyDescent="0.2">
      <c r="A102" s="45"/>
      <c r="B102" s="32" t="s">
        <v>26</v>
      </c>
      <c r="C102" s="33" t="s">
        <v>27</v>
      </c>
      <c r="D102" s="33">
        <v>20.299999999999997</v>
      </c>
      <c r="E102" s="33">
        <v>16.28</v>
      </c>
      <c r="F102" s="33">
        <v>3.92</v>
      </c>
      <c r="G102" s="33">
        <v>259.8</v>
      </c>
      <c r="H102" s="74" t="s">
        <v>25</v>
      </c>
    </row>
    <row r="103" spans="1:8" x14ac:dyDescent="0.2">
      <c r="A103" s="45"/>
      <c r="B103" s="35" t="s">
        <v>29</v>
      </c>
      <c r="C103" s="36" t="s">
        <v>14</v>
      </c>
      <c r="D103" s="36">
        <v>7.4</v>
      </c>
      <c r="E103" s="36">
        <v>10.81</v>
      </c>
      <c r="F103" s="36">
        <v>66.239999999999995</v>
      </c>
      <c r="G103" s="36">
        <v>360.88</v>
      </c>
      <c r="H103" s="77" t="s">
        <v>28</v>
      </c>
    </row>
    <row r="104" spans="1:8" ht="25.5" x14ac:dyDescent="0.2">
      <c r="A104" s="45"/>
      <c r="B104" s="35" t="s">
        <v>80</v>
      </c>
      <c r="C104" s="36" t="s">
        <v>17</v>
      </c>
      <c r="D104" s="36">
        <v>0.16</v>
      </c>
      <c r="E104" s="36">
        <v>0.16</v>
      </c>
      <c r="F104" s="36">
        <v>18.899999999999999</v>
      </c>
      <c r="G104" s="36">
        <v>75.64</v>
      </c>
      <c r="H104" s="77" t="s">
        <v>79</v>
      </c>
    </row>
    <row r="105" spans="1:8" x14ac:dyDescent="0.2">
      <c r="A105" s="45"/>
      <c r="B105" s="35" t="s">
        <v>33</v>
      </c>
      <c r="C105" s="36" t="s">
        <v>22</v>
      </c>
      <c r="D105" s="36">
        <v>5.6</v>
      </c>
      <c r="E105" s="36">
        <v>1.2</v>
      </c>
      <c r="F105" s="36">
        <v>33.4</v>
      </c>
      <c r="G105" s="36">
        <v>274</v>
      </c>
      <c r="H105" s="77" t="s">
        <v>32</v>
      </c>
    </row>
    <row r="106" spans="1:8" s="6" customFormat="1" x14ac:dyDescent="0.2">
      <c r="A106" s="45" t="s">
        <v>34</v>
      </c>
      <c r="B106" s="60"/>
      <c r="C106" s="16">
        <v>950</v>
      </c>
      <c r="D106" s="22">
        <f>SUM(D100:D105)</f>
        <v>41.399999999999991</v>
      </c>
      <c r="E106" s="22">
        <f t="shared" ref="E106:G106" si="12">SUM(E100:E105)</f>
        <v>41.42</v>
      </c>
      <c r="F106" s="22">
        <f t="shared" si="12"/>
        <v>163.6</v>
      </c>
      <c r="G106" s="22">
        <f t="shared" si="12"/>
        <v>1139.99</v>
      </c>
      <c r="H106" s="75"/>
    </row>
    <row r="107" spans="1:8" x14ac:dyDescent="0.2">
      <c r="A107" s="45" t="s">
        <v>35</v>
      </c>
      <c r="B107" s="32" t="s">
        <v>16</v>
      </c>
      <c r="C107" s="33" t="s">
        <v>17</v>
      </c>
      <c r="D107" s="33">
        <v>0.2</v>
      </c>
      <c r="E107" s="33">
        <v>0</v>
      </c>
      <c r="F107" s="33">
        <v>25.009999999999998</v>
      </c>
      <c r="G107" s="33">
        <v>58.76</v>
      </c>
      <c r="H107" s="74" t="s">
        <v>15</v>
      </c>
    </row>
    <row r="108" spans="1:8" x14ac:dyDescent="0.2">
      <c r="A108" s="45"/>
      <c r="B108" s="32" t="s">
        <v>91</v>
      </c>
      <c r="C108" s="33" t="s">
        <v>59</v>
      </c>
      <c r="D108" s="33">
        <v>6.09</v>
      </c>
      <c r="E108" s="33">
        <v>6.3</v>
      </c>
      <c r="F108" s="33">
        <v>35.82</v>
      </c>
      <c r="G108" s="33">
        <v>189.93999999999997</v>
      </c>
      <c r="H108" s="74" t="s">
        <v>90</v>
      </c>
    </row>
    <row r="109" spans="1:8" s="6" customFormat="1" x14ac:dyDescent="0.2">
      <c r="A109" s="45" t="s">
        <v>41</v>
      </c>
      <c r="B109" s="60"/>
      <c r="C109" s="16">
        <v>500</v>
      </c>
      <c r="D109" s="22">
        <f>SUM(D107:D108)</f>
        <v>6.29</v>
      </c>
      <c r="E109" s="22">
        <v>21.66</v>
      </c>
      <c r="F109" s="22">
        <v>94.279999999999987</v>
      </c>
      <c r="G109" s="11">
        <v>692.31999999999994</v>
      </c>
      <c r="H109" s="75"/>
    </row>
    <row r="110" spans="1:8" s="6" customFormat="1" ht="13.5" thickBot="1" x14ac:dyDescent="0.25">
      <c r="A110" s="63" t="s">
        <v>42</v>
      </c>
      <c r="B110" s="64"/>
      <c r="C110" s="17">
        <v>2985</v>
      </c>
      <c r="D110" s="23">
        <f>D109+D106+D99</f>
        <v>74.089999999999989</v>
      </c>
      <c r="E110" s="23">
        <f>E109+E106+E99</f>
        <v>106</v>
      </c>
      <c r="F110" s="23">
        <f>F109+F106+F99</f>
        <v>328.56</v>
      </c>
      <c r="G110" s="23">
        <f>G109+G106+G99</f>
        <v>2601.6</v>
      </c>
      <c r="H110" s="15"/>
    </row>
    <row r="111" spans="1:8" s="6" customFormat="1" x14ac:dyDescent="0.2">
      <c r="A111" s="65" t="s">
        <v>81</v>
      </c>
      <c r="B111" s="66"/>
      <c r="C111" s="66"/>
      <c r="D111" s="66"/>
      <c r="E111" s="66"/>
      <c r="F111" s="66"/>
      <c r="G111" s="66"/>
      <c r="H111" s="67"/>
    </row>
    <row r="112" spans="1:8" x14ac:dyDescent="0.2">
      <c r="A112" s="68" t="s">
        <v>13</v>
      </c>
      <c r="B112" s="32" t="s">
        <v>82</v>
      </c>
      <c r="C112" s="33" t="s">
        <v>14</v>
      </c>
      <c r="D112" s="33">
        <v>11.97</v>
      </c>
      <c r="E112" s="33">
        <v>12.65</v>
      </c>
      <c r="F112" s="33">
        <v>55.85</v>
      </c>
      <c r="G112" s="33">
        <v>413.14</v>
      </c>
      <c r="H112" s="74" t="s">
        <v>14</v>
      </c>
    </row>
    <row r="113" spans="1:8" x14ac:dyDescent="0.2">
      <c r="A113" s="68"/>
      <c r="B113" s="32" t="s">
        <v>16</v>
      </c>
      <c r="C113" s="33" t="s">
        <v>17</v>
      </c>
      <c r="D113" s="33">
        <v>0.2</v>
      </c>
      <c r="E113" s="33">
        <v>0</v>
      </c>
      <c r="F113" s="33">
        <v>25.009999999999998</v>
      </c>
      <c r="G113" s="33">
        <v>58.76</v>
      </c>
      <c r="H113" s="74" t="s">
        <v>15</v>
      </c>
    </row>
    <row r="114" spans="1:8" x14ac:dyDescent="0.2">
      <c r="A114" s="68"/>
      <c r="B114" s="41" t="s">
        <v>101</v>
      </c>
      <c r="C114" s="42" t="s">
        <v>102</v>
      </c>
      <c r="D114" s="43">
        <v>1.78</v>
      </c>
      <c r="E114" s="43">
        <v>5.74</v>
      </c>
      <c r="F114" s="43">
        <v>10.3</v>
      </c>
      <c r="G114" s="44">
        <v>95.8</v>
      </c>
      <c r="H114" s="76" t="s">
        <v>100</v>
      </c>
    </row>
    <row r="115" spans="1:8" x14ac:dyDescent="0.2">
      <c r="A115" s="68"/>
      <c r="B115" s="32" t="s">
        <v>40</v>
      </c>
      <c r="C115" s="33" t="s">
        <v>38</v>
      </c>
      <c r="D115" s="33">
        <v>5.08</v>
      </c>
      <c r="E115" s="33">
        <v>4.5999999999999996</v>
      </c>
      <c r="F115" s="33">
        <v>0.28000000000000003</v>
      </c>
      <c r="G115" s="33">
        <v>62.8</v>
      </c>
      <c r="H115" s="74" t="s">
        <v>39</v>
      </c>
    </row>
    <row r="116" spans="1:8" s="6" customFormat="1" x14ac:dyDescent="0.2">
      <c r="A116" s="45" t="s">
        <v>23</v>
      </c>
      <c r="B116" s="60"/>
      <c r="C116" s="16">
        <v>525</v>
      </c>
      <c r="D116" s="22">
        <f>SUM(D112:D115)</f>
        <v>19.03</v>
      </c>
      <c r="E116" s="22">
        <f t="shared" ref="E116:G116" si="13">SUM(E112:E115)</f>
        <v>22.990000000000002</v>
      </c>
      <c r="F116" s="22">
        <f t="shared" si="13"/>
        <v>91.44</v>
      </c>
      <c r="G116" s="22">
        <f t="shared" si="13"/>
        <v>630.49999999999989</v>
      </c>
      <c r="H116" s="75"/>
    </row>
    <row r="117" spans="1:8" x14ac:dyDescent="0.2">
      <c r="A117" s="45" t="s">
        <v>24</v>
      </c>
      <c r="B117" s="32" t="s">
        <v>84</v>
      </c>
      <c r="C117" s="33" t="s">
        <v>22</v>
      </c>
      <c r="D117" s="33">
        <v>0.8</v>
      </c>
      <c r="E117" s="33">
        <v>8.09</v>
      </c>
      <c r="F117" s="33">
        <v>2.7</v>
      </c>
      <c r="G117" s="33">
        <v>76.94</v>
      </c>
      <c r="H117" s="74" t="s">
        <v>83</v>
      </c>
    </row>
    <row r="118" spans="1:8" x14ac:dyDescent="0.2">
      <c r="A118" s="45"/>
      <c r="B118" s="32" t="s">
        <v>86</v>
      </c>
      <c r="C118" s="33" t="s">
        <v>14</v>
      </c>
      <c r="D118" s="33">
        <v>3.45</v>
      </c>
      <c r="E118" s="33">
        <v>5.12</v>
      </c>
      <c r="F118" s="33">
        <v>9.19</v>
      </c>
      <c r="G118" s="33">
        <v>124.71000000000001</v>
      </c>
      <c r="H118" s="74" t="s">
        <v>85</v>
      </c>
    </row>
    <row r="119" spans="1:8" x14ac:dyDescent="0.2">
      <c r="A119" s="45"/>
      <c r="B119" s="32" t="s">
        <v>88</v>
      </c>
      <c r="C119" s="33" t="s">
        <v>89</v>
      </c>
      <c r="D119" s="33">
        <v>24.64</v>
      </c>
      <c r="E119" s="33">
        <v>19.509999999999998</v>
      </c>
      <c r="F119" s="33">
        <v>72.22</v>
      </c>
      <c r="G119" s="33">
        <v>480.16999999999996</v>
      </c>
      <c r="H119" s="74" t="s">
        <v>87</v>
      </c>
    </row>
    <row r="120" spans="1:8" x14ac:dyDescent="0.2">
      <c r="A120" s="45"/>
      <c r="B120" s="32" t="s">
        <v>31</v>
      </c>
      <c r="C120" s="33" t="s">
        <v>17</v>
      </c>
      <c r="D120" s="33">
        <v>0.1</v>
      </c>
      <c r="E120" s="33">
        <v>0</v>
      </c>
      <c r="F120" s="33">
        <v>21.39</v>
      </c>
      <c r="G120" s="33">
        <v>73.8</v>
      </c>
      <c r="H120" s="74" t="s">
        <v>30</v>
      </c>
    </row>
    <row r="121" spans="1:8" x14ac:dyDescent="0.2">
      <c r="A121" s="45"/>
      <c r="B121" s="32" t="s">
        <v>33</v>
      </c>
      <c r="C121" s="33" t="s">
        <v>22</v>
      </c>
      <c r="D121" s="33">
        <v>5.6</v>
      </c>
      <c r="E121" s="33">
        <v>1.2</v>
      </c>
      <c r="F121" s="33">
        <v>33.4</v>
      </c>
      <c r="G121" s="33">
        <v>274</v>
      </c>
      <c r="H121" s="74" t="s">
        <v>32</v>
      </c>
    </row>
    <row r="122" spans="1:8" s="6" customFormat="1" x14ac:dyDescent="0.2">
      <c r="A122" s="45" t="s">
        <v>34</v>
      </c>
      <c r="B122" s="60"/>
      <c r="C122" s="16">
        <v>880</v>
      </c>
      <c r="D122" s="22">
        <f>SUM(D117:D121)</f>
        <v>34.590000000000003</v>
      </c>
      <c r="E122" s="22">
        <f t="shared" ref="E122:G122" si="14">SUM(E117:E121)</f>
        <v>33.92</v>
      </c>
      <c r="F122" s="22">
        <f t="shared" si="14"/>
        <v>138.9</v>
      </c>
      <c r="G122" s="22">
        <f t="shared" si="14"/>
        <v>1029.6199999999999</v>
      </c>
      <c r="H122" s="75"/>
    </row>
    <row r="123" spans="1:8" x14ac:dyDescent="0.2">
      <c r="A123" s="45" t="s">
        <v>35</v>
      </c>
      <c r="B123" s="32" t="s">
        <v>16</v>
      </c>
      <c r="C123" s="33" t="s">
        <v>17</v>
      </c>
      <c r="D123" s="33">
        <v>0.2</v>
      </c>
      <c r="E123" s="33">
        <v>0</v>
      </c>
      <c r="F123" s="33">
        <v>25.009999999999998</v>
      </c>
      <c r="G123" s="33">
        <v>58.76</v>
      </c>
      <c r="H123" s="74" t="s">
        <v>15</v>
      </c>
    </row>
    <row r="124" spans="1:8" x14ac:dyDescent="0.2">
      <c r="A124" s="45"/>
      <c r="B124" s="32" t="s">
        <v>91</v>
      </c>
      <c r="C124" s="33" t="s">
        <v>59</v>
      </c>
      <c r="D124" s="33">
        <v>6.09</v>
      </c>
      <c r="E124" s="33">
        <v>6.3</v>
      </c>
      <c r="F124" s="33">
        <v>35.82</v>
      </c>
      <c r="G124" s="33">
        <v>189.93999999999997</v>
      </c>
      <c r="H124" s="74" t="s">
        <v>90</v>
      </c>
    </row>
    <row r="125" spans="1:8" x14ac:dyDescent="0.2">
      <c r="A125" s="45"/>
      <c r="B125" s="32" t="s">
        <v>61</v>
      </c>
      <c r="C125" s="33" t="s">
        <v>22</v>
      </c>
      <c r="D125" s="33">
        <v>0.4</v>
      </c>
      <c r="E125" s="33">
        <v>0.4</v>
      </c>
      <c r="F125" s="33">
        <v>9.8000000000000007</v>
      </c>
      <c r="G125" s="33">
        <v>47</v>
      </c>
      <c r="H125" s="74" t="s">
        <v>60</v>
      </c>
    </row>
    <row r="126" spans="1:8" s="6" customFormat="1" x14ac:dyDescent="0.2">
      <c r="A126" s="45" t="s">
        <v>41</v>
      </c>
      <c r="B126" s="60"/>
      <c r="C126" s="16">
        <v>360</v>
      </c>
      <c r="D126" s="22">
        <f>SUM(D123:D125)</f>
        <v>6.69</v>
      </c>
      <c r="E126" s="22">
        <v>3.4899999999999998</v>
      </c>
      <c r="F126" s="22">
        <v>60.64</v>
      </c>
      <c r="G126" s="11">
        <v>295.7</v>
      </c>
      <c r="H126" s="75"/>
    </row>
    <row r="127" spans="1:8" s="6" customFormat="1" ht="13.5" thickBot="1" x14ac:dyDescent="0.25">
      <c r="A127" s="63" t="s">
        <v>42</v>
      </c>
      <c r="B127" s="64"/>
      <c r="C127" s="17">
        <v>1765</v>
      </c>
      <c r="D127" s="23">
        <f>D126+D122+D116</f>
        <v>60.31</v>
      </c>
      <c r="E127" s="23">
        <f t="shared" ref="E127:G127" si="15">E126+E122+E116</f>
        <v>60.400000000000006</v>
      </c>
      <c r="F127" s="23">
        <f t="shared" si="15"/>
        <v>290.98</v>
      </c>
      <c r="G127" s="23">
        <f t="shared" si="15"/>
        <v>1955.8199999999997</v>
      </c>
      <c r="H127" s="15"/>
    </row>
    <row r="128" spans="1:8" s="6" customFormat="1" x14ac:dyDescent="0.2">
      <c r="A128" s="65" t="s">
        <v>92</v>
      </c>
      <c r="B128" s="66"/>
      <c r="C128" s="66"/>
      <c r="D128" s="66"/>
      <c r="E128" s="66"/>
      <c r="F128" s="66"/>
      <c r="G128" s="66"/>
      <c r="H128" s="67"/>
    </row>
    <row r="129" spans="1:8" x14ac:dyDescent="0.2">
      <c r="A129" s="68" t="s">
        <v>13</v>
      </c>
      <c r="B129" s="41" t="s">
        <v>117</v>
      </c>
      <c r="C129" s="42" t="s">
        <v>14</v>
      </c>
      <c r="D129" s="43">
        <v>8.1</v>
      </c>
      <c r="E129" s="43">
        <v>8.3800000000000008</v>
      </c>
      <c r="F129" s="43">
        <v>44.33</v>
      </c>
      <c r="G129" s="44">
        <v>273.87</v>
      </c>
      <c r="H129" s="76" t="s">
        <v>118</v>
      </c>
    </row>
    <row r="130" spans="1:8" x14ac:dyDescent="0.2">
      <c r="A130" s="68"/>
      <c r="B130" s="32" t="s">
        <v>74</v>
      </c>
      <c r="C130" s="33" t="s">
        <v>17</v>
      </c>
      <c r="D130" s="33">
        <v>3.5999999999999996</v>
      </c>
      <c r="E130" s="33">
        <v>3.92</v>
      </c>
      <c r="F130" s="33">
        <v>13.43</v>
      </c>
      <c r="G130" s="33">
        <v>100.3</v>
      </c>
      <c r="H130" s="74" t="s">
        <v>73</v>
      </c>
    </row>
    <row r="131" spans="1:8" x14ac:dyDescent="0.2">
      <c r="A131" s="68"/>
      <c r="B131" s="41" t="s">
        <v>101</v>
      </c>
      <c r="C131" s="42" t="s">
        <v>102</v>
      </c>
      <c r="D131" s="43">
        <v>1.78</v>
      </c>
      <c r="E131" s="43">
        <v>5.74</v>
      </c>
      <c r="F131" s="43">
        <v>10.3</v>
      </c>
      <c r="G131" s="44">
        <v>95.8</v>
      </c>
      <c r="H131" s="76" t="s">
        <v>100</v>
      </c>
    </row>
    <row r="132" spans="1:8" x14ac:dyDescent="0.2">
      <c r="A132" s="68"/>
      <c r="B132" s="35" t="s">
        <v>40</v>
      </c>
      <c r="C132" s="36" t="s">
        <v>38</v>
      </c>
      <c r="D132" s="36">
        <v>5.08</v>
      </c>
      <c r="E132" s="36">
        <v>4.5999999999999996</v>
      </c>
      <c r="F132" s="36">
        <v>0.28000000000000003</v>
      </c>
      <c r="G132" s="36">
        <v>62.8</v>
      </c>
      <c r="H132" s="77" t="s">
        <v>39</v>
      </c>
    </row>
    <row r="133" spans="1:8" s="6" customFormat="1" x14ac:dyDescent="0.2">
      <c r="A133" s="45" t="s">
        <v>23</v>
      </c>
      <c r="B133" s="60"/>
      <c r="C133" s="16">
        <v>525</v>
      </c>
      <c r="D133" s="22">
        <f>SUM(D129:D132)</f>
        <v>18.559999999999999</v>
      </c>
      <c r="E133" s="22">
        <f t="shared" ref="E133:G133" si="16">SUM(E129:E132)</f>
        <v>22.64</v>
      </c>
      <c r="F133" s="22">
        <f t="shared" si="16"/>
        <v>68.34</v>
      </c>
      <c r="G133" s="22">
        <f t="shared" si="16"/>
        <v>532.77</v>
      </c>
      <c r="H133" s="75"/>
    </row>
    <row r="134" spans="1:8" x14ac:dyDescent="0.2">
      <c r="A134" s="45" t="s">
        <v>24</v>
      </c>
      <c r="B134" s="32" t="s">
        <v>125</v>
      </c>
      <c r="C134" s="33" t="s">
        <v>22</v>
      </c>
      <c r="D134" s="33">
        <v>1.9</v>
      </c>
      <c r="E134" s="33">
        <v>10.1</v>
      </c>
      <c r="F134" s="33">
        <v>5.9</v>
      </c>
      <c r="G134" s="33">
        <v>122</v>
      </c>
      <c r="H134" s="74">
        <v>61</v>
      </c>
    </row>
    <row r="135" spans="1:8" x14ac:dyDescent="0.2">
      <c r="A135" s="45"/>
      <c r="B135" s="32" t="s">
        <v>94</v>
      </c>
      <c r="C135" s="33" t="s">
        <v>14</v>
      </c>
      <c r="D135" s="33">
        <v>3.8</v>
      </c>
      <c r="E135" s="33">
        <v>5.2</v>
      </c>
      <c r="F135" s="33">
        <v>11.709999999999999</v>
      </c>
      <c r="G135" s="33">
        <v>98.53</v>
      </c>
      <c r="H135" s="74" t="s">
        <v>93</v>
      </c>
    </row>
    <row r="136" spans="1:8" x14ac:dyDescent="0.2">
      <c r="A136" s="45"/>
      <c r="B136" s="32" t="s">
        <v>69</v>
      </c>
      <c r="C136" s="33" t="s">
        <v>17</v>
      </c>
      <c r="D136" s="33">
        <v>7.8</v>
      </c>
      <c r="E136" s="33">
        <v>6.97</v>
      </c>
      <c r="F136" s="33">
        <v>67.48</v>
      </c>
      <c r="G136" s="33">
        <v>283.5</v>
      </c>
      <c r="H136" s="74" t="s">
        <v>68</v>
      </c>
    </row>
    <row r="137" spans="1:8" x14ac:dyDescent="0.2">
      <c r="A137" s="45"/>
      <c r="B137" s="32" t="s">
        <v>26</v>
      </c>
      <c r="C137" s="33" t="s">
        <v>27</v>
      </c>
      <c r="D137" s="33">
        <v>16.3</v>
      </c>
      <c r="E137" s="33">
        <v>16.28</v>
      </c>
      <c r="F137" s="33">
        <v>3.92</v>
      </c>
      <c r="G137" s="33">
        <v>259.8</v>
      </c>
      <c r="H137" s="74" t="s">
        <v>25</v>
      </c>
    </row>
    <row r="138" spans="1:8" x14ac:dyDescent="0.2">
      <c r="A138" s="45"/>
      <c r="B138" s="32" t="s">
        <v>31</v>
      </c>
      <c r="C138" s="33" t="s">
        <v>17</v>
      </c>
      <c r="D138" s="33">
        <v>0.1</v>
      </c>
      <c r="E138" s="33">
        <v>0</v>
      </c>
      <c r="F138" s="33">
        <v>21.39</v>
      </c>
      <c r="G138" s="33">
        <v>73.8</v>
      </c>
      <c r="H138" s="74" t="s">
        <v>30</v>
      </c>
    </row>
    <row r="139" spans="1:8" x14ac:dyDescent="0.2">
      <c r="A139" s="45"/>
      <c r="B139" s="32" t="s">
        <v>33</v>
      </c>
      <c r="C139" s="33" t="s">
        <v>22</v>
      </c>
      <c r="D139" s="33">
        <v>5.6</v>
      </c>
      <c r="E139" s="33">
        <v>1.2</v>
      </c>
      <c r="F139" s="33">
        <v>33.4</v>
      </c>
      <c r="G139" s="33">
        <v>274</v>
      </c>
      <c r="H139" s="74" t="s">
        <v>32</v>
      </c>
    </row>
    <row r="140" spans="1:8" s="6" customFormat="1" ht="13.5" thickBot="1" x14ac:dyDescent="0.25">
      <c r="A140" s="45" t="s">
        <v>34</v>
      </c>
      <c r="B140" s="60"/>
      <c r="C140" s="16">
        <v>970</v>
      </c>
      <c r="D140" s="22">
        <f>SUM(D134:D139)</f>
        <v>35.5</v>
      </c>
      <c r="E140" s="22">
        <f t="shared" ref="E140:G140" si="17">SUM(E134:E139)</f>
        <v>39.75</v>
      </c>
      <c r="F140" s="22">
        <f t="shared" si="17"/>
        <v>143.80000000000001</v>
      </c>
      <c r="G140" s="22">
        <f t="shared" si="17"/>
        <v>1111.6299999999999</v>
      </c>
      <c r="H140" s="12"/>
    </row>
    <row r="141" spans="1:8" x14ac:dyDescent="0.2">
      <c r="A141" s="45" t="s">
        <v>35</v>
      </c>
      <c r="B141" s="37" t="s">
        <v>56</v>
      </c>
      <c r="C141" s="38" t="s">
        <v>17</v>
      </c>
      <c r="D141" s="38">
        <v>5.8</v>
      </c>
      <c r="E141" s="38">
        <v>6.4</v>
      </c>
      <c r="F141" s="38">
        <v>9.4</v>
      </c>
      <c r="G141" s="38">
        <v>120</v>
      </c>
      <c r="H141" s="78" t="s">
        <v>55</v>
      </c>
    </row>
    <row r="142" spans="1:8" x14ac:dyDescent="0.2">
      <c r="A142" s="45"/>
      <c r="B142" s="32" t="s">
        <v>96</v>
      </c>
      <c r="C142" s="33" t="s">
        <v>22</v>
      </c>
      <c r="D142" s="33">
        <v>7.4</v>
      </c>
      <c r="E142" s="33">
        <v>9.4</v>
      </c>
      <c r="F142" s="33">
        <v>73.099999999999994</v>
      </c>
      <c r="G142" s="33">
        <v>290</v>
      </c>
      <c r="H142" s="74" t="s">
        <v>95</v>
      </c>
    </row>
    <row r="143" spans="1:8" x14ac:dyDescent="0.2">
      <c r="A143" s="45"/>
      <c r="B143" s="32" t="s">
        <v>65</v>
      </c>
      <c r="C143" s="33" t="s">
        <v>22</v>
      </c>
      <c r="D143" s="33">
        <v>0.8</v>
      </c>
      <c r="E143" s="33">
        <v>0.2</v>
      </c>
      <c r="F143" s="33">
        <v>7.5</v>
      </c>
      <c r="G143" s="33">
        <v>38</v>
      </c>
      <c r="H143" s="74" t="s">
        <v>60</v>
      </c>
    </row>
    <row r="144" spans="1:8" s="6" customFormat="1" x14ac:dyDescent="0.2">
      <c r="A144" s="45" t="s">
        <v>41</v>
      </c>
      <c r="B144" s="60"/>
      <c r="C144" s="16">
        <v>400</v>
      </c>
      <c r="D144" s="22">
        <f>SUM(D141:D143)</f>
        <v>14</v>
      </c>
      <c r="E144" s="22">
        <f t="shared" ref="E144:G144" si="18">SUM(E141:E143)</f>
        <v>16</v>
      </c>
      <c r="F144" s="22">
        <f t="shared" si="18"/>
        <v>90</v>
      </c>
      <c r="G144" s="22">
        <f t="shared" si="18"/>
        <v>448</v>
      </c>
      <c r="H144" s="12"/>
    </row>
    <row r="145" spans="1:8" s="6" customFormat="1" ht="13.5" thickBot="1" x14ac:dyDescent="0.25">
      <c r="A145" s="63" t="s">
        <v>42</v>
      </c>
      <c r="B145" s="64"/>
      <c r="C145" s="17">
        <v>1895</v>
      </c>
      <c r="D145" s="23">
        <f>D144+D140+D133</f>
        <v>68.06</v>
      </c>
      <c r="E145" s="23">
        <f t="shared" ref="E145:G145" si="19">E144+E140+E133</f>
        <v>78.39</v>
      </c>
      <c r="F145" s="23">
        <f t="shared" si="19"/>
        <v>302.14</v>
      </c>
      <c r="G145" s="23">
        <f t="shared" si="19"/>
        <v>2092.3999999999996</v>
      </c>
      <c r="H145" s="15"/>
    </row>
    <row r="146" spans="1:8" s="6" customFormat="1" x14ac:dyDescent="0.2">
      <c r="A146" s="65" t="s">
        <v>97</v>
      </c>
      <c r="B146" s="66"/>
      <c r="C146" s="66"/>
      <c r="D146" s="66"/>
      <c r="E146" s="66"/>
      <c r="F146" s="66"/>
      <c r="G146" s="66"/>
      <c r="H146" s="67"/>
    </row>
    <row r="147" spans="1:8" x14ac:dyDescent="0.2">
      <c r="A147" s="69" t="s">
        <v>13</v>
      </c>
      <c r="B147" s="32" t="s">
        <v>99</v>
      </c>
      <c r="C147" s="33" t="s">
        <v>17</v>
      </c>
      <c r="D147" s="33">
        <v>20.100000000000001</v>
      </c>
      <c r="E147" s="33">
        <v>13.94</v>
      </c>
      <c r="F147" s="33">
        <v>7.64</v>
      </c>
      <c r="G147" s="33">
        <v>232.56</v>
      </c>
      <c r="H147" s="74" t="s">
        <v>98</v>
      </c>
    </row>
    <row r="148" spans="1:8" x14ac:dyDescent="0.2">
      <c r="A148" s="70"/>
      <c r="B148" s="32" t="s">
        <v>16</v>
      </c>
      <c r="C148" s="33" t="s">
        <v>17</v>
      </c>
      <c r="D148" s="33">
        <v>0.2</v>
      </c>
      <c r="E148" s="33">
        <v>0</v>
      </c>
      <c r="F148" s="33">
        <v>25.009999999999998</v>
      </c>
      <c r="G148" s="33">
        <v>58.76</v>
      </c>
      <c r="H148" s="74" t="s">
        <v>15</v>
      </c>
    </row>
    <row r="149" spans="1:8" x14ac:dyDescent="0.2">
      <c r="A149" s="70"/>
      <c r="B149" s="32" t="s">
        <v>37</v>
      </c>
      <c r="C149" s="33" t="s">
        <v>59</v>
      </c>
      <c r="D149" s="33">
        <v>3.55</v>
      </c>
      <c r="E149" s="33">
        <v>11.49</v>
      </c>
      <c r="F149" s="33">
        <v>20.59</v>
      </c>
      <c r="G149" s="33">
        <v>191.59</v>
      </c>
      <c r="H149" s="74" t="s">
        <v>36</v>
      </c>
    </row>
    <row r="150" spans="1:8" x14ac:dyDescent="0.2">
      <c r="A150" s="70"/>
      <c r="B150" s="32" t="s">
        <v>61</v>
      </c>
      <c r="C150" s="33" t="s">
        <v>22</v>
      </c>
      <c r="D150" s="33">
        <v>0.4</v>
      </c>
      <c r="E150" s="33">
        <v>0.4</v>
      </c>
      <c r="F150" s="33">
        <v>9.8000000000000007</v>
      </c>
      <c r="G150" s="33">
        <v>47</v>
      </c>
      <c r="H150" s="74" t="s">
        <v>60</v>
      </c>
    </row>
    <row r="151" spans="1:8" x14ac:dyDescent="0.2">
      <c r="A151" s="70"/>
      <c r="B151" s="32" t="s">
        <v>71</v>
      </c>
      <c r="C151" s="33" t="s">
        <v>38</v>
      </c>
      <c r="D151" s="33">
        <v>0</v>
      </c>
      <c r="E151" s="33">
        <v>0</v>
      </c>
      <c r="F151" s="33">
        <v>41.36</v>
      </c>
      <c r="G151" s="33">
        <v>218.36</v>
      </c>
      <c r="H151" s="74" t="s">
        <v>70</v>
      </c>
    </row>
    <row r="152" spans="1:8" s="6" customFormat="1" x14ac:dyDescent="0.2">
      <c r="A152" s="45" t="s">
        <v>23</v>
      </c>
      <c r="B152" s="60"/>
      <c r="C152" s="16">
        <v>630</v>
      </c>
      <c r="D152" s="22">
        <f>SUM(D147:D151)</f>
        <v>24.25</v>
      </c>
      <c r="E152" s="22">
        <f t="shared" ref="E152:G152" si="20">SUM(E147:E151)</f>
        <v>25.83</v>
      </c>
      <c r="F152" s="22">
        <f t="shared" si="20"/>
        <v>104.39999999999999</v>
      </c>
      <c r="G152" s="22">
        <f t="shared" si="20"/>
        <v>748.27</v>
      </c>
      <c r="H152" s="75"/>
    </row>
    <row r="153" spans="1:8" x14ac:dyDescent="0.2">
      <c r="A153" s="45" t="s">
        <v>24</v>
      </c>
      <c r="B153" s="32" t="s">
        <v>77</v>
      </c>
      <c r="C153" s="33" t="s">
        <v>22</v>
      </c>
      <c r="D153" s="33">
        <v>0.6</v>
      </c>
      <c r="E153" s="33">
        <v>8.19</v>
      </c>
      <c r="F153" s="33">
        <v>4.2</v>
      </c>
      <c r="G153" s="33">
        <v>63.839999999999996</v>
      </c>
      <c r="H153" s="74" t="s">
        <v>76</v>
      </c>
    </row>
    <row r="154" spans="1:8" x14ac:dyDescent="0.2">
      <c r="A154" s="45"/>
      <c r="B154" s="32" t="s">
        <v>104</v>
      </c>
      <c r="C154" s="33" t="s">
        <v>14</v>
      </c>
      <c r="D154" s="33">
        <v>9.32</v>
      </c>
      <c r="E154" s="33">
        <v>7.01</v>
      </c>
      <c r="F154" s="33">
        <v>47.92</v>
      </c>
      <c r="G154" s="33">
        <v>262.38</v>
      </c>
      <c r="H154" s="74" t="s">
        <v>103</v>
      </c>
    </row>
    <row r="155" spans="1:8" x14ac:dyDescent="0.2">
      <c r="A155" s="45"/>
      <c r="B155" s="32" t="s">
        <v>106</v>
      </c>
      <c r="C155" s="39">
        <v>120</v>
      </c>
      <c r="D155" s="33">
        <v>14.43</v>
      </c>
      <c r="E155" s="33">
        <v>13.809999999999999</v>
      </c>
      <c r="F155" s="33">
        <v>4.2299999999999995</v>
      </c>
      <c r="G155" s="33">
        <v>203.79000000000002</v>
      </c>
      <c r="H155" s="74" t="s">
        <v>105</v>
      </c>
    </row>
    <row r="156" spans="1:8" x14ac:dyDescent="0.2">
      <c r="A156" s="45"/>
      <c r="B156" s="32" t="s">
        <v>108</v>
      </c>
      <c r="C156" s="33" t="s">
        <v>17</v>
      </c>
      <c r="D156" s="33">
        <v>4.3499999999999996</v>
      </c>
      <c r="E156" s="33">
        <v>7.17</v>
      </c>
      <c r="F156" s="33">
        <v>28.939999999999998</v>
      </c>
      <c r="G156" s="33">
        <v>198.3</v>
      </c>
      <c r="H156" s="74" t="s">
        <v>107</v>
      </c>
    </row>
    <row r="157" spans="1:8" x14ac:dyDescent="0.2">
      <c r="A157" s="45"/>
      <c r="B157" s="32" t="s">
        <v>31</v>
      </c>
      <c r="C157" s="33" t="s">
        <v>17</v>
      </c>
      <c r="D157" s="33">
        <v>0.1</v>
      </c>
      <c r="E157" s="33">
        <v>0</v>
      </c>
      <c r="F157" s="33">
        <v>21.39</v>
      </c>
      <c r="G157" s="33">
        <v>73.8</v>
      </c>
      <c r="H157" s="74" t="s">
        <v>30</v>
      </c>
    </row>
    <row r="158" spans="1:8" x14ac:dyDescent="0.2">
      <c r="A158" s="45"/>
      <c r="B158" s="32" t="s">
        <v>33</v>
      </c>
      <c r="C158" s="33" t="s">
        <v>22</v>
      </c>
      <c r="D158" s="33">
        <v>5.6</v>
      </c>
      <c r="E158" s="33">
        <v>1.2</v>
      </c>
      <c r="F158" s="33">
        <v>33.4</v>
      </c>
      <c r="G158" s="33">
        <v>274</v>
      </c>
      <c r="H158" s="74" t="s">
        <v>32</v>
      </c>
    </row>
    <row r="159" spans="1:8" s="6" customFormat="1" ht="13.5" thickBot="1" x14ac:dyDescent="0.25">
      <c r="A159" s="45" t="s">
        <v>34</v>
      </c>
      <c r="B159" s="60"/>
      <c r="C159" s="16">
        <v>950</v>
      </c>
      <c r="D159" s="22">
        <f>SUM(D153:D158)</f>
        <v>34.400000000000006</v>
      </c>
      <c r="E159" s="22">
        <f t="shared" ref="E159:G159" si="21">SUM(E153:E158)</f>
        <v>37.380000000000003</v>
      </c>
      <c r="F159" s="22">
        <f t="shared" si="21"/>
        <v>140.07999999999998</v>
      </c>
      <c r="G159" s="22">
        <f t="shared" si="21"/>
        <v>1076.1099999999999</v>
      </c>
      <c r="H159" s="12"/>
    </row>
    <row r="160" spans="1:8" x14ac:dyDescent="0.2">
      <c r="A160" s="45" t="s">
        <v>35</v>
      </c>
      <c r="B160" s="37" t="s">
        <v>56</v>
      </c>
      <c r="C160" s="38" t="s">
        <v>17</v>
      </c>
      <c r="D160" s="38">
        <v>5.8</v>
      </c>
      <c r="E160" s="38">
        <v>6.4</v>
      </c>
      <c r="F160" s="38">
        <v>9.4</v>
      </c>
      <c r="G160" s="38">
        <v>120</v>
      </c>
      <c r="H160" s="78" t="s">
        <v>55</v>
      </c>
    </row>
    <row r="161" spans="1:8" x14ac:dyDescent="0.2">
      <c r="A161" s="45"/>
      <c r="B161" s="32" t="s">
        <v>75</v>
      </c>
      <c r="C161" s="33" t="s">
        <v>22</v>
      </c>
      <c r="D161" s="33">
        <v>1.5</v>
      </c>
      <c r="E161" s="33">
        <v>0.5</v>
      </c>
      <c r="F161" s="33">
        <v>21</v>
      </c>
      <c r="G161" s="33">
        <v>96</v>
      </c>
      <c r="H161" s="74" t="s">
        <v>60</v>
      </c>
    </row>
    <row r="162" spans="1:8" s="6" customFormat="1" x14ac:dyDescent="0.2">
      <c r="A162" s="45" t="s">
        <v>41</v>
      </c>
      <c r="B162" s="60"/>
      <c r="C162" s="16">
        <v>375</v>
      </c>
      <c r="D162" s="22">
        <f>SUM(D160:D161)</f>
        <v>7.3</v>
      </c>
      <c r="E162" s="22">
        <f>SUM(E160:E161)</f>
        <v>6.9</v>
      </c>
      <c r="F162" s="22">
        <f>SUM(F160:F161)</f>
        <v>30.4</v>
      </c>
      <c r="G162" s="22">
        <f>SUM(G160:G161)</f>
        <v>216</v>
      </c>
      <c r="H162" s="12"/>
    </row>
    <row r="163" spans="1:8" s="6" customFormat="1" ht="13.5" thickBot="1" x14ac:dyDescent="0.25">
      <c r="A163" s="63" t="s">
        <v>42</v>
      </c>
      <c r="B163" s="64"/>
      <c r="C163" s="17">
        <v>1955</v>
      </c>
      <c r="D163" s="23">
        <f>D162+D159+D152</f>
        <v>65.95</v>
      </c>
      <c r="E163" s="23">
        <f>E162+E159+E152</f>
        <v>70.11</v>
      </c>
      <c r="F163" s="23">
        <f>F162+F159+F152</f>
        <v>274.88</v>
      </c>
      <c r="G163" s="23">
        <f>G162+G159+G152</f>
        <v>2040.3799999999999</v>
      </c>
      <c r="H163" s="15"/>
    </row>
    <row r="164" spans="1:8" s="6" customFormat="1" x14ac:dyDescent="0.2">
      <c r="A164" s="65" t="s">
        <v>109</v>
      </c>
      <c r="B164" s="66"/>
      <c r="C164" s="66"/>
      <c r="D164" s="66"/>
      <c r="E164" s="66"/>
      <c r="F164" s="66"/>
      <c r="G164" s="66"/>
      <c r="H164" s="67"/>
    </row>
    <row r="165" spans="1:8" x14ac:dyDescent="0.2">
      <c r="A165" s="45" t="s">
        <v>13</v>
      </c>
      <c r="B165" s="41" t="s">
        <v>126</v>
      </c>
      <c r="C165" s="42" t="s">
        <v>14</v>
      </c>
      <c r="D165" s="43">
        <v>7.25</v>
      </c>
      <c r="E165" s="43">
        <v>7.43</v>
      </c>
      <c r="F165" s="43">
        <v>17.47</v>
      </c>
      <c r="G165" s="44">
        <v>194.42</v>
      </c>
      <c r="H165" s="76" t="s">
        <v>50</v>
      </c>
    </row>
    <row r="166" spans="1:8" x14ac:dyDescent="0.2">
      <c r="A166" s="45"/>
      <c r="B166" s="32" t="s">
        <v>101</v>
      </c>
      <c r="C166" s="33" t="s">
        <v>59</v>
      </c>
      <c r="D166" s="33">
        <v>3.55</v>
      </c>
      <c r="E166" s="33">
        <v>11.49</v>
      </c>
      <c r="F166" s="33">
        <v>30.599999999999998</v>
      </c>
      <c r="G166" s="33">
        <v>191.59</v>
      </c>
      <c r="H166" s="74" t="s">
        <v>100</v>
      </c>
    </row>
    <row r="167" spans="1:8" x14ac:dyDescent="0.2">
      <c r="A167" s="45"/>
      <c r="B167" s="32" t="s">
        <v>74</v>
      </c>
      <c r="C167" s="33" t="s">
        <v>17</v>
      </c>
      <c r="D167" s="33">
        <v>3.5999999999999996</v>
      </c>
      <c r="E167" s="33">
        <v>3.92</v>
      </c>
      <c r="F167" s="33">
        <v>15.43</v>
      </c>
      <c r="G167" s="33">
        <v>110.3</v>
      </c>
      <c r="H167" s="74" t="s">
        <v>73</v>
      </c>
    </row>
    <row r="168" spans="1:8" x14ac:dyDescent="0.2">
      <c r="A168" s="45"/>
      <c r="B168" s="32" t="s">
        <v>40</v>
      </c>
      <c r="C168" s="33" t="s">
        <v>38</v>
      </c>
      <c r="D168" s="33">
        <v>5.08</v>
      </c>
      <c r="E168" s="33">
        <v>4.5999999999999996</v>
      </c>
      <c r="F168" s="33">
        <v>0.28000000000000003</v>
      </c>
      <c r="G168" s="33">
        <v>62.8</v>
      </c>
      <c r="H168" s="74" t="s">
        <v>39</v>
      </c>
    </row>
    <row r="169" spans="1:8" s="6" customFormat="1" x14ac:dyDescent="0.2">
      <c r="A169" s="45" t="s">
        <v>23</v>
      </c>
      <c r="B169" s="60"/>
      <c r="C169" s="16">
        <v>470</v>
      </c>
      <c r="D169" s="22">
        <f>SUM(D165:D168)</f>
        <v>19.48</v>
      </c>
      <c r="E169" s="22">
        <f t="shared" ref="E169:G169" si="22">SUM(E165:E168)</f>
        <v>27.440000000000005</v>
      </c>
      <c r="F169" s="22">
        <f t="shared" si="22"/>
        <v>63.779999999999994</v>
      </c>
      <c r="G169" s="22">
        <f t="shared" si="22"/>
        <v>559.11</v>
      </c>
      <c r="H169" s="75"/>
    </row>
    <row r="170" spans="1:8" x14ac:dyDescent="0.2">
      <c r="A170" s="45" t="s">
        <v>24</v>
      </c>
      <c r="B170" s="32" t="s">
        <v>84</v>
      </c>
      <c r="C170" s="33" t="s">
        <v>22</v>
      </c>
      <c r="D170" s="33">
        <v>0.8</v>
      </c>
      <c r="E170" s="33">
        <v>8.09</v>
      </c>
      <c r="F170" s="33">
        <v>2.7</v>
      </c>
      <c r="G170" s="33">
        <v>76.94</v>
      </c>
      <c r="H170" s="74" t="s">
        <v>83</v>
      </c>
    </row>
    <row r="171" spans="1:8" ht="24" x14ac:dyDescent="0.2">
      <c r="A171" s="45"/>
      <c r="B171" s="32" t="s">
        <v>110</v>
      </c>
      <c r="C171" s="33" t="s">
        <v>63</v>
      </c>
      <c r="D171" s="33">
        <v>10.01</v>
      </c>
      <c r="E171" s="33">
        <v>7.95</v>
      </c>
      <c r="F171" s="33">
        <v>28.570000000000004</v>
      </c>
      <c r="G171" s="33">
        <v>266.12</v>
      </c>
      <c r="H171" s="74" t="s">
        <v>78</v>
      </c>
    </row>
    <row r="172" spans="1:8" ht="24" x14ac:dyDescent="0.2">
      <c r="A172" s="45"/>
      <c r="B172" s="32" t="s">
        <v>112</v>
      </c>
      <c r="C172" s="33" t="s">
        <v>89</v>
      </c>
      <c r="D172" s="33">
        <v>18.419999999999998</v>
      </c>
      <c r="E172" s="33">
        <v>15.469999999999999</v>
      </c>
      <c r="F172" s="33">
        <v>54.39</v>
      </c>
      <c r="G172" s="33">
        <v>400.39</v>
      </c>
      <c r="H172" s="74" t="s">
        <v>111</v>
      </c>
    </row>
    <row r="173" spans="1:8" x14ac:dyDescent="0.2">
      <c r="A173" s="45"/>
      <c r="B173" s="32" t="s">
        <v>31</v>
      </c>
      <c r="C173" s="33" t="s">
        <v>17</v>
      </c>
      <c r="D173" s="33">
        <v>0.1</v>
      </c>
      <c r="E173" s="33">
        <v>0</v>
      </c>
      <c r="F173" s="33">
        <v>21.39</v>
      </c>
      <c r="G173" s="33">
        <v>73.8</v>
      </c>
      <c r="H173" s="74" t="s">
        <v>30</v>
      </c>
    </row>
    <row r="174" spans="1:8" x14ac:dyDescent="0.2">
      <c r="A174" s="45"/>
      <c r="B174" s="32" t="s">
        <v>33</v>
      </c>
      <c r="C174" s="33" t="s">
        <v>22</v>
      </c>
      <c r="D174" s="33">
        <v>5.6</v>
      </c>
      <c r="E174" s="33">
        <v>1.2</v>
      </c>
      <c r="F174" s="33">
        <v>33.4</v>
      </c>
      <c r="G174" s="33">
        <v>274</v>
      </c>
      <c r="H174" s="74" t="s">
        <v>32</v>
      </c>
    </row>
    <row r="175" spans="1:8" s="6" customFormat="1" x14ac:dyDescent="0.2">
      <c r="A175" s="45" t="s">
        <v>34</v>
      </c>
      <c r="B175" s="60"/>
      <c r="C175" s="16">
        <v>880</v>
      </c>
      <c r="D175" s="22">
        <f>SUM(D170:D174)</f>
        <v>34.93</v>
      </c>
      <c r="E175" s="22">
        <v>20.52</v>
      </c>
      <c r="F175" s="22">
        <v>96.63</v>
      </c>
      <c r="G175" s="11">
        <v>717.31999999999994</v>
      </c>
      <c r="H175" s="75"/>
    </row>
    <row r="176" spans="1:8" x14ac:dyDescent="0.2">
      <c r="A176" s="45" t="s">
        <v>35</v>
      </c>
      <c r="B176" s="32" t="s">
        <v>56</v>
      </c>
      <c r="C176" s="33" t="s">
        <v>17</v>
      </c>
      <c r="D176" s="33">
        <v>5.8</v>
      </c>
      <c r="E176" s="33">
        <v>6.4</v>
      </c>
      <c r="F176" s="33">
        <v>9.4</v>
      </c>
      <c r="G176" s="33">
        <v>120</v>
      </c>
      <c r="H176" s="74" t="s">
        <v>55</v>
      </c>
    </row>
    <row r="177" spans="1:8" x14ac:dyDescent="0.2">
      <c r="A177" s="45"/>
      <c r="B177" s="41" t="s">
        <v>127</v>
      </c>
      <c r="C177" s="42" t="s">
        <v>128</v>
      </c>
      <c r="D177" s="43">
        <v>6.52</v>
      </c>
      <c r="E177" s="43">
        <v>9.5</v>
      </c>
      <c r="F177" s="43">
        <v>9.74</v>
      </c>
      <c r="G177" s="44">
        <v>148</v>
      </c>
      <c r="H177" s="76" t="s">
        <v>129</v>
      </c>
    </row>
    <row r="178" spans="1:8" x14ac:dyDescent="0.2">
      <c r="A178" s="45"/>
      <c r="B178" s="32" t="s">
        <v>61</v>
      </c>
      <c r="C178" s="33" t="s">
        <v>22</v>
      </c>
      <c r="D178" s="33">
        <v>0.4</v>
      </c>
      <c r="E178" s="33">
        <v>0.4</v>
      </c>
      <c r="F178" s="33">
        <v>9.8000000000000007</v>
      </c>
      <c r="G178" s="33">
        <v>47</v>
      </c>
      <c r="H178" s="74" t="s">
        <v>60</v>
      </c>
    </row>
    <row r="179" spans="1:8" s="6" customFormat="1" ht="13.5" thickBot="1" x14ac:dyDescent="0.25">
      <c r="A179" s="63" t="s">
        <v>41</v>
      </c>
      <c r="B179" s="64"/>
      <c r="C179" s="17">
        <v>345</v>
      </c>
      <c r="D179" s="23">
        <f>SUM(D176:D178)</f>
        <v>12.72</v>
      </c>
      <c r="E179" s="23">
        <f t="shared" ref="E179:G179" si="23">SUM(E176:E178)</f>
        <v>16.3</v>
      </c>
      <c r="F179" s="23">
        <f t="shared" si="23"/>
        <v>28.94</v>
      </c>
      <c r="G179" s="23">
        <f t="shared" si="23"/>
        <v>315</v>
      </c>
      <c r="H179" s="15"/>
    </row>
    <row r="180" spans="1:8" s="6" customFormat="1" x14ac:dyDescent="0.2">
      <c r="A180" s="65" t="s">
        <v>42</v>
      </c>
      <c r="B180" s="66"/>
      <c r="C180" s="29">
        <v>1695</v>
      </c>
      <c r="D180" s="30">
        <f>D179+D175+D169</f>
        <v>67.13</v>
      </c>
      <c r="E180" s="30">
        <f t="shared" ref="E180:G180" si="24">E179+E175+E169</f>
        <v>64.260000000000005</v>
      </c>
      <c r="F180" s="30">
        <f t="shared" si="24"/>
        <v>189.35</v>
      </c>
      <c r="G180" s="30">
        <f t="shared" si="24"/>
        <v>1591.4299999999998</v>
      </c>
      <c r="H180" s="31"/>
    </row>
    <row r="181" spans="1:8" s="6" customFormat="1" x14ac:dyDescent="0.2">
      <c r="A181" s="45" t="s">
        <v>113</v>
      </c>
      <c r="B181" s="60"/>
      <c r="C181" s="16">
        <v>19510</v>
      </c>
      <c r="D181" s="22">
        <v>741.34</v>
      </c>
      <c r="E181" s="22">
        <v>755.85</v>
      </c>
      <c r="F181" s="22">
        <v>3150.42</v>
      </c>
      <c r="G181" s="11">
        <v>22444.106</v>
      </c>
      <c r="H181" s="12"/>
    </row>
    <row r="182" spans="1:8" s="6" customFormat="1" ht="13.5" thickBot="1" x14ac:dyDescent="0.25">
      <c r="A182" s="72" t="s">
        <v>114</v>
      </c>
      <c r="B182" s="73"/>
      <c r="C182" s="18">
        <v>1951</v>
      </c>
      <c r="D182" s="24">
        <v>74.134</v>
      </c>
      <c r="E182" s="24">
        <v>75.584999999999994</v>
      </c>
      <c r="F182" s="24">
        <v>315.04199999999997</v>
      </c>
      <c r="G182" s="13">
        <v>2244.1060000000002</v>
      </c>
      <c r="H182" s="14"/>
    </row>
    <row r="183" spans="1:8" s="28" customFormat="1" ht="30" customHeight="1" x14ac:dyDescent="0.2">
      <c r="A183" s="71"/>
      <c r="B183" s="71"/>
      <c r="C183" s="26"/>
      <c r="D183" s="27"/>
      <c r="E183" s="27"/>
      <c r="F183" s="27"/>
    </row>
    <row r="184" spans="1:8" x14ac:dyDescent="0.2">
      <c r="B184" s="40" t="s">
        <v>130</v>
      </c>
    </row>
  </sheetData>
  <mergeCells count="90">
    <mergeCell ref="A153:A158"/>
    <mergeCell ref="A159:B159"/>
    <mergeCell ref="A183:B183"/>
    <mergeCell ref="A163:B163"/>
    <mergeCell ref="A164:H164"/>
    <mergeCell ref="A165:A168"/>
    <mergeCell ref="A169:B169"/>
    <mergeCell ref="A170:A174"/>
    <mergeCell ref="A175:B175"/>
    <mergeCell ref="A179:B179"/>
    <mergeCell ref="A176:A178"/>
    <mergeCell ref="A180:B180"/>
    <mergeCell ref="A181:B181"/>
    <mergeCell ref="A182:B182"/>
    <mergeCell ref="A162:B162"/>
    <mergeCell ref="A160:A161"/>
    <mergeCell ref="A146:H146"/>
    <mergeCell ref="A126:B126"/>
    <mergeCell ref="A123:A125"/>
    <mergeCell ref="A127:B127"/>
    <mergeCell ref="A128:H128"/>
    <mergeCell ref="A129:A132"/>
    <mergeCell ref="A133:B133"/>
    <mergeCell ref="A134:A139"/>
    <mergeCell ref="A140:B140"/>
    <mergeCell ref="A144:B144"/>
    <mergeCell ref="A141:A143"/>
    <mergeCell ref="A145:B145"/>
    <mergeCell ref="A147:A151"/>
    <mergeCell ref="A152:B152"/>
    <mergeCell ref="A122:B122"/>
    <mergeCell ref="A95:A98"/>
    <mergeCell ref="A99:B99"/>
    <mergeCell ref="A100:A105"/>
    <mergeCell ref="A106:B106"/>
    <mergeCell ref="A109:B109"/>
    <mergeCell ref="A107:A108"/>
    <mergeCell ref="A110:B110"/>
    <mergeCell ref="A111:H111"/>
    <mergeCell ref="A112:A115"/>
    <mergeCell ref="A116:B116"/>
    <mergeCell ref="A117:A121"/>
    <mergeCell ref="A94:H94"/>
    <mergeCell ref="A76:B76"/>
    <mergeCell ref="A74:A75"/>
    <mergeCell ref="A77:B77"/>
    <mergeCell ref="A78:H78"/>
    <mergeCell ref="A79:A82"/>
    <mergeCell ref="A83:B83"/>
    <mergeCell ref="A90:A91"/>
    <mergeCell ref="A84:A88"/>
    <mergeCell ref="A89:B89"/>
    <mergeCell ref="A92:B92"/>
    <mergeCell ref="A93:B93"/>
    <mergeCell ref="A73:B73"/>
    <mergeCell ref="A46:H46"/>
    <mergeCell ref="A47:A49"/>
    <mergeCell ref="A50:B50"/>
    <mergeCell ref="A51:A56"/>
    <mergeCell ref="A57:B57"/>
    <mergeCell ref="A60:B60"/>
    <mergeCell ref="A58:A59"/>
    <mergeCell ref="A61:B61"/>
    <mergeCell ref="A62:H62"/>
    <mergeCell ref="A63:A65"/>
    <mergeCell ref="A66:B66"/>
    <mergeCell ref="A67:A72"/>
    <mergeCell ref="A45:B45"/>
    <mergeCell ref="A23:B23"/>
    <mergeCell ref="A27:B27"/>
    <mergeCell ref="A24:A26"/>
    <mergeCell ref="A28:B28"/>
    <mergeCell ref="A29:H29"/>
    <mergeCell ref="A30:A33"/>
    <mergeCell ref="A34:B34"/>
    <mergeCell ref="A35:A40"/>
    <mergeCell ref="A41:B41"/>
    <mergeCell ref="A44:B44"/>
    <mergeCell ref="A42:A43"/>
    <mergeCell ref="H9:H10"/>
    <mergeCell ref="A5:H5"/>
    <mergeCell ref="A11:H11"/>
    <mergeCell ref="A12:A15"/>
    <mergeCell ref="A16:B16"/>
    <mergeCell ref="G9:G10"/>
    <mergeCell ref="A17:A22"/>
    <mergeCell ref="A9:A10"/>
    <mergeCell ref="B9:B10"/>
    <mergeCell ref="C9:C10"/>
    <mergeCell ref="D9:F9"/>
  </mergeCells>
  <pageMargins left="0.7" right="0.7" top="0.75" bottom="0.75" header="0.3" footer="0.3"/>
  <pageSetup paperSize="9" scale="6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Ст.школьники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СОШ-кухня</dc:creator>
  <cp:lastModifiedBy>admin</cp:lastModifiedBy>
  <cp:lastPrinted>2025-07-30T01:23:20Z</cp:lastPrinted>
  <dcterms:created xsi:type="dcterms:W3CDTF">2010-09-29T09:10:17Z</dcterms:created>
  <dcterms:modified xsi:type="dcterms:W3CDTF">2026-09-09T23:45:44Z</dcterms:modified>
</cp:coreProperties>
</file>