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 tabRatio="5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/>
  <c r="B195" l="1"/>
  <c r="A195"/>
  <c r="L194"/>
  <c r="J194"/>
  <c r="I194"/>
  <c r="H194"/>
  <c r="G194"/>
  <c r="F194"/>
  <c r="B185"/>
  <c r="A185"/>
  <c r="J184"/>
  <c r="I184"/>
  <c r="H184"/>
  <c r="G184"/>
  <c r="F184"/>
  <c r="B176"/>
  <c r="A176"/>
  <c r="L175"/>
  <c r="J175"/>
  <c r="I175"/>
  <c r="H175"/>
  <c r="G175"/>
  <c r="F175"/>
  <c r="B166"/>
  <c r="A166"/>
  <c r="J165"/>
  <c r="I165"/>
  <c r="H165"/>
  <c r="G165"/>
  <c r="F165"/>
  <c r="B157"/>
  <c r="A157"/>
  <c r="L156"/>
  <c r="J156"/>
  <c r="I156"/>
  <c r="H156"/>
  <c r="G156"/>
  <c r="F156"/>
  <c r="B147"/>
  <c r="A147"/>
  <c r="J146"/>
  <c r="I146"/>
  <c r="H146"/>
  <c r="G146"/>
  <c r="F146"/>
  <c r="B138"/>
  <c r="A138"/>
  <c r="L137"/>
  <c r="J137"/>
  <c r="I137"/>
  <c r="H137"/>
  <c r="G137"/>
  <c r="F137"/>
  <c r="B128"/>
  <c r="A128"/>
  <c r="J127"/>
  <c r="I127"/>
  <c r="H127"/>
  <c r="G127"/>
  <c r="F127"/>
  <c r="B119"/>
  <c r="A119"/>
  <c r="L118"/>
  <c r="J118"/>
  <c r="I118"/>
  <c r="H118"/>
  <c r="G118"/>
  <c r="F118"/>
  <c r="B109"/>
  <c r="A109"/>
  <c r="J108"/>
  <c r="I108"/>
  <c r="H108"/>
  <c r="G108"/>
  <c r="F108"/>
  <c r="B100"/>
  <c r="A100"/>
  <c r="L99"/>
  <c r="J99"/>
  <c r="I99"/>
  <c r="H99"/>
  <c r="G99"/>
  <c r="F99"/>
  <c r="B90"/>
  <c r="A90"/>
  <c r="J89"/>
  <c r="I89"/>
  <c r="H89"/>
  <c r="G89"/>
  <c r="F89"/>
  <c r="B81"/>
  <c r="A81"/>
  <c r="L80"/>
  <c r="J80"/>
  <c r="I80"/>
  <c r="H80"/>
  <c r="G80"/>
  <c r="F80"/>
  <c r="B71"/>
  <c r="A71"/>
  <c r="J70"/>
  <c r="I70"/>
  <c r="H70"/>
  <c r="G70"/>
  <c r="F70"/>
  <c r="B62"/>
  <c r="A62"/>
  <c r="L61"/>
  <c r="J61"/>
  <c r="I61"/>
  <c r="H61"/>
  <c r="G61"/>
  <c r="F61"/>
  <c r="B52"/>
  <c r="A52"/>
  <c r="J51"/>
  <c r="I51"/>
  <c r="H51"/>
  <c r="G51"/>
  <c r="F51"/>
  <c r="B43"/>
  <c r="A43"/>
  <c r="L42"/>
  <c r="J42"/>
  <c r="I42"/>
  <c r="H42"/>
  <c r="G42"/>
  <c r="F42"/>
  <c r="B33"/>
  <c r="A33"/>
  <c r="J32"/>
  <c r="H32"/>
  <c r="G32"/>
  <c r="F32"/>
  <c r="B24"/>
  <c r="A24"/>
  <c r="L23"/>
  <c r="J23"/>
  <c r="I23"/>
  <c r="H23"/>
  <c r="G23"/>
  <c r="G24" s="1"/>
  <c r="F23"/>
  <c r="B14"/>
  <c r="A14"/>
  <c r="L13"/>
  <c r="I13"/>
  <c r="H13"/>
  <c r="F13"/>
  <c r="F119" l="1"/>
  <c r="I176"/>
  <c r="J100"/>
  <c r="J62"/>
  <c r="L24"/>
  <c r="L25" s="1"/>
  <c r="L32" s="1"/>
  <c r="L43" s="1"/>
  <c r="L44" s="1"/>
  <c r="L51" s="1"/>
  <c r="L62" s="1"/>
  <c r="L63" s="1"/>
  <c r="L70" s="1"/>
  <c r="L81" s="1"/>
  <c r="L82" s="1"/>
  <c r="L89" s="1"/>
  <c r="L100" s="1"/>
  <c r="L101" s="1"/>
  <c r="L108" s="1"/>
  <c r="L119" s="1"/>
  <c r="L120" s="1"/>
  <c r="L127" s="1"/>
  <c r="L138" s="1"/>
  <c r="L139" s="1"/>
  <c r="L146" s="1"/>
  <c r="L157" s="1"/>
  <c r="L158" s="1"/>
  <c r="L165" s="1"/>
  <c r="L176" s="1"/>
  <c r="L177" s="1"/>
  <c r="L184" s="1"/>
  <c r="L195" s="1"/>
  <c r="F100"/>
  <c r="H119"/>
  <c r="J176"/>
  <c r="H176"/>
  <c r="J119"/>
  <c r="J81"/>
  <c r="I119"/>
  <c r="F62"/>
  <c r="F24"/>
  <c r="J43"/>
  <c r="G119"/>
  <c r="G176"/>
  <c r="G100"/>
  <c r="H100"/>
  <c r="I100"/>
  <c r="G81"/>
  <c r="H81"/>
  <c r="I81"/>
  <c r="G62"/>
  <c r="H62"/>
  <c r="I62"/>
  <c r="G43"/>
  <c r="I43"/>
  <c r="H43"/>
  <c r="J24"/>
  <c r="H24"/>
  <c r="I24"/>
  <c r="J195"/>
  <c r="I195"/>
  <c r="H195"/>
  <c r="G195"/>
  <c r="F195"/>
  <c r="F176"/>
  <c r="F81"/>
  <c r="I157"/>
  <c r="J157"/>
  <c r="H157"/>
  <c r="G157"/>
  <c r="H138"/>
  <c r="J138"/>
  <c r="I138"/>
  <c r="G138"/>
  <c r="F138"/>
  <c r="F157"/>
  <c r="F43"/>
  <c r="L196" l="1"/>
  <c r="J196"/>
  <c r="H196"/>
  <c r="I196"/>
  <c r="G196"/>
  <c r="F196"/>
</calcChain>
</file>

<file path=xl/sharedStrings.xml><?xml version="1.0" encoding="utf-8"?>
<sst xmlns="http://schemas.openxmlformats.org/spreadsheetml/2006/main" count="283" uniqueCount="99">
  <si>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</si>
  <si>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</si>
  <si>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</si>
  <si>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</si>
  <si>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</si>
  <si>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</si>
  <si>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</si>
  <si>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</si>
  <si>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</si>
  <si>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</si>
  <si>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</si>
  <si>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</si>
  <si>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</si>
  <si>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</si>
  <si>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</si>
  <si>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</si>
  <si>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</si>
  <si>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</si>
  <si>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</si>
  <si>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</si>
  <si>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</si>
  <si>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</si>
  <si>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</si>
  <si>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</si>
  <si>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</si>
  <si>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</si>
  <si>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</si>
  <si>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</si>
  <si>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</si>
  <si>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</si>
  <si>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</si>
  <si>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</si>
  <si>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</si>
  <si>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</si>
  <si>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</si>
  <si>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</si>
  <si>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</si>
  <si>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</si>
  <si>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</si>
  <si>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</si>
  <si>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</si>
  <si>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</si>
  <si>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</si>
  <si>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Сок фруктовый</t>
  </si>
  <si>
    <t>Кофейный напиток</t>
  </si>
  <si>
    <t>18/2016</t>
  </si>
  <si>
    <t>420/2016</t>
  </si>
  <si>
    <t>19/2016</t>
  </si>
  <si>
    <t>Каша рисовая молочная жидкая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</si>
  <si>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</si>
  <si>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</si>
  <si>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</si>
  <si>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</si>
  <si>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</si>
  <si>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</si>
  <si>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</si>
  <si>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</si>
  <si>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Какао с молоком</t>
  </si>
  <si>
    <t>415/2016</t>
  </si>
  <si>
    <t>Омлет натуральный, горошек консервированный</t>
  </si>
  <si>
    <t>Картофельное пюре с котлетой (биточки) рыбные</t>
  </si>
  <si>
    <t>Компот из сухофруктов</t>
  </si>
  <si>
    <t>349/2017</t>
  </si>
  <si>
    <t>сладкое</t>
  </si>
  <si>
    <t>ПП</t>
  </si>
  <si>
    <t>Омлет паровой с мясом, овощи натуральные</t>
  </si>
  <si>
    <t>238/2016</t>
  </si>
  <si>
    <t>210/2016</t>
  </si>
  <si>
    <t>Фрукт свежий (по сезону)</t>
  </si>
  <si>
    <t>224/2017</t>
  </si>
  <si>
    <t>54-3гн/2022</t>
  </si>
  <si>
    <t>Макароны, запечнные с сыром</t>
  </si>
  <si>
    <t xml:space="preserve">Овощи натуральные по сезону </t>
  </si>
  <si>
    <t>379/2017</t>
  </si>
  <si>
    <t xml:space="preserve"> 226/2016</t>
  </si>
  <si>
    <t>Фрукт свежий</t>
  </si>
  <si>
    <t>Голубцы ленивые с соусом , картофельное пюре</t>
  </si>
  <si>
    <t>ТТК 643/2022</t>
  </si>
  <si>
    <t>182/2017</t>
  </si>
  <si>
    <t>Батон пшеничный с маслом сливочным</t>
  </si>
  <si>
    <t>ПП 13/2016</t>
  </si>
  <si>
    <t>13/2016 ПП</t>
  </si>
  <si>
    <t>Оладьи из печени, картофельное пюре</t>
  </si>
  <si>
    <t>70/71/ 2015</t>
  </si>
  <si>
    <t>462/2016</t>
  </si>
  <si>
    <t>Кисломолочный продукт</t>
  </si>
  <si>
    <t>Плов из риса с курагой</t>
  </si>
  <si>
    <t>Хлеб пшеничный с сыром (порциями)</t>
  </si>
  <si>
    <t>кисломол.</t>
  </si>
  <si>
    <t>Кондитерское изделие</t>
  </si>
  <si>
    <t>352/2011</t>
  </si>
  <si>
    <t>Кисель из яблок</t>
  </si>
  <si>
    <t>234/2017 643/2022</t>
  </si>
  <si>
    <t>Чай с лимоном и сахаром</t>
  </si>
  <si>
    <t>404/2016    643/2022</t>
  </si>
  <si>
    <t>378/2022</t>
  </si>
  <si>
    <t>18/2016 15/2017</t>
  </si>
  <si>
    <t>МБОУ "Перевальненская школа им. Ф.И. Федоренко"</t>
  </si>
  <si>
    <t>Борисенко Т.А.</t>
  </si>
</sst>
</file>

<file path=xl/styles.xml><?xml version="1.0" encoding="utf-8"?>
<styleSheet xmlns="http://schemas.openxmlformats.org/spreadsheetml/2006/main">
  <numFmts count="1">
    <numFmt numFmtId="164" formatCode="0.000"/>
  </numFmts>
  <fonts count="29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/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0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7" fillId="4" borderId="21" xfId="0" applyFont="1" applyFill="1" applyBorder="1" applyAlignment="1" applyProtection="1">
      <alignment horizontal="center"/>
      <protection locked="0"/>
    </xf>
    <xf numFmtId="2" fontId="16" fillId="4" borderId="14" xfId="1" applyNumberFormat="1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15" fillId="4" borderId="1" xfId="1" applyFont="1" applyFill="1" applyBorder="1" applyAlignment="1" applyProtection="1">
      <alignment horizontal="center"/>
      <protection locked="0"/>
    </xf>
    <xf numFmtId="2" fontId="15" fillId="4" borderId="1" xfId="1" applyNumberFormat="1" applyFont="1" applyFill="1" applyBorder="1" applyAlignment="1" applyProtection="1">
      <alignment horizontal="center"/>
      <protection locked="0"/>
    </xf>
    <xf numFmtId="2" fontId="15" fillId="4" borderId="14" xfId="1" applyNumberFormat="1" applyFont="1" applyFill="1" applyBorder="1" applyAlignment="1" applyProtection="1">
      <alignment horizontal="center"/>
      <protection locked="0"/>
    </xf>
    <xf numFmtId="0" fontId="19" fillId="0" borderId="9" xfId="0" applyFont="1" applyBorder="1"/>
    <xf numFmtId="0" fontId="19" fillId="4" borderId="1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0" borderId="1" xfId="0" applyFont="1" applyBorder="1"/>
    <xf numFmtId="0" fontId="21" fillId="4" borderId="1" xfId="1" applyFont="1" applyFill="1" applyBorder="1" applyAlignment="1" applyProtection="1">
      <alignment wrapText="1"/>
      <protection locked="0"/>
    </xf>
    <xf numFmtId="2" fontId="20" fillId="4" borderId="1" xfId="1" applyNumberFormat="1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21" fillId="4" borderId="2" xfId="1" applyFont="1" applyFill="1" applyBorder="1" applyAlignment="1" applyProtection="1">
      <alignment wrapText="1"/>
      <protection locked="0"/>
    </xf>
    <xf numFmtId="0" fontId="19" fillId="2" borderId="14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20" fillId="4" borderId="2" xfId="1" applyFont="1" applyFill="1" applyBorder="1" applyAlignment="1" applyProtection="1">
      <alignment horizontal="center"/>
      <protection locked="0"/>
    </xf>
    <xf numFmtId="2" fontId="16" fillId="4" borderId="21" xfId="1" applyNumberFormat="1" applyFont="1" applyFill="1" applyBorder="1" applyAlignment="1" applyProtection="1">
      <alignment horizontal="center"/>
      <protection locked="0"/>
    </xf>
    <xf numFmtId="2" fontId="16" fillId="4" borderId="14" xfId="0" applyNumberFormat="1" applyFont="1" applyFill="1" applyBorder="1" applyAlignment="1" applyProtection="1">
      <alignment horizontal="center"/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2" fontId="20" fillId="4" borderId="2" xfId="1" applyNumberFormat="1" applyFont="1" applyFill="1" applyBorder="1" applyAlignment="1" applyProtection="1">
      <alignment horizontal="center"/>
      <protection locked="0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5" fillId="4" borderId="22" xfId="1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Protection="1"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/>
      <protection locked="0"/>
    </xf>
    <xf numFmtId="2" fontId="15" fillId="4" borderId="1" xfId="0" applyNumberFormat="1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>
      <alignment horizontal="center" vertical="top" wrapText="1"/>
    </xf>
    <xf numFmtId="0" fontId="15" fillId="4" borderId="1" xfId="0" applyFont="1" applyFill="1" applyBorder="1" applyAlignment="1" applyProtection="1">
      <alignment horizontal="center" wrapText="1"/>
      <protection locked="0"/>
    </xf>
    <xf numFmtId="0" fontId="15" fillId="4" borderId="2" xfId="1" applyFont="1" applyFill="1" applyBorder="1" applyAlignment="1" applyProtection="1">
      <alignment horizontal="center" vertical="center"/>
      <protection locked="0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2" fontId="20" fillId="4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top" wrapText="1"/>
    </xf>
    <xf numFmtId="0" fontId="4" fillId="4" borderId="2" xfId="1" applyFont="1" applyFill="1" applyBorder="1" applyAlignment="1">
      <alignment horizontal="left" wrapText="1"/>
    </xf>
    <xf numFmtId="0" fontId="15" fillId="4" borderId="2" xfId="1" applyFont="1" applyFill="1" applyBorder="1" applyAlignment="1">
      <alignment horizontal="center"/>
    </xf>
    <xf numFmtId="2" fontId="15" fillId="4" borderId="2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wrapText="1"/>
    </xf>
    <xf numFmtId="0" fontId="15" fillId="4" borderId="1" xfId="1" applyFont="1" applyFill="1" applyBorder="1" applyAlignment="1">
      <alignment horizontal="center"/>
    </xf>
    <xf numFmtId="2" fontId="15" fillId="4" borderId="1" xfId="1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2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wrapText="1"/>
    </xf>
    <xf numFmtId="0" fontId="20" fillId="4" borderId="1" xfId="1" applyFont="1" applyFill="1" applyBorder="1" applyAlignment="1" applyProtection="1">
      <alignment horizontal="center"/>
      <protection locked="0"/>
    </xf>
    <xf numFmtId="0" fontId="19" fillId="3" borderId="26" xfId="0" applyFont="1" applyFill="1" applyBorder="1" applyAlignment="1">
      <alignment vertical="top" wrapText="1"/>
    </xf>
    <xf numFmtId="0" fontId="19" fillId="2" borderId="16" xfId="0" applyFont="1" applyFill="1" applyBorder="1" applyAlignment="1" applyProtection="1">
      <alignment vertical="top" wrapText="1"/>
      <protection locked="0"/>
    </xf>
    <xf numFmtId="0" fontId="19" fillId="2" borderId="24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protection locked="0"/>
    </xf>
    <xf numFmtId="0" fontId="19" fillId="0" borderId="24" xfId="0" applyFont="1" applyBorder="1" applyAlignment="1">
      <alignment vertical="top" wrapText="1"/>
    </xf>
    <xf numFmtId="0" fontId="19" fillId="0" borderId="9" xfId="0" applyFont="1" applyBorder="1" applyAlignment="1">
      <alignment horizontal="left"/>
    </xf>
    <xf numFmtId="0" fontId="19" fillId="2" borderId="1" xfId="0" applyFont="1" applyFill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20" fillId="4" borderId="1" xfId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left" vertical="center" wrapText="1"/>
    </xf>
    <xf numFmtId="2" fontId="20" fillId="4" borderId="1" xfId="1" applyNumberFormat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left" wrapText="1"/>
    </xf>
    <xf numFmtId="0" fontId="20" fillId="4" borderId="2" xfId="1" applyFont="1" applyFill="1" applyBorder="1" applyAlignment="1">
      <alignment horizontal="center"/>
    </xf>
    <xf numFmtId="2" fontId="20" fillId="4" borderId="2" xfId="1" applyNumberFormat="1" applyFont="1" applyFill="1" applyBorder="1" applyAlignment="1">
      <alignment horizontal="center"/>
    </xf>
    <xf numFmtId="0" fontId="21" fillId="4" borderId="1" xfId="1" applyFont="1" applyFill="1" applyBorder="1" applyAlignment="1">
      <alignment wrapText="1"/>
    </xf>
    <xf numFmtId="0" fontId="20" fillId="4" borderId="1" xfId="1" applyFont="1" applyFill="1" applyBorder="1" applyAlignment="1">
      <alignment horizontal="center"/>
    </xf>
    <xf numFmtId="2" fontId="20" fillId="4" borderId="1" xfId="1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left"/>
    </xf>
    <xf numFmtId="0" fontId="21" fillId="4" borderId="1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/>
    </xf>
    <xf numFmtId="2" fontId="20" fillId="4" borderId="27" xfId="1" applyNumberFormat="1" applyFont="1" applyFill="1" applyBorder="1" applyAlignment="1">
      <alignment horizontal="center"/>
    </xf>
    <xf numFmtId="2" fontId="20" fillId="4" borderId="22" xfId="1" applyNumberFormat="1" applyFont="1" applyFill="1" applyBorder="1" applyAlignment="1" applyProtection="1">
      <alignment horizontal="center"/>
      <protection locked="0"/>
    </xf>
    <xf numFmtId="0" fontId="18" fillId="5" borderId="9" xfId="0" applyFont="1" applyFill="1" applyBorder="1" applyAlignment="1" applyProtection="1">
      <alignment horizontal="center" vertical="top" wrapText="1"/>
      <protection locked="0"/>
    </xf>
    <xf numFmtId="0" fontId="18" fillId="5" borderId="10" xfId="0" applyFont="1" applyFill="1" applyBorder="1" applyAlignment="1" applyProtection="1">
      <alignment horizontal="center" vertical="top" wrapText="1"/>
      <protection locked="0"/>
    </xf>
    <xf numFmtId="0" fontId="18" fillId="5" borderId="1" xfId="0" applyFont="1" applyFill="1" applyBorder="1" applyAlignment="1" applyProtection="1">
      <alignment vertical="top" wrapText="1"/>
      <protection locked="0"/>
    </xf>
    <xf numFmtId="0" fontId="18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14" xfId="0" applyFont="1" applyFill="1" applyBorder="1" applyAlignment="1" applyProtection="1">
      <alignment horizontal="center" vertical="top" wrapText="1"/>
      <protection locked="0"/>
    </xf>
    <xf numFmtId="2" fontId="15" fillId="4" borderId="27" xfId="1" applyNumberFormat="1" applyFont="1" applyFill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2" fontId="15" fillId="4" borderId="18" xfId="0" applyNumberFormat="1" applyFont="1" applyFill="1" applyBorder="1" applyAlignment="1">
      <alignment horizontal="center"/>
    </xf>
    <xf numFmtId="164" fontId="15" fillId="4" borderId="18" xfId="0" applyNumberFormat="1" applyFont="1" applyFill="1" applyBorder="1" applyAlignment="1">
      <alignment horizontal="center"/>
    </xf>
    <xf numFmtId="2" fontId="15" fillId="4" borderId="25" xfId="0" applyNumberFormat="1" applyFont="1" applyFill="1" applyBorder="1" applyAlignment="1">
      <alignment horizontal="center"/>
    </xf>
    <xf numFmtId="0" fontId="19" fillId="5" borderId="1" xfId="0" applyFont="1" applyFill="1" applyBorder="1" applyProtection="1">
      <protection locked="0"/>
    </xf>
    <xf numFmtId="0" fontId="19" fillId="5" borderId="14" xfId="0" applyFont="1" applyFill="1" applyBorder="1" applyAlignment="1" applyProtection="1">
      <alignment horizontal="center" vertical="top" wrapText="1"/>
      <protection locked="0"/>
    </xf>
    <xf numFmtId="0" fontId="19" fillId="4" borderId="1" xfId="0" applyFont="1" applyFill="1" applyBorder="1"/>
    <xf numFmtId="2" fontId="19" fillId="4" borderId="24" xfId="0" applyNumberFormat="1" applyFont="1" applyFill="1" applyBorder="1" applyAlignment="1">
      <alignment horizontal="center"/>
    </xf>
    <xf numFmtId="0" fontId="19" fillId="5" borderId="29" xfId="0" applyFont="1" applyFill="1" applyBorder="1" applyAlignment="1" applyProtection="1">
      <alignment horizontal="center" vertical="top" wrapText="1"/>
      <protection locked="0"/>
    </xf>
    <xf numFmtId="0" fontId="22" fillId="4" borderId="2" xfId="1" applyFont="1" applyFill="1" applyBorder="1" applyAlignment="1">
      <alignment horizontal="left" wrapText="1"/>
    </xf>
    <xf numFmtId="2" fontId="20" fillId="4" borderId="9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4" xfId="0" applyFont="1" applyFill="1" applyBorder="1" applyAlignment="1" applyProtection="1">
      <alignment horizontal="center" vertical="top" wrapText="1"/>
      <protection locked="0"/>
    </xf>
    <xf numFmtId="49" fontId="15" fillId="4" borderId="24" xfId="1" applyNumberFormat="1" applyFont="1" applyFill="1" applyBorder="1" applyAlignment="1">
      <alignment horizontal="left" wrapText="1"/>
    </xf>
    <xf numFmtId="0" fontId="18" fillId="2" borderId="1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left"/>
    </xf>
    <xf numFmtId="0" fontId="3" fillId="4" borderId="1" xfId="1" applyFont="1" applyFill="1" applyBorder="1" applyAlignment="1" applyProtection="1">
      <alignment wrapText="1"/>
      <protection locked="0"/>
    </xf>
    <xf numFmtId="2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left" vertical="top"/>
    </xf>
    <xf numFmtId="2" fontId="20" fillId="4" borderId="9" xfId="1" applyNumberFormat="1" applyFont="1" applyFill="1" applyBorder="1" applyAlignment="1" applyProtection="1">
      <alignment horizontal="center"/>
      <protection locked="0"/>
    </xf>
    <xf numFmtId="2" fontId="20" fillId="4" borderId="16" xfId="1" applyNumberFormat="1" applyFont="1" applyFill="1" applyBorder="1" applyAlignment="1" applyProtection="1">
      <alignment horizontal="center"/>
      <protection locked="0"/>
    </xf>
    <xf numFmtId="2" fontId="15" fillId="4" borderId="2" xfId="1" applyNumberFormat="1" applyFont="1" applyFill="1" applyBorder="1" applyAlignment="1" applyProtection="1">
      <alignment horizontal="left" vertical="center"/>
      <protection locked="0"/>
    </xf>
    <xf numFmtId="0" fontId="2" fillId="4" borderId="1" xfId="1" applyFont="1" applyFill="1" applyBorder="1" applyAlignment="1">
      <alignment wrapText="1"/>
    </xf>
    <xf numFmtId="0" fontId="2" fillId="4" borderId="2" xfId="1" applyFont="1" applyFill="1" applyBorder="1" applyAlignment="1" applyProtection="1">
      <alignment horizontal="left" wrapText="1"/>
      <protection locked="0"/>
    </xf>
    <xf numFmtId="0" fontId="19" fillId="6" borderId="24" xfId="0" applyFont="1" applyFill="1" applyBorder="1" applyAlignment="1">
      <alignment horizontal="center" vertical="top" wrapText="1"/>
    </xf>
    <xf numFmtId="0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top" wrapText="1"/>
      <protection locked="0"/>
    </xf>
    <xf numFmtId="0" fontId="18" fillId="5" borderId="21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>
      <alignment wrapText="1"/>
    </xf>
    <xf numFmtId="0" fontId="0" fillId="5" borderId="22" xfId="0" applyFill="1" applyBorder="1" applyProtection="1">
      <protection locked="0"/>
    </xf>
    <xf numFmtId="0" fontId="5" fillId="5" borderId="29" xfId="0" applyFont="1" applyFill="1" applyBorder="1" applyAlignment="1" applyProtection="1">
      <alignment horizontal="center"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horizontal="center" vertical="top" wrapText="1"/>
      <protection locked="0"/>
    </xf>
    <xf numFmtId="0" fontId="19" fillId="4" borderId="18" xfId="0" applyFont="1" applyFill="1" applyBorder="1" applyAlignment="1" applyProtection="1">
      <alignment horizontal="center"/>
      <protection locked="0"/>
    </xf>
    <xf numFmtId="2" fontId="19" fillId="4" borderId="18" xfId="0" applyNumberFormat="1" applyFont="1" applyFill="1" applyBorder="1" applyAlignment="1" applyProtection="1">
      <alignment horizontal="center"/>
      <protection locked="0"/>
    </xf>
    <xf numFmtId="2" fontId="25" fillId="4" borderId="1" xfId="0" applyNumberFormat="1" applyFont="1" applyFill="1" applyBorder="1" applyAlignment="1">
      <alignment horizontal="left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2" fontId="25" fillId="4" borderId="1" xfId="0" applyNumberFormat="1" applyFont="1" applyFill="1" applyBorder="1" applyAlignment="1">
      <alignment horizontal="center" vertical="center" wrapText="1"/>
    </xf>
    <xf numFmtId="2" fontId="15" fillId="4" borderId="13" xfId="1" applyNumberFormat="1" applyFont="1" applyFill="1" applyBorder="1" applyAlignment="1" applyProtection="1">
      <alignment horizontal="left" vertical="center"/>
      <protection locked="0"/>
    </xf>
    <xf numFmtId="2" fontId="15" fillId="4" borderId="1" xfId="1" applyNumberFormat="1" applyFont="1" applyFill="1" applyBorder="1" applyAlignment="1" applyProtection="1">
      <alignment horizontal="left" vertical="center"/>
      <protection locked="0"/>
    </xf>
    <xf numFmtId="0" fontId="5" fillId="5" borderId="24" xfId="0" applyFont="1" applyFill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>
      <alignment horizontal="center" vertical="top" wrapText="1"/>
    </xf>
    <xf numFmtId="0" fontId="24" fillId="4" borderId="2" xfId="1" applyFont="1" applyFill="1" applyBorder="1" applyAlignment="1" applyProtection="1">
      <alignment horizontal="left" wrapText="1"/>
      <protection locked="0"/>
    </xf>
    <xf numFmtId="0" fontId="24" fillId="4" borderId="2" xfId="1" applyFont="1" applyFill="1" applyBorder="1" applyAlignment="1" applyProtection="1">
      <alignment horizontal="center" vertical="center"/>
      <protection locked="0"/>
    </xf>
    <xf numFmtId="2" fontId="24" fillId="4" borderId="2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top" wrapText="1"/>
      <protection locked="0"/>
    </xf>
    <xf numFmtId="0" fontId="27" fillId="2" borderId="1" xfId="0" applyFont="1" applyFill="1" applyBorder="1" applyAlignment="1" applyProtection="1">
      <alignment horizontal="center" vertical="top" wrapText="1"/>
      <protection locked="0"/>
    </xf>
    <xf numFmtId="2" fontId="27" fillId="4" borderId="1" xfId="0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left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2" fontId="27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2" fontId="27" fillId="4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2" xfId="1" applyFont="1" applyFill="1" applyBorder="1" applyAlignment="1">
      <alignment wrapText="1"/>
    </xf>
    <xf numFmtId="0" fontId="24" fillId="4" borderId="2" xfId="1" applyFont="1" applyFill="1" applyBorder="1" applyAlignment="1">
      <alignment horizontal="center"/>
    </xf>
    <xf numFmtId="2" fontId="24" fillId="4" borderId="2" xfId="1" applyNumberFormat="1" applyFont="1" applyFill="1" applyBorder="1" applyAlignment="1">
      <alignment horizontal="center"/>
    </xf>
    <xf numFmtId="2" fontId="24" fillId="4" borderId="23" xfId="1" applyNumberFormat="1" applyFont="1" applyFill="1" applyBorder="1" applyAlignment="1">
      <alignment horizontal="center"/>
    </xf>
    <xf numFmtId="0" fontId="24" fillId="4" borderId="1" xfId="1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5" borderId="14" xfId="0" applyFont="1" applyFill="1" applyBorder="1" applyAlignment="1" applyProtection="1">
      <alignment horizontal="center" vertical="top" wrapText="1"/>
      <protection locked="0"/>
    </xf>
    <xf numFmtId="0" fontId="24" fillId="5" borderId="1" xfId="0" applyFont="1" applyFill="1" applyBorder="1" applyAlignment="1" applyProtection="1">
      <alignment vertical="top" wrapText="1"/>
      <protection locked="0"/>
    </xf>
    <xf numFmtId="0" fontId="24" fillId="5" borderId="1" xfId="0" applyFont="1" applyFill="1" applyBorder="1" applyAlignment="1" applyProtection="1">
      <alignment horizontal="center" vertical="top" wrapText="1"/>
      <protection locked="0"/>
    </xf>
    <xf numFmtId="2" fontId="24" fillId="4" borderId="18" xfId="0" applyNumberFormat="1" applyFont="1" applyFill="1" applyBorder="1" applyAlignment="1">
      <alignment horizontal="center"/>
    </xf>
    <xf numFmtId="164" fontId="24" fillId="4" borderId="18" xfId="0" applyNumberFormat="1" applyFont="1" applyFill="1" applyBorder="1" applyAlignment="1">
      <alignment horizontal="center"/>
    </xf>
    <xf numFmtId="2" fontId="24" fillId="4" borderId="25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horizontal="center" vertical="center"/>
    </xf>
    <xf numFmtId="2" fontId="27" fillId="4" borderId="1" xfId="1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1" applyFont="1" applyFill="1" applyBorder="1" applyAlignment="1">
      <alignment wrapText="1"/>
    </xf>
    <xf numFmtId="0" fontId="1" fillId="4" borderId="1" xfId="1" applyFont="1" applyFill="1" applyBorder="1" applyAlignment="1">
      <alignment vertical="center" wrapText="1"/>
    </xf>
    <xf numFmtId="0" fontId="27" fillId="4" borderId="2" xfId="1" applyFont="1" applyFill="1" applyBorder="1" applyAlignment="1" applyProtection="1">
      <alignment horizontal="left" wrapText="1"/>
      <protection locked="0"/>
    </xf>
    <xf numFmtId="0" fontId="27" fillId="4" borderId="2" xfId="1" applyFont="1" applyFill="1" applyBorder="1" applyAlignment="1" applyProtection="1">
      <alignment horizontal="center"/>
      <protection locked="0"/>
    </xf>
    <xf numFmtId="2" fontId="27" fillId="4" borderId="2" xfId="1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center"/>
      <protection locked="0"/>
    </xf>
    <xf numFmtId="0" fontId="27" fillId="4" borderId="1" xfId="1" applyFont="1" applyFill="1" applyBorder="1" applyAlignment="1" applyProtection="1">
      <alignment wrapText="1"/>
      <protection locked="0"/>
    </xf>
    <xf numFmtId="2" fontId="27" fillId="4" borderId="1" xfId="1" applyNumberFormat="1" applyFont="1" applyFill="1" applyBorder="1" applyAlignment="1" applyProtection="1">
      <alignment horizontal="center"/>
      <protection locked="0"/>
    </xf>
    <xf numFmtId="0" fontId="15" fillId="4" borderId="2" xfId="1" applyFont="1" applyFill="1" applyBorder="1" applyAlignment="1">
      <alignment wrapText="1"/>
    </xf>
    <xf numFmtId="0" fontId="15" fillId="5" borderId="1" xfId="0" applyFont="1" applyFill="1" applyBorder="1" applyAlignment="1" applyProtection="1">
      <alignment vertical="top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0" fontId="20" fillId="4" borderId="13" xfId="0" applyFont="1" applyFill="1" applyBorder="1" applyAlignment="1">
      <alignment horizontal="left"/>
    </xf>
    <xf numFmtId="0" fontId="20" fillId="4" borderId="13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wrapText="1"/>
    </xf>
    <xf numFmtId="2" fontId="20" fillId="4" borderId="24" xfId="0" applyNumberFormat="1" applyFont="1" applyFill="1" applyBorder="1" applyAlignment="1">
      <alignment horizontal="center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0" fontId="20" fillId="4" borderId="1" xfId="1" applyFont="1" applyFill="1" applyBorder="1" applyAlignment="1">
      <alignment wrapText="1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5" borderId="29" xfId="0" applyFont="1" applyFill="1" applyBorder="1" applyAlignment="1" applyProtection="1">
      <alignment horizontal="center" vertical="top" wrapText="1"/>
      <protection locked="0"/>
    </xf>
    <xf numFmtId="0" fontId="27" fillId="4" borderId="13" xfId="0" applyFont="1" applyFill="1" applyBorder="1" applyAlignment="1">
      <alignment horizontal="left"/>
    </xf>
    <xf numFmtId="0" fontId="27" fillId="4" borderId="13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1" xfId="0" applyFont="1" applyFill="1" applyBorder="1" applyAlignment="1">
      <alignment wrapText="1"/>
    </xf>
    <xf numFmtId="0" fontId="27" fillId="4" borderId="1" xfId="0" applyFont="1" applyFill="1" applyBorder="1" applyAlignment="1">
      <alignment horizontal="center"/>
    </xf>
    <xf numFmtId="2" fontId="27" fillId="4" borderId="24" xfId="0" applyNumberFormat="1" applyFont="1" applyFill="1" applyBorder="1" applyAlignment="1">
      <alignment horizontal="center"/>
    </xf>
    <xf numFmtId="0" fontId="27" fillId="5" borderId="14" xfId="0" applyFont="1" applyFill="1" applyBorder="1" applyAlignment="1" applyProtection="1">
      <alignment horizontal="center" vertical="top" wrapText="1"/>
      <protection locked="0"/>
    </xf>
    <xf numFmtId="0" fontId="27" fillId="4" borderId="1" xfId="1" applyFont="1" applyFill="1" applyBorder="1" applyAlignment="1">
      <alignment wrapText="1"/>
    </xf>
    <xf numFmtId="0" fontId="27" fillId="4" borderId="1" xfId="0" applyFont="1" applyFill="1" applyBorder="1" applyAlignment="1">
      <alignment horizontal="center" wrapText="1"/>
    </xf>
    <xf numFmtId="2" fontId="27" fillId="4" borderId="1" xfId="1" applyNumberFormat="1" applyFont="1" applyFill="1" applyBorder="1" applyAlignment="1">
      <alignment horizontal="center"/>
    </xf>
    <xf numFmtId="2" fontId="27" fillId="4" borderId="27" xfId="1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/>
    </xf>
    <xf numFmtId="0" fontId="27" fillId="4" borderId="1" xfId="0" applyNumberFormat="1" applyFont="1" applyFill="1" applyBorder="1" applyAlignment="1" applyProtection="1">
      <alignment horizontal="center" vertical="center"/>
      <protection locked="0"/>
    </xf>
    <xf numFmtId="2" fontId="27" fillId="4" borderId="1" xfId="0" applyNumberFormat="1" applyFont="1" applyFill="1" applyBorder="1" applyAlignment="1">
      <alignment horizontal="center"/>
    </xf>
    <xf numFmtId="0" fontId="27" fillId="5" borderId="29" xfId="0" applyFont="1" applyFill="1" applyBorder="1" applyAlignment="1" applyProtection="1">
      <alignment horizontal="center" vertical="top" wrapText="1"/>
      <protection locked="0"/>
    </xf>
    <xf numFmtId="0" fontId="15" fillId="4" borderId="2" xfId="1" applyFont="1" applyFill="1" applyBorder="1" applyAlignment="1" applyProtection="1">
      <alignment horizontal="left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3" fillId="7" borderId="24" xfId="1" applyFont="1" applyFill="1" applyBorder="1" applyAlignment="1">
      <alignment horizontal="left" vertical="center" wrapText="1"/>
    </xf>
    <xf numFmtId="0" fontId="20" fillId="4" borderId="1" xfId="0" applyFont="1" applyFill="1" applyBorder="1" applyAlignment="1" applyProtection="1">
      <alignment horizontal="center"/>
      <protection locked="0"/>
    </xf>
    <xf numFmtId="0" fontId="24" fillId="4" borderId="1" xfId="1" applyFont="1" applyFill="1" applyBorder="1" applyAlignment="1">
      <alignment wrapText="1"/>
    </xf>
    <xf numFmtId="0" fontId="24" fillId="4" borderId="1" xfId="0" applyFont="1" applyFill="1" applyBorder="1" applyAlignment="1" applyProtection="1">
      <alignment horizontal="center"/>
      <protection locked="0"/>
    </xf>
    <xf numFmtId="2" fontId="24" fillId="4" borderId="1" xfId="0" applyNumberFormat="1" applyFont="1" applyFill="1" applyBorder="1" applyAlignment="1" applyProtection="1">
      <alignment horizontal="center"/>
      <protection locked="0"/>
    </xf>
    <xf numFmtId="0" fontId="19" fillId="0" borderId="21" xfId="0" applyFont="1" applyBorder="1" applyAlignment="1">
      <alignment horizontal="center" vertical="top" wrapText="1"/>
    </xf>
    <xf numFmtId="0" fontId="18" fillId="5" borderId="30" xfId="0" applyFont="1" applyFill="1" applyBorder="1" applyAlignment="1" applyProtection="1">
      <alignment horizontal="center" vertical="top" wrapText="1"/>
      <protection locked="0"/>
    </xf>
    <xf numFmtId="0" fontId="19" fillId="2" borderId="29" xfId="0" applyFont="1" applyFill="1" applyBorder="1" applyAlignment="1" applyProtection="1">
      <alignment horizontal="center" vertical="top" wrapText="1"/>
      <protection locked="0"/>
    </xf>
    <xf numFmtId="0" fontId="18" fillId="5" borderId="32" xfId="0" applyFont="1" applyFill="1" applyBorder="1" applyAlignment="1" applyProtection="1">
      <alignment horizontal="center" vertical="top" wrapText="1"/>
      <protection locked="0"/>
    </xf>
    <xf numFmtId="0" fontId="24" fillId="5" borderId="2" xfId="0" applyFont="1" applyFill="1" applyBorder="1" applyAlignment="1" applyProtection="1">
      <alignment horizontal="center" vertical="top" wrapText="1"/>
      <protection locked="0"/>
    </xf>
    <xf numFmtId="2" fontId="24" fillId="4" borderId="28" xfId="1" applyNumberFormat="1" applyFont="1" applyFill="1" applyBorder="1" applyAlignment="1">
      <alignment horizontal="center"/>
    </xf>
    <xf numFmtId="0" fontId="19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2" xfId="1" applyFont="1" applyFill="1" applyBorder="1" applyAlignment="1" applyProtection="1">
      <alignment horizontal="left" wrapText="1"/>
      <protection locked="0"/>
    </xf>
    <xf numFmtId="0" fontId="20" fillId="4" borderId="1" xfId="1" applyFont="1" applyFill="1" applyBorder="1" applyAlignment="1" applyProtection="1">
      <alignment wrapText="1"/>
      <protection locked="0"/>
    </xf>
    <xf numFmtId="2" fontId="21" fillId="4" borderId="24" xfId="0" applyNumberFormat="1" applyFont="1" applyFill="1" applyBorder="1" applyAlignment="1" applyProtection="1">
      <alignment horizontal="center" vertical="center"/>
      <protection locked="0"/>
    </xf>
    <xf numFmtId="2" fontId="15" fillId="4" borderId="21" xfId="1" applyNumberFormat="1" applyFont="1" applyFill="1" applyBorder="1" applyAlignment="1" applyProtection="1">
      <alignment horizontal="center"/>
      <protection locked="0"/>
    </xf>
    <xf numFmtId="0" fontId="19" fillId="2" borderId="30" xfId="0" applyFont="1" applyFill="1" applyBorder="1" applyAlignment="1" applyProtection="1">
      <alignment horizontal="center" vertical="top" wrapText="1"/>
      <protection locked="0"/>
    </xf>
    <xf numFmtId="0" fontId="18" fillId="5" borderId="29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horizontal="center" vertical="top" wrapText="1"/>
    </xf>
    <xf numFmtId="2" fontId="15" fillId="4" borderId="29" xfId="1" applyNumberFormat="1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 applyProtection="1">
      <alignment horizontal="center" vertical="top" wrapText="1"/>
      <protection locked="0"/>
    </xf>
    <xf numFmtId="0" fontId="26" fillId="2" borderId="29" xfId="0" applyFont="1" applyFill="1" applyBorder="1" applyAlignment="1" applyProtection="1">
      <alignment horizontal="center" vertical="top" wrapText="1"/>
      <protection locked="0"/>
    </xf>
    <xf numFmtId="0" fontId="27" fillId="2" borderId="29" xfId="0" applyFont="1" applyFill="1" applyBorder="1" applyAlignment="1" applyProtection="1">
      <alignment horizontal="center" vertical="top" wrapText="1"/>
      <protection locked="0"/>
    </xf>
    <xf numFmtId="49" fontId="27" fillId="2" borderId="29" xfId="0" applyNumberFormat="1" applyFont="1" applyFill="1" applyBorder="1" applyAlignment="1" applyProtection="1">
      <alignment horizontal="center" vertical="top" wrapText="1"/>
      <protection locked="0"/>
    </xf>
    <xf numFmtId="0" fontId="5" fillId="2" borderId="29" xfId="0" applyFont="1" applyFill="1" applyBorder="1" applyAlignment="1" applyProtection="1">
      <alignment horizontal="center" vertical="top" wrapText="1"/>
      <protection locked="0"/>
    </xf>
    <xf numFmtId="0" fontId="5" fillId="0" borderId="29" xfId="0" applyFont="1" applyBorder="1" applyAlignment="1">
      <alignment horizontal="center" vertical="top" wrapText="1"/>
    </xf>
    <xf numFmtId="2" fontId="15" fillId="4" borderId="13" xfId="1" applyNumberFormat="1" applyFont="1" applyFill="1" applyBorder="1" applyAlignment="1" applyProtection="1">
      <alignment horizontal="center" vertical="center"/>
      <protection locked="0"/>
    </xf>
    <xf numFmtId="0" fontId="24" fillId="5" borderId="21" xfId="0" applyFont="1" applyFill="1" applyBorder="1" applyAlignment="1" applyProtection="1">
      <alignment horizontal="center" vertical="top" wrapText="1"/>
      <protection locked="0"/>
    </xf>
    <xf numFmtId="0" fontId="5" fillId="3" borderId="35" xfId="0" applyFont="1" applyFill="1" applyBorder="1" applyAlignment="1">
      <alignment horizontal="center" vertical="top" wrapText="1"/>
    </xf>
    <xf numFmtId="0" fontId="15" fillId="5" borderId="30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15" fillId="5" borderId="29" xfId="0" applyFont="1" applyFill="1" applyBorder="1" applyAlignment="1" applyProtection="1">
      <alignment horizontal="center" vertical="top" wrapText="1"/>
      <protection locked="0"/>
    </xf>
    <xf numFmtId="2" fontId="15" fillId="4" borderId="3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29" xfId="0" applyNumberFormat="1" applyFont="1" applyFill="1" applyBorder="1" applyAlignment="1">
      <alignment horizontal="center"/>
    </xf>
    <xf numFmtId="0" fontId="18" fillId="4" borderId="31" xfId="0" applyFont="1" applyFill="1" applyBorder="1" applyAlignment="1">
      <alignment horizontal="center"/>
    </xf>
    <xf numFmtId="0" fontId="19" fillId="5" borderId="24" xfId="0" applyFont="1" applyFill="1" applyBorder="1" applyAlignment="1" applyProtection="1">
      <alignment horizontal="center" vertical="top" wrapText="1"/>
      <protection locked="0"/>
    </xf>
    <xf numFmtId="0" fontId="28" fillId="2" borderId="29" xfId="0" applyFont="1" applyFill="1" applyBorder="1" applyAlignment="1" applyProtection="1">
      <alignment horizontal="center" vertical="top" wrapText="1"/>
      <protection locked="0"/>
    </xf>
    <xf numFmtId="49" fontId="20" fillId="2" borderId="29" xfId="0" applyNumberFormat="1" applyFont="1" applyFill="1" applyBorder="1" applyAlignment="1" applyProtection="1">
      <alignment horizontal="center" vertical="top" wrapText="1"/>
      <protection locked="0"/>
    </xf>
    <xf numFmtId="2" fontId="15" fillId="4" borderId="9" xfId="1" applyNumberFormat="1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top" wrapText="1"/>
      <protection locked="0"/>
    </xf>
    <xf numFmtId="49" fontId="20" fillId="4" borderId="30" xfId="1" applyNumberFormat="1" applyFont="1" applyFill="1" applyBorder="1" applyAlignment="1" applyProtection="1">
      <alignment horizontal="left" vertical="center" wrapText="1"/>
      <protection locked="0"/>
    </xf>
    <xf numFmtId="49" fontId="20" fillId="4" borderId="29" xfId="1" applyNumberFormat="1" applyFont="1" applyFill="1" applyBorder="1" applyAlignment="1" applyProtection="1">
      <alignment horizontal="left" vertical="center" wrapText="1"/>
      <protection locked="0"/>
    </xf>
    <xf numFmtId="2" fontId="19" fillId="4" borderId="9" xfId="0" applyNumberFormat="1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>
      <alignment horizontal="center" vertical="top" wrapText="1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vertical="top" wrapText="1"/>
    </xf>
    <xf numFmtId="0" fontId="27" fillId="2" borderId="3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13" fillId="3" borderId="2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R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91" sqref="H91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954" width="9.140625" style="1"/>
  </cols>
  <sheetData>
    <row r="1" spans="1:12">
      <c r="A1" s="2" t="s">
        <v>0</v>
      </c>
      <c r="C1" s="319" t="s">
        <v>97</v>
      </c>
      <c r="D1" s="319"/>
      <c r="E1" s="319"/>
      <c r="F1" s="3" t="s">
        <v>1</v>
      </c>
      <c r="G1" s="1" t="s">
        <v>2</v>
      </c>
      <c r="H1" s="320" t="s">
        <v>42</v>
      </c>
      <c r="I1" s="320"/>
      <c r="J1" s="320"/>
      <c r="K1" s="320"/>
    </row>
    <row r="2" spans="1:12" ht="18.75">
      <c r="A2" s="4" t="s">
        <v>3</v>
      </c>
      <c r="C2" s="1"/>
      <c r="G2" s="1" t="s">
        <v>4</v>
      </c>
      <c r="H2" s="320" t="s">
        <v>98</v>
      </c>
      <c r="I2" s="320"/>
      <c r="J2" s="320"/>
      <c r="K2" s="320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5" thickBot="1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54" t="s">
        <v>24</v>
      </c>
      <c r="E6" s="117" t="s">
        <v>54</v>
      </c>
      <c r="F6" s="118">
        <v>170</v>
      </c>
      <c r="G6" s="119">
        <v>17.7</v>
      </c>
      <c r="H6" s="119">
        <v>16.78</v>
      </c>
      <c r="I6" s="119">
        <v>42</v>
      </c>
      <c r="J6" s="151">
        <v>444.43</v>
      </c>
      <c r="K6" s="283" t="s">
        <v>69</v>
      </c>
      <c r="L6" s="281">
        <v>88.55</v>
      </c>
    </row>
    <row r="7" spans="1:12">
      <c r="A7" s="20"/>
      <c r="B7" s="21"/>
      <c r="C7" s="22"/>
      <c r="D7" s="56"/>
      <c r="E7" s="120"/>
      <c r="F7" s="121"/>
      <c r="G7" s="122"/>
      <c r="H7" s="122"/>
      <c r="I7" s="122"/>
      <c r="J7" s="122"/>
      <c r="K7" s="274"/>
      <c r="L7" s="74"/>
    </row>
    <row r="8" spans="1:12" ht="30">
      <c r="A8" s="20"/>
      <c r="B8" s="21"/>
      <c r="C8" s="22"/>
      <c r="D8" s="57" t="s">
        <v>25</v>
      </c>
      <c r="E8" s="135" t="s">
        <v>93</v>
      </c>
      <c r="F8" s="136">
        <v>200</v>
      </c>
      <c r="G8" s="136">
        <v>0.06</v>
      </c>
      <c r="H8" s="136">
        <v>0.01</v>
      </c>
      <c r="I8" s="136">
        <v>7.2</v>
      </c>
      <c r="J8" s="136">
        <v>30.31</v>
      </c>
      <c r="K8" s="284" t="s">
        <v>70</v>
      </c>
      <c r="L8" s="74"/>
    </row>
    <row r="9" spans="1:12">
      <c r="A9" s="20"/>
      <c r="B9" s="21"/>
      <c r="C9" s="22"/>
      <c r="D9" s="57" t="s">
        <v>26</v>
      </c>
      <c r="E9" s="120" t="s">
        <v>40</v>
      </c>
      <c r="F9" s="123">
        <v>30</v>
      </c>
      <c r="G9" s="114">
        <v>2.2799999999999998</v>
      </c>
      <c r="H9" s="114">
        <v>0.24</v>
      </c>
      <c r="I9" s="114">
        <v>14.76</v>
      </c>
      <c r="J9" s="114">
        <v>70.5</v>
      </c>
      <c r="K9" s="274" t="s">
        <v>45</v>
      </c>
      <c r="L9" s="74"/>
    </row>
    <row r="10" spans="1:12">
      <c r="A10" s="20"/>
      <c r="B10" s="21"/>
      <c r="C10" s="22"/>
      <c r="D10" s="57" t="s">
        <v>27</v>
      </c>
      <c r="E10" s="64" t="s">
        <v>49</v>
      </c>
      <c r="F10" s="63">
        <v>100</v>
      </c>
      <c r="G10" s="72">
        <v>0.4</v>
      </c>
      <c r="H10" s="72">
        <v>0.4</v>
      </c>
      <c r="I10" s="72">
        <v>9.8000000000000007</v>
      </c>
      <c r="J10" s="63">
        <v>47</v>
      </c>
      <c r="K10" s="274" t="s">
        <v>50</v>
      </c>
      <c r="L10" s="74"/>
    </row>
    <row r="11" spans="1:12">
      <c r="A11" s="20"/>
      <c r="B11" s="21"/>
      <c r="C11" s="22"/>
      <c r="D11" s="56"/>
      <c r="E11" s="64"/>
      <c r="F11" s="63"/>
      <c r="G11" s="122"/>
      <c r="H11" s="122"/>
      <c r="I11" s="122"/>
      <c r="J11" s="122"/>
      <c r="K11" s="274"/>
      <c r="L11" s="74"/>
    </row>
    <row r="12" spans="1:12">
      <c r="A12" s="20"/>
      <c r="B12" s="21"/>
      <c r="C12" s="22"/>
      <c r="D12" s="56"/>
      <c r="E12" s="64"/>
      <c r="F12" s="63"/>
      <c r="G12" s="55"/>
      <c r="H12" s="55"/>
      <c r="I12" s="55"/>
      <c r="J12" s="65"/>
      <c r="K12" s="274"/>
      <c r="L12" s="74"/>
    </row>
    <row r="13" spans="1:12">
      <c r="A13" s="28"/>
      <c r="B13" s="29"/>
      <c r="C13" s="30"/>
      <c r="D13" s="31" t="s">
        <v>28</v>
      </c>
      <c r="E13" s="66"/>
      <c r="F13" s="67">
        <f>SUM(F6:F12)</f>
        <v>500</v>
      </c>
      <c r="G13" s="67">
        <v>20.440000000000001</v>
      </c>
      <c r="H13" s="67">
        <f>SUM(H6:H12)</f>
        <v>17.43</v>
      </c>
      <c r="I13" s="67">
        <f>SUM(I6:I12)</f>
        <v>73.760000000000005</v>
      </c>
      <c r="J13" s="67">
        <v>592.24</v>
      </c>
      <c r="K13" s="285"/>
      <c r="L13" s="83">
        <f>SUM(L6:L12)</f>
        <v>88.55</v>
      </c>
    </row>
    <row r="14" spans="1:12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75"/>
      <c r="F14" s="51"/>
      <c r="G14" s="76"/>
      <c r="H14" s="52"/>
      <c r="I14" s="52"/>
      <c r="J14" s="52"/>
      <c r="K14" s="286"/>
      <c r="L14" s="50"/>
    </row>
    <row r="15" spans="1:12">
      <c r="A15" s="20"/>
      <c r="B15" s="21"/>
      <c r="C15" s="22"/>
      <c r="D15" s="27"/>
      <c r="E15" s="75"/>
      <c r="F15" s="51"/>
      <c r="G15" s="78"/>
      <c r="H15" s="52"/>
      <c r="I15" s="52"/>
      <c r="J15" s="52"/>
      <c r="K15" s="286"/>
      <c r="L15" s="50"/>
    </row>
    <row r="16" spans="1:12">
      <c r="A16" s="20"/>
      <c r="B16" s="21"/>
      <c r="C16" s="22"/>
      <c r="D16" s="27" t="s">
        <v>32</v>
      </c>
      <c r="E16" s="75"/>
      <c r="F16" s="51"/>
      <c r="G16" s="78"/>
      <c r="H16" s="77"/>
      <c r="I16" s="52"/>
      <c r="J16" s="52"/>
      <c r="K16" s="286"/>
      <c r="L16" s="50"/>
    </row>
    <row r="17" spans="1:12">
      <c r="A17" s="20"/>
      <c r="B17" s="21"/>
      <c r="C17" s="22"/>
      <c r="D17" s="27" t="s">
        <v>33</v>
      </c>
      <c r="E17" s="75"/>
      <c r="F17" s="51"/>
      <c r="G17" s="78"/>
      <c r="H17" s="79"/>
      <c r="I17" s="80"/>
      <c r="J17" s="80"/>
      <c r="K17" s="286"/>
      <c r="L17" s="50"/>
    </row>
    <row r="18" spans="1:12">
      <c r="A18" s="20"/>
      <c r="B18" s="21"/>
      <c r="C18" s="22"/>
      <c r="D18" s="27" t="s">
        <v>34</v>
      </c>
      <c r="E18" s="75"/>
      <c r="F18" s="84"/>
      <c r="G18" s="78"/>
      <c r="H18" s="81"/>
      <c r="I18" s="81"/>
      <c r="J18" s="81"/>
      <c r="K18" s="286"/>
      <c r="L18" s="50"/>
    </row>
    <row r="19" spans="1:12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53"/>
      <c r="L19" s="50"/>
    </row>
    <row r="20" spans="1:12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82"/>
      <c r="L20" s="25"/>
    </row>
    <row r="21" spans="1:12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288"/>
      <c r="L23" s="185">
        <f>SUM(L14:L22)</f>
        <v>0</v>
      </c>
    </row>
    <row r="24" spans="1:12" ht="15" customHeight="1" thickBot="1">
      <c r="A24" s="38">
        <f>A6</f>
        <v>1</v>
      </c>
      <c r="B24" s="39">
        <f>B6</f>
        <v>1</v>
      </c>
      <c r="C24" s="321" t="s">
        <v>37</v>
      </c>
      <c r="D24" s="321"/>
      <c r="E24" s="40"/>
      <c r="F24" s="41">
        <f>F13+F23</f>
        <v>500</v>
      </c>
      <c r="G24" s="41">
        <f>G13+G23</f>
        <v>20.440000000000001</v>
      </c>
      <c r="H24" s="41">
        <f>H13+H23</f>
        <v>17.43</v>
      </c>
      <c r="I24" s="41">
        <f>I13+I23</f>
        <v>73.760000000000005</v>
      </c>
      <c r="J24" s="41">
        <f>J13+J23</f>
        <v>592.24</v>
      </c>
      <c r="K24" s="289"/>
      <c r="L24" s="287">
        <f>L13+L23</f>
        <v>88.55</v>
      </c>
    </row>
    <row r="25" spans="1:12">
      <c r="A25" s="42">
        <v>1</v>
      </c>
      <c r="B25" s="21">
        <v>2</v>
      </c>
      <c r="C25" s="18" t="s">
        <v>23</v>
      </c>
      <c r="D25" s="19" t="s">
        <v>24</v>
      </c>
      <c r="E25" s="172" t="s">
        <v>71</v>
      </c>
      <c r="F25" s="133">
        <v>150</v>
      </c>
      <c r="G25" s="98">
        <v>10.15</v>
      </c>
      <c r="H25" s="98">
        <v>11.94</v>
      </c>
      <c r="I25" s="139">
        <v>25.58</v>
      </c>
      <c r="J25" s="98">
        <v>250.8</v>
      </c>
      <c r="K25" s="273" t="s">
        <v>74</v>
      </c>
      <c r="L25" s="83">
        <f>SUM(L18:L24)</f>
        <v>88.55</v>
      </c>
    </row>
    <row r="26" spans="1:12" ht="30">
      <c r="A26" s="42"/>
      <c r="B26" s="21"/>
      <c r="C26" s="22"/>
      <c r="D26" s="56" t="s">
        <v>30</v>
      </c>
      <c r="E26" s="135" t="s">
        <v>72</v>
      </c>
      <c r="F26" s="136">
        <v>60</v>
      </c>
      <c r="G26" s="136">
        <v>0.66</v>
      </c>
      <c r="H26" s="136">
        <v>0.12</v>
      </c>
      <c r="I26" s="136">
        <v>2.2799999999999998</v>
      </c>
      <c r="J26" s="136">
        <v>13.2</v>
      </c>
      <c r="K26" s="284" t="s">
        <v>52</v>
      </c>
      <c r="L26" s="74"/>
    </row>
    <row r="27" spans="1:12">
      <c r="A27" s="42"/>
      <c r="B27" s="21"/>
      <c r="C27" s="22"/>
      <c r="D27" s="57" t="s">
        <v>25</v>
      </c>
      <c r="E27" s="135" t="s">
        <v>44</v>
      </c>
      <c r="F27" s="136">
        <v>200</v>
      </c>
      <c r="G27" s="136">
        <v>3.17</v>
      </c>
      <c r="H27" s="136">
        <v>3.1</v>
      </c>
      <c r="I27" s="136">
        <v>15.95</v>
      </c>
      <c r="J27" s="136">
        <v>100.6</v>
      </c>
      <c r="K27" s="284" t="s">
        <v>73</v>
      </c>
      <c r="L27" s="74"/>
    </row>
    <row r="28" spans="1:12">
      <c r="A28" s="42"/>
      <c r="B28" s="21"/>
      <c r="C28" s="22"/>
      <c r="D28" s="162" t="s">
        <v>26</v>
      </c>
      <c r="E28" s="135" t="s">
        <v>40</v>
      </c>
      <c r="F28" s="136">
        <v>40</v>
      </c>
      <c r="G28" s="80">
        <v>3.04</v>
      </c>
      <c r="H28" s="80">
        <v>0.32</v>
      </c>
      <c r="I28" s="80">
        <v>19.649999999999999</v>
      </c>
      <c r="J28" s="79">
        <v>94</v>
      </c>
      <c r="K28" s="284" t="s">
        <v>45</v>
      </c>
      <c r="L28" s="74"/>
    </row>
    <row r="29" spans="1:12">
      <c r="A29" s="42"/>
      <c r="B29" s="21"/>
      <c r="C29" s="22"/>
      <c r="D29" s="57" t="s">
        <v>27</v>
      </c>
      <c r="E29" s="64" t="s">
        <v>75</v>
      </c>
      <c r="F29" s="63">
        <v>100</v>
      </c>
      <c r="G29" s="72">
        <v>0.4</v>
      </c>
      <c r="H29" s="72">
        <v>0.4</v>
      </c>
      <c r="I29" s="72">
        <v>9.8000000000000007</v>
      </c>
      <c r="J29" s="72">
        <v>47</v>
      </c>
      <c r="K29" s="274" t="s">
        <v>50</v>
      </c>
      <c r="L29" s="74"/>
    </row>
    <row r="30" spans="1:12">
      <c r="A30" s="42"/>
      <c r="B30" s="21"/>
      <c r="C30" s="22"/>
      <c r="D30" s="56"/>
      <c r="E30" s="64"/>
      <c r="F30" s="63"/>
      <c r="G30" s="55"/>
      <c r="H30" s="55"/>
      <c r="I30" s="55"/>
      <c r="J30" s="65"/>
      <c r="K30" s="274"/>
      <c r="L30" s="74"/>
    </row>
    <row r="31" spans="1:12">
      <c r="A31" s="42"/>
      <c r="B31" s="21"/>
      <c r="C31" s="22"/>
      <c r="D31" s="56"/>
      <c r="E31" s="64"/>
      <c r="F31" s="63"/>
      <c r="G31" s="55"/>
      <c r="H31" s="55"/>
      <c r="I31" s="55"/>
      <c r="J31" s="65"/>
      <c r="K31" s="274"/>
      <c r="L31" s="74"/>
    </row>
    <row r="32" spans="1:12">
      <c r="A32" s="43"/>
      <c r="B32" s="29"/>
      <c r="C32" s="30"/>
      <c r="D32" s="31" t="s">
        <v>28</v>
      </c>
      <c r="E32" s="66"/>
      <c r="F32" s="92">
        <f>SUM(F25:F31)</f>
        <v>550</v>
      </c>
      <c r="G32" s="92">
        <f>SUM(G25:G31)</f>
        <v>17.419999999999998</v>
      </c>
      <c r="H32" s="92">
        <f>SUM(H25:H31)</f>
        <v>15.879999999999999</v>
      </c>
      <c r="I32" s="67">
        <f>SUM(I25:I31)</f>
        <v>73.260000000000005</v>
      </c>
      <c r="J32" s="67">
        <f>SUM(J25:J31)</f>
        <v>505.6</v>
      </c>
      <c r="K32" s="285"/>
      <c r="L32" s="83">
        <f>SUM(L25:L31)</f>
        <v>88.55</v>
      </c>
    </row>
    <row r="33" spans="1:12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167"/>
      <c r="F33" s="85"/>
      <c r="G33" s="165"/>
      <c r="H33" s="165"/>
      <c r="I33" s="182"/>
      <c r="J33" s="296"/>
      <c r="K33" s="290"/>
      <c r="L33" s="168"/>
    </row>
    <row r="34" spans="1:12">
      <c r="A34" s="42"/>
      <c r="B34" s="21"/>
      <c r="C34" s="22"/>
      <c r="D34" s="27" t="s">
        <v>31</v>
      </c>
      <c r="E34" s="186"/>
      <c r="F34" s="187"/>
      <c r="G34" s="188"/>
      <c r="H34" s="188"/>
      <c r="I34" s="189"/>
      <c r="J34" s="190"/>
      <c r="K34" s="291"/>
      <c r="L34" s="74"/>
    </row>
    <row r="35" spans="1:12">
      <c r="A35" s="42"/>
      <c r="B35" s="21"/>
      <c r="C35" s="22"/>
      <c r="D35" s="27" t="s">
        <v>32</v>
      </c>
      <c r="E35" s="191"/>
      <c r="F35" s="192"/>
      <c r="G35" s="193"/>
      <c r="H35" s="193"/>
      <c r="I35" s="193"/>
      <c r="J35" s="192"/>
      <c r="K35" s="292"/>
      <c r="L35" s="74"/>
    </row>
    <row r="36" spans="1:12">
      <c r="A36" s="42"/>
      <c r="B36" s="21"/>
      <c r="C36" s="22"/>
      <c r="D36" s="27" t="s">
        <v>33</v>
      </c>
      <c r="E36" s="194"/>
      <c r="F36" s="195"/>
      <c r="G36" s="196"/>
      <c r="H36" s="196"/>
      <c r="I36" s="197"/>
      <c r="J36" s="196"/>
      <c r="K36" s="293"/>
      <c r="L36" s="74"/>
    </row>
    <row r="37" spans="1:12">
      <c r="A37" s="42"/>
      <c r="B37" s="21"/>
      <c r="C37" s="22"/>
      <c r="D37" s="27" t="s">
        <v>34</v>
      </c>
      <c r="E37" s="198"/>
      <c r="F37" s="199"/>
      <c r="G37" s="200"/>
      <c r="H37" s="200"/>
      <c r="I37" s="200"/>
      <c r="J37" s="199"/>
      <c r="K37" s="292"/>
      <c r="L37" s="74"/>
    </row>
    <row r="38" spans="1:12">
      <c r="A38" s="42"/>
      <c r="B38" s="21"/>
      <c r="C38" s="22"/>
      <c r="D38" s="27" t="s">
        <v>35</v>
      </c>
      <c r="E38" s="191"/>
      <c r="F38" s="192"/>
      <c r="G38" s="193"/>
      <c r="H38" s="193"/>
      <c r="I38" s="193"/>
      <c r="J38" s="192"/>
      <c r="K38" s="292"/>
      <c r="L38" s="74"/>
    </row>
    <row r="39" spans="1:12">
      <c r="A39" s="42"/>
      <c r="B39" s="21"/>
      <c r="C39" s="22"/>
      <c r="D39" s="27" t="s">
        <v>36</v>
      </c>
      <c r="E39" s="175"/>
      <c r="F39" s="176"/>
      <c r="G39" s="177"/>
      <c r="H39" s="177"/>
      <c r="I39" s="177"/>
      <c r="J39" s="178"/>
      <c r="K39" s="274"/>
      <c r="L39" s="74"/>
    </row>
    <row r="40" spans="1:12" ht="20.25">
      <c r="A40" s="42"/>
      <c r="B40" s="21"/>
      <c r="C40" s="22"/>
      <c r="D40" s="173"/>
      <c r="E40" s="179"/>
      <c r="F40" s="180"/>
      <c r="G40" s="181"/>
      <c r="H40" s="181"/>
      <c r="I40" s="181"/>
      <c r="J40" s="181"/>
      <c r="K40" s="174"/>
      <c r="L40" s="184"/>
    </row>
    <row r="41" spans="1:12">
      <c r="A41" s="42"/>
      <c r="B41" s="21"/>
      <c r="C41" s="22"/>
      <c r="D41" s="23"/>
      <c r="E41" s="87"/>
      <c r="F41" s="88"/>
      <c r="G41" s="88"/>
      <c r="H41" s="88"/>
      <c r="I41" s="88"/>
      <c r="J41" s="88"/>
      <c r="K41" s="294"/>
      <c r="L41" s="50"/>
    </row>
    <row r="42" spans="1:12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295"/>
      <c r="L42" s="185">
        <f>SUM(L33:L41)</f>
        <v>0</v>
      </c>
    </row>
    <row r="43" spans="1:12" ht="15.75" customHeight="1" thickBot="1">
      <c r="A43" s="44">
        <f>A25</f>
        <v>1</v>
      </c>
      <c r="B43" s="44">
        <f>B25</f>
        <v>2</v>
      </c>
      <c r="C43" s="321" t="s">
        <v>37</v>
      </c>
      <c r="D43" s="321"/>
      <c r="E43" s="40"/>
      <c r="F43" s="41">
        <f>F32+F42</f>
        <v>550</v>
      </c>
      <c r="G43" s="41">
        <f>G32+G42</f>
        <v>17.419999999999998</v>
      </c>
      <c r="H43" s="41">
        <f>H32+H42</f>
        <v>15.879999999999999</v>
      </c>
      <c r="I43" s="41">
        <f>I32+I42</f>
        <v>73.260000000000005</v>
      </c>
      <c r="J43" s="41">
        <f>J32+J42</f>
        <v>505.6</v>
      </c>
      <c r="K43" s="289"/>
      <c r="L43" s="287">
        <f>L32+L42</f>
        <v>88.55</v>
      </c>
    </row>
    <row r="44" spans="1:12" ht="30">
      <c r="A44" s="16">
        <v>1</v>
      </c>
      <c r="B44" s="17">
        <v>3</v>
      </c>
      <c r="C44" s="18" t="s">
        <v>23</v>
      </c>
      <c r="D44" s="54" t="s">
        <v>24</v>
      </c>
      <c r="E44" s="220" t="s">
        <v>76</v>
      </c>
      <c r="F44" s="94">
        <v>250</v>
      </c>
      <c r="G44" s="95">
        <v>11.76</v>
      </c>
      <c r="H44" s="95">
        <v>16.329999999999998</v>
      </c>
      <c r="I44" s="139">
        <v>38</v>
      </c>
      <c r="J44" s="139">
        <v>375.25</v>
      </c>
      <c r="K44" s="273" t="s">
        <v>77</v>
      </c>
      <c r="L44" s="83">
        <f>SUM(L37:L43)</f>
        <v>88.55</v>
      </c>
    </row>
    <row r="45" spans="1:12" ht="30">
      <c r="A45" s="20"/>
      <c r="B45" s="21"/>
      <c r="C45" s="22"/>
      <c r="D45" s="56" t="s">
        <v>30</v>
      </c>
      <c r="E45" s="221" t="s">
        <v>51</v>
      </c>
      <c r="F45" s="140">
        <v>60</v>
      </c>
      <c r="G45" s="141">
        <v>0.66</v>
      </c>
      <c r="H45" s="141">
        <v>0.12</v>
      </c>
      <c r="I45" s="141">
        <v>2.2799999999999998</v>
      </c>
      <c r="J45" s="141">
        <v>13.2</v>
      </c>
      <c r="K45" s="284" t="s">
        <v>52</v>
      </c>
      <c r="L45" s="74"/>
    </row>
    <row r="46" spans="1:12">
      <c r="A46" s="20"/>
      <c r="B46" s="21"/>
      <c r="C46" s="22"/>
      <c r="D46" s="57" t="s">
        <v>25</v>
      </c>
      <c r="E46" s="135"/>
      <c r="F46" s="136"/>
      <c r="G46" s="142"/>
      <c r="H46" s="143"/>
      <c r="I46" s="144"/>
      <c r="J46" s="100"/>
      <c r="K46" s="284"/>
      <c r="L46" s="74"/>
    </row>
    <row r="47" spans="1:12">
      <c r="A47" s="20"/>
      <c r="B47" s="21"/>
      <c r="C47" s="22"/>
      <c r="D47" s="57" t="s">
        <v>26</v>
      </c>
      <c r="E47" s="115" t="s">
        <v>40</v>
      </c>
      <c r="F47" s="113">
        <v>20</v>
      </c>
      <c r="G47" s="116">
        <v>1.52</v>
      </c>
      <c r="H47" s="116">
        <v>0.16</v>
      </c>
      <c r="I47" s="116">
        <v>9.84</v>
      </c>
      <c r="J47" s="116">
        <v>47</v>
      </c>
      <c r="K47" s="274" t="s">
        <v>45</v>
      </c>
      <c r="L47" s="74"/>
    </row>
    <row r="48" spans="1:12">
      <c r="A48" s="20"/>
      <c r="B48" s="21"/>
      <c r="C48" s="22"/>
      <c r="D48" s="57" t="s">
        <v>27</v>
      </c>
      <c r="E48" s="135"/>
      <c r="F48" s="136"/>
      <c r="G48" s="136"/>
      <c r="H48" s="136"/>
      <c r="I48" s="136"/>
      <c r="J48" s="136"/>
      <c r="K48" s="284"/>
      <c r="L48" s="74"/>
    </row>
    <row r="49" spans="1:12">
      <c r="A49" s="20"/>
      <c r="B49" s="21"/>
      <c r="C49" s="22"/>
      <c r="D49" s="56" t="s">
        <v>26</v>
      </c>
      <c r="E49" s="115" t="s">
        <v>41</v>
      </c>
      <c r="F49" s="113">
        <v>30</v>
      </c>
      <c r="G49" s="116">
        <v>1.98</v>
      </c>
      <c r="H49" s="116">
        <v>0.36</v>
      </c>
      <c r="I49" s="116">
        <v>10.02</v>
      </c>
      <c r="J49" s="116">
        <v>52.2</v>
      </c>
      <c r="K49" s="274" t="s">
        <v>47</v>
      </c>
      <c r="L49" s="74"/>
    </row>
    <row r="50" spans="1:12">
      <c r="A50" s="20"/>
      <c r="B50" s="21"/>
      <c r="C50" s="22"/>
      <c r="D50" s="56" t="s">
        <v>34</v>
      </c>
      <c r="E50" s="135" t="s">
        <v>61</v>
      </c>
      <c r="F50" s="136">
        <v>200</v>
      </c>
      <c r="G50" s="142">
        <v>1.1599999999999999</v>
      </c>
      <c r="H50" s="116">
        <v>0.3</v>
      </c>
      <c r="I50" s="144">
        <v>47.26</v>
      </c>
      <c r="J50" s="100">
        <v>196.38</v>
      </c>
      <c r="K50" s="284" t="s">
        <v>62</v>
      </c>
      <c r="L50" s="74"/>
    </row>
    <row r="51" spans="1:12">
      <c r="A51" s="28"/>
      <c r="B51" s="29"/>
      <c r="C51" s="30"/>
      <c r="D51" s="31" t="s">
        <v>28</v>
      </c>
      <c r="E51" s="66"/>
      <c r="F51" s="67">
        <f>SUM(F44:F50)</f>
        <v>560</v>
      </c>
      <c r="G51" s="67">
        <f>SUM(G44:G50)</f>
        <v>17.079999999999998</v>
      </c>
      <c r="H51" s="67">
        <f>SUM(H44:H50)</f>
        <v>17.27</v>
      </c>
      <c r="I51" s="67">
        <f>SUM(I44:I50)</f>
        <v>107.4</v>
      </c>
      <c r="J51" s="67">
        <f>SUM(J44:J50)</f>
        <v>684.03</v>
      </c>
      <c r="K51" s="68"/>
      <c r="L51" s="83">
        <f>SUM(L44:L50)</f>
        <v>88.55</v>
      </c>
    </row>
    <row r="52" spans="1:12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01"/>
      <c r="F52" s="202"/>
      <c r="G52" s="203"/>
      <c r="H52" s="203"/>
      <c r="I52" s="203"/>
      <c r="J52" s="204"/>
      <c r="K52" s="297"/>
      <c r="L52" s="25"/>
    </row>
    <row r="53" spans="1:12">
      <c r="A53" s="20"/>
      <c r="B53" s="21"/>
      <c r="C53" s="22"/>
      <c r="D53" s="27" t="s">
        <v>31</v>
      </c>
      <c r="E53" s="205"/>
      <c r="F53" s="206"/>
      <c r="G53" s="207"/>
      <c r="H53" s="207"/>
      <c r="I53" s="207"/>
      <c r="J53" s="208"/>
      <c r="K53" s="209"/>
      <c r="L53" s="25"/>
    </row>
    <row r="54" spans="1:12">
      <c r="A54" s="20"/>
      <c r="B54" s="21"/>
      <c r="C54" s="22"/>
      <c r="D54" s="27" t="s">
        <v>32</v>
      </c>
      <c r="E54" s="210"/>
      <c r="F54" s="211"/>
      <c r="G54" s="212"/>
      <c r="H54" s="213"/>
      <c r="I54" s="214"/>
      <c r="J54" s="215"/>
      <c r="K54" s="209"/>
      <c r="L54" s="25"/>
    </row>
    <row r="55" spans="1:12">
      <c r="A55" s="20"/>
      <c r="B55" s="21"/>
      <c r="C55" s="22"/>
      <c r="D55" s="27" t="s">
        <v>33</v>
      </c>
      <c r="E55" s="216"/>
      <c r="F55" s="217"/>
      <c r="G55" s="218"/>
      <c r="H55" s="218"/>
      <c r="I55" s="218"/>
      <c r="J55" s="218"/>
      <c r="K55" s="219"/>
      <c r="L55" s="25"/>
    </row>
    <row r="56" spans="1:12">
      <c r="A56" s="20"/>
      <c r="B56" s="21"/>
      <c r="C56" s="22"/>
      <c r="D56" s="27" t="s">
        <v>34</v>
      </c>
      <c r="E56" s="210"/>
      <c r="F56" s="211"/>
      <c r="G56" s="211"/>
      <c r="H56" s="211"/>
      <c r="I56" s="211"/>
      <c r="J56" s="211"/>
      <c r="K56" s="209"/>
      <c r="L56" s="25"/>
    </row>
    <row r="57" spans="1:12">
      <c r="A57" s="20"/>
      <c r="B57" s="21"/>
      <c r="C57" s="22"/>
      <c r="D57" s="27" t="s">
        <v>35</v>
      </c>
      <c r="E57" s="216"/>
      <c r="F57" s="217"/>
      <c r="G57" s="218"/>
      <c r="H57" s="218"/>
      <c r="I57" s="218"/>
      <c r="J57" s="218"/>
      <c r="K57" s="219"/>
      <c r="L57" s="25"/>
    </row>
    <row r="58" spans="1:12">
      <c r="A58" s="20"/>
      <c r="B58" s="21"/>
      <c r="C58" s="22"/>
      <c r="D58" s="27" t="s">
        <v>36</v>
      </c>
      <c r="E58" s="210"/>
      <c r="F58" s="211"/>
      <c r="G58" s="212"/>
      <c r="H58" s="213"/>
      <c r="I58" s="214"/>
      <c r="J58" s="215"/>
      <c r="K58" s="209"/>
      <c r="L58" s="25"/>
    </row>
    <row r="59" spans="1:12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>
      <c r="A62" s="38">
        <f>A44</f>
        <v>1</v>
      </c>
      <c r="B62" s="39">
        <f>B44</f>
        <v>3</v>
      </c>
      <c r="C62" s="321" t="s">
        <v>37</v>
      </c>
      <c r="D62" s="321"/>
      <c r="E62" s="40"/>
      <c r="F62" s="41">
        <f>F51+F61</f>
        <v>560</v>
      </c>
      <c r="G62" s="41">
        <f>G51+G61</f>
        <v>17.079999999999998</v>
      </c>
      <c r="H62" s="41">
        <f>H51+H61</f>
        <v>17.27</v>
      </c>
      <c r="I62" s="41">
        <f>I51+I61</f>
        <v>107.4</v>
      </c>
      <c r="J62" s="41">
        <f>J51+J61</f>
        <v>684.03</v>
      </c>
      <c r="K62" s="298"/>
      <c r="L62" s="287">
        <f>L51+L61</f>
        <v>88.55</v>
      </c>
    </row>
    <row r="63" spans="1:12">
      <c r="A63" s="16">
        <v>1</v>
      </c>
      <c r="B63" s="17">
        <v>4</v>
      </c>
      <c r="C63" s="18" t="s">
        <v>23</v>
      </c>
      <c r="D63" s="54" t="s">
        <v>24</v>
      </c>
      <c r="E63" s="228" t="s">
        <v>65</v>
      </c>
      <c r="F63" s="94">
        <v>210</v>
      </c>
      <c r="G63" s="95">
        <v>19.510000000000002</v>
      </c>
      <c r="H63" s="95">
        <v>21.56</v>
      </c>
      <c r="I63" s="139">
        <v>9.2100000000000009</v>
      </c>
      <c r="J63" s="139">
        <v>293.79000000000002</v>
      </c>
      <c r="K63" s="299" t="s">
        <v>66</v>
      </c>
      <c r="L63" s="83">
        <f>SUM(L56:L62)</f>
        <v>88.55</v>
      </c>
    </row>
    <row r="64" spans="1:12">
      <c r="A64" s="20"/>
      <c r="B64" s="21"/>
      <c r="C64" s="22"/>
      <c r="D64" s="56" t="s">
        <v>26</v>
      </c>
      <c r="E64" s="231" t="s">
        <v>40</v>
      </c>
      <c r="F64" s="113">
        <v>50</v>
      </c>
      <c r="G64" s="116">
        <v>3.8</v>
      </c>
      <c r="H64" s="116">
        <v>0.4</v>
      </c>
      <c r="I64" s="116">
        <v>24.6</v>
      </c>
      <c r="J64" s="116">
        <v>117.5</v>
      </c>
      <c r="K64" s="300" t="s">
        <v>45</v>
      </c>
      <c r="L64" s="74"/>
    </row>
    <row r="65" spans="1:12">
      <c r="A65" s="20"/>
      <c r="B65" s="21"/>
      <c r="C65" s="22"/>
      <c r="D65" s="57" t="s">
        <v>25</v>
      </c>
      <c r="E65" s="229"/>
      <c r="F65" s="230"/>
      <c r="G65" s="142"/>
      <c r="H65" s="143"/>
      <c r="I65" s="144"/>
      <c r="J65" s="100"/>
      <c r="K65" s="301"/>
      <c r="L65" s="74"/>
    </row>
    <row r="66" spans="1:12">
      <c r="A66" s="20"/>
      <c r="B66" s="21"/>
      <c r="C66" s="22"/>
      <c r="D66" s="57" t="s">
        <v>26</v>
      </c>
      <c r="E66" s="231" t="s">
        <v>41</v>
      </c>
      <c r="F66" s="113">
        <v>40</v>
      </c>
      <c r="G66" s="116">
        <v>2.64</v>
      </c>
      <c r="H66" s="116">
        <v>0.48</v>
      </c>
      <c r="I66" s="116">
        <v>13.36</v>
      </c>
      <c r="J66" s="116">
        <v>69.599999999999994</v>
      </c>
      <c r="K66" s="300" t="s">
        <v>47</v>
      </c>
      <c r="L66" s="74"/>
    </row>
    <row r="67" spans="1:12">
      <c r="A67" s="20"/>
      <c r="B67" s="21"/>
      <c r="C67" s="22"/>
      <c r="D67" s="57" t="s">
        <v>27</v>
      </c>
      <c r="E67" s="229"/>
      <c r="F67" s="230"/>
      <c r="G67" s="230"/>
      <c r="H67" s="230"/>
      <c r="I67" s="230"/>
      <c r="J67" s="230"/>
      <c r="K67" s="301"/>
      <c r="L67" s="74"/>
    </row>
    <row r="68" spans="1:12">
      <c r="A68" s="20"/>
      <c r="B68" s="21"/>
      <c r="C68" s="22"/>
      <c r="D68" s="56" t="s">
        <v>34</v>
      </c>
      <c r="E68" s="229" t="s">
        <v>43</v>
      </c>
      <c r="F68" s="230">
        <v>200</v>
      </c>
      <c r="G68" s="142">
        <v>1</v>
      </c>
      <c r="H68" s="116">
        <v>0.2</v>
      </c>
      <c r="I68" s="144">
        <v>20.2</v>
      </c>
      <c r="J68" s="100">
        <v>92</v>
      </c>
      <c r="K68" s="301" t="s">
        <v>53</v>
      </c>
      <c r="L68" s="74"/>
    </row>
    <row r="69" spans="1:12">
      <c r="A69" s="20"/>
      <c r="B69" s="21"/>
      <c r="C69" s="22"/>
      <c r="D69" s="56"/>
      <c r="E69" s="229"/>
      <c r="F69" s="230"/>
      <c r="G69" s="142"/>
      <c r="H69" s="143"/>
      <c r="I69" s="144"/>
      <c r="J69" s="100"/>
      <c r="K69" s="301"/>
      <c r="L69" s="74"/>
    </row>
    <row r="70" spans="1:12">
      <c r="A70" s="28"/>
      <c r="B70" s="29"/>
      <c r="C70" s="30"/>
      <c r="D70" s="31" t="s">
        <v>28</v>
      </c>
      <c r="E70" s="66"/>
      <c r="F70" s="67">
        <f>SUM(F63:F69)</f>
        <v>500</v>
      </c>
      <c r="G70" s="67">
        <f>SUM(G63:G69)</f>
        <v>26.950000000000003</v>
      </c>
      <c r="H70" s="67">
        <f>SUM(H63:H69)</f>
        <v>22.639999999999997</v>
      </c>
      <c r="I70" s="67">
        <f>SUM(I63:I69)</f>
        <v>67.37</v>
      </c>
      <c r="J70" s="67">
        <f>SUM(J63:J69)</f>
        <v>572.89</v>
      </c>
      <c r="K70" s="285"/>
      <c r="L70" s="83">
        <f>SUM(L63:L69)</f>
        <v>88.55</v>
      </c>
    </row>
    <row r="71" spans="1:12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93"/>
      <c r="F71" s="94"/>
      <c r="G71" s="86"/>
      <c r="H71" s="95"/>
      <c r="I71" s="95"/>
      <c r="J71" s="95"/>
      <c r="K71" s="302"/>
      <c r="L71" s="50"/>
    </row>
    <row r="72" spans="1:12">
      <c r="A72" s="20"/>
      <c r="B72" s="21"/>
      <c r="C72" s="22"/>
      <c r="D72" s="27" t="s">
        <v>31</v>
      </c>
      <c r="E72" s="96"/>
      <c r="F72" s="97"/>
      <c r="G72" s="78"/>
      <c r="H72" s="98"/>
      <c r="I72" s="98"/>
      <c r="J72" s="98"/>
      <c r="K72" s="303"/>
      <c r="L72" s="50"/>
    </row>
    <row r="73" spans="1:12">
      <c r="A73" s="20"/>
      <c r="B73" s="21"/>
      <c r="C73" s="22"/>
      <c r="D73" s="27" t="s">
        <v>32</v>
      </c>
      <c r="E73" s="96"/>
      <c r="F73" s="97"/>
      <c r="G73" s="78"/>
      <c r="H73" s="98"/>
      <c r="I73" s="98"/>
      <c r="J73" s="98"/>
      <c r="K73" s="303"/>
      <c r="L73" s="50"/>
    </row>
    <row r="74" spans="1:12">
      <c r="A74" s="20"/>
      <c r="B74" s="21"/>
      <c r="C74" s="22"/>
      <c r="D74" s="27" t="s">
        <v>33</v>
      </c>
      <c r="E74" s="96"/>
      <c r="F74" s="99"/>
      <c r="G74" s="78"/>
      <c r="H74" s="100"/>
      <c r="I74" s="100"/>
      <c r="J74" s="100"/>
      <c r="K74" s="304"/>
      <c r="L74" s="50"/>
    </row>
    <row r="75" spans="1:12">
      <c r="A75" s="20"/>
      <c r="B75" s="21"/>
      <c r="C75" s="22"/>
      <c r="D75" s="27" t="s">
        <v>34</v>
      </c>
      <c r="E75" s="96"/>
      <c r="F75" s="99"/>
      <c r="G75" s="78"/>
      <c r="H75" s="100"/>
      <c r="I75" s="102"/>
      <c r="J75" s="100"/>
      <c r="K75" s="304"/>
      <c r="L75" s="50"/>
    </row>
    <row r="76" spans="1:12" ht="15.75" thickBot="1">
      <c r="A76" s="20"/>
      <c r="B76" s="21"/>
      <c r="C76" s="22"/>
      <c r="D76" s="27" t="s">
        <v>35</v>
      </c>
      <c r="E76" s="96"/>
      <c r="F76" s="97"/>
      <c r="G76" s="78"/>
      <c r="H76" s="101"/>
      <c r="I76" s="101"/>
      <c r="J76" s="101"/>
      <c r="K76" s="305"/>
      <c r="L76" s="50"/>
    </row>
    <row r="77" spans="1:12">
      <c r="A77" s="20"/>
      <c r="B77" s="21"/>
      <c r="C77" s="22"/>
      <c r="D77" s="27" t="s">
        <v>36</v>
      </c>
      <c r="E77" s="87"/>
      <c r="F77" s="88"/>
      <c r="G77" s="88"/>
      <c r="H77" s="88"/>
      <c r="I77" s="88"/>
      <c r="J77" s="88"/>
      <c r="K77" s="89"/>
      <c r="L77" s="25"/>
    </row>
    <row r="78" spans="1:12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>
      <c r="A81" s="38">
        <f>A63</f>
        <v>1</v>
      </c>
      <c r="B81" s="39">
        <f>B63</f>
        <v>4</v>
      </c>
      <c r="C81" s="321" t="s">
        <v>37</v>
      </c>
      <c r="D81" s="321"/>
      <c r="E81" s="40"/>
      <c r="F81" s="41">
        <f>F70+F80</f>
        <v>500</v>
      </c>
      <c r="G81" s="41">
        <f>G70+G80</f>
        <v>26.950000000000003</v>
      </c>
      <c r="H81" s="41">
        <f>H70+H80</f>
        <v>22.639999999999997</v>
      </c>
      <c r="I81" s="41">
        <f>I70+I80</f>
        <v>67.37</v>
      </c>
      <c r="J81" s="41">
        <f>J70+J80</f>
        <v>572.89</v>
      </c>
      <c r="K81" s="298"/>
      <c r="L81" s="287">
        <f>L70+L80</f>
        <v>88.55</v>
      </c>
    </row>
    <row r="82" spans="1:12">
      <c r="A82" s="16">
        <v>1</v>
      </c>
      <c r="B82" s="17">
        <v>5</v>
      </c>
      <c r="C82" s="18" t="s">
        <v>23</v>
      </c>
      <c r="D82" s="54" t="s">
        <v>24</v>
      </c>
      <c r="E82" s="262" t="s">
        <v>48</v>
      </c>
      <c r="F82" s="85">
        <v>250</v>
      </c>
      <c r="G82" s="165">
        <v>15.8</v>
      </c>
      <c r="H82" s="165">
        <v>11.8</v>
      </c>
      <c r="I82" s="183">
        <v>43.56</v>
      </c>
      <c r="J82" s="309">
        <v>315.29000000000002</v>
      </c>
      <c r="K82" s="307" t="s">
        <v>78</v>
      </c>
      <c r="L82" s="83">
        <f>SUM(L75:L81)</f>
        <v>88.55</v>
      </c>
    </row>
    <row r="83" spans="1:12">
      <c r="A83" s="20"/>
      <c r="B83" s="21"/>
      <c r="C83" s="22"/>
      <c r="D83" s="145"/>
      <c r="E83" s="242"/>
      <c r="F83" s="243"/>
      <c r="G83" s="72"/>
      <c r="H83" s="72"/>
      <c r="I83" s="72"/>
      <c r="J83" s="243"/>
      <c r="K83" s="300"/>
      <c r="L83" s="74"/>
    </row>
    <row r="84" spans="1:12">
      <c r="A84" s="20"/>
      <c r="B84" s="21"/>
      <c r="C84" s="22"/>
      <c r="D84" s="147" t="s">
        <v>25</v>
      </c>
      <c r="E84" s="263" t="s">
        <v>39</v>
      </c>
      <c r="F84" s="90">
        <v>200</v>
      </c>
      <c r="G84" s="264">
        <v>0</v>
      </c>
      <c r="H84" s="264">
        <v>0</v>
      </c>
      <c r="I84" s="91">
        <v>6.99</v>
      </c>
      <c r="J84" s="264">
        <v>27.93</v>
      </c>
      <c r="K84" s="308" t="s">
        <v>46</v>
      </c>
      <c r="L84" s="74"/>
    </row>
    <row r="85" spans="1:12" ht="30">
      <c r="A85" s="20"/>
      <c r="B85" s="21"/>
      <c r="C85" s="22"/>
      <c r="D85" s="57" t="s">
        <v>26</v>
      </c>
      <c r="E85" s="265" t="s">
        <v>79</v>
      </c>
      <c r="F85" s="266">
        <v>50</v>
      </c>
      <c r="G85" s="161">
        <v>3.13</v>
      </c>
      <c r="H85" s="161">
        <v>9.4499999999999993</v>
      </c>
      <c r="I85" s="161">
        <v>20.12</v>
      </c>
      <c r="J85" s="266">
        <v>178.4</v>
      </c>
      <c r="K85" s="300" t="s">
        <v>80</v>
      </c>
      <c r="L85" s="74"/>
    </row>
    <row r="86" spans="1:12">
      <c r="A86" s="20"/>
      <c r="B86" s="21"/>
      <c r="C86" s="22"/>
      <c r="D86" s="57" t="s">
        <v>27</v>
      </c>
      <c r="E86" s="242"/>
      <c r="F86" s="243"/>
      <c r="G86" s="72"/>
      <c r="H86" s="72"/>
      <c r="I86" s="72"/>
      <c r="J86" s="243"/>
      <c r="K86" s="300"/>
      <c r="L86" s="74"/>
    </row>
    <row r="87" spans="1:12">
      <c r="A87" s="20"/>
      <c r="B87" s="21"/>
      <c r="C87" s="267"/>
      <c r="D87" s="103"/>
      <c r="E87" s="159"/>
      <c r="F87" s="169"/>
      <c r="G87" s="158"/>
      <c r="H87" s="124"/>
      <c r="I87" s="124"/>
      <c r="J87" s="124"/>
      <c r="K87" s="149"/>
      <c r="L87" s="306"/>
    </row>
    <row r="88" spans="1:12">
      <c r="A88" s="20"/>
      <c r="B88" s="21"/>
      <c r="C88" s="22"/>
      <c r="D88" s="56"/>
      <c r="E88" s="64"/>
      <c r="F88" s="63"/>
      <c r="G88" s="63"/>
      <c r="H88" s="63"/>
      <c r="I88" s="63"/>
      <c r="J88" s="63"/>
      <c r="K88" s="274"/>
      <c r="L88" s="74"/>
    </row>
    <row r="89" spans="1:12">
      <c r="A89" s="28"/>
      <c r="B89" s="29"/>
      <c r="C89" s="30"/>
      <c r="D89" s="31" t="s">
        <v>28</v>
      </c>
      <c r="E89" s="66"/>
      <c r="F89" s="67">
        <f>SUM(F82:F88)</f>
        <v>500</v>
      </c>
      <c r="G89" s="67">
        <f>SUM(G82:G88)</f>
        <v>18.93</v>
      </c>
      <c r="H89" s="67">
        <f>SUM(H82:H88)</f>
        <v>21.25</v>
      </c>
      <c r="I89" s="67">
        <f>SUM(I82:I88)</f>
        <v>70.67</v>
      </c>
      <c r="J89" s="67">
        <f>SUM(J82:J88)</f>
        <v>521.62</v>
      </c>
      <c r="K89" s="68"/>
      <c r="L89" s="83">
        <f>SUM(L82:L88)</f>
        <v>88.55</v>
      </c>
    </row>
    <row r="90" spans="1:12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6"/>
      <c r="F90" s="247"/>
      <c r="G90" s="247"/>
      <c r="H90" s="247"/>
      <c r="I90" s="248"/>
      <c r="J90" s="249"/>
      <c r="K90" s="310"/>
      <c r="L90" s="25"/>
    </row>
    <row r="91" spans="1:12">
      <c r="A91" s="20"/>
      <c r="B91" s="21"/>
      <c r="C91" s="22"/>
      <c r="D91" s="27" t="s">
        <v>31</v>
      </c>
      <c r="E91" s="250"/>
      <c r="F91" s="251"/>
      <c r="G91" s="251"/>
      <c r="H91" s="251"/>
      <c r="I91" s="251"/>
      <c r="J91" s="252"/>
      <c r="K91" s="253"/>
      <c r="L91" s="25"/>
    </row>
    <row r="92" spans="1:12">
      <c r="A92" s="20"/>
      <c r="B92" s="21"/>
      <c r="C92" s="22"/>
      <c r="D92" s="27" t="s">
        <v>32</v>
      </c>
      <c r="E92" s="254"/>
      <c r="F92" s="255"/>
      <c r="G92" s="256"/>
      <c r="H92" s="256"/>
      <c r="I92" s="256"/>
      <c r="J92" s="257"/>
      <c r="K92" s="253"/>
      <c r="L92" s="25"/>
    </row>
    <row r="93" spans="1:12">
      <c r="A93" s="20"/>
      <c r="B93" s="21"/>
      <c r="C93" s="22"/>
      <c r="D93" s="27" t="s">
        <v>33</v>
      </c>
      <c r="E93" s="191"/>
      <c r="F93" s="192"/>
      <c r="G93" s="256"/>
      <c r="H93" s="256"/>
      <c r="I93" s="256"/>
      <c r="J93" s="257"/>
      <c r="K93" s="219"/>
      <c r="L93" s="25"/>
    </row>
    <row r="94" spans="1:12">
      <c r="A94" s="20"/>
      <c r="B94" s="21"/>
      <c r="C94" s="22"/>
      <c r="D94" s="27" t="s">
        <v>34</v>
      </c>
      <c r="E94" s="191"/>
      <c r="F94" s="192"/>
      <c r="G94" s="192"/>
      <c r="H94" s="192"/>
      <c r="I94" s="192"/>
      <c r="J94" s="192"/>
      <c r="K94" s="219"/>
      <c r="L94" s="25"/>
    </row>
    <row r="95" spans="1:12">
      <c r="A95" s="20"/>
      <c r="B95" s="21"/>
      <c r="C95" s="22"/>
      <c r="D95" s="27" t="s">
        <v>35</v>
      </c>
      <c r="E95" s="258"/>
      <c r="F95" s="259"/>
      <c r="G95" s="260"/>
      <c r="H95" s="251"/>
      <c r="I95" s="251"/>
      <c r="J95" s="251"/>
      <c r="K95" s="261"/>
      <c r="L95" s="25"/>
    </row>
    <row r="96" spans="1:12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>
      <c r="A100" s="38">
        <f>A82</f>
        <v>1</v>
      </c>
      <c r="B100" s="39">
        <f>B82</f>
        <v>5</v>
      </c>
      <c r="C100" s="321" t="s">
        <v>37</v>
      </c>
      <c r="D100" s="321"/>
      <c r="E100" s="40"/>
      <c r="F100" s="41">
        <f>F89+F99</f>
        <v>500</v>
      </c>
      <c r="G100" s="41">
        <f>G89+G99</f>
        <v>18.93</v>
      </c>
      <c r="H100" s="41">
        <f>H89+H99</f>
        <v>21.25</v>
      </c>
      <c r="I100" s="41">
        <f>I89+I99</f>
        <v>70.67</v>
      </c>
      <c r="J100" s="41">
        <f>J89+J99</f>
        <v>521.62</v>
      </c>
      <c r="K100" s="41"/>
      <c r="L100" s="41">
        <f>L89+L99</f>
        <v>88.55</v>
      </c>
    </row>
    <row r="101" spans="1:12">
      <c r="A101" s="16">
        <v>2</v>
      </c>
      <c r="B101" s="17">
        <v>1</v>
      </c>
      <c r="C101" s="18" t="s">
        <v>23</v>
      </c>
      <c r="D101" s="54" t="s">
        <v>24</v>
      </c>
      <c r="E101" s="61" t="s">
        <v>59</v>
      </c>
      <c r="F101" s="69">
        <v>190</v>
      </c>
      <c r="G101" s="60">
        <v>11.45</v>
      </c>
      <c r="H101" s="60">
        <v>11.98</v>
      </c>
      <c r="I101" s="60">
        <v>4.5199999999999996</v>
      </c>
      <c r="J101" s="313">
        <v>177.88</v>
      </c>
      <c r="K101" s="311" t="s">
        <v>67</v>
      </c>
      <c r="L101" s="83">
        <f>SUM(L94:L100)</f>
        <v>88.55</v>
      </c>
    </row>
    <row r="102" spans="1:12" ht="30">
      <c r="A102" s="20"/>
      <c r="B102" s="21"/>
      <c r="C102" s="22"/>
      <c r="D102" s="56" t="s">
        <v>26</v>
      </c>
      <c r="E102" s="61" t="s">
        <v>79</v>
      </c>
      <c r="F102" s="69">
        <v>60</v>
      </c>
      <c r="G102" s="60">
        <v>3.9</v>
      </c>
      <c r="H102" s="60">
        <v>9.75</v>
      </c>
      <c r="I102" s="55">
        <v>25.13</v>
      </c>
      <c r="J102" s="65">
        <v>204.3</v>
      </c>
      <c r="K102" s="312" t="s">
        <v>81</v>
      </c>
      <c r="L102" s="74"/>
    </row>
    <row r="103" spans="1:12">
      <c r="A103" s="20"/>
      <c r="B103" s="21"/>
      <c r="C103" s="22"/>
      <c r="D103" s="57" t="s">
        <v>25</v>
      </c>
      <c r="E103" s="58"/>
      <c r="F103" s="104"/>
      <c r="G103" s="59"/>
      <c r="H103" s="59"/>
      <c r="I103" s="59"/>
      <c r="J103" s="59"/>
      <c r="K103" s="312"/>
      <c r="L103" s="74"/>
    </row>
    <row r="104" spans="1:12">
      <c r="A104" s="20"/>
      <c r="B104" s="21"/>
      <c r="C104" s="22"/>
      <c r="D104" s="57" t="s">
        <v>26</v>
      </c>
      <c r="E104" s="58" t="s">
        <v>41</v>
      </c>
      <c r="F104" s="104">
        <v>50</v>
      </c>
      <c r="G104" s="59">
        <v>3.3</v>
      </c>
      <c r="H104" s="59">
        <v>0.6</v>
      </c>
      <c r="I104" s="59">
        <v>16.7</v>
      </c>
      <c r="J104" s="59">
        <v>87</v>
      </c>
      <c r="K104" s="312" t="s">
        <v>47</v>
      </c>
      <c r="L104" s="74"/>
    </row>
    <row r="105" spans="1:12">
      <c r="A105" s="20"/>
      <c r="B105" s="21"/>
      <c r="C105" s="22"/>
      <c r="D105" s="57" t="s">
        <v>27</v>
      </c>
      <c r="E105" s="58"/>
      <c r="F105" s="104"/>
      <c r="G105" s="132"/>
      <c r="H105" s="59"/>
      <c r="I105" s="59"/>
      <c r="J105" s="59"/>
      <c r="K105" s="312"/>
      <c r="L105" s="74"/>
    </row>
    <row r="106" spans="1:12">
      <c r="A106" s="20"/>
      <c r="B106" s="21"/>
      <c r="C106" s="22"/>
      <c r="D106" s="160" t="s">
        <v>34</v>
      </c>
      <c r="E106" s="58" t="s">
        <v>61</v>
      </c>
      <c r="F106" s="104">
        <v>200</v>
      </c>
      <c r="G106" s="59">
        <v>1.1599999999999999</v>
      </c>
      <c r="H106" s="59">
        <v>0.3</v>
      </c>
      <c r="I106" s="59">
        <v>47.26</v>
      </c>
      <c r="J106" s="59">
        <v>196.38</v>
      </c>
      <c r="K106" s="312" t="s">
        <v>62</v>
      </c>
      <c r="L106" s="74"/>
    </row>
    <row r="107" spans="1:12">
      <c r="A107" s="20"/>
      <c r="B107" s="21"/>
      <c r="C107" s="22"/>
      <c r="D107" s="160"/>
      <c r="E107" s="58"/>
      <c r="F107" s="104"/>
      <c r="G107" s="59"/>
      <c r="H107" s="59"/>
      <c r="I107" s="59"/>
      <c r="J107" s="59"/>
      <c r="K107" s="312"/>
      <c r="L107" s="74"/>
    </row>
    <row r="108" spans="1:12">
      <c r="A108" s="28"/>
      <c r="B108" s="29"/>
      <c r="C108" s="30"/>
      <c r="D108" s="31" t="s">
        <v>28</v>
      </c>
      <c r="E108" s="66"/>
      <c r="F108" s="67">
        <f>SUM(F101:F107)</f>
        <v>500</v>
      </c>
      <c r="G108" s="67">
        <f>SUM(G101:G107)</f>
        <v>19.809999999999999</v>
      </c>
      <c r="H108" s="67">
        <f>SUM(H101:H107)</f>
        <v>22.630000000000003</v>
      </c>
      <c r="I108" s="67">
        <f>SUM(I101:I107)</f>
        <v>93.609999999999985</v>
      </c>
      <c r="J108" s="67">
        <f>SUM(J101:J107)</f>
        <v>665.56</v>
      </c>
      <c r="K108" s="68"/>
      <c r="L108" s="83">
        <f>SUM(L101:L107)</f>
        <v>88.55</v>
      </c>
    </row>
    <row r="109" spans="1:12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89"/>
      <c r="L109" s="25"/>
    </row>
    <row r="110" spans="1:12">
      <c r="A110" s="20"/>
      <c r="B110" s="21"/>
      <c r="C110" s="22"/>
      <c r="D110" s="27" t="s">
        <v>31</v>
      </c>
      <c r="E110" s="24"/>
      <c r="F110" s="25"/>
      <c r="G110" s="25"/>
      <c r="H110" s="25"/>
      <c r="I110" s="25"/>
      <c r="J110" s="25"/>
      <c r="K110" s="26"/>
      <c r="L110" s="25"/>
    </row>
    <row r="111" spans="1:12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>
      <c r="A113" s="20"/>
      <c r="B113" s="21"/>
      <c r="C113" s="22"/>
      <c r="D113" s="27" t="s">
        <v>34</v>
      </c>
      <c r="E113" s="24"/>
      <c r="F113" s="25"/>
      <c r="G113" s="25"/>
      <c r="H113" s="25"/>
      <c r="I113" s="25"/>
      <c r="J113" s="25"/>
      <c r="K113" s="26"/>
      <c r="L113" s="25"/>
    </row>
    <row r="114" spans="1:12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>
      <c r="A119" s="38">
        <f>A101</f>
        <v>2</v>
      </c>
      <c r="B119" s="39">
        <f>B101</f>
        <v>1</v>
      </c>
      <c r="C119" s="321" t="s">
        <v>37</v>
      </c>
      <c r="D119" s="321"/>
      <c r="E119" s="40"/>
      <c r="F119" s="41">
        <f>F108+F118</f>
        <v>500</v>
      </c>
      <c r="G119" s="41">
        <f>G108+G118</f>
        <v>19.809999999999999</v>
      </c>
      <c r="H119" s="41">
        <f>H108+H118</f>
        <v>22.630000000000003</v>
      </c>
      <c r="I119" s="41">
        <f>I108+I118</f>
        <v>93.609999999999985</v>
      </c>
      <c r="J119" s="41">
        <f>J108+J118</f>
        <v>665.56</v>
      </c>
      <c r="K119" s="41"/>
      <c r="L119" s="41">
        <f>L108+L118</f>
        <v>88.55</v>
      </c>
    </row>
    <row r="120" spans="1:12" ht="30">
      <c r="A120" s="42">
        <v>2</v>
      </c>
      <c r="B120" s="21">
        <v>2</v>
      </c>
      <c r="C120" s="18" t="s">
        <v>23</v>
      </c>
      <c r="D120" s="54" t="s">
        <v>24</v>
      </c>
      <c r="E120" s="172" t="s">
        <v>82</v>
      </c>
      <c r="F120" s="133">
        <v>250</v>
      </c>
      <c r="G120" s="98">
        <v>20.55</v>
      </c>
      <c r="H120" s="98">
        <v>16.46</v>
      </c>
      <c r="I120" s="139">
        <v>40.79</v>
      </c>
      <c r="J120" s="138">
        <v>411.56</v>
      </c>
      <c r="K120" s="134" t="s">
        <v>94</v>
      </c>
      <c r="L120" s="67">
        <f>SUM(L113:L119)</f>
        <v>88.55</v>
      </c>
    </row>
    <row r="121" spans="1:12" ht="30">
      <c r="A121" s="42"/>
      <c r="B121" s="21"/>
      <c r="C121" s="22"/>
      <c r="D121" s="56" t="s">
        <v>30</v>
      </c>
      <c r="E121" s="135" t="s">
        <v>51</v>
      </c>
      <c r="F121" s="136">
        <v>60</v>
      </c>
      <c r="G121" s="136">
        <v>0.66</v>
      </c>
      <c r="H121" s="136">
        <v>0.12</v>
      </c>
      <c r="I121" s="136">
        <v>2.2799999999999998</v>
      </c>
      <c r="J121" s="136">
        <v>13.2</v>
      </c>
      <c r="K121" s="137" t="s">
        <v>83</v>
      </c>
      <c r="L121" s="63"/>
    </row>
    <row r="122" spans="1:12">
      <c r="A122" s="42"/>
      <c r="B122" s="21"/>
      <c r="C122" s="22"/>
      <c r="D122" s="57" t="s">
        <v>25</v>
      </c>
      <c r="E122" s="135"/>
      <c r="F122" s="136"/>
      <c r="G122" s="136"/>
      <c r="H122" s="136"/>
      <c r="I122" s="136"/>
      <c r="J122" s="136"/>
      <c r="K122" s="137"/>
      <c r="L122" s="63"/>
    </row>
    <row r="123" spans="1:12">
      <c r="A123" s="42"/>
      <c r="B123" s="21"/>
      <c r="C123" s="22"/>
      <c r="D123" s="57" t="s">
        <v>26</v>
      </c>
      <c r="E123" s="135" t="s">
        <v>40</v>
      </c>
      <c r="F123" s="136">
        <v>20</v>
      </c>
      <c r="G123" s="80">
        <v>1.52</v>
      </c>
      <c r="H123" s="80">
        <v>0.16</v>
      </c>
      <c r="I123" s="80">
        <v>9.84</v>
      </c>
      <c r="J123" s="79">
        <v>47</v>
      </c>
      <c r="K123" s="275" t="s">
        <v>45</v>
      </c>
      <c r="L123" s="74"/>
    </row>
    <row r="124" spans="1:12">
      <c r="A124" s="42"/>
      <c r="B124" s="21"/>
      <c r="C124" s="22"/>
      <c r="D124" s="57" t="s">
        <v>27</v>
      </c>
      <c r="E124" s="64"/>
      <c r="F124" s="63"/>
      <c r="G124" s="72"/>
      <c r="H124" s="72"/>
      <c r="I124" s="72"/>
      <c r="J124" s="72"/>
      <c r="K124" s="274"/>
      <c r="L124" s="74"/>
    </row>
    <row r="125" spans="1:12">
      <c r="A125" s="42"/>
      <c r="B125" s="21"/>
      <c r="C125" s="22"/>
      <c r="D125" s="56" t="s">
        <v>26</v>
      </c>
      <c r="E125" s="64" t="s">
        <v>41</v>
      </c>
      <c r="F125" s="63">
        <v>40</v>
      </c>
      <c r="G125" s="55">
        <v>1.32</v>
      </c>
      <c r="H125" s="55">
        <v>0.24</v>
      </c>
      <c r="I125" s="55">
        <v>6.68</v>
      </c>
      <c r="J125" s="65">
        <v>34.799999999999997</v>
      </c>
      <c r="K125" s="274" t="s">
        <v>47</v>
      </c>
      <c r="L125" s="74"/>
    </row>
    <row r="126" spans="1:12">
      <c r="A126" s="42"/>
      <c r="B126" s="21"/>
      <c r="C126" s="22"/>
      <c r="D126" s="56" t="s">
        <v>34</v>
      </c>
      <c r="E126" s="64" t="s">
        <v>43</v>
      </c>
      <c r="F126" s="63">
        <v>180</v>
      </c>
      <c r="G126" s="55">
        <v>0.9</v>
      </c>
      <c r="H126" s="55">
        <v>0.18</v>
      </c>
      <c r="I126" s="55">
        <v>18.18</v>
      </c>
      <c r="J126" s="65">
        <v>82.8</v>
      </c>
      <c r="K126" s="62" t="s">
        <v>53</v>
      </c>
      <c r="L126" s="74"/>
    </row>
    <row r="127" spans="1:12">
      <c r="A127" s="43"/>
      <c r="B127" s="29"/>
      <c r="C127" s="30"/>
      <c r="D127" s="31" t="s">
        <v>28</v>
      </c>
      <c r="E127" s="66"/>
      <c r="F127" s="67">
        <f>SUM(F120:F126)</f>
        <v>550</v>
      </c>
      <c r="G127" s="67">
        <f>SUM(G120:G126)</f>
        <v>24.95</v>
      </c>
      <c r="H127" s="67">
        <f>SUM(H120:H126)</f>
        <v>17.16</v>
      </c>
      <c r="I127" s="67">
        <f>SUM(I120:I126)</f>
        <v>77.77</v>
      </c>
      <c r="J127" s="67">
        <f>SUM(J120:J126)</f>
        <v>589.36</v>
      </c>
      <c r="K127" s="272"/>
      <c r="L127" s="67">
        <f>SUM(L120:L126)</f>
        <v>88.55</v>
      </c>
    </row>
    <row r="128" spans="1:12">
      <c r="A128" s="36">
        <f>A120</f>
        <v>2</v>
      </c>
      <c r="B128" s="36">
        <f>B120</f>
        <v>2</v>
      </c>
      <c r="C128" s="37" t="s">
        <v>29</v>
      </c>
      <c r="D128" s="57" t="s">
        <v>30</v>
      </c>
      <c r="E128" s="166"/>
      <c r="F128" s="170"/>
      <c r="G128" s="98"/>
      <c r="H128" s="98"/>
      <c r="I128" s="95"/>
      <c r="J128" s="138"/>
      <c r="K128" s="171"/>
      <c r="L128" s="63"/>
    </row>
    <row r="129" spans="1:12">
      <c r="A129" s="42"/>
      <c r="B129" s="21"/>
      <c r="C129" s="22"/>
      <c r="D129" s="27" t="s">
        <v>31</v>
      </c>
      <c r="E129" s="135"/>
      <c r="F129" s="136"/>
      <c r="G129" s="136"/>
      <c r="H129" s="136"/>
      <c r="I129" s="136"/>
      <c r="J129" s="136"/>
      <c r="K129" s="137"/>
      <c r="L129" s="25"/>
    </row>
    <row r="130" spans="1:12">
      <c r="A130" s="42"/>
      <c r="B130" s="21"/>
      <c r="C130" s="22"/>
      <c r="D130" s="27" t="s">
        <v>32</v>
      </c>
      <c r="E130" s="135"/>
      <c r="F130" s="136"/>
      <c r="G130" s="136"/>
      <c r="H130" s="136"/>
      <c r="I130" s="136"/>
      <c r="J130" s="136"/>
      <c r="K130" s="137"/>
      <c r="L130" s="25"/>
    </row>
    <row r="131" spans="1:12">
      <c r="A131" s="42"/>
      <c r="B131" s="21"/>
      <c r="C131" s="22"/>
      <c r="D131" s="27" t="s">
        <v>33</v>
      </c>
      <c r="E131" s="135"/>
      <c r="F131" s="136"/>
      <c r="G131" s="80"/>
      <c r="H131" s="80"/>
      <c r="I131" s="80"/>
      <c r="J131" s="79"/>
      <c r="K131" s="275"/>
      <c r="L131" s="50"/>
    </row>
    <row r="132" spans="1:12">
      <c r="A132" s="42"/>
      <c r="B132" s="21"/>
      <c r="C132" s="22"/>
      <c r="D132" s="27" t="s">
        <v>34</v>
      </c>
      <c r="E132" s="64"/>
      <c r="F132" s="63"/>
      <c r="G132" s="72"/>
      <c r="H132" s="72"/>
      <c r="I132" s="72"/>
      <c r="J132" s="72"/>
      <c r="K132" s="274"/>
      <c r="L132" s="50"/>
    </row>
    <row r="133" spans="1:12">
      <c r="A133" s="42"/>
      <c r="B133" s="21"/>
      <c r="C133" s="22"/>
      <c r="D133" s="27" t="s">
        <v>35</v>
      </c>
      <c r="E133" s="64"/>
      <c r="F133" s="63"/>
      <c r="G133" s="55"/>
      <c r="H133" s="55"/>
      <c r="I133" s="55"/>
      <c r="J133" s="65"/>
      <c r="K133" s="274"/>
      <c r="L133" s="50"/>
    </row>
    <row r="134" spans="1:12">
      <c r="A134" s="42"/>
      <c r="B134" s="21"/>
      <c r="C134" s="22"/>
      <c r="D134" s="27" t="s">
        <v>36</v>
      </c>
      <c r="E134" s="64"/>
      <c r="F134" s="63"/>
      <c r="G134" s="55"/>
      <c r="H134" s="55"/>
      <c r="I134" s="55"/>
      <c r="J134" s="65"/>
      <c r="K134" s="274"/>
      <c r="L134" s="50"/>
    </row>
    <row r="135" spans="1:12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89"/>
      <c r="L135" s="25"/>
    </row>
    <row r="136" spans="1:12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>
      <c r="A138" s="44">
        <f>A120</f>
        <v>2</v>
      </c>
      <c r="B138" s="44">
        <f>B120</f>
        <v>2</v>
      </c>
      <c r="C138" s="321" t="s">
        <v>37</v>
      </c>
      <c r="D138" s="321"/>
      <c r="E138" s="40"/>
      <c r="F138" s="41">
        <f>F127+F137</f>
        <v>550</v>
      </c>
      <c r="G138" s="41">
        <f>G127+G137</f>
        <v>24.95</v>
      </c>
      <c r="H138" s="41">
        <f>H127+H137</f>
        <v>17.16</v>
      </c>
      <c r="I138" s="41">
        <f>I127+I137</f>
        <v>77.77</v>
      </c>
      <c r="J138" s="41">
        <f>J127+J137</f>
        <v>589.36</v>
      </c>
      <c r="K138" s="41"/>
      <c r="L138" s="41">
        <f>L127+L137</f>
        <v>88.55</v>
      </c>
    </row>
    <row r="139" spans="1:12">
      <c r="A139" s="16">
        <v>2</v>
      </c>
      <c r="B139" s="17">
        <v>3</v>
      </c>
      <c r="C139" s="18" t="s">
        <v>23</v>
      </c>
      <c r="D139" s="54" t="s">
        <v>24</v>
      </c>
      <c r="E139" s="125" t="s">
        <v>86</v>
      </c>
      <c r="F139" s="126">
        <v>200</v>
      </c>
      <c r="G139" s="126">
        <v>5.0199999999999996</v>
      </c>
      <c r="H139" s="126">
        <v>13.6</v>
      </c>
      <c r="I139" s="127">
        <v>55.76</v>
      </c>
      <c r="J139" s="128">
        <v>368</v>
      </c>
      <c r="K139" s="82" t="s">
        <v>95</v>
      </c>
      <c r="L139" s="67">
        <f>SUM(L132:L138)</f>
        <v>88.55</v>
      </c>
    </row>
    <row r="140" spans="1:12">
      <c r="A140" s="20"/>
      <c r="B140" s="21"/>
      <c r="C140" s="22"/>
      <c r="D140" s="56" t="s">
        <v>88</v>
      </c>
      <c r="E140" s="159" t="s">
        <v>85</v>
      </c>
      <c r="F140" s="169">
        <v>180</v>
      </c>
      <c r="G140" s="158">
        <v>5.8</v>
      </c>
      <c r="H140" s="124">
        <v>5</v>
      </c>
      <c r="I140" s="124">
        <v>8</v>
      </c>
      <c r="J140" s="124">
        <v>106</v>
      </c>
      <c r="K140" s="149" t="s">
        <v>84</v>
      </c>
      <c r="L140" s="74"/>
    </row>
    <row r="141" spans="1:12">
      <c r="A141" s="20"/>
      <c r="B141" s="21"/>
      <c r="C141" s="22"/>
      <c r="D141" s="57" t="s">
        <v>25</v>
      </c>
      <c r="E141" s="120"/>
      <c r="F141" s="123"/>
      <c r="G141" s="122"/>
      <c r="H141" s="122"/>
      <c r="I141" s="122"/>
      <c r="J141" s="131"/>
      <c r="K141" s="146"/>
      <c r="L141" s="74"/>
    </row>
    <row r="142" spans="1:12" ht="15.75" customHeight="1">
      <c r="A142" s="20"/>
      <c r="B142" s="21"/>
      <c r="C142" s="22"/>
      <c r="D142" s="57" t="s">
        <v>26</v>
      </c>
      <c r="E142" s="64" t="s">
        <v>87</v>
      </c>
      <c r="F142" s="63">
        <v>40</v>
      </c>
      <c r="G142" s="122">
        <v>4.33</v>
      </c>
      <c r="H142" s="122">
        <v>2.54</v>
      </c>
      <c r="I142" s="122">
        <v>14.99</v>
      </c>
      <c r="J142" s="131">
        <v>100.17</v>
      </c>
      <c r="K142" s="62" t="s">
        <v>96</v>
      </c>
      <c r="L142" s="74"/>
    </row>
    <row r="143" spans="1:12">
      <c r="A143" s="20"/>
      <c r="B143" s="21"/>
      <c r="C143" s="22"/>
      <c r="D143" s="57" t="s">
        <v>27</v>
      </c>
      <c r="E143" s="64" t="s">
        <v>68</v>
      </c>
      <c r="F143" s="63">
        <v>100</v>
      </c>
      <c r="G143" s="63">
        <v>0.4</v>
      </c>
      <c r="H143" s="63">
        <v>0.4</v>
      </c>
      <c r="I143" s="63">
        <v>9.8000000000000007</v>
      </c>
      <c r="J143" s="63">
        <v>47</v>
      </c>
      <c r="K143" s="62" t="s">
        <v>50</v>
      </c>
      <c r="L143" s="74"/>
    </row>
    <row r="144" spans="1:12">
      <c r="A144" s="20"/>
      <c r="B144" s="21"/>
      <c r="C144" s="22"/>
      <c r="D144" s="56"/>
      <c r="E144" s="159"/>
      <c r="F144" s="169"/>
      <c r="G144" s="158"/>
      <c r="H144" s="124"/>
      <c r="I144" s="124"/>
      <c r="J144" s="124"/>
      <c r="K144" s="149"/>
      <c r="L144" s="74"/>
    </row>
    <row r="145" spans="1:12">
      <c r="A145" s="20"/>
      <c r="B145" s="21"/>
      <c r="C145" s="22"/>
      <c r="D145" s="56"/>
      <c r="E145" s="64"/>
      <c r="F145" s="63"/>
      <c r="G145" s="72"/>
      <c r="H145" s="72"/>
      <c r="I145" s="72"/>
      <c r="J145" s="72"/>
      <c r="K145" s="63"/>
      <c r="L145" s="74"/>
    </row>
    <row r="146" spans="1:12">
      <c r="A146" s="28"/>
      <c r="B146" s="29"/>
      <c r="C146" s="30"/>
      <c r="D146" s="31" t="s">
        <v>28</v>
      </c>
      <c r="E146" s="66"/>
      <c r="F146" s="67">
        <f>SUM(F139:F145)</f>
        <v>520</v>
      </c>
      <c r="G146" s="67">
        <f>SUM(G139:G145)</f>
        <v>15.55</v>
      </c>
      <c r="H146" s="67">
        <f>SUM(H139:H145)</f>
        <v>21.54</v>
      </c>
      <c r="I146" s="67">
        <f>SUM(I139:I145)</f>
        <v>88.55</v>
      </c>
      <c r="J146" s="67">
        <f>SUM(J139:J145)</f>
        <v>621.16999999999996</v>
      </c>
      <c r="K146" s="68"/>
      <c r="L146" s="67">
        <f>SUM(L139:L145)</f>
        <v>88.55</v>
      </c>
    </row>
    <row r="147" spans="1:12" ht="15.7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69"/>
      <c r="F147" s="276"/>
      <c r="G147" s="203"/>
      <c r="H147" s="203"/>
      <c r="I147" s="203"/>
      <c r="J147" s="277"/>
      <c r="K147" s="70"/>
      <c r="L147" s="25"/>
    </row>
    <row r="148" spans="1:12" ht="15.75">
      <c r="A148" s="20"/>
      <c r="B148" s="21"/>
      <c r="C148" s="22"/>
      <c r="D148" s="27" t="s">
        <v>31</v>
      </c>
      <c r="E148" s="210"/>
      <c r="F148" s="211"/>
      <c r="G148" s="211"/>
      <c r="H148" s="211"/>
      <c r="I148" s="211"/>
      <c r="J148" s="211"/>
      <c r="K148" s="71"/>
      <c r="L148" s="25"/>
    </row>
    <row r="149" spans="1:12" ht="15.75">
      <c r="A149" s="20"/>
      <c r="B149" s="21"/>
      <c r="C149" s="22"/>
      <c r="D149" s="27"/>
      <c r="E149" s="210"/>
      <c r="F149" s="211"/>
      <c r="G149" s="211"/>
      <c r="H149" s="211"/>
      <c r="I149" s="211"/>
      <c r="J149" s="211"/>
      <c r="K149" s="48"/>
      <c r="L149" s="25"/>
    </row>
    <row r="150" spans="1:12" ht="15.75">
      <c r="A150" s="20"/>
      <c r="B150" s="21"/>
      <c r="C150" s="22"/>
      <c r="D150" s="27" t="s">
        <v>33</v>
      </c>
      <c r="E150" s="210"/>
      <c r="F150" s="211"/>
      <c r="G150" s="270"/>
      <c r="H150" s="270"/>
      <c r="I150" s="270"/>
      <c r="J150" s="271"/>
      <c r="K150" s="49"/>
      <c r="L150" s="25"/>
    </row>
    <row r="151" spans="1:12" ht="15.75">
      <c r="A151" s="20"/>
      <c r="B151" s="21"/>
      <c r="C151" s="22"/>
      <c r="D151" s="27" t="s">
        <v>34</v>
      </c>
      <c r="E151" s="191"/>
      <c r="F151" s="192"/>
      <c r="G151" s="193"/>
      <c r="H151" s="193"/>
      <c r="I151" s="193"/>
      <c r="J151" s="193"/>
      <c r="K151" s="71"/>
      <c r="L151" s="25"/>
    </row>
    <row r="152" spans="1:12" ht="15.75">
      <c r="A152" s="20"/>
      <c r="B152" s="21"/>
      <c r="C152" s="22"/>
      <c r="D152" s="27" t="s">
        <v>35</v>
      </c>
      <c r="E152" s="191"/>
      <c r="F152" s="192"/>
      <c r="G152" s="225"/>
      <c r="H152" s="225"/>
      <c r="I152" s="225"/>
      <c r="J152" s="193"/>
      <c r="K152" s="49"/>
      <c r="L152" s="25"/>
    </row>
    <row r="153" spans="1:12">
      <c r="A153" s="20"/>
      <c r="B153" s="21"/>
      <c r="C153" s="22"/>
      <c r="D153" s="27" t="s">
        <v>36</v>
      </c>
      <c r="E153" s="191"/>
      <c r="F153" s="192"/>
      <c r="G153" s="225"/>
      <c r="H153" s="225"/>
      <c r="I153" s="225"/>
      <c r="J153" s="193"/>
      <c r="K153" s="26"/>
      <c r="L153" s="25"/>
    </row>
    <row r="154" spans="1:12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>
      <c r="A157" s="38">
        <f>A139</f>
        <v>2</v>
      </c>
      <c r="B157" s="39">
        <f>B139</f>
        <v>3</v>
      </c>
      <c r="C157" s="321" t="s">
        <v>37</v>
      </c>
      <c r="D157" s="321"/>
      <c r="E157" s="40"/>
      <c r="F157" s="41">
        <f>F146+F156</f>
        <v>520</v>
      </c>
      <c r="G157" s="41">
        <f>G146+G156</f>
        <v>15.55</v>
      </c>
      <c r="H157" s="41">
        <f>H146+H156</f>
        <v>21.54</v>
      </c>
      <c r="I157" s="41">
        <f>I146+I156</f>
        <v>88.55</v>
      </c>
      <c r="J157" s="41">
        <f>J146+J156</f>
        <v>621.16999999999996</v>
      </c>
      <c r="K157" s="41"/>
      <c r="L157" s="41">
        <f>L146+L156</f>
        <v>88.55</v>
      </c>
    </row>
    <row r="158" spans="1:12">
      <c r="A158" s="16">
        <v>2</v>
      </c>
      <c r="B158" s="17">
        <v>4</v>
      </c>
      <c r="C158" s="18" t="s">
        <v>23</v>
      </c>
      <c r="D158" s="110" t="s">
        <v>24</v>
      </c>
      <c r="E158" s="233" t="s">
        <v>55</v>
      </c>
      <c r="F158" s="234">
        <v>250</v>
      </c>
      <c r="G158" s="234">
        <v>11.5</v>
      </c>
      <c r="H158" s="234">
        <v>12.58</v>
      </c>
      <c r="I158" s="235">
        <v>39.29</v>
      </c>
      <c r="J158" s="236">
        <v>324.95</v>
      </c>
      <c r="K158" s="237" t="s">
        <v>56</v>
      </c>
      <c r="L158" s="67">
        <f>SUM(L151:L157)</f>
        <v>88.55</v>
      </c>
    </row>
    <row r="159" spans="1:12" ht="15.75">
      <c r="A159" s="20"/>
      <c r="B159" s="21"/>
      <c r="C159" s="22"/>
      <c r="D159" s="150"/>
      <c r="E159" s="238"/>
      <c r="F159" s="130"/>
      <c r="G159" s="130"/>
      <c r="H159" s="130"/>
      <c r="I159" s="130"/>
      <c r="J159" s="239"/>
      <c r="K159" s="240"/>
      <c r="L159" s="74"/>
    </row>
    <row r="160" spans="1:12">
      <c r="A160" s="20"/>
      <c r="B160" s="21"/>
      <c r="C160" s="22"/>
      <c r="D160" s="112" t="s">
        <v>25</v>
      </c>
      <c r="E160" s="241" t="s">
        <v>57</v>
      </c>
      <c r="F160" s="123">
        <v>200</v>
      </c>
      <c r="G160" s="122">
        <v>3.58</v>
      </c>
      <c r="H160" s="122">
        <v>2.58</v>
      </c>
      <c r="I160" s="122">
        <v>14.71</v>
      </c>
      <c r="J160" s="131">
        <v>100.06</v>
      </c>
      <c r="K160" s="240" t="s">
        <v>58</v>
      </c>
      <c r="L160" s="74"/>
    </row>
    <row r="161" spans="1:12" ht="30">
      <c r="A161" s="20"/>
      <c r="B161" s="21"/>
      <c r="C161" s="22"/>
      <c r="D161" s="152" t="s">
        <v>26</v>
      </c>
      <c r="E161" s="242" t="s">
        <v>79</v>
      </c>
      <c r="F161" s="243">
        <v>30</v>
      </c>
      <c r="G161" s="122">
        <v>1.59</v>
      </c>
      <c r="H161" s="122">
        <v>8.85</v>
      </c>
      <c r="I161" s="122">
        <v>10.1</v>
      </c>
      <c r="J161" s="131">
        <v>126.6</v>
      </c>
      <c r="K161" s="63" t="s">
        <v>81</v>
      </c>
      <c r="L161" s="74"/>
    </row>
    <row r="162" spans="1:12">
      <c r="A162" s="20"/>
      <c r="B162" s="21"/>
      <c r="C162" s="22"/>
      <c r="D162" s="152" t="s">
        <v>27</v>
      </c>
      <c r="E162" s="242"/>
      <c r="F162" s="243"/>
      <c r="G162" s="243"/>
      <c r="H162" s="243"/>
      <c r="I162" s="243"/>
      <c r="J162" s="243"/>
      <c r="K162" s="232"/>
      <c r="L162" s="74"/>
    </row>
    <row r="163" spans="1:12">
      <c r="A163" s="20"/>
      <c r="B163" s="21"/>
      <c r="C163" s="22"/>
      <c r="D163" s="155" t="s">
        <v>63</v>
      </c>
      <c r="E163" s="159" t="s">
        <v>89</v>
      </c>
      <c r="F163" s="244">
        <v>20</v>
      </c>
      <c r="G163" s="114">
        <v>1.5</v>
      </c>
      <c r="H163" s="130">
        <v>1.96</v>
      </c>
      <c r="I163" s="130">
        <v>14.88</v>
      </c>
      <c r="J163" s="130">
        <v>82.8</v>
      </c>
      <c r="K163" s="245" t="s">
        <v>64</v>
      </c>
      <c r="L163" s="63"/>
    </row>
    <row r="164" spans="1:12">
      <c r="A164" s="20"/>
      <c r="B164" s="21"/>
      <c r="C164" s="22"/>
      <c r="D164" s="156"/>
      <c r="E164" s="157"/>
      <c r="F164" s="153"/>
      <c r="G164" s="153"/>
      <c r="H164" s="153"/>
      <c r="I164" s="153"/>
      <c r="J164" s="153"/>
      <c r="K164" s="154"/>
      <c r="L164" s="63"/>
    </row>
    <row r="165" spans="1:12">
      <c r="A165" s="28"/>
      <c r="B165" s="29"/>
      <c r="C165" s="30"/>
      <c r="D165" s="31" t="s">
        <v>28</v>
      </c>
      <c r="E165" s="66"/>
      <c r="F165" s="67">
        <f>SUM(F158:F164)</f>
        <v>500</v>
      </c>
      <c r="G165" s="67">
        <f>SUM(G158:G164)</f>
        <v>18.170000000000002</v>
      </c>
      <c r="H165" s="67">
        <f>SUM(H158:H164)</f>
        <v>25.97</v>
      </c>
      <c r="I165" s="67">
        <f>SUM(I158:I164)</f>
        <v>78.97999999999999</v>
      </c>
      <c r="J165" s="67">
        <f>SUM(J158:J164)</f>
        <v>634.41</v>
      </c>
      <c r="K165" s="68"/>
      <c r="L165" s="67">
        <f>SUM(L158:L164)</f>
        <v>88.55</v>
      </c>
    </row>
    <row r="166" spans="1:12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125"/>
      <c r="F166" s="126"/>
      <c r="G166" s="126"/>
      <c r="H166" s="126"/>
      <c r="I166" s="127"/>
      <c r="J166" s="128"/>
      <c r="K166" s="278"/>
      <c r="L166" s="25"/>
    </row>
    <row r="167" spans="1:12">
      <c r="A167" s="20"/>
      <c r="B167" s="21"/>
      <c r="C167" s="22"/>
      <c r="D167" s="27" t="s">
        <v>31</v>
      </c>
      <c r="E167" s="129"/>
      <c r="F167" s="130"/>
      <c r="G167" s="124"/>
      <c r="H167" s="124"/>
      <c r="I167" s="124"/>
      <c r="J167" s="148"/>
      <c r="K167" s="146"/>
      <c r="L167" s="25"/>
    </row>
    <row r="168" spans="1:12">
      <c r="A168" s="20"/>
      <c r="B168" s="21"/>
      <c r="C168" s="22"/>
      <c r="D168" s="27" t="s">
        <v>32</v>
      </c>
      <c r="E168" s="120"/>
      <c r="F168" s="123"/>
      <c r="G168" s="122"/>
      <c r="H168" s="122"/>
      <c r="I168" s="122"/>
      <c r="J168" s="131"/>
      <c r="K168" s="146"/>
      <c r="L168" s="25"/>
    </row>
    <row r="169" spans="1:12">
      <c r="A169" s="20"/>
      <c r="B169" s="21"/>
      <c r="C169" s="22"/>
      <c r="D169" s="27" t="s">
        <v>33</v>
      </c>
      <c r="E169" s="64"/>
      <c r="F169" s="63"/>
      <c r="G169" s="122"/>
      <c r="H169" s="122"/>
      <c r="I169" s="122"/>
      <c r="J169" s="131"/>
      <c r="K169" s="62"/>
      <c r="L169" s="25"/>
    </row>
    <row r="170" spans="1:12">
      <c r="A170" s="20"/>
      <c r="B170" s="21"/>
      <c r="C170" s="22"/>
      <c r="D170" s="27" t="s">
        <v>34</v>
      </c>
      <c r="E170" s="64"/>
      <c r="F170" s="63"/>
      <c r="G170" s="63"/>
      <c r="H170" s="63"/>
      <c r="I170" s="63"/>
      <c r="J170" s="63"/>
      <c r="K170" s="62"/>
      <c r="L170" s="25"/>
    </row>
    <row r="171" spans="1:12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>
      <c r="A176" s="38">
        <f>A158</f>
        <v>2</v>
      </c>
      <c r="B176" s="39">
        <f>B158</f>
        <v>4</v>
      </c>
      <c r="C176" s="321" t="s">
        <v>37</v>
      </c>
      <c r="D176" s="321"/>
      <c r="E176" s="40"/>
      <c r="F176" s="41">
        <f>F165+F175</f>
        <v>500</v>
      </c>
      <c r="G176" s="41">
        <f>G165+G175</f>
        <v>18.170000000000002</v>
      </c>
      <c r="H176" s="41">
        <f>H165+H175</f>
        <v>25.97</v>
      </c>
      <c r="I176" s="41">
        <f>I165+I175</f>
        <v>78.97999999999999</v>
      </c>
      <c r="J176" s="41">
        <f>J165+J175</f>
        <v>634.41</v>
      </c>
      <c r="K176" s="41"/>
      <c r="L176" s="41">
        <f>L165+L175</f>
        <v>88.55</v>
      </c>
    </row>
    <row r="177" spans="1:12" ht="30.75" thickBot="1">
      <c r="A177" s="16">
        <v>2</v>
      </c>
      <c r="B177" s="17">
        <v>5</v>
      </c>
      <c r="C177" s="18" t="s">
        <v>23</v>
      </c>
      <c r="D177" s="110" t="s">
        <v>24</v>
      </c>
      <c r="E177" s="279" t="s">
        <v>60</v>
      </c>
      <c r="F177" s="69">
        <v>250</v>
      </c>
      <c r="G177" s="73">
        <v>13.88</v>
      </c>
      <c r="H177" s="163">
        <v>15.52</v>
      </c>
      <c r="I177" s="163">
        <v>48.01</v>
      </c>
      <c r="J177" s="164">
        <v>399.01</v>
      </c>
      <c r="K177" s="314" t="s">
        <v>92</v>
      </c>
      <c r="L177" s="105">
        <f>L166+L176</f>
        <v>88.55</v>
      </c>
    </row>
    <row r="178" spans="1:12" ht="30">
      <c r="A178" s="20"/>
      <c r="B178" s="21"/>
      <c r="C178" s="22"/>
      <c r="D178" s="111" t="s">
        <v>30</v>
      </c>
      <c r="E178" s="280" t="s">
        <v>51</v>
      </c>
      <c r="F178" s="243">
        <v>60</v>
      </c>
      <c r="G178" s="59">
        <v>0.66</v>
      </c>
      <c r="H178" s="59">
        <v>0.12</v>
      </c>
      <c r="I178" s="59">
        <v>2.2799999999999998</v>
      </c>
      <c r="J178" s="59">
        <v>13.2</v>
      </c>
      <c r="K178" s="316" t="s">
        <v>52</v>
      </c>
      <c r="L178" s="106"/>
    </row>
    <row r="179" spans="1:12">
      <c r="A179" s="20"/>
      <c r="B179" s="21"/>
      <c r="C179" s="22"/>
      <c r="D179" s="112" t="s">
        <v>25</v>
      </c>
      <c r="E179" s="242" t="s">
        <v>91</v>
      </c>
      <c r="F179" s="243">
        <v>180</v>
      </c>
      <c r="G179" s="243">
        <v>0.11</v>
      </c>
      <c r="H179" s="243">
        <v>0.12</v>
      </c>
      <c r="I179" s="243">
        <v>25.09</v>
      </c>
      <c r="J179" s="243">
        <v>119.2</v>
      </c>
      <c r="K179" s="300" t="s">
        <v>90</v>
      </c>
      <c r="L179" s="107"/>
    </row>
    <row r="180" spans="1:12">
      <c r="A180" s="20"/>
      <c r="B180" s="21"/>
      <c r="C180" s="22"/>
      <c r="D180" s="112" t="s">
        <v>26</v>
      </c>
      <c r="E180" s="242" t="s">
        <v>40</v>
      </c>
      <c r="F180" s="243">
        <v>20</v>
      </c>
      <c r="G180" s="268">
        <v>1.52</v>
      </c>
      <c r="H180" s="268">
        <v>0.16</v>
      </c>
      <c r="I180" s="268">
        <v>9.84</v>
      </c>
      <c r="J180" s="72">
        <v>47</v>
      </c>
      <c r="K180" s="300" t="s">
        <v>45</v>
      </c>
      <c r="L180" s="107"/>
    </row>
    <row r="181" spans="1:12">
      <c r="A181" s="20"/>
      <c r="B181" s="21"/>
      <c r="C181" s="22"/>
      <c r="D181" s="112" t="s">
        <v>27</v>
      </c>
      <c r="E181" s="242"/>
      <c r="F181" s="243"/>
      <c r="G181" s="243"/>
      <c r="H181" s="243"/>
      <c r="I181" s="243"/>
      <c r="J181" s="243"/>
      <c r="K181" s="300"/>
      <c r="L181" s="107"/>
    </row>
    <row r="182" spans="1:12">
      <c r="A182" s="20"/>
      <c r="B182" s="21"/>
      <c r="C182" s="22"/>
      <c r="D182" s="111"/>
      <c r="E182" s="280"/>
      <c r="F182" s="243"/>
      <c r="G182" s="59"/>
      <c r="H182" s="59"/>
      <c r="I182" s="59"/>
      <c r="J182" s="59"/>
      <c r="K182" s="300"/>
      <c r="L182" s="107"/>
    </row>
    <row r="183" spans="1:12">
      <c r="A183" s="20"/>
      <c r="B183" s="21"/>
      <c r="C183" s="22"/>
      <c r="D183" s="111"/>
      <c r="E183" s="242"/>
      <c r="F183" s="243"/>
      <c r="G183" s="72"/>
      <c r="H183" s="72"/>
      <c r="I183" s="72"/>
      <c r="J183" s="72"/>
      <c r="K183" s="300"/>
      <c r="L183" s="107"/>
    </row>
    <row r="184" spans="1:12" ht="15.75" customHeight="1">
      <c r="A184" s="28"/>
      <c r="B184" s="29"/>
      <c r="C184" s="30"/>
      <c r="D184" s="108" t="s">
        <v>28</v>
      </c>
      <c r="E184" s="66"/>
      <c r="F184" s="66">
        <f>SUM(F177:F183)</f>
        <v>510</v>
      </c>
      <c r="G184" s="66">
        <f>SUM(G177:G183)</f>
        <v>16.170000000000002</v>
      </c>
      <c r="H184" s="66">
        <f>SUM(H177:H183)</f>
        <v>15.919999999999998</v>
      </c>
      <c r="I184" s="66">
        <f>SUM(I177:I183)</f>
        <v>85.22</v>
      </c>
      <c r="J184" s="66">
        <f>SUM(J177:J183)</f>
        <v>578.41</v>
      </c>
      <c r="K184" s="317"/>
      <c r="L184" s="109">
        <f>SUM(L177:L183)</f>
        <v>88.55</v>
      </c>
    </row>
    <row r="185" spans="1:12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22"/>
      <c r="F185" s="223"/>
      <c r="G185" s="224"/>
      <c r="H185" s="224"/>
      <c r="I185" s="224"/>
      <c r="J185" s="224"/>
      <c r="K185" s="318"/>
      <c r="L185" s="50"/>
    </row>
    <row r="186" spans="1:12">
      <c r="A186" s="20"/>
      <c r="B186" s="21"/>
      <c r="C186" s="22"/>
      <c r="D186" s="27" t="s">
        <v>31</v>
      </c>
      <c r="E186" s="191"/>
      <c r="F186" s="192"/>
      <c r="G186" s="225"/>
      <c r="H186" s="225"/>
      <c r="I186" s="225"/>
      <c r="J186" s="193"/>
      <c r="K186" s="292"/>
      <c r="L186" s="50"/>
    </row>
    <row r="187" spans="1:12">
      <c r="A187" s="20"/>
      <c r="B187" s="21"/>
      <c r="C187" s="22"/>
      <c r="D187" s="27" t="s">
        <v>32</v>
      </c>
      <c r="E187" s="191"/>
      <c r="F187" s="192"/>
      <c r="G187" s="192"/>
      <c r="H187" s="192"/>
      <c r="I187" s="192"/>
      <c r="J187" s="192"/>
      <c r="K187" s="292"/>
      <c r="L187" s="50"/>
    </row>
    <row r="188" spans="1:12">
      <c r="A188" s="20"/>
      <c r="B188" s="21"/>
      <c r="C188" s="22"/>
      <c r="D188" s="27" t="s">
        <v>33</v>
      </c>
      <c r="E188" s="191"/>
      <c r="F188" s="192"/>
      <c r="G188" s="225"/>
      <c r="H188" s="225"/>
      <c r="I188" s="225"/>
      <c r="J188" s="193"/>
      <c r="K188" s="292"/>
      <c r="L188" s="50"/>
    </row>
    <row r="189" spans="1:12">
      <c r="A189" s="20"/>
      <c r="B189" s="21"/>
      <c r="C189" s="22"/>
      <c r="D189" s="27" t="s">
        <v>34</v>
      </c>
      <c r="E189" s="191"/>
      <c r="F189" s="192"/>
      <c r="G189" s="192"/>
      <c r="H189" s="192"/>
      <c r="I189" s="192"/>
      <c r="J189" s="192"/>
      <c r="K189" s="292"/>
      <c r="L189" s="50"/>
    </row>
    <row r="190" spans="1:12">
      <c r="A190" s="20"/>
      <c r="B190" s="21"/>
      <c r="C190" s="22"/>
      <c r="D190" s="27" t="s">
        <v>35</v>
      </c>
      <c r="E190" s="226"/>
      <c r="F190" s="192"/>
      <c r="G190" s="227"/>
      <c r="H190" s="227"/>
      <c r="I190" s="227"/>
      <c r="J190" s="227"/>
      <c r="K190" s="292"/>
      <c r="L190" s="50"/>
    </row>
    <row r="191" spans="1:12">
      <c r="A191" s="20"/>
      <c r="B191" s="21"/>
      <c r="C191" s="22"/>
      <c r="D191" s="27" t="s">
        <v>36</v>
      </c>
      <c r="E191" s="191"/>
      <c r="F191" s="192"/>
      <c r="G191" s="193"/>
      <c r="H191" s="193"/>
      <c r="I191" s="193"/>
      <c r="J191" s="193"/>
      <c r="K191" s="292"/>
      <c r="L191" s="50"/>
    </row>
    <row r="192" spans="1:12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94"/>
      <c r="L192" s="50"/>
    </row>
    <row r="193" spans="1:12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50"/>
    </row>
    <row r="194" spans="1:12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15"/>
      <c r="L194" s="33">
        <f>SUM(L185:L193)</f>
        <v>0</v>
      </c>
    </row>
    <row r="195" spans="1:12" ht="15" customHeight="1" thickBot="1">
      <c r="A195" s="38">
        <f>A177</f>
        <v>2</v>
      </c>
      <c r="B195" s="39">
        <f>B177</f>
        <v>5</v>
      </c>
      <c r="C195" s="321" t="s">
        <v>37</v>
      </c>
      <c r="D195" s="321"/>
      <c r="E195" s="40"/>
      <c r="F195" s="41">
        <f>F184+F194</f>
        <v>510</v>
      </c>
      <c r="G195" s="41">
        <f>G184+G194</f>
        <v>16.170000000000002</v>
      </c>
      <c r="H195" s="41">
        <f>H184+H194</f>
        <v>15.919999999999998</v>
      </c>
      <c r="I195" s="41">
        <f>I184+I194</f>
        <v>85.22</v>
      </c>
      <c r="J195" s="41">
        <f>J184+J194</f>
        <v>578.41</v>
      </c>
      <c r="K195" s="41"/>
      <c r="L195" s="41">
        <f>L184+L194</f>
        <v>88.55</v>
      </c>
    </row>
    <row r="196" spans="1:12" ht="12.75" customHeight="1" thickBot="1">
      <c r="A196" s="45"/>
      <c r="B196" s="46"/>
      <c r="C196" s="322" t="s">
        <v>38</v>
      </c>
      <c r="D196" s="322"/>
      <c r="E196" s="322"/>
      <c r="F196" s="47">
        <f>(F24+F43+F62+F81+F100+F119+F138+F157+F176+F195)/(IF(F24=0,0,1)+IF(F43=0,0,1)+IF(F62=0,0,1)+IF(F81=0,0,1)+IF(F100=0,0,1)+IF(F119=0,0,1)+IF(F138=0,0,1)+IF(F157=0,0,1)+IF(F176=0,0,1)+IF(F195=0,0,1))</f>
        <v>519</v>
      </c>
      <c r="G196" s="47">
        <f>(G24+G43+G62+G81+G100+G119+G138+G157+G176+G195)/(IF(G24=0,0,1)+IF(G43=0,0,1)+IF(G62=0,0,1)+IF(G81=0,0,1)+IF(G100=0,0,1)+IF(G119=0,0,1)+IF(G138=0,0,1)+IF(G157=0,0,1)+IF(G176=0,0,1)+IF(G195=0,0,1))</f>
        <v>19.547000000000004</v>
      </c>
      <c r="H196" s="47">
        <f>(H24+H43+H62+H81+H100+H119+H138+H157+H176+H195)/(IF(H24=0,0,1)+IF(H43=0,0,1)+IF(H62=0,0,1)+IF(H81=0,0,1)+IF(H100=0,0,1)+IF(H119=0,0,1)+IF(H138=0,0,1)+IF(H157=0,0,1)+IF(H176=0,0,1)+IF(H195=0,0,1))</f>
        <v>19.768999999999998</v>
      </c>
      <c r="I196" s="47">
        <f>(I24+I43+I62+I81+I100+I119+I138+I157+I176+I195)/(IF(I24=0,0,1)+IF(I43=0,0,1)+IF(I62=0,0,1)+IF(I81=0,0,1)+IF(I100=0,0,1)+IF(I119=0,0,1)+IF(I138=0,0,1)+IF(I157=0,0,1)+IF(I176=0,0,1)+IF(I195=0,0,1))</f>
        <v>81.659000000000006</v>
      </c>
      <c r="J196" s="47">
        <f>(J24+J43+J62+J81+J100+J119+J138+J157+J176+J195)/(IF(J24=0,0,1)+IF(J43=0,0,1)+IF(J62=0,0,1)+IF(J81=0,0,1)+IF(J100=0,0,1)+IF(J119=0,0,1)+IF(J138=0,0,1)+IF(J157=0,0,1)+IF(J176=0,0,1)+IF(J195=0,0,1))</f>
        <v>596.529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88.549999999999983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</cp:revision>
  <cp:lastPrinted>2026-01-13T10:59:03Z</cp:lastPrinted>
  <dcterms:created xsi:type="dcterms:W3CDTF">2022-05-16T14:23:56Z</dcterms:created>
  <dcterms:modified xsi:type="dcterms:W3CDTF">2026-01-15T09:23:13Z</dcterms:modified>
  <dc:language>ru-RU</dc:language>
</cp:coreProperties>
</file>