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xr:revisionPtr revIDLastSave="0" documentId="13_ncr:1_{B28A4F0F-27BD-4D24-8170-03316C70C011}" xr6:coauthVersionLast="36" xr6:coauthVersionMax="36" xr10:uidLastSave="{00000000-0000-0000-0000-000000000000}"/>
  <bookViews>
    <workbookView xWindow="0" yWindow="0" windowWidth="19920" windowHeight="95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H24" i="1" s="1"/>
  <c r="G13" i="1"/>
  <c r="G24" i="1" s="1"/>
  <c r="F13" i="1"/>
  <c r="H81" i="1" l="1"/>
  <c r="F195" i="1"/>
  <c r="G195" i="1"/>
  <c r="J195" i="1"/>
  <c r="L176" i="1"/>
  <c r="I176" i="1"/>
  <c r="G176" i="1"/>
  <c r="J176" i="1"/>
  <c r="F176" i="1"/>
  <c r="F157" i="1"/>
  <c r="J157" i="1"/>
  <c r="I157" i="1"/>
  <c r="H157" i="1"/>
  <c r="G157" i="1"/>
  <c r="L138" i="1"/>
  <c r="G138" i="1"/>
  <c r="H138" i="1"/>
  <c r="F138" i="1"/>
  <c r="J138" i="1"/>
  <c r="I138" i="1"/>
  <c r="J119" i="1"/>
  <c r="G119" i="1"/>
  <c r="I119" i="1"/>
  <c r="H119" i="1"/>
  <c r="F100" i="1"/>
  <c r="H100" i="1"/>
  <c r="I100" i="1"/>
  <c r="J100" i="1"/>
  <c r="G100" i="1"/>
  <c r="I81" i="1"/>
  <c r="J81" i="1"/>
  <c r="G62" i="1"/>
  <c r="H62" i="1"/>
  <c r="F62" i="1"/>
  <c r="L62" i="1"/>
  <c r="I43" i="1"/>
  <c r="F43" i="1"/>
  <c r="J43" i="1"/>
  <c r="G43" i="1"/>
  <c r="F24" i="1"/>
  <c r="J24" i="1"/>
  <c r="L196" i="1" l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<sst xmlns="http://schemas.openxmlformats.org/spreadsheetml/2006/main" count="462" uniqueCount="143">
  <si>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</si>
  <si>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</si>
  <si>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</si>
  <si>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</si>
  <si>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</si>
  <si>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</si>
  <si>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</si>
  <si>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</si>
  <si>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</si>
  <si>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</si>
  <si>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</si>
  <si>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</si>
  <si>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</si>
  <si>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</si>
  <si>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</si>
  <si>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</si>
  <si>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</si>
  <si>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</si>
  <si>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</si>
  <si>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</si>
  <si>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</si>
  <si>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</si>
  <si>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</si>
  <si>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</si>
  <si>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</si>
  <si>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</si>
  <si>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</si>
  <si>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</si>
  <si>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</si>
  <si>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</si>
  <si>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</si>
  <si>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</si>
  <si>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</si>
  <si>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</si>
  <si>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</si>
  <si>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</si>
  <si>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</si>
  <si>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</si>
  <si>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</si>
  <si>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492/2004</t>
  </si>
  <si>
    <t>подгарнир</t>
  </si>
  <si>
    <t>Икра кабачковая</t>
  </si>
  <si>
    <t>пром.пр-ва</t>
  </si>
  <si>
    <t>1/200</t>
  </si>
  <si>
    <t>639/2004</t>
  </si>
  <si>
    <t>Салат из кашеной капусты</t>
  </si>
  <si>
    <t>45/2004</t>
  </si>
  <si>
    <t>Борщ с капустой и картофелем</t>
  </si>
  <si>
    <t>133/2008</t>
  </si>
  <si>
    <t>1/120/50</t>
  </si>
  <si>
    <t>Хлеб ржаной</t>
  </si>
  <si>
    <t>1/50/0</t>
  </si>
  <si>
    <t>1/80/0</t>
  </si>
  <si>
    <t>1/200/0</t>
  </si>
  <si>
    <t>1/70/0</t>
  </si>
  <si>
    <t>1/60/0</t>
  </si>
  <si>
    <t>Чай с сахаром</t>
  </si>
  <si>
    <t>686/2004</t>
  </si>
  <si>
    <t>Каша "Янтарная" (из пшена с яблоками)</t>
  </si>
  <si>
    <t>1/250</t>
  </si>
  <si>
    <t>305/2004</t>
  </si>
  <si>
    <t>1/200/15/7</t>
  </si>
  <si>
    <t>Суп картофельныйс горохом</t>
  </si>
  <si>
    <t>139/2004</t>
  </si>
  <si>
    <t>Тефтели из говядины с соусом</t>
  </si>
  <si>
    <t>80/20/0</t>
  </si>
  <si>
    <t>472/2008</t>
  </si>
  <si>
    <t>Макароны отварные</t>
  </si>
  <si>
    <t>1/100/0</t>
  </si>
  <si>
    <t>516/2004</t>
  </si>
  <si>
    <t>161/2004</t>
  </si>
  <si>
    <t>Хлеб пшеничный</t>
  </si>
  <si>
    <t>Огурец соленый</t>
  </si>
  <si>
    <t>Суп картофельный с макаронами</t>
  </si>
  <si>
    <t>140/2004</t>
  </si>
  <si>
    <t>Биточки рыбные</t>
  </si>
  <si>
    <t>364/2008</t>
  </si>
  <si>
    <t>Картофель отварной</t>
  </si>
  <si>
    <t>1/130/0</t>
  </si>
  <si>
    <t>518/2004</t>
  </si>
  <si>
    <t>Компот из свежих яблок</t>
  </si>
  <si>
    <t>631/2004</t>
  </si>
  <si>
    <t>Оладьи из печени</t>
  </si>
  <si>
    <t>476/2008</t>
  </si>
  <si>
    <t>Каша ячневая</t>
  </si>
  <si>
    <t>1/150/0</t>
  </si>
  <si>
    <t>табл4/2004</t>
  </si>
  <si>
    <t>1/200/</t>
  </si>
  <si>
    <t>1/30/0</t>
  </si>
  <si>
    <t>Помидор соленый</t>
  </si>
  <si>
    <t>Компот из сухофруктов с сахаром</t>
  </si>
  <si>
    <t>Суп молочный с гречневой крупой</t>
  </si>
  <si>
    <t>Рассольник ленинградский</t>
  </si>
  <si>
    <t>1/250/0</t>
  </si>
  <si>
    <t>132/2004</t>
  </si>
  <si>
    <t>Мясо тушеное</t>
  </si>
  <si>
    <t>438/2008</t>
  </si>
  <si>
    <t>Каша гречневая рассыпчатая</t>
  </si>
  <si>
    <t>табл.4/2004</t>
  </si>
  <si>
    <t>Зеленый горошек</t>
  </si>
  <si>
    <t>1/40/0</t>
  </si>
  <si>
    <t>Котлеты рубленые из птицы</t>
  </si>
  <si>
    <t>498/2004</t>
  </si>
  <si>
    <t>1/120/0</t>
  </si>
  <si>
    <t>Суп картофельный с рисом</t>
  </si>
  <si>
    <t>138/2004</t>
  </si>
  <si>
    <t>Жаркое по домашнему</t>
  </si>
  <si>
    <t>1/120/30</t>
  </si>
  <si>
    <t>436/2004</t>
  </si>
  <si>
    <t>Каша "Боярская из пшена с изюмом"</t>
  </si>
  <si>
    <t>304/2004</t>
  </si>
  <si>
    <t>Икра свекольная</t>
  </si>
  <si>
    <t>78/2004</t>
  </si>
  <si>
    <t>Каша рисовая вязкая молочная с маслом</t>
  </si>
  <si>
    <t>284/2008</t>
  </si>
  <si>
    <t>Суп картофельный с горохом</t>
  </si>
  <si>
    <t>Котлеты рубленные из птицы</t>
  </si>
  <si>
    <t>Салат из квашеной капусты</t>
  </si>
  <si>
    <t>Рис отварной</t>
  </si>
  <si>
    <t>1/150</t>
  </si>
  <si>
    <t>561/2004</t>
  </si>
  <si>
    <t>Чай  сахаром</t>
  </si>
  <si>
    <t>ОВЗ 7-11 лет</t>
  </si>
  <si>
    <t>Каша пшеничная с тыквой</t>
  </si>
  <si>
    <t>303/204</t>
  </si>
  <si>
    <t>Пирожок с куриным мясом и рисом</t>
  </si>
  <si>
    <t>738/2004</t>
  </si>
  <si>
    <t>Пирожок с капустой</t>
  </si>
  <si>
    <t>Сок фруктовый в индивидуальной упаковке</t>
  </si>
  <si>
    <t>1/200/00</t>
  </si>
  <si>
    <t>Каша овсянная вязкая молочная, с курагой</t>
  </si>
  <si>
    <t>Шоколадный кекс</t>
  </si>
  <si>
    <t>Каша рисовая рассыпчатая с изюмом (паровая)</t>
  </si>
  <si>
    <t>326/2008</t>
  </si>
  <si>
    <t>1/350/5</t>
  </si>
  <si>
    <t>Кекс ванилный</t>
  </si>
  <si>
    <t>Каша овсянная вязкая молочная с курагой</t>
  </si>
  <si>
    <t>2/350/0</t>
  </si>
  <si>
    <t>Кекс ванильный</t>
  </si>
  <si>
    <t>1/205/0</t>
  </si>
  <si>
    <t>МБОУ лицей №10</t>
  </si>
  <si>
    <t>Директор</t>
  </si>
  <si>
    <t>Тумко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</si>
</sst>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17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17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P16" sqref="P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140</v>
      </c>
      <c r="D1" s="61"/>
      <c r="E1" s="61"/>
      <c r="F1" s="12" t="s">
        <v>15</v>
      </c>
      <c r="G1" s="2" t="s">
        <v>16</v>
      </c>
      <c r="H1" s="62" t="s">
        <v>141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17</v>
      </c>
      <c r="H2" s="62" t="s">
        <v>142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122</v>
      </c>
      <c r="G3" s="2" t="s">
        <v>18</v>
      </c>
      <c r="H3" s="48">
        <v>21</v>
      </c>
      <c r="I3" s="48">
        <v>8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123</v>
      </c>
      <c r="F6" s="40" t="s">
        <v>93</v>
      </c>
      <c r="G6" s="40">
        <v>5.8</v>
      </c>
      <c r="H6" s="40">
        <v>5.7</v>
      </c>
      <c r="I6" s="40">
        <v>34</v>
      </c>
      <c r="J6" s="40">
        <v>231</v>
      </c>
      <c r="K6" s="41" t="s">
        <v>124</v>
      </c>
      <c r="L6" s="40">
        <v>27</v>
      </c>
    </row>
    <row r="7" spans="1:12" ht="15.75" thickBot="1" x14ac:dyDescent="0.3">
      <c r="A7" s="23"/>
      <c r="B7" s="15"/>
      <c r="C7" s="11"/>
      <c r="D7" s="6"/>
      <c r="E7" s="42" t="s">
        <v>125</v>
      </c>
      <c r="F7" s="56" t="s">
        <v>68</v>
      </c>
      <c r="G7" s="43">
        <v>7.0750000000000002</v>
      </c>
      <c r="H7" s="43">
        <v>6.08</v>
      </c>
      <c r="I7" s="43">
        <v>17.231999999999999</v>
      </c>
      <c r="J7" s="43">
        <v>152.18</v>
      </c>
      <c r="K7" s="52" t="s">
        <v>126</v>
      </c>
      <c r="L7" s="43">
        <v>25</v>
      </c>
    </row>
    <row r="8" spans="1:12" ht="15.75" thickBot="1" x14ac:dyDescent="0.3">
      <c r="A8" s="23"/>
      <c r="B8" s="15"/>
      <c r="C8" s="11"/>
      <c r="D8" s="7" t="s">
        <v>21</v>
      </c>
      <c r="E8" s="53" t="s">
        <v>56</v>
      </c>
      <c r="F8" s="57" t="s">
        <v>53</v>
      </c>
      <c r="G8" s="43">
        <v>0</v>
      </c>
      <c r="H8" s="43">
        <v>0</v>
      </c>
      <c r="I8" s="43">
        <v>14</v>
      </c>
      <c r="J8" s="43">
        <v>56</v>
      </c>
      <c r="K8" s="52" t="s">
        <v>57</v>
      </c>
      <c r="L8" s="43">
        <v>3</v>
      </c>
    </row>
    <row r="9" spans="1:12" ht="15" x14ac:dyDescent="0.25">
      <c r="A9" s="23"/>
      <c r="B9" s="15"/>
      <c r="C9" s="11"/>
      <c r="D9" s="7" t="s">
        <v>22</v>
      </c>
      <c r="E9" s="53"/>
      <c r="F9" s="57"/>
      <c r="G9" s="43"/>
      <c r="H9" s="43"/>
      <c r="I9" s="43"/>
      <c r="J9" s="43"/>
      <c r="K9" s="52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12.875</v>
      </c>
      <c r="H13" s="19">
        <f t="shared" si="0"/>
        <v>11.780000000000001</v>
      </c>
      <c r="I13" s="19">
        <f t="shared" si="0"/>
        <v>65.231999999999999</v>
      </c>
      <c r="J13" s="19">
        <f t="shared" si="0"/>
        <v>439.18</v>
      </c>
      <c r="K13" s="25"/>
      <c r="L13" s="19">
        <f t="shared" ref="L13" si="1">SUM(L6:L12)</f>
        <v>55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3" t="s">
        <v>45</v>
      </c>
      <c r="F14" s="54" t="s">
        <v>54</v>
      </c>
      <c r="G14" s="43">
        <v>1.1200000000000001</v>
      </c>
      <c r="H14" s="43">
        <v>3.92</v>
      </c>
      <c r="I14" s="43">
        <v>4.8</v>
      </c>
      <c r="J14" s="43">
        <v>61</v>
      </c>
      <c r="K14" s="52" t="s">
        <v>46</v>
      </c>
      <c r="L14" s="43">
        <v>11.29</v>
      </c>
    </row>
    <row r="15" spans="1:12" ht="15" x14ac:dyDescent="0.25">
      <c r="A15" s="23"/>
      <c r="B15" s="15"/>
      <c r="C15" s="11"/>
      <c r="D15" s="7" t="s">
        <v>26</v>
      </c>
      <c r="E15" s="53" t="s">
        <v>47</v>
      </c>
      <c r="F15" s="54" t="s">
        <v>43</v>
      </c>
      <c r="G15" s="43">
        <v>2.0299999999999998</v>
      </c>
      <c r="H15" s="43">
        <v>4.1900000000000004</v>
      </c>
      <c r="I15" s="43">
        <v>12.95</v>
      </c>
      <c r="J15" s="43">
        <v>98.29</v>
      </c>
      <c r="K15" s="52" t="s">
        <v>48</v>
      </c>
      <c r="L15" s="43">
        <v>8.3699999999999992</v>
      </c>
    </row>
    <row r="16" spans="1:12" ht="15" x14ac:dyDescent="0.25">
      <c r="A16" s="23"/>
      <c r="B16" s="15"/>
      <c r="C16" s="11"/>
      <c r="D16" s="7" t="s">
        <v>27</v>
      </c>
      <c r="E16" s="53" t="s">
        <v>38</v>
      </c>
      <c r="F16" s="55" t="s">
        <v>49</v>
      </c>
      <c r="G16" s="43">
        <v>22.6</v>
      </c>
      <c r="H16" s="43">
        <v>17</v>
      </c>
      <c r="I16" s="43">
        <v>0</v>
      </c>
      <c r="J16" s="43">
        <v>322</v>
      </c>
      <c r="K16" s="52" t="s">
        <v>39</v>
      </c>
      <c r="L16" s="43">
        <v>41.34</v>
      </c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3" t="s">
        <v>56</v>
      </c>
      <c r="F18" s="55" t="s">
        <v>43</v>
      </c>
      <c r="G18" s="43">
        <v>0.3</v>
      </c>
      <c r="H18" s="43">
        <v>0</v>
      </c>
      <c r="I18" s="43">
        <v>13.6</v>
      </c>
      <c r="J18" s="43">
        <v>56</v>
      </c>
      <c r="K18" s="52" t="s">
        <v>57</v>
      </c>
      <c r="L18" s="43">
        <v>3</v>
      </c>
    </row>
    <row r="19" spans="1:12" ht="25.5" x14ac:dyDescent="0.25">
      <c r="A19" s="23"/>
      <c r="B19" s="15"/>
      <c r="C19" s="11"/>
      <c r="D19" s="7" t="s">
        <v>30</v>
      </c>
      <c r="E19" s="53" t="s">
        <v>50</v>
      </c>
      <c r="F19" s="55" t="s">
        <v>55</v>
      </c>
      <c r="G19" s="43">
        <v>2.4</v>
      </c>
      <c r="H19" s="43">
        <v>0.5</v>
      </c>
      <c r="I19" s="43">
        <v>22.4</v>
      </c>
      <c r="J19" s="43">
        <v>105</v>
      </c>
      <c r="K19" s="52" t="s">
        <v>42</v>
      </c>
      <c r="L19" s="43">
        <v>3</v>
      </c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28.45</v>
      </c>
      <c r="H23" s="19">
        <f t="shared" si="2"/>
        <v>25.61</v>
      </c>
      <c r="I23" s="19">
        <f t="shared" si="2"/>
        <v>53.75</v>
      </c>
      <c r="J23" s="19">
        <f t="shared" si="2"/>
        <v>642.29</v>
      </c>
      <c r="K23" s="25"/>
      <c r="L23" s="19">
        <f t="shared" ref="L23" si="3">SUM(L14:L22)</f>
        <v>67</v>
      </c>
    </row>
    <row r="24" spans="1:12" ht="15" x14ac:dyDescent="0.2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0</v>
      </c>
      <c r="G24" s="32">
        <f t="shared" ref="G24:J24" si="4">G13+G23</f>
        <v>41.325000000000003</v>
      </c>
      <c r="H24" s="32">
        <f t="shared" si="4"/>
        <v>37.39</v>
      </c>
      <c r="I24" s="32">
        <f t="shared" si="4"/>
        <v>118.982</v>
      </c>
      <c r="J24" s="32">
        <f t="shared" si="4"/>
        <v>1081.47</v>
      </c>
      <c r="K24" s="32"/>
      <c r="L24" s="32">
        <f t="shared" ref="L24" si="5">L13+L23</f>
        <v>122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58</v>
      </c>
      <c r="F25" s="40" t="s">
        <v>59</v>
      </c>
      <c r="G25" s="40">
        <v>6.25</v>
      </c>
      <c r="H25" s="40">
        <v>3</v>
      </c>
      <c r="I25" s="40">
        <v>56.3</v>
      </c>
      <c r="J25" s="40">
        <v>257.5</v>
      </c>
      <c r="K25" s="41" t="s">
        <v>60</v>
      </c>
      <c r="L25" s="40">
        <v>27</v>
      </c>
    </row>
    <row r="26" spans="1:12" ht="15" x14ac:dyDescent="0.25">
      <c r="A26" s="14"/>
      <c r="B26" s="15"/>
      <c r="C26" s="11"/>
      <c r="D26" s="6"/>
      <c r="E26" s="42" t="s">
        <v>127</v>
      </c>
      <c r="F26" s="58" t="s">
        <v>68</v>
      </c>
      <c r="G26" s="43">
        <v>7.0750000000000002</v>
      </c>
      <c r="H26" s="43">
        <v>6.08</v>
      </c>
      <c r="I26" s="43">
        <v>17.23</v>
      </c>
      <c r="J26" s="43">
        <v>152.18</v>
      </c>
      <c r="K26" s="44" t="s">
        <v>126</v>
      </c>
      <c r="L26" s="43">
        <v>15</v>
      </c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51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25.5" x14ac:dyDescent="0.25">
      <c r="A30" s="14"/>
      <c r="B30" s="15"/>
      <c r="C30" s="11"/>
      <c r="D30" s="6" t="s">
        <v>29</v>
      </c>
      <c r="E30" s="42" t="s">
        <v>128</v>
      </c>
      <c r="F30" s="43" t="s">
        <v>129</v>
      </c>
      <c r="G30" s="43">
        <v>0</v>
      </c>
      <c r="H30" s="43">
        <v>0</v>
      </c>
      <c r="I30" s="43">
        <v>14</v>
      </c>
      <c r="J30" s="43">
        <v>56</v>
      </c>
      <c r="K30" s="44" t="s">
        <v>42</v>
      </c>
      <c r="L30" s="43">
        <v>13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13.324999999999999</v>
      </c>
      <c r="H32" s="19">
        <f t="shared" ref="H32" si="7">SUM(H25:H31)</f>
        <v>9.08</v>
      </c>
      <c r="I32" s="19">
        <f t="shared" ref="I32" si="8">SUM(I25:I31)</f>
        <v>87.53</v>
      </c>
      <c r="J32" s="19">
        <f t="shared" ref="J32:L32" si="9">SUM(J25:J31)</f>
        <v>465.68</v>
      </c>
      <c r="K32" s="25"/>
      <c r="L32" s="19">
        <f t="shared" si="9"/>
        <v>55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 t="s">
        <v>62</v>
      </c>
      <c r="F34" s="43" t="s">
        <v>53</v>
      </c>
      <c r="G34" s="43">
        <v>5.12</v>
      </c>
      <c r="H34" s="43">
        <v>3.89</v>
      </c>
      <c r="I34" s="43">
        <v>18.059999999999999</v>
      </c>
      <c r="J34" s="43">
        <v>128.06</v>
      </c>
      <c r="K34" s="44" t="s">
        <v>63</v>
      </c>
      <c r="L34" s="43">
        <v>7.13</v>
      </c>
    </row>
    <row r="35" spans="1:12" ht="15" x14ac:dyDescent="0.25">
      <c r="A35" s="14"/>
      <c r="B35" s="15"/>
      <c r="C35" s="11"/>
      <c r="D35" s="7" t="s">
        <v>27</v>
      </c>
      <c r="E35" s="42" t="s">
        <v>64</v>
      </c>
      <c r="F35" s="43" t="s">
        <v>65</v>
      </c>
      <c r="G35" s="43">
        <v>15.5</v>
      </c>
      <c r="H35" s="43">
        <v>28.15</v>
      </c>
      <c r="I35" s="43">
        <v>15.45</v>
      </c>
      <c r="J35" s="43">
        <v>359.7</v>
      </c>
      <c r="K35" s="44" t="s">
        <v>66</v>
      </c>
      <c r="L35" s="43">
        <v>39.11</v>
      </c>
    </row>
    <row r="36" spans="1:12" ht="15" x14ac:dyDescent="0.25">
      <c r="A36" s="14"/>
      <c r="B36" s="15"/>
      <c r="C36" s="11"/>
      <c r="D36" s="7" t="s">
        <v>28</v>
      </c>
      <c r="E36" s="42" t="s">
        <v>67</v>
      </c>
      <c r="F36" s="43" t="s">
        <v>68</v>
      </c>
      <c r="G36" s="43">
        <v>5.5</v>
      </c>
      <c r="H36" s="43">
        <v>5.0999999999999996</v>
      </c>
      <c r="I36" s="43">
        <v>23.5</v>
      </c>
      <c r="J36" s="43">
        <v>168.3</v>
      </c>
      <c r="K36" s="44" t="s">
        <v>69</v>
      </c>
      <c r="L36" s="43">
        <v>6.76</v>
      </c>
    </row>
    <row r="37" spans="1:12" ht="15" x14ac:dyDescent="0.25">
      <c r="A37" s="14"/>
      <c r="B37" s="15"/>
      <c r="C37" s="11"/>
      <c r="D37" s="7" t="s">
        <v>29</v>
      </c>
      <c r="E37" s="42" t="s">
        <v>56</v>
      </c>
      <c r="F37" s="43" t="s">
        <v>53</v>
      </c>
      <c r="G37" s="43">
        <v>0</v>
      </c>
      <c r="H37" s="43">
        <v>0</v>
      </c>
      <c r="I37" s="43">
        <v>14</v>
      </c>
      <c r="J37" s="43">
        <v>56</v>
      </c>
      <c r="K37" s="44" t="s">
        <v>57</v>
      </c>
      <c r="L37" s="43">
        <v>3</v>
      </c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25.5" x14ac:dyDescent="0.25">
      <c r="A39" s="14"/>
      <c r="B39" s="15"/>
      <c r="C39" s="11"/>
      <c r="D39" s="7" t="s">
        <v>31</v>
      </c>
      <c r="E39" s="42" t="s">
        <v>50</v>
      </c>
      <c r="F39" s="43" t="s">
        <v>55</v>
      </c>
      <c r="G39" s="43">
        <v>2.4</v>
      </c>
      <c r="H39" s="43">
        <v>0.5</v>
      </c>
      <c r="I39" s="43">
        <v>22.4</v>
      </c>
      <c r="J39" s="43">
        <v>105</v>
      </c>
      <c r="K39" s="44" t="s">
        <v>42</v>
      </c>
      <c r="L39" s="43">
        <v>3</v>
      </c>
    </row>
    <row r="40" spans="1:12" ht="25.5" x14ac:dyDescent="0.25">
      <c r="A40" s="14"/>
      <c r="B40" s="15"/>
      <c r="C40" s="11"/>
      <c r="D40" s="6" t="s">
        <v>40</v>
      </c>
      <c r="E40" s="42" t="s">
        <v>41</v>
      </c>
      <c r="F40" s="43" t="s">
        <v>55</v>
      </c>
      <c r="G40" s="43">
        <v>0.5</v>
      </c>
      <c r="H40" s="43">
        <v>2</v>
      </c>
      <c r="I40" s="43">
        <v>3.25</v>
      </c>
      <c r="J40" s="43">
        <v>47.1</v>
      </c>
      <c r="K40" s="44" t="s">
        <v>42</v>
      </c>
      <c r="L40" s="43">
        <v>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29.02</v>
      </c>
      <c r="H42" s="19">
        <f t="shared" ref="H42" si="11">SUM(H33:H41)</f>
        <v>39.64</v>
      </c>
      <c r="I42" s="19">
        <f t="shared" ref="I42" si="12">SUM(I33:I41)</f>
        <v>96.66</v>
      </c>
      <c r="J42" s="19">
        <f t="shared" ref="J42:L42" si="13">SUM(J33:J41)</f>
        <v>864.16</v>
      </c>
      <c r="K42" s="25"/>
      <c r="L42" s="19">
        <f t="shared" si="13"/>
        <v>67</v>
      </c>
    </row>
    <row r="43" spans="1:12" ht="15.75" customHeight="1" x14ac:dyDescent="0.2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0</v>
      </c>
      <c r="G43" s="32">
        <f t="shared" ref="G43" si="14">G32+G42</f>
        <v>42.344999999999999</v>
      </c>
      <c r="H43" s="32">
        <f t="shared" ref="H43" si="15">H32+H42</f>
        <v>48.72</v>
      </c>
      <c r="I43" s="32">
        <f t="shared" ref="I43" si="16">I32+I42</f>
        <v>184.19</v>
      </c>
      <c r="J43" s="32">
        <f t="shared" ref="J43:L43" si="17">J32+J42</f>
        <v>1329.84</v>
      </c>
      <c r="K43" s="32"/>
      <c r="L43" s="32">
        <f t="shared" si="17"/>
        <v>122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130</v>
      </c>
      <c r="F44" s="40" t="s">
        <v>59</v>
      </c>
      <c r="G44" s="40">
        <v>8.2810000000000006</v>
      </c>
      <c r="H44" s="40">
        <v>9.0180000000000007</v>
      </c>
      <c r="I44" s="40">
        <v>38.56</v>
      </c>
      <c r="J44" s="40">
        <v>269.33</v>
      </c>
      <c r="K44" s="41" t="s">
        <v>70</v>
      </c>
      <c r="L44" s="40">
        <v>27</v>
      </c>
    </row>
    <row r="45" spans="1:12" ht="25.5" x14ac:dyDescent="0.25">
      <c r="A45" s="23"/>
      <c r="B45" s="15"/>
      <c r="C45" s="11"/>
      <c r="D45" s="6"/>
      <c r="E45" s="42" t="s">
        <v>131</v>
      </c>
      <c r="F45" s="59" t="s">
        <v>51</v>
      </c>
      <c r="G45" s="43">
        <v>5</v>
      </c>
      <c r="H45" s="43">
        <v>3.5</v>
      </c>
      <c r="I45" s="43">
        <v>30</v>
      </c>
      <c r="J45" s="43">
        <v>155</v>
      </c>
      <c r="K45" s="44" t="s">
        <v>42</v>
      </c>
      <c r="L45" s="43">
        <v>15</v>
      </c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 t="s">
        <v>29</v>
      </c>
      <c r="E49" s="42" t="s">
        <v>128</v>
      </c>
      <c r="F49" s="43" t="s">
        <v>53</v>
      </c>
      <c r="G49" s="43">
        <v>0</v>
      </c>
      <c r="H49" s="43">
        <v>0</v>
      </c>
      <c r="I49" s="43">
        <v>14</v>
      </c>
      <c r="J49" s="43">
        <v>56</v>
      </c>
      <c r="K49" s="44" t="s">
        <v>42</v>
      </c>
      <c r="L49" s="43">
        <v>13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13.281000000000001</v>
      </c>
      <c r="H51" s="19">
        <f t="shared" ref="H51" si="19">SUM(H44:H50)</f>
        <v>12.518000000000001</v>
      </c>
      <c r="I51" s="19">
        <f t="shared" ref="I51" si="20">SUM(I44:I50)</f>
        <v>82.56</v>
      </c>
      <c r="J51" s="19">
        <f t="shared" ref="J51:L51" si="21">SUM(J44:J50)</f>
        <v>480.33</v>
      </c>
      <c r="K51" s="25"/>
      <c r="L51" s="19">
        <f t="shared" si="21"/>
        <v>55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73</v>
      </c>
      <c r="F53" s="43" t="s">
        <v>53</v>
      </c>
      <c r="G53" s="43">
        <v>2.38</v>
      </c>
      <c r="H53" s="43">
        <v>1.84</v>
      </c>
      <c r="I53" s="43">
        <v>17</v>
      </c>
      <c r="J53" s="43">
        <v>94.4</v>
      </c>
      <c r="K53" s="44" t="s">
        <v>74</v>
      </c>
      <c r="L53" s="43">
        <v>7.31</v>
      </c>
    </row>
    <row r="54" spans="1:12" ht="15" x14ac:dyDescent="0.25">
      <c r="A54" s="23"/>
      <c r="B54" s="15"/>
      <c r="C54" s="11"/>
      <c r="D54" s="7" t="s">
        <v>27</v>
      </c>
      <c r="E54" s="42" t="s">
        <v>75</v>
      </c>
      <c r="F54" s="43" t="s">
        <v>52</v>
      </c>
      <c r="G54" s="43">
        <v>14.8</v>
      </c>
      <c r="H54" s="43">
        <v>5.4</v>
      </c>
      <c r="I54" s="43">
        <v>15.5</v>
      </c>
      <c r="J54" s="43">
        <v>185</v>
      </c>
      <c r="K54" s="44" t="s">
        <v>76</v>
      </c>
      <c r="L54" s="43">
        <v>30.95</v>
      </c>
    </row>
    <row r="55" spans="1:12" ht="15" x14ac:dyDescent="0.25">
      <c r="A55" s="23"/>
      <c r="B55" s="15"/>
      <c r="C55" s="11"/>
      <c r="D55" s="7" t="s">
        <v>28</v>
      </c>
      <c r="E55" s="42" t="s">
        <v>77</v>
      </c>
      <c r="F55" s="43" t="s">
        <v>78</v>
      </c>
      <c r="G55" s="43">
        <v>3.5</v>
      </c>
      <c r="H55" s="43">
        <v>4.5</v>
      </c>
      <c r="I55" s="43">
        <v>23.7</v>
      </c>
      <c r="J55" s="43">
        <v>253.06</v>
      </c>
      <c r="K55" s="44" t="s">
        <v>79</v>
      </c>
      <c r="L55" s="43">
        <v>12.94</v>
      </c>
    </row>
    <row r="56" spans="1:12" ht="15" x14ac:dyDescent="0.25">
      <c r="A56" s="23"/>
      <c r="B56" s="15"/>
      <c r="C56" s="11"/>
      <c r="D56" s="7" t="s">
        <v>29</v>
      </c>
      <c r="E56" s="42" t="s">
        <v>80</v>
      </c>
      <c r="F56" s="43" t="s">
        <v>53</v>
      </c>
      <c r="G56" s="43">
        <v>0.3</v>
      </c>
      <c r="H56" s="43">
        <v>0</v>
      </c>
      <c r="I56" s="43">
        <v>35.799999999999997</v>
      </c>
      <c r="J56" s="43">
        <v>141</v>
      </c>
      <c r="K56" s="44" t="s">
        <v>81</v>
      </c>
      <c r="L56" s="43">
        <v>7.2</v>
      </c>
    </row>
    <row r="57" spans="1:12" ht="25.5" x14ac:dyDescent="0.25">
      <c r="A57" s="23"/>
      <c r="B57" s="15"/>
      <c r="C57" s="11"/>
      <c r="D57" s="7" t="s">
        <v>30</v>
      </c>
      <c r="E57" s="42" t="s">
        <v>71</v>
      </c>
      <c r="F57" s="43" t="s">
        <v>55</v>
      </c>
      <c r="G57" s="43">
        <v>3.8</v>
      </c>
      <c r="H57" s="43">
        <v>0.3</v>
      </c>
      <c r="I57" s="43">
        <v>20.7</v>
      </c>
      <c r="J57" s="43">
        <v>117</v>
      </c>
      <c r="K57" s="44" t="s">
        <v>42</v>
      </c>
      <c r="L57" s="43">
        <v>3</v>
      </c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25.5" x14ac:dyDescent="0.25">
      <c r="A59" s="23"/>
      <c r="B59" s="15"/>
      <c r="C59" s="11"/>
      <c r="D59" s="6" t="s">
        <v>40</v>
      </c>
      <c r="E59" s="42" t="s">
        <v>72</v>
      </c>
      <c r="F59" s="43" t="s">
        <v>100</v>
      </c>
      <c r="G59" s="43">
        <v>0.6</v>
      </c>
      <c r="H59" s="43">
        <v>0</v>
      </c>
      <c r="I59" s="43">
        <v>1.3</v>
      </c>
      <c r="J59" s="43">
        <v>20.2</v>
      </c>
      <c r="K59" s="44" t="s">
        <v>42</v>
      </c>
      <c r="L59" s="43">
        <v>5.6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25.380000000000003</v>
      </c>
      <c r="H61" s="19">
        <f t="shared" ref="H61" si="23">SUM(H52:H60)</f>
        <v>12.040000000000001</v>
      </c>
      <c r="I61" s="19">
        <f t="shared" ref="I61" si="24">SUM(I52:I60)</f>
        <v>114</v>
      </c>
      <c r="J61" s="19">
        <f t="shared" ref="J61:L61" si="25">SUM(J52:J60)</f>
        <v>810.66000000000008</v>
      </c>
      <c r="K61" s="25"/>
      <c r="L61" s="19">
        <f t="shared" si="25"/>
        <v>67</v>
      </c>
    </row>
    <row r="62" spans="1:12" ht="15.75" customHeight="1" x14ac:dyDescent="0.2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0</v>
      </c>
      <c r="G62" s="32">
        <f t="shared" ref="G62" si="26">G51+G61</f>
        <v>38.661000000000001</v>
      </c>
      <c r="H62" s="32">
        <f t="shared" ref="H62" si="27">H51+H61</f>
        <v>24.558</v>
      </c>
      <c r="I62" s="32">
        <f t="shared" ref="I62" si="28">I51+I61</f>
        <v>196.56</v>
      </c>
      <c r="J62" s="32">
        <f t="shared" ref="J62:L62" si="29">J51+J61</f>
        <v>1290.99</v>
      </c>
      <c r="K62" s="32"/>
      <c r="L62" s="32">
        <f t="shared" si="29"/>
        <v>122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132</v>
      </c>
      <c r="F63" s="40" t="s">
        <v>93</v>
      </c>
      <c r="G63" s="40">
        <v>5.5</v>
      </c>
      <c r="H63" s="40">
        <v>17</v>
      </c>
      <c r="I63" s="40">
        <v>84.25</v>
      </c>
      <c r="J63" s="40">
        <v>307.5</v>
      </c>
      <c r="K63" s="41" t="s">
        <v>133</v>
      </c>
      <c r="L63" s="40">
        <v>27</v>
      </c>
    </row>
    <row r="64" spans="1:12" ht="15" x14ac:dyDescent="0.25">
      <c r="A64" s="23"/>
      <c r="B64" s="15"/>
      <c r="C64" s="11"/>
      <c r="D64" s="6" t="s">
        <v>28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56</v>
      </c>
      <c r="F65" s="43" t="s">
        <v>87</v>
      </c>
      <c r="G65" s="43">
        <v>0</v>
      </c>
      <c r="H65" s="43">
        <v>0</v>
      </c>
      <c r="I65" s="43">
        <v>14</v>
      </c>
      <c r="J65" s="43">
        <v>56</v>
      </c>
      <c r="K65" s="44" t="s">
        <v>57</v>
      </c>
      <c r="L65" s="43">
        <v>3</v>
      </c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125</v>
      </c>
      <c r="F68" s="58" t="s">
        <v>68</v>
      </c>
      <c r="G68" s="43">
        <v>7.0750000000000002</v>
      </c>
      <c r="H68" s="43">
        <v>6.08</v>
      </c>
      <c r="I68" s="43">
        <v>17.231999999999999</v>
      </c>
      <c r="J68" s="43">
        <v>152.18</v>
      </c>
      <c r="K68" s="44" t="s">
        <v>126</v>
      </c>
      <c r="L68" s="43">
        <v>25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12.574999999999999</v>
      </c>
      <c r="H70" s="19">
        <f t="shared" ref="H70" si="31">SUM(H63:H69)</f>
        <v>23.08</v>
      </c>
      <c r="I70" s="19">
        <f t="shared" ref="I70" si="32">SUM(I63:I69)</f>
        <v>115.482</v>
      </c>
      <c r="J70" s="19">
        <f t="shared" ref="J70:L70" si="33">SUM(J63:J69)</f>
        <v>515.68000000000006</v>
      </c>
      <c r="K70" s="25"/>
      <c r="L70" s="19">
        <f t="shared" si="33"/>
        <v>55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 t="s">
        <v>47</v>
      </c>
      <c r="F72" s="43" t="s">
        <v>53</v>
      </c>
      <c r="G72" s="43">
        <v>2.0299999999999998</v>
      </c>
      <c r="H72" s="43">
        <v>4.1900000000000004</v>
      </c>
      <c r="I72" s="43">
        <v>12.95</v>
      </c>
      <c r="J72" s="43">
        <v>98.29</v>
      </c>
      <c r="K72" s="44" t="s">
        <v>48</v>
      </c>
      <c r="L72" s="43">
        <v>8.3699999999999992</v>
      </c>
    </row>
    <row r="73" spans="1:12" ht="15" x14ac:dyDescent="0.25">
      <c r="A73" s="23"/>
      <c r="B73" s="15"/>
      <c r="C73" s="11"/>
      <c r="D73" s="7" t="s">
        <v>27</v>
      </c>
      <c r="E73" s="42" t="s">
        <v>82</v>
      </c>
      <c r="F73" s="43" t="s">
        <v>54</v>
      </c>
      <c r="G73" s="43">
        <v>15.3</v>
      </c>
      <c r="H73" s="43">
        <v>11</v>
      </c>
      <c r="I73" s="43">
        <v>8.5</v>
      </c>
      <c r="J73" s="43">
        <v>247.09</v>
      </c>
      <c r="K73" s="44" t="s">
        <v>83</v>
      </c>
      <c r="L73" s="43">
        <v>35.33</v>
      </c>
    </row>
    <row r="74" spans="1:12" ht="25.5" x14ac:dyDescent="0.25">
      <c r="A74" s="23"/>
      <c r="B74" s="15"/>
      <c r="C74" s="11"/>
      <c r="D74" s="7" t="s">
        <v>28</v>
      </c>
      <c r="E74" s="42" t="s">
        <v>84</v>
      </c>
      <c r="F74" s="43" t="s">
        <v>85</v>
      </c>
      <c r="G74" s="43">
        <v>5.8</v>
      </c>
      <c r="H74" s="43">
        <v>5.7</v>
      </c>
      <c r="I74" s="43">
        <v>34</v>
      </c>
      <c r="J74" s="43">
        <v>231</v>
      </c>
      <c r="K74" s="44" t="s">
        <v>86</v>
      </c>
      <c r="L74" s="43">
        <v>9.9600000000000009</v>
      </c>
    </row>
    <row r="75" spans="1:12" ht="15" x14ac:dyDescent="0.25">
      <c r="A75" s="23"/>
      <c r="B75" s="15"/>
      <c r="C75" s="11"/>
      <c r="D75" s="7" t="s">
        <v>29</v>
      </c>
      <c r="E75" s="42" t="s">
        <v>90</v>
      </c>
      <c r="F75" s="43" t="s">
        <v>53</v>
      </c>
      <c r="G75" s="43">
        <v>0.32</v>
      </c>
      <c r="H75" s="43">
        <v>0</v>
      </c>
      <c r="I75" s="43">
        <v>32.86</v>
      </c>
      <c r="J75" s="43">
        <v>132.6</v>
      </c>
      <c r="K75" s="44" t="s">
        <v>44</v>
      </c>
      <c r="L75" s="43">
        <v>6.14</v>
      </c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25.5" x14ac:dyDescent="0.25">
      <c r="A77" s="23"/>
      <c r="B77" s="15"/>
      <c r="C77" s="11"/>
      <c r="D77" s="7" t="s">
        <v>31</v>
      </c>
      <c r="E77" s="42" t="s">
        <v>50</v>
      </c>
      <c r="F77" s="43" t="s">
        <v>55</v>
      </c>
      <c r="G77" s="43">
        <v>2.4</v>
      </c>
      <c r="H77" s="43">
        <v>0.5</v>
      </c>
      <c r="I77" s="43">
        <v>22.4</v>
      </c>
      <c r="J77" s="43">
        <v>105</v>
      </c>
      <c r="K77" s="44" t="s">
        <v>42</v>
      </c>
      <c r="L77" s="43">
        <v>3</v>
      </c>
    </row>
    <row r="78" spans="1:12" ht="25.5" x14ac:dyDescent="0.25">
      <c r="A78" s="23"/>
      <c r="B78" s="15"/>
      <c r="C78" s="11"/>
      <c r="D78" s="6" t="s">
        <v>40</v>
      </c>
      <c r="E78" s="42" t="s">
        <v>89</v>
      </c>
      <c r="F78" s="43" t="s">
        <v>88</v>
      </c>
      <c r="G78" s="43">
        <v>0.6</v>
      </c>
      <c r="H78" s="43">
        <v>0</v>
      </c>
      <c r="I78" s="43">
        <v>1.3</v>
      </c>
      <c r="J78" s="43">
        <v>15.15</v>
      </c>
      <c r="K78" s="44" t="s">
        <v>42</v>
      </c>
      <c r="L78" s="43">
        <v>4.2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26.450000000000003</v>
      </c>
      <c r="H80" s="19">
        <f t="shared" ref="H80" si="35">SUM(H71:H79)</f>
        <v>21.39</v>
      </c>
      <c r="I80" s="19">
        <f t="shared" ref="I80" si="36">SUM(I71:I79)</f>
        <v>112.01</v>
      </c>
      <c r="J80" s="19">
        <f t="shared" ref="J80:L80" si="37">SUM(J71:J79)</f>
        <v>829.13</v>
      </c>
      <c r="K80" s="25"/>
      <c r="L80" s="19">
        <f t="shared" si="37"/>
        <v>67</v>
      </c>
    </row>
    <row r="81" spans="1:12" ht="15.75" customHeight="1" x14ac:dyDescent="0.2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0</v>
      </c>
      <c r="G81" s="32">
        <f t="shared" ref="G81" si="38">G70+G80</f>
        <v>39.025000000000006</v>
      </c>
      <c r="H81" s="32">
        <f t="shared" ref="H81" si="39">H70+H80</f>
        <v>44.47</v>
      </c>
      <c r="I81" s="32">
        <f t="shared" ref="I81" si="40">I70+I80</f>
        <v>227.49200000000002</v>
      </c>
      <c r="J81" s="32">
        <f t="shared" ref="J81:L81" si="41">J70+J80</f>
        <v>1344.81</v>
      </c>
      <c r="K81" s="32"/>
      <c r="L81" s="32">
        <f t="shared" si="41"/>
        <v>122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91</v>
      </c>
      <c r="F82" s="40" t="s">
        <v>134</v>
      </c>
      <c r="G82" s="40">
        <v>11</v>
      </c>
      <c r="H82" s="40">
        <v>6</v>
      </c>
      <c r="I82" s="40">
        <v>43.5</v>
      </c>
      <c r="J82" s="40">
        <v>295</v>
      </c>
      <c r="K82" s="41" t="s">
        <v>70</v>
      </c>
      <c r="L82" s="40">
        <v>27</v>
      </c>
    </row>
    <row r="83" spans="1:12" ht="25.5" x14ac:dyDescent="0.25">
      <c r="A83" s="23"/>
      <c r="B83" s="15"/>
      <c r="C83" s="11"/>
      <c r="D83" s="6"/>
      <c r="E83" s="42" t="s">
        <v>135</v>
      </c>
      <c r="F83" s="43" t="s">
        <v>51</v>
      </c>
      <c r="G83" s="43">
        <v>4.4000000000000004</v>
      </c>
      <c r="H83" s="43">
        <v>6.8</v>
      </c>
      <c r="I83" s="43">
        <v>26</v>
      </c>
      <c r="J83" s="43">
        <v>193</v>
      </c>
      <c r="K83" s="44" t="s">
        <v>42</v>
      </c>
      <c r="L83" s="43">
        <v>15</v>
      </c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25.5" x14ac:dyDescent="0.25">
      <c r="A87" s="23"/>
      <c r="B87" s="15"/>
      <c r="C87" s="11"/>
      <c r="D87" s="6"/>
      <c r="E87" s="42" t="s">
        <v>128</v>
      </c>
      <c r="F87" s="59" t="s">
        <v>53</v>
      </c>
      <c r="G87" s="43">
        <v>0</v>
      </c>
      <c r="H87" s="43">
        <v>0</v>
      </c>
      <c r="I87" s="43">
        <v>14</v>
      </c>
      <c r="J87" s="43">
        <v>56</v>
      </c>
      <c r="K87" s="44" t="s">
        <v>42</v>
      </c>
      <c r="L87" s="43">
        <v>13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15.4</v>
      </c>
      <c r="H89" s="19">
        <f t="shared" ref="H89" si="43">SUM(H82:H88)</f>
        <v>12.8</v>
      </c>
      <c r="I89" s="19">
        <f t="shared" ref="I89" si="44">SUM(I82:I88)</f>
        <v>83.5</v>
      </c>
      <c r="J89" s="19">
        <f t="shared" ref="J89:L89" si="45">SUM(J82:J88)</f>
        <v>544</v>
      </c>
      <c r="K89" s="25"/>
      <c r="L89" s="19">
        <f t="shared" si="45"/>
        <v>55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92</v>
      </c>
      <c r="F91" s="43" t="s">
        <v>93</v>
      </c>
      <c r="G91" s="43">
        <v>7.8</v>
      </c>
      <c r="H91" s="43">
        <v>9.34</v>
      </c>
      <c r="I91" s="43">
        <v>4.0199999999999996</v>
      </c>
      <c r="J91" s="43">
        <v>185.3</v>
      </c>
      <c r="K91" s="44" t="s">
        <v>94</v>
      </c>
      <c r="L91" s="43">
        <v>9.1999999999999993</v>
      </c>
    </row>
    <row r="92" spans="1:12" ht="15" x14ac:dyDescent="0.25">
      <c r="A92" s="23"/>
      <c r="B92" s="15"/>
      <c r="C92" s="11"/>
      <c r="D92" s="7" t="s">
        <v>27</v>
      </c>
      <c r="E92" s="42" t="s">
        <v>95</v>
      </c>
      <c r="F92" s="43" t="s">
        <v>54</v>
      </c>
      <c r="G92" s="43">
        <v>11.9</v>
      </c>
      <c r="H92" s="43">
        <v>14.09</v>
      </c>
      <c r="I92" s="43">
        <v>11.3</v>
      </c>
      <c r="J92" s="43">
        <v>395.5</v>
      </c>
      <c r="K92" s="44" t="s">
        <v>96</v>
      </c>
      <c r="L92" s="43">
        <v>35.840000000000003</v>
      </c>
    </row>
    <row r="93" spans="1:12" ht="25.5" x14ac:dyDescent="0.25">
      <c r="A93" s="23"/>
      <c r="B93" s="15"/>
      <c r="C93" s="11"/>
      <c r="D93" s="7" t="s">
        <v>28</v>
      </c>
      <c r="E93" s="42" t="s">
        <v>97</v>
      </c>
      <c r="F93" s="43" t="s">
        <v>68</v>
      </c>
      <c r="G93" s="43">
        <v>4.8</v>
      </c>
      <c r="H93" s="43">
        <v>3.9</v>
      </c>
      <c r="I93" s="43">
        <v>29.4</v>
      </c>
      <c r="J93" s="43">
        <v>200.4</v>
      </c>
      <c r="K93" s="44" t="s">
        <v>98</v>
      </c>
      <c r="L93" s="43">
        <v>9.9600000000000009</v>
      </c>
    </row>
    <row r="94" spans="1:12" ht="15" x14ac:dyDescent="0.25">
      <c r="A94" s="23"/>
      <c r="B94" s="15"/>
      <c r="C94" s="11"/>
      <c r="D94" s="7" t="s">
        <v>29</v>
      </c>
      <c r="E94" s="42" t="s">
        <v>56</v>
      </c>
      <c r="F94" s="43" t="s">
        <v>53</v>
      </c>
      <c r="G94" s="43">
        <v>0</v>
      </c>
      <c r="H94" s="43">
        <v>0</v>
      </c>
      <c r="I94" s="43">
        <v>14</v>
      </c>
      <c r="J94" s="43">
        <v>56</v>
      </c>
      <c r="K94" s="44" t="s">
        <v>57</v>
      </c>
      <c r="L94" s="43">
        <v>3</v>
      </c>
    </row>
    <row r="95" spans="1:12" ht="25.5" x14ac:dyDescent="0.25">
      <c r="A95" s="23"/>
      <c r="B95" s="15"/>
      <c r="C95" s="11"/>
      <c r="D95" s="7" t="s">
        <v>30</v>
      </c>
      <c r="E95" s="42" t="s">
        <v>71</v>
      </c>
      <c r="F95" s="43" t="s">
        <v>55</v>
      </c>
      <c r="G95" s="43">
        <v>3.8</v>
      </c>
      <c r="H95" s="43">
        <v>0.3</v>
      </c>
      <c r="I95" s="43">
        <v>20.7</v>
      </c>
      <c r="J95" s="43">
        <v>117</v>
      </c>
      <c r="K95" s="44" t="s">
        <v>42</v>
      </c>
      <c r="L95" s="43">
        <v>3</v>
      </c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25.5" x14ac:dyDescent="0.25">
      <c r="A97" s="23"/>
      <c r="B97" s="15"/>
      <c r="C97" s="11"/>
      <c r="D97" s="6" t="s">
        <v>40</v>
      </c>
      <c r="E97" s="42" t="s">
        <v>99</v>
      </c>
      <c r="F97" s="51" t="s">
        <v>100</v>
      </c>
      <c r="G97" s="43">
        <v>1.92</v>
      </c>
      <c r="H97" s="43">
        <v>0.12</v>
      </c>
      <c r="I97" s="43">
        <v>3.96</v>
      </c>
      <c r="J97" s="43">
        <v>24</v>
      </c>
      <c r="K97" s="44" t="s">
        <v>42</v>
      </c>
      <c r="L97" s="43">
        <v>6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30.22</v>
      </c>
      <c r="H99" s="19">
        <f t="shared" ref="H99" si="47">SUM(H90:H98)</f>
        <v>27.75</v>
      </c>
      <c r="I99" s="19">
        <f t="shared" ref="I99" si="48">SUM(I90:I98)</f>
        <v>83.38</v>
      </c>
      <c r="J99" s="19">
        <f t="shared" ref="J99:L99" si="49">SUM(J90:J98)</f>
        <v>978.19999999999993</v>
      </c>
      <c r="K99" s="25"/>
      <c r="L99" s="19">
        <f t="shared" si="49"/>
        <v>67</v>
      </c>
    </row>
    <row r="100" spans="1:12" ht="15.75" customHeight="1" x14ac:dyDescent="0.2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0</v>
      </c>
      <c r="G100" s="32">
        <f t="shared" ref="G100" si="50">G89+G99</f>
        <v>45.62</v>
      </c>
      <c r="H100" s="32">
        <f t="shared" ref="H100" si="51">H89+H99</f>
        <v>40.549999999999997</v>
      </c>
      <c r="I100" s="32">
        <f t="shared" ref="I100" si="52">I89+I99</f>
        <v>166.88</v>
      </c>
      <c r="J100" s="32">
        <f t="shared" ref="J100:L100" si="53">J89+J99</f>
        <v>1522.1999999999998</v>
      </c>
      <c r="K100" s="32"/>
      <c r="L100" s="32">
        <f t="shared" si="53"/>
        <v>122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136</v>
      </c>
      <c r="F101" s="40" t="s">
        <v>93</v>
      </c>
      <c r="G101" s="40">
        <v>8.2810000000000006</v>
      </c>
      <c r="H101" s="40">
        <v>9.0180000000000007</v>
      </c>
      <c r="I101" s="40">
        <v>38.558999999999997</v>
      </c>
      <c r="J101" s="40">
        <v>269.33</v>
      </c>
      <c r="K101" s="41" t="s">
        <v>70</v>
      </c>
      <c r="L101" s="40">
        <v>27</v>
      </c>
    </row>
    <row r="102" spans="1:12" ht="15" x14ac:dyDescent="0.25">
      <c r="A102" s="23"/>
      <c r="B102" s="15"/>
      <c r="C102" s="11"/>
      <c r="D102" s="6"/>
      <c r="E102" s="42" t="s">
        <v>127</v>
      </c>
      <c r="F102" s="43" t="s">
        <v>68</v>
      </c>
      <c r="G102" s="43">
        <v>1.075</v>
      </c>
      <c r="H102" s="43">
        <v>6.08</v>
      </c>
      <c r="I102" s="43">
        <v>17.231999999999999</v>
      </c>
      <c r="J102" s="43">
        <v>152.18</v>
      </c>
      <c r="K102" s="44" t="s">
        <v>126</v>
      </c>
      <c r="L102" s="43">
        <v>15</v>
      </c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51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25.5" x14ac:dyDescent="0.25">
      <c r="A106" s="23"/>
      <c r="B106" s="15"/>
      <c r="C106" s="11"/>
      <c r="D106" s="6" t="s">
        <v>29</v>
      </c>
      <c r="E106" s="42" t="s">
        <v>128</v>
      </c>
      <c r="F106" s="43" t="s">
        <v>53</v>
      </c>
      <c r="G106" s="43">
        <v>0</v>
      </c>
      <c r="H106" s="43">
        <v>0</v>
      </c>
      <c r="I106" s="43">
        <v>14</v>
      </c>
      <c r="J106" s="43">
        <v>56</v>
      </c>
      <c r="K106" s="44" t="s">
        <v>42</v>
      </c>
      <c r="L106" s="43">
        <v>13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9.3559999999999999</v>
      </c>
      <c r="H108" s="19">
        <f t="shared" si="54"/>
        <v>15.098000000000001</v>
      </c>
      <c r="I108" s="19">
        <f t="shared" si="54"/>
        <v>69.790999999999997</v>
      </c>
      <c r="J108" s="19">
        <f t="shared" si="54"/>
        <v>477.51</v>
      </c>
      <c r="K108" s="25"/>
      <c r="L108" s="19">
        <f t="shared" ref="L108" si="55">SUM(L101:L107)</f>
        <v>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104</v>
      </c>
      <c r="F110" s="43" t="s">
        <v>93</v>
      </c>
      <c r="G110" s="43">
        <v>7.0750000000000002</v>
      </c>
      <c r="H110" s="43">
        <v>6.08</v>
      </c>
      <c r="I110" s="43">
        <v>17.231999999999999</v>
      </c>
      <c r="J110" s="43">
        <v>152.18</v>
      </c>
      <c r="K110" s="44" t="s">
        <v>105</v>
      </c>
      <c r="L110" s="43">
        <v>7.1</v>
      </c>
    </row>
    <row r="111" spans="1:12" ht="15" x14ac:dyDescent="0.25">
      <c r="A111" s="23"/>
      <c r="B111" s="15"/>
      <c r="C111" s="11"/>
      <c r="D111" s="7" t="s">
        <v>27</v>
      </c>
      <c r="E111" s="42" t="s">
        <v>106</v>
      </c>
      <c r="F111" s="43" t="s">
        <v>107</v>
      </c>
      <c r="G111" s="43">
        <v>15.5</v>
      </c>
      <c r="H111" s="43">
        <v>28.15</v>
      </c>
      <c r="I111" s="43">
        <v>15.45</v>
      </c>
      <c r="J111" s="43">
        <v>359.7</v>
      </c>
      <c r="K111" s="44" t="s">
        <v>108</v>
      </c>
      <c r="L111" s="43">
        <v>48.3</v>
      </c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56</v>
      </c>
      <c r="F113" s="43" t="s">
        <v>57</v>
      </c>
      <c r="G113" s="43">
        <v>0</v>
      </c>
      <c r="H113" s="43">
        <v>0</v>
      </c>
      <c r="I113" s="43">
        <v>14</v>
      </c>
      <c r="J113" s="43">
        <v>56</v>
      </c>
      <c r="K113" s="44">
        <v>686.20039999999995</v>
      </c>
      <c r="L113" s="43">
        <v>3</v>
      </c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25.5" x14ac:dyDescent="0.25">
      <c r="A115" s="23"/>
      <c r="B115" s="15"/>
      <c r="C115" s="11"/>
      <c r="D115" s="7" t="s">
        <v>31</v>
      </c>
      <c r="E115" s="42" t="s">
        <v>50</v>
      </c>
      <c r="F115" s="43" t="s">
        <v>55</v>
      </c>
      <c r="G115" s="43">
        <v>2.4</v>
      </c>
      <c r="H115" s="43">
        <v>0.5</v>
      </c>
      <c r="I115" s="43">
        <v>22.4</v>
      </c>
      <c r="J115" s="43">
        <v>105</v>
      </c>
      <c r="K115" s="44" t="s">
        <v>42</v>
      </c>
      <c r="L115" s="43">
        <v>3</v>
      </c>
    </row>
    <row r="116" spans="1:12" ht="25.5" x14ac:dyDescent="0.25">
      <c r="A116" s="23"/>
      <c r="B116" s="15"/>
      <c r="C116" s="11"/>
      <c r="D116" s="6" t="s">
        <v>40</v>
      </c>
      <c r="E116" s="42" t="s">
        <v>72</v>
      </c>
      <c r="F116" s="43" t="s">
        <v>100</v>
      </c>
      <c r="G116" s="43">
        <v>0.6</v>
      </c>
      <c r="H116" s="43">
        <v>0</v>
      </c>
      <c r="I116" s="43">
        <v>1.3</v>
      </c>
      <c r="J116" s="43">
        <v>20.2</v>
      </c>
      <c r="K116" s="44" t="s">
        <v>42</v>
      </c>
      <c r="L116" s="43">
        <v>5.6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25.574999999999999</v>
      </c>
      <c r="H118" s="19">
        <f t="shared" si="56"/>
        <v>34.729999999999997</v>
      </c>
      <c r="I118" s="19">
        <f t="shared" si="56"/>
        <v>70.381999999999991</v>
      </c>
      <c r="J118" s="19">
        <f t="shared" si="56"/>
        <v>693.08</v>
      </c>
      <c r="K118" s="25"/>
      <c r="L118" s="19">
        <f t="shared" ref="L118" si="57">SUM(L109:L117)</f>
        <v>67</v>
      </c>
    </row>
    <row r="119" spans="1:12" ht="15" x14ac:dyDescent="0.2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0</v>
      </c>
      <c r="G119" s="32">
        <f t="shared" ref="G119" si="58">G108+G118</f>
        <v>34.930999999999997</v>
      </c>
      <c r="H119" s="32">
        <f t="shared" ref="H119" si="59">H108+H118</f>
        <v>49.827999999999996</v>
      </c>
      <c r="I119" s="32">
        <f t="shared" ref="I119" si="60">I108+I118</f>
        <v>140.173</v>
      </c>
      <c r="J119" s="32">
        <f t="shared" ref="J119:L119" si="61">J108+J118</f>
        <v>1170.5900000000001</v>
      </c>
      <c r="K119" s="32"/>
      <c r="L119" s="32">
        <f t="shared" si="61"/>
        <v>122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109</v>
      </c>
      <c r="F120" s="40" t="s">
        <v>93</v>
      </c>
      <c r="G120" s="40">
        <v>25.04</v>
      </c>
      <c r="H120" s="40">
        <v>26.62</v>
      </c>
      <c r="I120" s="40">
        <v>12.97</v>
      </c>
      <c r="J120" s="40">
        <v>391.47</v>
      </c>
      <c r="K120" s="41" t="s">
        <v>110</v>
      </c>
      <c r="L120" s="40">
        <v>27</v>
      </c>
    </row>
    <row r="121" spans="1:12" ht="15" x14ac:dyDescent="0.25">
      <c r="A121" s="14"/>
      <c r="B121" s="15"/>
      <c r="C121" s="11"/>
      <c r="D121" s="6"/>
      <c r="E121" s="42" t="s">
        <v>125</v>
      </c>
      <c r="F121" s="59" t="s">
        <v>126</v>
      </c>
      <c r="G121" s="43">
        <v>7.0750000000000002</v>
      </c>
      <c r="H121" s="43">
        <v>6.08</v>
      </c>
      <c r="I121" s="43">
        <v>17.231999999999999</v>
      </c>
      <c r="J121" s="43">
        <v>152</v>
      </c>
      <c r="K121" s="44" t="s">
        <v>126</v>
      </c>
      <c r="L121" s="43">
        <v>25</v>
      </c>
    </row>
    <row r="122" spans="1:12" ht="25.5" x14ac:dyDescent="0.25">
      <c r="A122" s="14"/>
      <c r="B122" s="15"/>
      <c r="C122" s="11"/>
      <c r="D122" s="7" t="s">
        <v>21</v>
      </c>
      <c r="E122" s="42" t="s">
        <v>56</v>
      </c>
      <c r="F122" s="43" t="s">
        <v>61</v>
      </c>
      <c r="G122" s="43">
        <v>0</v>
      </c>
      <c r="H122" s="43">
        <v>0</v>
      </c>
      <c r="I122" s="43">
        <v>14</v>
      </c>
      <c r="J122" s="43">
        <v>56</v>
      </c>
      <c r="K122" s="44" t="s">
        <v>57</v>
      </c>
      <c r="L122" s="43">
        <v>3</v>
      </c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59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32.115000000000002</v>
      </c>
      <c r="H127" s="19">
        <f t="shared" si="62"/>
        <v>32.700000000000003</v>
      </c>
      <c r="I127" s="19">
        <f t="shared" si="62"/>
        <v>44.201999999999998</v>
      </c>
      <c r="J127" s="19">
        <f t="shared" si="62"/>
        <v>599.47</v>
      </c>
      <c r="K127" s="25"/>
      <c r="L127" s="19">
        <f t="shared" ref="L127" si="63">SUM(L120:L126)</f>
        <v>55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111</v>
      </c>
      <c r="F128" s="43" t="s">
        <v>100</v>
      </c>
      <c r="G128" s="43">
        <v>0.77</v>
      </c>
      <c r="H128" s="43">
        <v>0</v>
      </c>
      <c r="I128" s="43">
        <v>2.6</v>
      </c>
      <c r="J128" s="43">
        <v>14</v>
      </c>
      <c r="K128" s="44" t="s">
        <v>112</v>
      </c>
      <c r="L128" s="43">
        <v>5.52</v>
      </c>
    </row>
    <row r="129" spans="1:12" ht="15" x14ac:dyDescent="0.25">
      <c r="A129" s="14"/>
      <c r="B129" s="15"/>
      <c r="C129" s="11"/>
      <c r="D129" s="7" t="s">
        <v>26</v>
      </c>
      <c r="E129" s="42" t="s">
        <v>73</v>
      </c>
      <c r="F129" s="43" t="s">
        <v>53</v>
      </c>
      <c r="G129" s="43">
        <v>2.38</v>
      </c>
      <c r="H129" s="43">
        <v>1.8360000000000001</v>
      </c>
      <c r="I129" s="43">
        <v>17</v>
      </c>
      <c r="J129" s="43">
        <v>94.38</v>
      </c>
      <c r="K129" s="44" t="s">
        <v>74</v>
      </c>
      <c r="L129" s="43">
        <v>7.31</v>
      </c>
    </row>
    <row r="130" spans="1:12" ht="15" x14ac:dyDescent="0.25">
      <c r="A130" s="14"/>
      <c r="B130" s="15"/>
      <c r="C130" s="11"/>
      <c r="D130" s="7" t="s">
        <v>27</v>
      </c>
      <c r="E130" s="42" t="s">
        <v>101</v>
      </c>
      <c r="F130" s="51" t="s">
        <v>52</v>
      </c>
      <c r="G130" s="43">
        <v>25.04</v>
      </c>
      <c r="H130" s="43">
        <v>26.62</v>
      </c>
      <c r="I130" s="43">
        <v>12.97</v>
      </c>
      <c r="J130" s="43">
        <v>391.47</v>
      </c>
      <c r="K130" s="44" t="s">
        <v>102</v>
      </c>
      <c r="L130" s="43">
        <v>35.229999999999997</v>
      </c>
    </row>
    <row r="131" spans="1:12" ht="15" x14ac:dyDescent="0.25">
      <c r="A131" s="14"/>
      <c r="B131" s="15"/>
      <c r="C131" s="11"/>
      <c r="D131" s="7" t="s">
        <v>28</v>
      </c>
      <c r="E131" s="42" t="s">
        <v>77</v>
      </c>
      <c r="F131" s="43" t="s">
        <v>78</v>
      </c>
      <c r="G131" s="43">
        <v>3.5</v>
      </c>
      <c r="H131" s="43">
        <v>4.5</v>
      </c>
      <c r="I131" s="43">
        <v>23.7</v>
      </c>
      <c r="J131" s="43">
        <v>253.06</v>
      </c>
      <c r="K131" s="44" t="s">
        <v>79</v>
      </c>
      <c r="L131" s="43">
        <v>12.94</v>
      </c>
    </row>
    <row r="132" spans="1:12" ht="15" x14ac:dyDescent="0.25">
      <c r="A132" s="14"/>
      <c r="B132" s="15"/>
      <c r="C132" s="11"/>
      <c r="D132" s="7" t="s">
        <v>29</v>
      </c>
      <c r="E132" s="42" t="s">
        <v>56</v>
      </c>
      <c r="F132" s="43" t="s">
        <v>43</v>
      </c>
      <c r="G132" s="43">
        <v>0</v>
      </c>
      <c r="H132" s="43">
        <v>0</v>
      </c>
      <c r="I132" s="43">
        <v>14</v>
      </c>
      <c r="J132" s="43">
        <v>56</v>
      </c>
      <c r="K132" s="44" t="s">
        <v>57</v>
      </c>
      <c r="L132" s="43">
        <v>3</v>
      </c>
    </row>
    <row r="133" spans="1:12" ht="25.5" x14ac:dyDescent="0.25">
      <c r="A133" s="14"/>
      <c r="B133" s="15"/>
      <c r="C133" s="11"/>
      <c r="D133" s="7" t="s">
        <v>30</v>
      </c>
      <c r="E133" s="42" t="s">
        <v>71</v>
      </c>
      <c r="F133" s="43" t="s">
        <v>55</v>
      </c>
      <c r="G133" s="43">
        <v>3.8</v>
      </c>
      <c r="H133" s="43">
        <v>0.3</v>
      </c>
      <c r="I133" s="43">
        <v>20.7</v>
      </c>
      <c r="J133" s="43">
        <v>117</v>
      </c>
      <c r="K133" s="44" t="s">
        <v>42</v>
      </c>
      <c r="L133" s="43">
        <v>3</v>
      </c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35.489999999999995</v>
      </c>
      <c r="H137" s="19">
        <f t="shared" si="64"/>
        <v>33.256</v>
      </c>
      <c r="I137" s="19">
        <f t="shared" si="64"/>
        <v>90.97</v>
      </c>
      <c r="J137" s="19">
        <f t="shared" si="64"/>
        <v>925.91000000000008</v>
      </c>
      <c r="K137" s="25"/>
      <c r="L137" s="19">
        <f t="shared" ref="L137" si="65">SUM(L128:L136)</f>
        <v>67</v>
      </c>
    </row>
    <row r="138" spans="1:12" ht="15" x14ac:dyDescent="0.2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0</v>
      </c>
      <c r="G138" s="32">
        <f t="shared" ref="G138" si="66">G127+G137</f>
        <v>67.60499999999999</v>
      </c>
      <c r="H138" s="32">
        <f t="shared" ref="H138" si="67">H127+H137</f>
        <v>65.956000000000003</v>
      </c>
      <c r="I138" s="32">
        <f t="shared" ref="I138" si="68">I127+I137</f>
        <v>135.172</v>
      </c>
      <c r="J138" s="32">
        <f t="shared" ref="J138:L138" si="69">J127+J137</f>
        <v>1525.38</v>
      </c>
      <c r="K138" s="32"/>
      <c r="L138" s="32">
        <f t="shared" si="69"/>
        <v>122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113</v>
      </c>
      <c r="F139" s="40" t="s">
        <v>137</v>
      </c>
      <c r="G139" s="40">
        <v>6.3</v>
      </c>
      <c r="H139" s="40">
        <v>7.09</v>
      </c>
      <c r="I139" s="40">
        <v>44.8</v>
      </c>
      <c r="J139" s="40">
        <v>269</v>
      </c>
      <c r="K139" s="41" t="s">
        <v>114</v>
      </c>
      <c r="L139" s="40">
        <v>27</v>
      </c>
    </row>
    <row r="140" spans="1:12" ht="25.5" x14ac:dyDescent="0.25">
      <c r="A140" s="23"/>
      <c r="B140" s="15"/>
      <c r="C140" s="11"/>
      <c r="D140" s="6"/>
      <c r="E140" s="42" t="s">
        <v>131</v>
      </c>
      <c r="F140" s="43" t="s">
        <v>51</v>
      </c>
      <c r="G140" s="43">
        <v>5</v>
      </c>
      <c r="H140" s="43">
        <v>3.5</v>
      </c>
      <c r="I140" s="43">
        <v>30</v>
      </c>
      <c r="J140" s="43">
        <v>155</v>
      </c>
      <c r="K140" s="44" t="s">
        <v>42</v>
      </c>
      <c r="L140" s="43">
        <v>15</v>
      </c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/>
      <c r="E144" s="42" t="s">
        <v>128</v>
      </c>
      <c r="F144" s="59" t="s">
        <v>53</v>
      </c>
      <c r="G144" s="43">
        <v>0</v>
      </c>
      <c r="H144" s="43">
        <v>0</v>
      </c>
      <c r="I144" s="43">
        <v>14</v>
      </c>
      <c r="J144" s="43">
        <v>56</v>
      </c>
      <c r="K144" s="44" t="s">
        <v>42</v>
      </c>
      <c r="L144" s="43">
        <v>13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11.3</v>
      </c>
      <c r="H146" s="19">
        <f t="shared" si="70"/>
        <v>10.59</v>
      </c>
      <c r="I146" s="19">
        <f t="shared" si="70"/>
        <v>88.8</v>
      </c>
      <c r="J146" s="19">
        <f t="shared" si="70"/>
        <v>480</v>
      </c>
      <c r="K146" s="25"/>
      <c r="L146" s="19">
        <f t="shared" ref="L146" si="71">SUM(L139:L145)</f>
        <v>55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115</v>
      </c>
      <c r="F148" s="43" t="s">
        <v>53</v>
      </c>
      <c r="G148" s="43">
        <v>5.12</v>
      </c>
      <c r="H148" s="43">
        <v>3.89</v>
      </c>
      <c r="I148" s="43">
        <v>18.059999999999999</v>
      </c>
      <c r="J148" s="43">
        <v>128.06</v>
      </c>
      <c r="K148" s="44" t="s">
        <v>63</v>
      </c>
      <c r="L148" s="43">
        <v>7.13</v>
      </c>
    </row>
    <row r="149" spans="1:12" ht="15" x14ac:dyDescent="0.25">
      <c r="A149" s="23"/>
      <c r="B149" s="15"/>
      <c r="C149" s="11"/>
      <c r="D149" s="7" t="s">
        <v>27</v>
      </c>
      <c r="E149" s="42" t="s">
        <v>64</v>
      </c>
      <c r="F149" s="43" t="s">
        <v>65</v>
      </c>
      <c r="G149" s="43">
        <v>15.5</v>
      </c>
      <c r="H149" s="43">
        <v>28.15</v>
      </c>
      <c r="I149" s="43">
        <v>15.45</v>
      </c>
      <c r="J149" s="43">
        <v>359.7</v>
      </c>
      <c r="K149" s="44" t="s">
        <v>66</v>
      </c>
      <c r="L149" s="43">
        <v>39.11</v>
      </c>
    </row>
    <row r="150" spans="1:12" ht="15" x14ac:dyDescent="0.25">
      <c r="A150" s="23"/>
      <c r="B150" s="15"/>
      <c r="C150" s="11"/>
      <c r="D150" s="7" t="s">
        <v>28</v>
      </c>
      <c r="E150" s="42" t="s">
        <v>67</v>
      </c>
      <c r="F150" s="43" t="s">
        <v>103</v>
      </c>
      <c r="G150" s="43">
        <v>5.5</v>
      </c>
      <c r="H150" s="43">
        <v>5.0999999999999996</v>
      </c>
      <c r="I150" s="43">
        <v>23.5</v>
      </c>
      <c r="J150" s="43">
        <v>168.3</v>
      </c>
      <c r="K150" s="44" t="s">
        <v>69</v>
      </c>
      <c r="L150" s="43">
        <v>6.76</v>
      </c>
    </row>
    <row r="151" spans="1:12" ht="15" x14ac:dyDescent="0.25">
      <c r="A151" s="23"/>
      <c r="B151" s="15"/>
      <c r="C151" s="11"/>
      <c r="D151" s="7" t="s">
        <v>29</v>
      </c>
      <c r="E151" s="42" t="s">
        <v>56</v>
      </c>
      <c r="F151" s="43" t="s">
        <v>53</v>
      </c>
      <c r="G151" s="43">
        <v>0</v>
      </c>
      <c r="H151" s="43">
        <v>0</v>
      </c>
      <c r="I151" s="43">
        <v>14</v>
      </c>
      <c r="J151" s="43">
        <v>56</v>
      </c>
      <c r="K151" s="44" t="s">
        <v>57</v>
      </c>
      <c r="L151" s="43">
        <v>3</v>
      </c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25.5" x14ac:dyDescent="0.25">
      <c r="A153" s="23"/>
      <c r="B153" s="15"/>
      <c r="C153" s="11"/>
      <c r="D153" s="7" t="s">
        <v>31</v>
      </c>
      <c r="E153" s="42" t="s">
        <v>50</v>
      </c>
      <c r="F153" s="43" t="s">
        <v>55</v>
      </c>
      <c r="G153" s="43">
        <v>2.4</v>
      </c>
      <c r="H153" s="43">
        <v>0.5</v>
      </c>
      <c r="I153" s="43">
        <v>22.4</v>
      </c>
      <c r="J153" s="43">
        <v>105</v>
      </c>
      <c r="K153" s="44" t="s">
        <v>42</v>
      </c>
      <c r="L153" s="43">
        <v>3</v>
      </c>
    </row>
    <row r="154" spans="1:12" ht="25.5" x14ac:dyDescent="0.25">
      <c r="A154" s="23"/>
      <c r="B154" s="15"/>
      <c r="C154" s="11"/>
      <c r="D154" s="6" t="s">
        <v>40</v>
      </c>
      <c r="E154" s="42" t="s">
        <v>41</v>
      </c>
      <c r="F154" s="43" t="s">
        <v>55</v>
      </c>
      <c r="G154" s="43">
        <v>0.5</v>
      </c>
      <c r="H154" s="43">
        <v>2</v>
      </c>
      <c r="I154" s="43">
        <v>3.25</v>
      </c>
      <c r="J154" s="43">
        <v>47.1</v>
      </c>
      <c r="K154" s="44" t="s">
        <v>42</v>
      </c>
      <c r="L154" s="43">
        <v>8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29.02</v>
      </c>
      <c r="H156" s="19">
        <f t="shared" si="72"/>
        <v>39.64</v>
      </c>
      <c r="I156" s="19">
        <f t="shared" si="72"/>
        <v>96.66</v>
      </c>
      <c r="J156" s="19">
        <f t="shared" si="72"/>
        <v>864.16</v>
      </c>
      <c r="K156" s="25"/>
      <c r="L156" s="19">
        <f t="shared" ref="L156" si="73">SUM(L147:L155)</f>
        <v>67</v>
      </c>
    </row>
    <row r="157" spans="1:12" ht="15" x14ac:dyDescent="0.2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0</v>
      </c>
      <c r="G157" s="32">
        <f t="shared" ref="G157" si="74">G146+G156</f>
        <v>40.32</v>
      </c>
      <c r="H157" s="32">
        <f t="shared" ref="H157" si="75">H146+H156</f>
        <v>50.230000000000004</v>
      </c>
      <c r="I157" s="32">
        <f t="shared" ref="I157" si="76">I146+I156</f>
        <v>185.45999999999998</v>
      </c>
      <c r="J157" s="32">
        <f t="shared" ref="J157:L157" si="77">J146+J156</f>
        <v>1344.1599999999999</v>
      </c>
      <c r="K157" s="32"/>
      <c r="L157" s="32">
        <f t="shared" si="77"/>
        <v>122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58</v>
      </c>
      <c r="F158" s="40" t="s">
        <v>139</v>
      </c>
      <c r="G158" s="40">
        <v>6.25</v>
      </c>
      <c r="H158" s="40">
        <v>3</v>
      </c>
      <c r="I158" s="40">
        <v>56.25</v>
      </c>
      <c r="J158" s="40">
        <v>257.5</v>
      </c>
      <c r="K158" s="41" t="s">
        <v>60</v>
      </c>
      <c r="L158" s="40">
        <v>27</v>
      </c>
    </row>
    <row r="159" spans="1:12" ht="25.5" x14ac:dyDescent="0.25">
      <c r="A159" s="23"/>
      <c r="B159" s="15"/>
      <c r="C159" s="11"/>
      <c r="D159" s="6"/>
      <c r="E159" s="42" t="s">
        <v>138</v>
      </c>
      <c r="F159" s="43" t="s">
        <v>51</v>
      </c>
      <c r="G159" s="43">
        <v>4.4000000000000004</v>
      </c>
      <c r="H159" s="43">
        <v>6.8</v>
      </c>
      <c r="I159" s="43">
        <v>26</v>
      </c>
      <c r="J159" s="43">
        <v>193</v>
      </c>
      <c r="K159" s="44" t="s">
        <v>42</v>
      </c>
      <c r="L159" s="43">
        <v>15</v>
      </c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25.5" x14ac:dyDescent="0.25">
      <c r="A163" s="23"/>
      <c r="B163" s="15"/>
      <c r="C163" s="11"/>
      <c r="D163" s="6" t="s">
        <v>29</v>
      </c>
      <c r="E163" s="42" t="s">
        <v>128</v>
      </c>
      <c r="F163" s="43" t="s">
        <v>43</v>
      </c>
      <c r="G163" s="43">
        <v>0</v>
      </c>
      <c r="H163" s="43">
        <v>0</v>
      </c>
      <c r="I163" s="43">
        <v>14</v>
      </c>
      <c r="J163" s="43">
        <v>56</v>
      </c>
      <c r="K163" s="44" t="s">
        <v>42</v>
      </c>
      <c r="L163" s="43">
        <v>13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10.65</v>
      </c>
      <c r="H165" s="19">
        <f t="shared" si="78"/>
        <v>9.8000000000000007</v>
      </c>
      <c r="I165" s="19">
        <f t="shared" si="78"/>
        <v>96.25</v>
      </c>
      <c r="J165" s="19">
        <f t="shared" si="78"/>
        <v>506.5</v>
      </c>
      <c r="K165" s="25"/>
      <c r="L165" s="19">
        <f t="shared" ref="L165" si="79">SUM(L158:L164)</f>
        <v>55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92</v>
      </c>
      <c r="F167" s="43" t="s">
        <v>53</v>
      </c>
      <c r="G167" s="43">
        <v>7.8</v>
      </c>
      <c r="H167" s="43">
        <v>9.34</v>
      </c>
      <c r="I167" s="43">
        <v>4.0199999999999996</v>
      </c>
      <c r="J167" s="43">
        <v>185.3</v>
      </c>
      <c r="K167" s="44" t="s">
        <v>94</v>
      </c>
      <c r="L167" s="43">
        <v>7.36</v>
      </c>
    </row>
    <row r="168" spans="1:12" ht="15" x14ac:dyDescent="0.25">
      <c r="A168" s="23"/>
      <c r="B168" s="15"/>
      <c r="C168" s="11"/>
      <c r="D168" s="7" t="s">
        <v>27</v>
      </c>
      <c r="E168" s="42" t="s">
        <v>116</v>
      </c>
      <c r="F168" s="43" t="s">
        <v>52</v>
      </c>
      <c r="G168" s="43">
        <v>25.04</v>
      </c>
      <c r="H168" s="43">
        <v>26.62</v>
      </c>
      <c r="I168" s="43">
        <v>12.97</v>
      </c>
      <c r="J168" s="43">
        <v>391.47</v>
      </c>
      <c r="K168" s="44" t="s">
        <v>102</v>
      </c>
      <c r="L168" s="43">
        <v>35.229999999999997</v>
      </c>
    </row>
    <row r="169" spans="1:12" ht="25.5" x14ac:dyDescent="0.25">
      <c r="A169" s="23"/>
      <c r="B169" s="15"/>
      <c r="C169" s="11"/>
      <c r="D169" s="7" t="s">
        <v>28</v>
      </c>
      <c r="E169" s="42" t="s">
        <v>97</v>
      </c>
      <c r="F169" s="43" t="s">
        <v>68</v>
      </c>
      <c r="G169" s="43">
        <v>4.8</v>
      </c>
      <c r="H169" s="43">
        <v>3.9</v>
      </c>
      <c r="I169" s="43">
        <v>29.4</v>
      </c>
      <c r="J169" s="43">
        <v>200.4</v>
      </c>
      <c r="K169" s="44" t="s">
        <v>86</v>
      </c>
      <c r="L169" s="43">
        <v>9.9600000000000009</v>
      </c>
    </row>
    <row r="170" spans="1:12" ht="15" x14ac:dyDescent="0.25">
      <c r="A170" s="23"/>
      <c r="B170" s="15"/>
      <c r="C170" s="11"/>
      <c r="D170" s="7" t="s">
        <v>29</v>
      </c>
      <c r="E170" s="42" t="s">
        <v>56</v>
      </c>
      <c r="F170" s="43" t="s">
        <v>53</v>
      </c>
      <c r="G170" s="43">
        <v>0.3</v>
      </c>
      <c r="H170" s="43">
        <v>0</v>
      </c>
      <c r="I170" s="43">
        <v>13.6</v>
      </c>
      <c r="J170" s="43">
        <v>56</v>
      </c>
      <c r="K170" s="44" t="s">
        <v>57</v>
      </c>
      <c r="L170" s="43">
        <v>3</v>
      </c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25.5" x14ac:dyDescent="0.25">
      <c r="A172" s="23"/>
      <c r="B172" s="15"/>
      <c r="C172" s="11"/>
      <c r="D172" s="7" t="s">
        <v>31</v>
      </c>
      <c r="E172" s="42" t="s">
        <v>50</v>
      </c>
      <c r="F172" s="43" t="s">
        <v>55</v>
      </c>
      <c r="G172" s="43">
        <v>2.4</v>
      </c>
      <c r="H172" s="43">
        <v>0.5</v>
      </c>
      <c r="I172" s="43">
        <v>22.4</v>
      </c>
      <c r="J172" s="43">
        <v>105</v>
      </c>
      <c r="K172" s="44" t="s">
        <v>42</v>
      </c>
      <c r="L172" s="43">
        <v>3</v>
      </c>
    </row>
    <row r="173" spans="1:12" ht="25.5" x14ac:dyDescent="0.25">
      <c r="A173" s="23"/>
      <c r="B173" s="15"/>
      <c r="C173" s="11"/>
      <c r="D173" s="6" t="s">
        <v>40</v>
      </c>
      <c r="E173" s="42" t="s">
        <v>99</v>
      </c>
      <c r="F173" s="43" t="s">
        <v>55</v>
      </c>
      <c r="G173" s="43">
        <v>1.92</v>
      </c>
      <c r="H173" s="43">
        <v>0.12</v>
      </c>
      <c r="I173" s="43">
        <v>3.96</v>
      </c>
      <c r="J173" s="43">
        <v>24</v>
      </c>
      <c r="K173" s="44" t="s">
        <v>42</v>
      </c>
      <c r="L173" s="43">
        <v>8.4499999999999993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42.259999999999991</v>
      </c>
      <c r="H175" s="19">
        <f t="shared" si="80"/>
        <v>40.479999999999997</v>
      </c>
      <c r="I175" s="19">
        <f t="shared" si="80"/>
        <v>86.35</v>
      </c>
      <c r="J175" s="19">
        <f t="shared" si="80"/>
        <v>962.17</v>
      </c>
      <c r="K175" s="25"/>
      <c r="L175" s="19">
        <f t="shared" ref="L175" si="81">SUM(L166:L174)</f>
        <v>67</v>
      </c>
    </row>
    <row r="176" spans="1:12" ht="15" x14ac:dyDescent="0.2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0</v>
      </c>
      <c r="G176" s="32">
        <f t="shared" ref="G176" si="82">G165+G175</f>
        <v>52.909999999999989</v>
      </c>
      <c r="H176" s="32">
        <f t="shared" ref="H176" si="83">H165+H175</f>
        <v>50.28</v>
      </c>
      <c r="I176" s="32">
        <f t="shared" ref="I176" si="84">I165+I175</f>
        <v>182.6</v>
      </c>
      <c r="J176" s="32">
        <f t="shared" ref="J176:L176" si="85">J165+J175</f>
        <v>1468.67</v>
      </c>
      <c r="K176" s="32"/>
      <c r="L176" s="32">
        <f t="shared" si="85"/>
        <v>122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91</v>
      </c>
      <c r="F177" s="40" t="s">
        <v>134</v>
      </c>
      <c r="G177" s="40">
        <v>11</v>
      </c>
      <c r="H177" s="40">
        <v>6</v>
      </c>
      <c r="I177" s="40">
        <v>43.5</v>
      </c>
      <c r="J177" s="40">
        <v>295</v>
      </c>
      <c r="K177" s="41" t="s">
        <v>70</v>
      </c>
      <c r="L177" s="40">
        <v>27</v>
      </c>
    </row>
    <row r="178" spans="1:12" ht="15" x14ac:dyDescent="0.25">
      <c r="A178" s="23"/>
      <c r="B178" s="15"/>
      <c r="C178" s="11"/>
      <c r="D178" s="6"/>
      <c r="E178" s="42" t="s">
        <v>125</v>
      </c>
      <c r="F178" s="43" t="s">
        <v>68</v>
      </c>
      <c r="G178" s="43">
        <v>7.0750000000000002</v>
      </c>
      <c r="H178" s="43">
        <v>6.08</v>
      </c>
      <c r="I178" s="43">
        <v>17.231999999999999</v>
      </c>
      <c r="J178" s="43">
        <v>152.18</v>
      </c>
      <c r="K178" s="44" t="s">
        <v>126</v>
      </c>
      <c r="L178" s="43">
        <v>25</v>
      </c>
    </row>
    <row r="179" spans="1:12" ht="15" x14ac:dyDescent="0.25">
      <c r="A179" s="23"/>
      <c r="B179" s="15"/>
      <c r="C179" s="11"/>
      <c r="D179" s="7" t="s">
        <v>21</v>
      </c>
      <c r="E179" s="42" t="s">
        <v>56</v>
      </c>
      <c r="F179" s="43" t="s">
        <v>53</v>
      </c>
      <c r="G179" s="43">
        <v>0</v>
      </c>
      <c r="H179" s="43">
        <v>0</v>
      </c>
      <c r="I179" s="43">
        <v>14</v>
      </c>
      <c r="J179" s="43">
        <v>56</v>
      </c>
      <c r="K179" s="44" t="s">
        <v>57</v>
      </c>
      <c r="L179" s="43">
        <v>3</v>
      </c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18.074999999999999</v>
      </c>
      <c r="H184" s="19">
        <f t="shared" si="86"/>
        <v>12.08</v>
      </c>
      <c r="I184" s="19">
        <f t="shared" si="86"/>
        <v>74.731999999999999</v>
      </c>
      <c r="J184" s="19">
        <f t="shared" si="86"/>
        <v>503.18</v>
      </c>
      <c r="K184" s="25"/>
      <c r="L184" s="19">
        <f t="shared" ref="L184" si="87">SUM(L177:L183)</f>
        <v>55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117</v>
      </c>
      <c r="F185" s="43" t="s">
        <v>55</v>
      </c>
      <c r="G185" s="43">
        <v>1.1200000000000001</v>
      </c>
      <c r="H185" s="43">
        <v>3.92</v>
      </c>
      <c r="I185" s="43">
        <v>4.8</v>
      </c>
      <c r="J185" s="43">
        <v>60.8</v>
      </c>
      <c r="K185" s="44" t="s">
        <v>46</v>
      </c>
      <c r="L185" s="43">
        <v>10.029999999999999</v>
      </c>
    </row>
    <row r="186" spans="1:12" ht="15" x14ac:dyDescent="0.25">
      <c r="A186" s="23"/>
      <c r="B186" s="15"/>
      <c r="C186" s="11"/>
      <c r="D186" s="7" t="s">
        <v>26</v>
      </c>
      <c r="E186" s="42" t="s">
        <v>47</v>
      </c>
      <c r="F186" s="43" t="s">
        <v>53</v>
      </c>
      <c r="G186" s="43">
        <v>2.032</v>
      </c>
      <c r="H186" s="43">
        <v>4.1900000000000004</v>
      </c>
      <c r="I186" s="43">
        <v>12.95</v>
      </c>
      <c r="J186" s="43">
        <v>98.29</v>
      </c>
      <c r="K186" s="44" t="s">
        <v>48</v>
      </c>
      <c r="L186" s="43">
        <v>8.3699999999999992</v>
      </c>
    </row>
    <row r="187" spans="1:12" ht="15" x14ac:dyDescent="0.25">
      <c r="A187" s="23"/>
      <c r="B187" s="15"/>
      <c r="C187" s="11"/>
      <c r="D187" s="7" t="s">
        <v>27</v>
      </c>
      <c r="E187" s="42" t="s">
        <v>75</v>
      </c>
      <c r="F187" s="43" t="s">
        <v>52</v>
      </c>
      <c r="G187" s="43">
        <v>14.8</v>
      </c>
      <c r="H187" s="43">
        <v>5.4</v>
      </c>
      <c r="I187" s="43">
        <v>15.5</v>
      </c>
      <c r="J187" s="43">
        <v>185</v>
      </c>
      <c r="K187" s="44" t="s">
        <v>76</v>
      </c>
      <c r="L187" s="43">
        <v>30.95</v>
      </c>
    </row>
    <row r="188" spans="1:12" ht="15" x14ac:dyDescent="0.25">
      <c r="A188" s="23"/>
      <c r="B188" s="15"/>
      <c r="C188" s="11"/>
      <c r="D188" s="7" t="s">
        <v>28</v>
      </c>
      <c r="E188" s="42" t="s">
        <v>118</v>
      </c>
      <c r="F188" s="43" t="s">
        <v>119</v>
      </c>
      <c r="G188" s="43">
        <v>5.5</v>
      </c>
      <c r="H188" s="43">
        <v>5.0999999999999996</v>
      </c>
      <c r="I188" s="43">
        <v>23.5</v>
      </c>
      <c r="J188" s="43">
        <v>168.3</v>
      </c>
      <c r="K188" s="44" t="s">
        <v>120</v>
      </c>
      <c r="L188" s="43">
        <v>11.65</v>
      </c>
    </row>
    <row r="189" spans="1:12" ht="15" x14ac:dyDescent="0.25">
      <c r="A189" s="23"/>
      <c r="B189" s="15"/>
      <c r="C189" s="11"/>
      <c r="D189" s="7" t="s">
        <v>29</v>
      </c>
      <c r="E189" s="42" t="s">
        <v>121</v>
      </c>
      <c r="F189" s="43" t="s">
        <v>53</v>
      </c>
      <c r="G189" s="43">
        <v>0</v>
      </c>
      <c r="H189" s="43">
        <v>0</v>
      </c>
      <c r="I189" s="43">
        <v>14</v>
      </c>
      <c r="J189" s="43">
        <v>56</v>
      </c>
      <c r="K189" s="44" t="s">
        <v>57</v>
      </c>
      <c r="L189" s="43">
        <v>3</v>
      </c>
    </row>
    <row r="190" spans="1:12" ht="25.5" x14ac:dyDescent="0.25">
      <c r="A190" s="23"/>
      <c r="B190" s="15"/>
      <c r="C190" s="11"/>
      <c r="D190" s="7" t="s">
        <v>30</v>
      </c>
      <c r="E190" s="42" t="s">
        <v>71</v>
      </c>
      <c r="F190" s="43" t="s">
        <v>55</v>
      </c>
      <c r="G190" s="43">
        <v>3.8</v>
      </c>
      <c r="H190" s="43">
        <v>0.3</v>
      </c>
      <c r="I190" s="43">
        <v>20.7</v>
      </c>
      <c r="J190" s="43">
        <v>117</v>
      </c>
      <c r="K190" s="44" t="s">
        <v>42</v>
      </c>
      <c r="L190" s="43">
        <v>3</v>
      </c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27.252000000000002</v>
      </c>
      <c r="H194" s="19">
        <f t="shared" si="88"/>
        <v>18.91</v>
      </c>
      <c r="I194" s="19">
        <f t="shared" si="88"/>
        <v>91.45</v>
      </c>
      <c r="J194" s="19">
        <f t="shared" si="88"/>
        <v>685.3900000000001</v>
      </c>
      <c r="K194" s="25"/>
      <c r="L194" s="19">
        <f t="shared" ref="L194" si="89">SUM(L185:L193)</f>
        <v>67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0</v>
      </c>
      <c r="G195" s="32">
        <f t="shared" ref="G195" si="90">G184+G194</f>
        <v>45.326999999999998</v>
      </c>
      <c r="H195" s="32">
        <f t="shared" ref="H195" si="91">H184+H194</f>
        <v>30.990000000000002</v>
      </c>
      <c r="I195" s="32">
        <f t="shared" ref="I195" si="92">I184+I194</f>
        <v>166.18200000000002</v>
      </c>
      <c r="J195" s="32">
        <f t="shared" ref="J195:L195" si="93">J184+J194</f>
        <v>1188.5700000000002</v>
      </c>
      <c r="K195" s="32"/>
      <c r="L195" s="32">
        <f t="shared" si="93"/>
        <v>122</v>
      </c>
    </row>
    <row r="196" spans="1:12" x14ac:dyDescent="0.2">
      <c r="A196" s="27"/>
      <c r="B196" s="28"/>
      <c r="C196" s="65" t="s">
        <v>5</v>
      </c>
      <c r="D196" s="65"/>
      <c r="E196" s="65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44.806899999999992</v>
      </c>
      <c r="H196" s="34">
        <f t="shared" si="94"/>
        <v>44.297199999999997</v>
      </c>
      <c r="I196" s="34">
        <f t="shared" si="94"/>
        <v>170.3691</v>
      </c>
      <c r="J196" s="34">
        <f t="shared" si="94"/>
        <v>1326.6680000000001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2022-05-16T14:23:56Z</dcterms:created>
  <dcterms:modified xsi:type="dcterms:W3CDTF">2023-10-23T14:24:12Z</dcterms:modified>
</cp:coreProperties>
</file>