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вая папка\"/>
    </mc:Choice>
  </mc:AlternateContent>
  <bookViews>
    <workbookView xWindow="0" yWindow="0" windowWidth="24000" windowHeight="10320"/>
  </bookViews>
  <sheets>
    <sheet name="Лист1" sheetId="1" r:id="rId1"/>
  </sheets>
  <definedNames>
    <definedName name="_xlnm.Print_Titles" localSheetId="0">Лист1!$12:$13</definedName>
    <definedName name="_xlnm.Print_Area" localSheetId="0">Лист1!$A$1:$N$74</definedName>
  </definedNames>
  <calcPr calcId="162913"/>
</workbook>
</file>

<file path=xl/calcChain.xml><?xml version="1.0" encoding="utf-8"?>
<calcChain xmlns="http://schemas.openxmlformats.org/spreadsheetml/2006/main">
  <c r="D68" i="1" l="1"/>
  <c r="E68" i="1"/>
  <c r="F68" i="1"/>
  <c r="G68" i="1"/>
  <c r="H68" i="1"/>
  <c r="I68" i="1"/>
  <c r="J68" i="1"/>
  <c r="K68" i="1"/>
  <c r="L68" i="1"/>
  <c r="M68" i="1"/>
  <c r="N68" i="1"/>
  <c r="C68" i="1"/>
  <c r="E65" i="1"/>
  <c r="D65" i="1"/>
  <c r="E45" i="1"/>
  <c r="D45" i="1"/>
  <c r="E32" i="1"/>
  <c r="D32" i="1"/>
  <c r="J71" i="1" l="1"/>
  <c r="C65" i="1" l="1"/>
  <c r="C45" i="1"/>
  <c r="C32" i="1"/>
  <c r="J65" i="1" l="1"/>
  <c r="H65" i="1"/>
  <c r="F65" i="1"/>
  <c r="I45" i="1"/>
  <c r="F45" i="1"/>
  <c r="F32" i="1"/>
  <c r="M70" i="1" l="1"/>
  <c r="M69" i="1"/>
  <c r="N69" i="1" s="1"/>
  <c r="M67" i="1"/>
  <c r="G65" i="1"/>
  <c r="I65" i="1"/>
  <c r="K65" i="1"/>
  <c r="L65" i="1"/>
  <c r="D60" i="1"/>
  <c r="E60" i="1"/>
  <c r="F60" i="1"/>
  <c r="G60" i="1"/>
  <c r="H60" i="1"/>
  <c r="I60" i="1"/>
  <c r="J60" i="1"/>
  <c r="K60" i="1"/>
  <c r="L60" i="1"/>
  <c r="C60" i="1"/>
  <c r="D55" i="1"/>
  <c r="E55" i="1"/>
  <c r="F55" i="1"/>
  <c r="G55" i="1"/>
  <c r="H55" i="1"/>
  <c r="I55" i="1"/>
  <c r="J55" i="1"/>
  <c r="K55" i="1"/>
  <c r="L55" i="1"/>
  <c r="C55" i="1"/>
  <c r="D50" i="1"/>
  <c r="E50" i="1"/>
  <c r="F50" i="1"/>
  <c r="G50" i="1"/>
  <c r="H50" i="1"/>
  <c r="I50" i="1"/>
  <c r="J50" i="1"/>
  <c r="K50" i="1"/>
  <c r="L50" i="1"/>
  <c r="C50" i="1"/>
  <c r="J45" i="1"/>
  <c r="D38" i="1"/>
  <c r="E38" i="1"/>
  <c r="F38" i="1"/>
  <c r="G38" i="1"/>
  <c r="H38" i="1"/>
  <c r="I38" i="1"/>
  <c r="J38" i="1"/>
  <c r="K38" i="1"/>
  <c r="L38" i="1"/>
  <c r="C38" i="1"/>
  <c r="N35" i="1"/>
  <c r="N34" i="1"/>
  <c r="N70" i="1"/>
  <c r="N33" i="1"/>
  <c r="N36" i="1"/>
  <c r="N37" i="1"/>
  <c r="J32" i="1"/>
  <c r="N30" i="1"/>
  <c r="N28" i="1"/>
  <c r="N27" i="1"/>
  <c r="N26" i="1"/>
  <c r="M18" i="1"/>
  <c r="M17" i="1"/>
  <c r="M16" i="1"/>
  <c r="M15" i="1"/>
  <c r="M14" i="1"/>
  <c r="N21" i="1"/>
  <c r="N22" i="1"/>
  <c r="N23" i="1"/>
  <c r="N24" i="1"/>
  <c r="L25" i="1"/>
  <c r="E25" i="1"/>
  <c r="F25" i="1"/>
  <c r="C25" i="1"/>
  <c r="G19" i="1"/>
  <c r="L66" i="1" l="1"/>
  <c r="H66" i="1"/>
  <c r="L39" i="1"/>
  <c r="M71" i="1"/>
  <c r="M25" i="1"/>
  <c r="N25" i="1" s="1"/>
  <c r="N20" i="1"/>
  <c r="K66" i="1"/>
  <c r="G66" i="1"/>
  <c r="I66" i="1"/>
  <c r="E66" i="1"/>
  <c r="M19" i="1"/>
  <c r="D66" i="1"/>
  <c r="J66" i="1"/>
  <c r="F66" i="1"/>
  <c r="M32" i="1"/>
  <c r="N32" i="1" s="1"/>
  <c r="N29" i="1"/>
  <c r="M38" i="1"/>
  <c r="N67" i="1"/>
  <c r="D25" i="1"/>
  <c r="M72" i="1" l="1"/>
  <c r="M39" i="1"/>
  <c r="N38" i="1"/>
  <c r="M59" i="1"/>
  <c r="N59" i="1" s="1"/>
  <c r="J25" i="1"/>
  <c r="K72" i="1" l="1"/>
  <c r="M54" i="1"/>
  <c r="N54" i="1" s="1"/>
  <c r="F19" i="1"/>
  <c r="F39" i="1" s="1"/>
  <c r="C66" i="1" l="1"/>
  <c r="D71" i="1"/>
  <c r="E71" i="1"/>
  <c r="F71" i="1"/>
  <c r="N71" i="1" s="1"/>
  <c r="D19" i="1"/>
  <c r="D39" i="1" s="1"/>
  <c r="E19" i="1"/>
  <c r="E39" i="1" s="1"/>
  <c r="C19" i="1"/>
  <c r="C39" i="1" s="1"/>
  <c r="A72" i="1"/>
  <c r="N18" i="1"/>
  <c r="M49" i="1"/>
  <c r="N49" i="1" s="1"/>
  <c r="M46" i="1"/>
  <c r="M47" i="1"/>
  <c r="N47" i="1" s="1"/>
  <c r="M53" i="1"/>
  <c r="N53" i="1" s="1"/>
  <c r="M62" i="1"/>
  <c r="N62" i="1" s="1"/>
  <c r="M63" i="1"/>
  <c r="N63" i="1" s="1"/>
  <c r="M61" i="1"/>
  <c r="M58" i="1"/>
  <c r="N58" i="1" s="1"/>
  <c r="L71" i="1"/>
  <c r="L72" i="1" s="1"/>
  <c r="L73" i="1" s="1"/>
  <c r="G71" i="1"/>
  <c r="H71" i="1"/>
  <c r="F72" i="1" l="1"/>
  <c r="N46" i="1"/>
  <c r="E72" i="1"/>
  <c r="E73" i="1" s="1"/>
  <c r="N61" i="1"/>
  <c r="D72" i="1"/>
  <c r="D73" i="1" s="1"/>
  <c r="A66" i="1"/>
  <c r="A39" i="1"/>
  <c r="N72" i="1" l="1"/>
  <c r="F73" i="1"/>
  <c r="A73" i="1"/>
  <c r="H19" i="1"/>
  <c r="I19" i="1"/>
  <c r="J19" i="1"/>
  <c r="J39" i="1" s="1"/>
  <c r="K19" i="1"/>
  <c r="N19" i="1" l="1"/>
  <c r="N39" i="1" s="1"/>
  <c r="C71" i="1"/>
  <c r="M57" i="1"/>
  <c r="N57" i="1" s="1"/>
  <c r="M56" i="1"/>
  <c r="M52" i="1"/>
  <c r="N52" i="1" s="1"/>
  <c r="M51" i="1"/>
  <c r="M48" i="1"/>
  <c r="M42" i="1"/>
  <c r="N42" i="1" s="1"/>
  <c r="M41" i="1"/>
  <c r="N41" i="1" s="1"/>
  <c r="M40" i="1"/>
  <c r="G72" i="1"/>
  <c r="H72" i="1"/>
  <c r="J72" i="1"/>
  <c r="J73" i="1" s="1"/>
  <c r="K25" i="1"/>
  <c r="K32" i="1"/>
  <c r="I71" i="1"/>
  <c r="G32" i="1"/>
  <c r="H32" i="1"/>
  <c r="I32" i="1"/>
  <c r="G25" i="1"/>
  <c r="H25" i="1"/>
  <c r="I25" i="1"/>
  <c r="N15" i="1"/>
  <c r="N16" i="1"/>
  <c r="N17" i="1"/>
  <c r="C72" i="1" l="1"/>
  <c r="C73" i="1" s="1"/>
  <c r="I39" i="1"/>
  <c r="G39" i="1"/>
  <c r="G73" i="1" s="1"/>
  <c r="M55" i="1"/>
  <c r="N55" i="1" s="1"/>
  <c r="N51" i="1"/>
  <c r="N48" i="1"/>
  <c r="M50" i="1"/>
  <c r="N50" i="1" s="1"/>
  <c r="N45" i="1"/>
  <c r="N40" i="1"/>
  <c r="I72" i="1"/>
  <c r="I73" i="1" s="1"/>
  <c r="H39" i="1"/>
  <c r="H73" i="1" s="1"/>
  <c r="K39" i="1"/>
  <c r="K73" i="1" s="1"/>
  <c r="N56" i="1"/>
  <c r="M60" i="1"/>
  <c r="N60" i="1" s="1"/>
  <c r="N14" i="1"/>
  <c r="M66" i="1" l="1"/>
  <c r="M73" i="1" s="1"/>
  <c r="N73" i="1" s="1"/>
  <c r="N65" i="1"/>
  <c r="N66" i="1" s="1"/>
</calcChain>
</file>

<file path=xl/sharedStrings.xml><?xml version="1.0" encoding="utf-8"?>
<sst xmlns="http://schemas.openxmlformats.org/spreadsheetml/2006/main" count="83" uniqueCount="73">
  <si>
    <t>Классы</t>
  </si>
  <si>
    <t>Девочки</t>
  </si>
  <si>
    <t>Мальчики</t>
  </si>
  <si>
    <t>Дополнительные часы</t>
  </si>
  <si>
    <t>1а</t>
  </si>
  <si>
    <t>1б</t>
  </si>
  <si>
    <t>1в</t>
  </si>
  <si>
    <t>1г</t>
  </si>
  <si>
    <t>итого</t>
  </si>
  <si>
    <t>2а</t>
  </si>
  <si>
    <t>2б</t>
  </si>
  <si>
    <t>2в</t>
  </si>
  <si>
    <t>2г</t>
  </si>
  <si>
    <t>3а</t>
  </si>
  <si>
    <t>3б</t>
  </si>
  <si>
    <t>3в</t>
  </si>
  <si>
    <t>4а</t>
  </si>
  <si>
    <t>4б</t>
  </si>
  <si>
    <t>4в</t>
  </si>
  <si>
    <t>4г</t>
  </si>
  <si>
    <t>5а</t>
  </si>
  <si>
    <t>5б</t>
  </si>
  <si>
    <t>5в</t>
  </si>
  <si>
    <t>Итого</t>
  </si>
  <si>
    <t>6а</t>
  </si>
  <si>
    <t>6б</t>
  </si>
  <si>
    <t>6в</t>
  </si>
  <si>
    <t>6г</t>
  </si>
  <si>
    <t>7а</t>
  </si>
  <si>
    <t>7б</t>
  </si>
  <si>
    <t>7в</t>
  </si>
  <si>
    <t>8а</t>
  </si>
  <si>
    <t>8б</t>
  </si>
  <si>
    <t>8в</t>
  </si>
  <si>
    <t>9а</t>
  </si>
  <si>
    <t>9б</t>
  </si>
  <si>
    <t>9в</t>
  </si>
  <si>
    <t>9г</t>
  </si>
  <si>
    <t>11а</t>
  </si>
  <si>
    <t>11б</t>
  </si>
  <si>
    <t>Всего</t>
  </si>
  <si>
    <t xml:space="preserve">  Итого учебных часов</t>
  </si>
  <si>
    <t xml:space="preserve">  Всего учащихся</t>
  </si>
  <si>
    <t>ФЗК</t>
  </si>
  <si>
    <t>Инф</t>
  </si>
  <si>
    <t>Труд</t>
  </si>
  <si>
    <t>Ин.яз</t>
  </si>
  <si>
    <t>УТВЕРЖДАЮ</t>
  </si>
  <si>
    <t>СОГЛАСОВАНО</t>
  </si>
  <si>
    <t>Председатель ПК</t>
  </si>
  <si>
    <t>ПРОИЗВОДСТВЕННЫЕ ПОКАЗАТЕЛИ</t>
  </si>
  <si>
    <t>3г</t>
  </si>
  <si>
    <t>Директор МБОУ лицей № 10</t>
  </si>
  <si>
    <t>Тумко О.А.</t>
  </si>
  <si>
    <t>Власова Ю.А.</t>
  </si>
  <si>
    <t>по МБОУ лицей № 10 города Батайска</t>
  </si>
  <si>
    <t>1д</t>
  </si>
  <si>
    <t>другое</t>
  </si>
  <si>
    <t>2д</t>
  </si>
  <si>
    <t>5г</t>
  </si>
  <si>
    <t>Учеб. нагруз.</t>
  </si>
  <si>
    <t xml:space="preserve"> II ступень</t>
  </si>
  <si>
    <t xml:space="preserve"> I ступень</t>
  </si>
  <si>
    <t xml:space="preserve"> III ступень</t>
  </si>
  <si>
    <t>Факул</t>
  </si>
  <si>
    <t>10а</t>
  </si>
  <si>
    <t>3д</t>
  </si>
  <si>
    <t>7г</t>
  </si>
  <si>
    <t>4д</t>
  </si>
  <si>
    <t>8г</t>
  </si>
  <si>
    <t>на 2022- 2023 учебный год</t>
  </si>
  <si>
    <t>3е</t>
  </si>
  <si>
    <t>5д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</si>
</sst>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р_._-;\-* #,##0_р_._-;_-* &quot;-&quot;_р_._-;_-@_-"/>
  </numFmts>
  <fonts count="6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0" fontId="4" fillId="0" borderId="0" xfId="0" applyFont="1"/>
    <xf numFmtId="0" fontId="0" fillId="0" borderId="15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164" fontId="2" fillId="0" borderId="18" xfId="0" applyNumberFormat="1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164" fontId="1" fillId="0" borderId="19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12</xdr:row>
      <xdr:rowOff>28575</xdr:rowOff>
    </xdr:from>
    <xdr:to>
      <xdr:col>6</xdr:col>
      <xdr:colOff>0</xdr:colOff>
      <xdr:row>56</xdr:row>
      <xdr:rowOff>152400</xdr:rowOff>
    </xdr:to>
    <xdr:sp macro="" textlink="">
      <xdr:nvSpPr>
        <xdr:cNvPr id="1074" name="Line 4"/>
        <xdr:cNvSpPr>
          <a:spLocks noChangeShapeType="1"/>
        </xdr:cNvSpPr>
      </xdr:nvSpPr>
      <xdr:spPr bwMode="auto">
        <a:xfrm>
          <a:off x="3371850" y="2705100"/>
          <a:ext cx="0" cy="868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12</xdr:row>
      <xdr:rowOff>28575</xdr:rowOff>
    </xdr:from>
    <xdr:to>
      <xdr:col>6</xdr:col>
      <xdr:colOff>0</xdr:colOff>
      <xdr:row>12</xdr:row>
      <xdr:rowOff>28575</xdr:rowOff>
    </xdr:to>
    <xdr:sp macro="" textlink="">
      <xdr:nvSpPr>
        <xdr:cNvPr id="1075" name="Line 7"/>
        <xdr:cNvSpPr>
          <a:spLocks noChangeShapeType="1"/>
        </xdr:cNvSpPr>
      </xdr:nvSpPr>
      <xdr:spPr bwMode="auto">
        <a:xfrm>
          <a:off x="3371850" y="270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12</xdr:row>
      <xdr:rowOff>28575</xdr:rowOff>
    </xdr:from>
    <xdr:to>
      <xdr:col>6</xdr:col>
      <xdr:colOff>0</xdr:colOff>
      <xdr:row>56</xdr:row>
      <xdr:rowOff>152400</xdr:rowOff>
    </xdr:to>
    <xdr:sp macro="" textlink="">
      <xdr:nvSpPr>
        <xdr:cNvPr id="1076" name="Line 5"/>
        <xdr:cNvSpPr>
          <a:spLocks noChangeShapeType="1"/>
        </xdr:cNvSpPr>
      </xdr:nvSpPr>
      <xdr:spPr bwMode="auto">
        <a:xfrm>
          <a:off x="3371850" y="2705100"/>
          <a:ext cx="0" cy="868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600075</xdr:colOff>
      <xdr:row>12</xdr:row>
      <xdr:rowOff>123825</xdr:rowOff>
    </xdr:from>
    <xdr:to>
      <xdr:col>5</xdr:col>
      <xdr:colOff>600075</xdr:colOff>
      <xdr:row>57</xdr:row>
      <xdr:rowOff>38100</xdr:rowOff>
    </xdr:to>
    <xdr:sp macro="" textlink="">
      <xdr:nvSpPr>
        <xdr:cNvPr id="1077" name="Line 6"/>
        <xdr:cNvSpPr>
          <a:spLocks noChangeShapeType="1"/>
        </xdr:cNvSpPr>
      </xdr:nvSpPr>
      <xdr:spPr bwMode="auto">
        <a:xfrm>
          <a:off x="3362325" y="2800350"/>
          <a:ext cx="0" cy="868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63</xdr:row>
      <xdr:rowOff>0</xdr:rowOff>
    </xdr:to>
    <xdr:cxnSp macro="">
      <xdr:nvCxnSpPr>
        <xdr:cNvPr id="1078" name="AutoShape 1"/>
        <xdr:cNvCxnSpPr>
          <a:cxnSpLocks noChangeShapeType="1"/>
        </xdr:cNvCxnSpPr>
      </xdr:nvCxnSpPr>
      <xdr:spPr bwMode="auto">
        <a:xfrm flipH="1">
          <a:off x="3371850" y="11858625"/>
          <a:ext cx="0" cy="9810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63</xdr:row>
      <xdr:rowOff>0</xdr:rowOff>
    </xdr:to>
    <xdr:cxnSp macro="">
      <xdr:nvCxnSpPr>
        <xdr:cNvPr id="1079" name="AutoShape 2"/>
        <xdr:cNvCxnSpPr>
          <a:cxnSpLocks noChangeShapeType="1"/>
        </xdr:cNvCxnSpPr>
      </xdr:nvCxnSpPr>
      <xdr:spPr bwMode="auto">
        <a:xfrm flipH="1">
          <a:off x="3371850" y="11858625"/>
          <a:ext cx="0" cy="10382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0</xdr:colOff>
      <xdr:row>59</xdr:row>
      <xdr:rowOff>0</xdr:rowOff>
    </xdr:from>
    <xdr:to>
      <xdr:col>6</xdr:col>
      <xdr:colOff>0</xdr:colOff>
      <xdr:row>63</xdr:row>
      <xdr:rowOff>0</xdr:rowOff>
    </xdr:to>
    <xdr:cxnSp macro="">
      <xdr:nvCxnSpPr>
        <xdr:cNvPr id="1080" name="AutoShape 3"/>
        <xdr:cNvCxnSpPr>
          <a:cxnSpLocks noChangeShapeType="1"/>
        </xdr:cNvCxnSpPr>
      </xdr:nvCxnSpPr>
      <xdr:spPr bwMode="auto">
        <a:xfrm>
          <a:off x="3371850" y="11858625"/>
          <a:ext cx="0" cy="10382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abSelected="1" topLeftCell="A47" zoomScaleNormal="100" workbookViewId="0">
      <selection activeCell="N65" sqref="N65"/>
    </sheetView>
  </sheetViews>
  <sheetFormatPr defaultRowHeight="12.75" x14ac:dyDescent="0.2"/>
  <cols>
    <col min="1" max="1" width="4.28515625" customWidth="1"/>
    <col min="2" max="2" width="10.28515625" customWidth="1"/>
    <col min="4" max="4" width="7.85546875" customWidth="1"/>
    <col min="7" max="7" width="7.85546875" customWidth="1"/>
    <col min="8" max="9" width="8.5703125" customWidth="1"/>
    <col min="10" max="10" width="10.5703125" customWidth="1"/>
    <col min="13" max="13" width="7.7109375" customWidth="1"/>
    <col min="14" max="14" width="9.85546875" customWidth="1"/>
  </cols>
  <sheetData>
    <row r="1" spans="1:14" x14ac:dyDescent="0.2">
      <c r="J1" s="6" t="s">
        <v>47</v>
      </c>
    </row>
    <row r="2" spans="1:14" x14ac:dyDescent="0.2">
      <c r="J2" t="s">
        <v>52</v>
      </c>
    </row>
    <row r="3" spans="1:14" x14ac:dyDescent="0.2">
      <c r="J3" s="39"/>
      <c r="K3" s="39"/>
      <c r="L3" s="13"/>
      <c r="M3" s="38" t="s">
        <v>53</v>
      </c>
      <c r="N3" s="38"/>
    </row>
    <row r="4" spans="1:14" x14ac:dyDescent="0.2">
      <c r="J4" s="6" t="s">
        <v>48</v>
      </c>
    </row>
    <row r="5" spans="1:14" x14ac:dyDescent="0.2">
      <c r="J5" t="s">
        <v>49</v>
      </c>
    </row>
    <row r="6" spans="1:14" x14ac:dyDescent="0.2">
      <c r="J6" s="39"/>
      <c r="K6" s="39"/>
      <c r="L6" s="13"/>
      <c r="M6" s="38" t="s">
        <v>54</v>
      </c>
      <c r="N6" s="38"/>
    </row>
    <row r="7" spans="1:14" hidden="1" x14ac:dyDescent="0.2"/>
    <row r="8" spans="1:14" x14ac:dyDescent="0.2">
      <c r="E8" s="41" t="s">
        <v>50</v>
      </c>
      <c r="F8" s="41"/>
      <c r="G8" s="41"/>
      <c r="H8" s="41"/>
    </row>
    <row r="9" spans="1:14" x14ac:dyDescent="0.2">
      <c r="D9" s="41" t="s">
        <v>55</v>
      </c>
      <c r="E9" s="41"/>
      <c r="F9" s="41"/>
      <c r="G9" s="41"/>
      <c r="H9" s="41"/>
      <c r="I9" s="41"/>
    </row>
    <row r="10" spans="1:14" x14ac:dyDescent="0.2">
      <c r="E10" s="38" t="s">
        <v>70</v>
      </c>
      <c r="F10" s="38"/>
      <c r="G10" s="38"/>
      <c r="H10" s="38"/>
    </row>
    <row r="11" spans="1:14" ht="13.5" thickBot="1" x14ac:dyDescent="0.25"/>
    <row r="12" spans="1:14" ht="31.5" customHeight="1" x14ac:dyDescent="0.2">
      <c r="A12" s="46" t="s">
        <v>0</v>
      </c>
      <c r="B12" s="47"/>
      <c r="C12" s="44" t="s">
        <v>42</v>
      </c>
      <c r="D12" s="40" t="s">
        <v>1</v>
      </c>
      <c r="E12" s="40" t="s">
        <v>2</v>
      </c>
      <c r="F12" s="40" t="s">
        <v>60</v>
      </c>
      <c r="G12" s="40" t="s">
        <v>3</v>
      </c>
      <c r="H12" s="40"/>
      <c r="I12" s="40"/>
      <c r="J12" s="40"/>
      <c r="K12" s="40"/>
      <c r="L12" s="40"/>
      <c r="M12" s="40"/>
      <c r="N12" s="42" t="s">
        <v>41</v>
      </c>
    </row>
    <row r="13" spans="1:14" ht="21.75" customHeight="1" thickBot="1" x14ac:dyDescent="0.25">
      <c r="A13" s="48"/>
      <c r="B13" s="49"/>
      <c r="C13" s="45"/>
      <c r="D13" s="50"/>
      <c r="E13" s="50"/>
      <c r="F13" s="50"/>
      <c r="G13" s="16" t="s">
        <v>43</v>
      </c>
      <c r="H13" s="16" t="s">
        <v>44</v>
      </c>
      <c r="I13" s="16" t="s">
        <v>45</v>
      </c>
      <c r="J13" s="16" t="s">
        <v>46</v>
      </c>
      <c r="K13" s="16" t="s">
        <v>64</v>
      </c>
      <c r="L13" s="16" t="s">
        <v>57</v>
      </c>
      <c r="M13" s="16" t="s">
        <v>23</v>
      </c>
      <c r="N13" s="43"/>
    </row>
    <row r="14" spans="1:14" ht="16.5" thickBot="1" x14ac:dyDescent="0.25">
      <c r="A14" s="15">
        <v>1</v>
      </c>
      <c r="B14" s="12" t="s">
        <v>4</v>
      </c>
      <c r="C14" s="17">
        <v>31</v>
      </c>
      <c r="D14" s="17">
        <v>15</v>
      </c>
      <c r="E14" s="17">
        <v>16</v>
      </c>
      <c r="F14" s="19">
        <v>21</v>
      </c>
      <c r="G14" s="20"/>
      <c r="H14" s="21"/>
      <c r="I14" s="21"/>
      <c r="J14" s="21"/>
      <c r="K14" s="21"/>
      <c r="L14" s="21"/>
      <c r="M14" s="4">
        <f>G14+H14+I14+J14+K14+L14</f>
        <v>0</v>
      </c>
      <c r="N14" s="18">
        <f>F14+M14</f>
        <v>21</v>
      </c>
    </row>
    <row r="15" spans="1:14" ht="16.5" thickBot="1" x14ac:dyDescent="0.25">
      <c r="A15" s="7">
        <v>2</v>
      </c>
      <c r="B15" s="1" t="s">
        <v>5</v>
      </c>
      <c r="C15" s="2">
        <v>34</v>
      </c>
      <c r="D15" s="2">
        <v>17</v>
      </c>
      <c r="E15" s="2">
        <v>17</v>
      </c>
      <c r="F15" s="2">
        <v>21</v>
      </c>
      <c r="G15" s="4"/>
      <c r="H15" s="4"/>
      <c r="I15" s="4"/>
      <c r="J15" s="4"/>
      <c r="K15" s="4"/>
      <c r="L15" s="4"/>
      <c r="M15" s="4">
        <f t="shared" ref="M15:M18" si="0">G15+H15+I15+J15+K15+L15</f>
        <v>0</v>
      </c>
      <c r="N15" s="2">
        <f t="shared" ref="N15:N71" si="1">F15+M15</f>
        <v>21</v>
      </c>
    </row>
    <row r="16" spans="1:14" ht="16.5" thickBot="1" x14ac:dyDescent="0.25">
      <c r="A16" s="7">
        <v>3</v>
      </c>
      <c r="B16" s="1" t="s">
        <v>6</v>
      </c>
      <c r="C16" s="2">
        <v>30</v>
      </c>
      <c r="D16" s="2">
        <v>14</v>
      </c>
      <c r="E16" s="2">
        <v>16</v>
      </c>
      <c r="F16" s="2">
        <v>21</v>
      </c>
      <c r="G16" s="4"/>
      <c r="H16" s="4"/>
      <c r="I16" s="4"/>
      <c r="J16" s="4"/>
      <c r="K16" s="4"/>
      <c r="L16" s="4"/>
      <c r="M16" s="4">
        <f t="shared" si="0"/>
        <v>0</v>
      </c>
      <c r="N16" s="2">
        <f t="shared" si="1"/>
        <v>21</v>
      </c>
    </row>
    <row r="17" spans="1:14" ht="16.5" thickBot="1" x14ac:dyDescent="0.25">
      <c r="A17" s="7">
        <v>4</v>
      </c>
      <c r="B17" s="1" t="s">
        <v>7</v>
      </c>
      <c r="C17" s="2">
        <v>34</v>
      </c>
      <c r="D17" s="37">
        <v>16</v>
      </c>
      <c r="E17" s="2">
        <v>18</v>
      </c>
      <c r="F17" s="2">
        <v>21</v>
      </c>
      <c r="G17" s="4"/>
      <c r="H17" s="4"/>
      <c r="I17" s="4"/>
      <c r="J17" s="4"/>
      <c r="K17" s="4"/>
      <c r="L17" s="4"/>
      <c r="M17" s="4">
        <f t="shared" si="0"/>
        <v>0</v>
      </c>
      <c r="N17" s="2">
        <f t="shared" si="1"/>
        <v>21</v>
      </c>
    </row>
    <row r="18" spans="1:14" ht="16.5" thickBot="1" x14ac:dyDescent="0.25">
      <c r="A18" s="7">
        <v>5</v>
      </c>
      <c r="B18" s="1" t="s">
        <v>56</v>
      </c>
      <c r="C18" s="2">
        <v>33</v>
      </c>
      <c r="D18" s="2">
        <v>13</v>
      </c>
      <c r="E18" s="2">
        <v>20</v>
      </c>
      <c r="F18" s="2">
        <v>21</v>
      </c>
      <c r="G18" s="4"/>
      <c r="H18" s="4"/>
      <c r="I18" s="4"/>
      <c r="J18" s="4"/>
      <c r="K18" s="4"/>
      <c r="L18" s="4"/>
      <c r="M18" s="4">
        <f t="shared" si="0"/>
        <v>0</v>
      </c>
      <c r="N18" s="2">
        <f t="shared" si="1"/>
        <v>21</v>
      </c>
    </row>
    <row r="19" spans="1:14" ht="16.5" thickBot="1" x14ac:dyDescent="0.25">
      <c r="A19" s="8">
        <v>5</v>
      </c>
      <c r="B19" s="1" t="s">
        <v>8</v>
      </c>
      <c r="C19" s="3">
        <f>SUM(C14:C18)</f>
        <v>162</v>
      </c>
      <c r="D19" s="14">
        <f>SUM(D14:D18)</f>
        <v>75</v>
      </c>
      <c r="E19" s="14">
        <f>SUM(E14:E18)</f>
        <v>87</v>
      </c>
      <c r="F19" s="14">
        <f>SUM(F14:F18)</f>
        <v>105</v>
      </c>
      <c r="G19" s="5">
        <f>SUM(G14:G18)</f>
        <v>0</v>
      </c>
      <c r="H19" s="5">
        <f>SUM(H14:H17)</f>
        <v>0</v>
      </c>
      <c r="I19" s="5">
        <f>SUM(I14:I17)</f>
        <v>0</v>
      </c>
      <c r="J19" s="5">
        <f>SUM(J14:J17)</f>
        <v>0</v>
      </c>
      <c r="K19" s="5">
        <f>SUM(K14:K17)</f>
        <v>0</v>
      </c>
      <c r="L19" s="5"/>
      <c r="M19" s="5">
        <f>SUM(M13:M18)</f>
        <v>0</v>
      </c>
      <c r="N19" s="22">
        <f>F19+M19</f>
        <v>105</v>
      </c>
    </row>
    <row r="20" spans="1:14" ht="16.5" thickBot="1" x14ac:dyDescent="0.25">
      <c r="A20" s="7">
        <v>1</v>
      </c>
      <c r="B20" s="1" t="s">
        <v>9</v>
      </c>
      <c r="C20" s="2">
        <v>36</v>
      </c>
      <c r="D20" s="2">
        <v>21</v>
      </c>
      <c r="E20" s="23">
        <v>15</v>
      </c>
      <c r="F20" s="2">
        <v>23</v>
      </c>
      <c r="G20" s="4"/>
      <c r="H20" s="4"/>
      <c r="I20" s="4"/>
      <c r="J20" s="4"/>
      <c r="K20" s="4"/>
      <c r="L20" s="4"/>
      <c r="M20" s="4"/>
      <c r="N20" s="18">
        <f>F20+M20</f>
        <v>23</v>
      </c>
    </row>
    <row r="21" spans="1:14" ht="16.5" thickBot="1" x14ac:dyDescent="0.25">
      <c r="A21" s="7">
        <v>2</v>
      </c>
      <c r="B21" s="1" t="s">
        <v>10</v>
      </c>
      <c r="C21" s="2">
        <v>36</v>
      </c>
      <c r="D21" s="2">
        <v>21</v>
      </c>
      <c r="E21" s="2">
        <v>15</v>
      </c>
      <c r="F21" s="2">
        <v>23</v>
      </c>
      <c r="G21" s="4"/>
      <c r="H21" s="4"/>
      <c r="I21" s="4"/>
      <c r="J21" s="4"/>
      <c r="K21" s="4"/>
      <c r="L21" s="4"/>
      <c r="M21" s="4"/>
      <c r="N21" s="2">
        <f t="shared" si="1"/>
        <v>23</v>
      </c>
    </row>
    <row r="22" spans="1:14" ht="16.5" thickBot="1" x14ac:dyDescent="0.25">
      <c r="A22" s="7">
        <v>3</v>
      </c>
      <c r="B22" s="1" t="s">
        <v>11</v>
      </c>
      <c r="C22" s="2">
        <v>35</v>
      </c>
      <c r="D22" s="2">
        <v>19</v>
      </c>
      <c r="E22" s="2">
        <v>16</v>
      </c>
      <c r="F22" s="2">
        <v>23</v>
      </c>
      <c r="G22" s="4"/>
      <c r="H22" s="4"/>
      <c r="I22" s="4"/>
      <c r="J22" s="4"/>
      <c r="K22" s="4"/>
      <c r="L22" s="4"/>
      <c r="M22" s="4"/>
      <c r="N22" s="2">
        <f t="shared" si="1"/>
        <v>23</v>
      </c>
    </row>
    <row r="23" spans="1:14" ht="16.5" thickBot="1" x14ac:dyDescent="0.25">
      <c r="A23" s="7">
        <v>4</v>
      </c>
      <c r="B23" s="1" t="s">
        <v>12</v>
      </c>
      <c r="C23" s="2">
        <v>36</v>
      </c>
      <c r="D23" s="2">
        <v>17</v>
      </c>
      <c r="E23" s="2">
        <v>19</v>
      </c>
      <c r="F23" s="2">
        <v>23</v>
      </c>
      <c r="G23" s="4"/>
      <c r="H23" s="4"/>
      <c r="I23" s="4"/>
      <c r="J23" s="4"/>
      <c r="K23" s="4"/>
      <c r="L23" s="4"/>
      <c r="M23" s="4"/>
      <c r="N23" s="2">
        <f t="shared" si="1"/>
        <v>23</v>
      </c>
    </row>
    <row r="24" spans="1:14" ht="16.5" thickBot="1" x14ac:dyDescent="0.25">
      <c r="A24" s="7">
        <v>5</v>
      </c>
      <c r="B24" s="1" t="s">
        <v>58</v>
      </c>
      <c r="C24" s="2">
        <v>35</v>
      </c>
      <c r="D24" s="2">
        <v>17</v>
      </c>
      <c r="E24" s="2">
        <v>18</v>
      </c>
      <c r="F24" s="2">
        <v>23</v>
      </c>
      <c r="G24" s="4"/>
      <c r="H24" s="4"/>
      <c r="I24" s="4"/>
      <c r="J24" s="4"/>
      <c r="K24" s="4"/>
      <c r="L24" s="4"/>
      <c r="M24" s="4"/>
      <c r="N24" s="2">
        <f t="shared" si="1"/>
        <v>23</v>
      </c>
    </row>
    <row r="25" spans="1:14" ht="16.5" thickBot="1" x14ac:dyDescent="0.25">
      <c r="A25" s="8">
        <v>5</v>
      </c>
      <c r="B25" s="1" t="s">
        <v>8</v>
      </c>
      <c r="C25" s="24">
        <f>SUM(C20:C24)</f>
        <v>178</v>
      </c>
      <c r="D25" s="24">
        <f>SUM(D20:D24)</f>
        <v>95</v>
      </c>
      <c r="E25" s="24">
        <f>SUM(E20:E24)</f>
        <v>83</v>
      </c>
      <c r="F25" s="24">
        <f>SUM(F20:F24)</f>
        <v>115</v>
      </c>
      <c r="G25" s="5">
        <f>SUM(G20:G23)</f>
        <v>0</v>
      </c>
      <c r="H25" s="5">
        <f>SUM(H20:H23)</f>
        <v>0</v>
      </c>
      <c r="I25" s="5">
        <f>SUM(I20:I23)</f>
        <v>0</v>
      </c>
      <c r="J25" s="5">
        <f>SUM(J20:J24)</f>
        <v>0</v>
      </c>
      <c r="K25" s="5">
        <f>SUM(K20:K23)</f>
        <v>0</v>
      </c>
      <c r="L25" s="5">
        <f>SUM(L20:L23)</f>
        <v>0</v>
      </c>
      <c r="M25" s="5">
        <f>SUM(M20:M24)</f>
        <v>0</v>
      </c>
      <c r="N25" s="14">
        <f t="shared" si="1"/>
        <v>115</v>
      </c>
    </row>
    <row r="26" spans="1:14" ht="16.5" thickBot="1" x14ac:dyDescent="0.25">
      <c r="A26" s="7">
        <v>1</v>
      </c>
      <c r="B26" s="25" t="s">
        <v>13</v>
      </c>
      <c r="C26" s="26">
        <v>30</v>
      </c>
      <c r="D26" s="26">
        <v>13</v>
      </c>
      <c r="E26" s="26">
        <v>17</v>
      </c>
      <c r="F26" s="2">
        <v>23</v>
      </c>
      <c r="G26" s="4"/>
      <c r="H26" s="4"/>
      <c r="I26" s="4"/>
      <c r="J26" s="4"/>
      <c r="K26" s="4"/>
      <c r="L26" s="4"/>
      <c r="M26" s="4"/>
      <c r="N26" s="2">
        <f t="shared" si="1"/>
        <v>23</v>
      </c>
    </row>
    <row r="27" spans="1:14" ht="16.5" thickBot="1" x14ac:dyDescent="0.25">
      <c r="A27" s="7">
        <v>2</v>
      </c>
      <c r="B27" s="1" t="s">
        <v>14</v>
      </c>
      <c r="C27" s="2">
        <v>31</v>
      </c>
      <c r="D27" s="2">
        <v>15</v>
      </c>
      <c r="E27" s="2">
        <v>16</v>
      </c>
      <c r="F27" s="2">
        <v>23</v>
      </c>
      <c r="G27" s="4"/>
      <c r="H27" s="4"/>
      <c r="I27" s="4"/>
      <c r="J27" s="4"/>
      <c r="K27" s="4"/>
      <c r="L27" s="4"/>
      <c r="M27" s="4"/>
      <c r="N27" s="2">
        <f t="shared" si="1"/>
        <v>23</v>
      </c>
    </row>
    <row r="28" spans="1:14" ht="16.5" thickBot="1" x14ac:dyDescent="0.25">
      <c r="A28" s="7">
        <v>3</v>
      </c>
      <c r="B28" s="1" t="s">
        <v>15</v>
      </c>
      <c r="C28" s="2">
        <v>32</v>
      </c>
      <c r="D28" s="2">
        <v>14</v>
      </c>
      <c r="E28" s="2">
        <v>18</v>
      </c>
      <c r="F28" s="2">
        <v>23</v>
      </c>
      <c r="G28" s="4"/>
      <c r="H28" s="4"/>
      <c r="I28" s="4"/>
      <c r="J28" s="4"/>
      <c r="K28" s="4"/>
      <c r="L28" s="4"/>
      <c r="M28" s="4"/>
      <c r="N28" s="2">
        <f t="shared" si="1"/>
        <v>23</v>
      </c>
    </row>
    <row r="29" spans="1:14" ht="16.5" thickBot="1" x14ac:dyDescent="0.25">
      <c r="A29" s="7">
        <v>4</v>
      </c>
      <c r="B29" s="1" t="s">
        <v>51</v>
      </c>
      <c r="C29" s="2">
        <v>29</v>
      </c>
      <c r="D29" s="2">
        <v>12</v>
      </c>
      <c r="E29" s="2">
        <v>17</v>
      </c>
      <c r="F29" s="2">
        <v>23</v>
      </c>
      <c r="G29" s="4"/>
      <c r="H29" s="4"/>
      <c r="I29" s="4"/>
      <c r="J29" s="4"/>
      <c r="K29" s="4"/>
      <c r="L29" s="4"/>
      <c r="M29" s="4"/>
      <c r="N29" s="2">
        <f t="shared" si="1"/>
        <v>23</v>
      </c>
    </row>
    <row r="30" spans="1:14" ht="16.5" thickBot="1" x14ac:dyDescent="0.25">
      <c r="A30" s="7">
        <v>5</v>
      </c>
      <c r="B30" s="1" t="s">
        <v>66</v>
      </c>
      <c r="C30" s="2">
        <v>31</v>
      </c>
      <c r="D30" s="2">
        <v>18</v>
      </c>
      <c r="E30" s="2">
        <v>13</v>
      </c>
      <c r="F30" s="2">
        <v>23</v>
      </c>
      <c r="G30" s="4"/>
      <c r="H30" s="4"/>
      <c r="I30" s="4"/>
      <c r="J30" s="4"/>
      <c r="K30" s="4"/>
      <c r="L30" s="4"/>
      <c r="M30" s="4"/>
      <c r="N30" s="2">
        <f t="shared" si="1"/>
        <v>23</v>
      </c>
    </row>
    <row r="31" spans="1:14" ht="16.5" thickBot="1" x14ac:dyDescent="0.25">
      <c r="A31" s="7">
        <v>6</v>
      </c>
      <c r="B31" s="1" t="s">
        <v>71</v>
      </c>
      <c r="C31" s="2">
        <v>30</v>
      </c>
      <c r="D31" s="2">
        <v>14</v>
      </c>
      <c r="E31" s="2">
        <v>16</v>
      </c>
      <c r="F31" s="2">
        <v>23</v>
      </c>
      <c r="G31" s="4"/>
      <c r="H31" s="4"/>
      <c r="I31" s="4"/>
      <c r="J31" s="4"/>
      <c r="K31" s="4"/>
      <c r="L31" s="4"/>
      <c r="M31" s="4"/>
      <c r="N31" s="2">
        <v>23</v>
      </c>
    </row>
    <row r="32" spans="1:14" ht="16.5" thickBot="1" x14ac:dyDescent="0.25">
      <c r="A32" s="8">
        <v>6</v>
      </c>
      <c r="B32" s="1" t="s">
        <v>8</v>
      </c>
      <c r="C32" s="14">
        <f>SUM(C26:C31)</f>
        <v>183</v>
      </c>
      <c r="D32" s="14">
        <f>SUM(D26:D31)</f>
        <v>86</v>
      </c>
      <c r="E32" s="14">
        <f>SUM(E26:E31)</f>
        <v>97</v>
      </c>
      <c r="F32" s="14">
        <f>SUM(F26:F31)</f>
        <v>138</v>
      </c>
      <c r="G32" s="5">
        <f t="shared" ref="G32:K32" si="2">SUM(G26:G29)</f>
        <v>0</v>
      </c>
      <c r="H32" s="5">
        <f t="shared" si="2"/>
        <v>0</v>
      </c>
      <c r="I32" s="5">
        <f t="shared" si="2"/>
        <v>0</v>
      </c>
      <c r="J32" s="5">
        <f>SUM(J26:J30)</f>
        <v>0</v>
      </c>
      <c r="K32" s="5">
        <f t="shared" si="2"/>
        <v>0</v>
      </c>
      <c r="L32" s="5"/>
      <c r="M32" s="5">
        <f>SUM(M26:M30)</f>
        <v>0</v>
      </c>
      <c r="N32" s="14">
        <f t="shared" si="1"/>
        <v>138</v>
      </c>
    </row>
    <row r="33" spans="1:14" ht="16.5" thickBot="1" x14ac:dyDescent="0.25">
      <c r="A33" s="7">
        <v>1</v>
      </c>
      <c r="B33" s="1" t="s">
        <v>16</v>
      </c>
      <c r="C33" s="2">
        <v>31</v>
      </c>
      <c r="D33" s="2">
        <v>15</v>
      </c>
      <c r="E33" s="2">
        <v>16</v>
      </c>
      <c r="F33" s="2">
        <v>23</v>
      </c>
      <c r="G33" s="4"/>
      <c r="H33" s="4"/>
      <c r="I33" s="4"/>
      <c r="J33" s="4"/>
      <c r="K33" s="4"/>
      <c r="L33" s="4"/>
      <c r="M33" s="4"/>
      <c r="N33" s="2">
        <f t="shared" si="1"/>
        <v>23</v>
      </c>
    </row>
    <row r="34" spans="1:14" ht="16.5" thickBot="1" x14ac:dyDescent="0.25">
      <c r="A34" s="7">
        <v>2</v>
      </c>
      <c r="B34" s="1" t="s">
        <v>17</v>
      </c>
      <c r="C34" s="2">
        <v>36</v>
      </c>
      <c r="D34" s="2">
        <v>18</v>
      </c>
      <c r="E34" s="2">
        <v>18</v>
      </c>
      <c r="F34" s="2">
        <v>23</v>
      </c>
      <c r="G34" s="4"/>
      <c r="H34" s="4"/>
      <c r="I34" s="4"/>
      <c r="J34" s="4"/>
      <c r="K34" s="4"/>
      <c r="L34" s="4"/>
      <c r="M34" s="4"/>
      <c r="N34" s="2">
        <f t="shared" si="1"/>
        <v>23</v>
      </c>
    </row>
    <row r="35" spans="1:14" ht="16.5" thickBot="1" x14ac:dyDescent="0.25">
      <c r="A35" s="7">
        <v>3</v>
      </c>
      <c r="B35" s="1" t="s">
        <v>18</v>
      </c>
      <c r="C35" s="2">
        <v>36</v>
      </c>
      <c r="D35" s="2">
        <v>14</v>
      </c>
      <c r="E35" s="2">
        <v>12</v>
      </c>
      <c r="F35" s="2">
        <v>23</v>
      </c>
      <c r="G35" s="4"/>
      <c r="H35" s="4"/>
      <c r="I35" s="4"/>
      <c r="J35" s="4"/>
      <c r="K35" s="4"/>
      <c r="L35" s="4"/>
      <c r="M35" s="4"/>
      <c r="N35" s="2">
        <f t="shared" si="1"/>
        <v>23</v>
      </c>
    </row>
    <row r="36" spans="1:14" ht="16.5" thickBot="1" x14ac:dyDescent="0.25">
      <c r="A36" s="7">
        <v>4</v>
      </c>
      <c r="B36" s="1" t="s">
        <v>19</v>
      </c>
      <c r="C36" s="2">
        <v>36</v>
      </c>
      <c r="D36" s="2">
        <v>13</v>
      </c>
      <c r="E36" s="2">
        <v>23</v>
      </c>
      <c r="F36" s="2">
        <v>23</v>
      </c>
      <c r="G36" s="4"/>
      <c r="H36" s="4"/>
      <c r="I36" s="4"/>
      <c r="J36" s="4"/>
      <c r="K36" s="4"/>
      <c r="L36" s="4"/>
      <c r="M36" s="4"/>
      <c r="N36" s="2">
        <f t="shared" si="1"/>
        <v>23</v>
      </c>
    </row>
    <row r="37" spans="1:14" ht="16.5" thickBot="1" x14ac:dyDescent="0.25">
      <c r="A37" s="7">
        <v>5</v>
      </c>
      <c r="B37" s="1" t="s">
        <v>68</v>
      </c>
      <c r="C37" s="2">
        <v>35</v>
      </c>
      <c r="D37" s="2">
        <v>16</v>
      </c>
      <c r="E37" s="2">
        <v>19</v>
      </c>
      <c r="F37" s="2">
        <v>23</v>
      </c>
      <c r="G37" s="4"/>
      <c r="H37" s="4"/>
      <c r="I37" s="4"/>
      <c r="J37" s="4"/>
      <c r="K37" s="4"/>
      <c r="L37" s="4"/>
      <c r="M37" s="4"/>
      <c r="N37" s="2">
        <f t="shared" si="1"/>
        <v>23</v>
      </c>
    </row>
    <row r="38" spans="1:14" ht="16.5" thickBot="1" x14ac:dyDescent="0.25">
      <c r="A38" s="8">
        <v>5</v>
      </c>
      <c r="B38" s="1" t="s">
        <v>8</v>
      </c>
      <c r="C38" s="5">
        <f>SUM(C33:C37)</f>
        <v>174</v>
      </c>
      <c r="D38" s="5">
        <f t="shared" ref="D38:L38" si="3">SUM(D33:D37)</f>
        <v>76</v>
      </c>
      <c r="E38" s="5">
        <f t="shared" si="3"/>
        <v>88</v>
      </c>
      <c r="F38" s="5">
        <f t="shared" si="3"/>
        <v>115</v>
      </c>
      <c r="G38" s="5">
        <f t="shared" si="3"/>
        <v>0</v>
      </c>
      <c r="H38" s="5">
        <f t="shared" si="3"/>
        <v>0</v>
      </c>
      <c r="I38" s="5">
        <f t="shared" si="3"/>
        <v>0</v>
      </c>
      <c r="J38" s="5">
        <f t="shared" si="3"/>
        <v>0</v>
      </c>
      <c r="K38" s="5">
        <f t="shared" si="3"/>
        <v>0</v>
      </c>
      <c r="L38" s="5">
        <f t="shared" si="3"/>
        <v>0</v>
      </c>
      <c r="M38" s="5">
        <f>SUM(M33:M37)</f>
        <v>0</v>
      </c>
      <c r="N38" s="14">
        <f t="shared" si="1"/>
        <v>115</v>
      </c>
    </row>
    <row r="39" spans="1:14" ht="16.5" thickBot="1" x14ac:dyDescent="0.25">
      <c r="A39" s="8">
        <f>A38+A32+A25+A19</f>
        <v>21</v>
      </c>
      <c r="B39" s="28" t="s">
        <v>62</v>
      </c>
      <c r="C39" s="5">
        <f t="shared" ref="C39:N39" si="4">C38+C32+C25+C19</f>
        <v>697</v>
      </c>
      <c r="D39" s="5">
        <f t="shared" si="4"/>
        <v>332</v>
      </c>
      <c r="E39" s="5">
        <f t="shared" si="4"/>
        <v>355</v>
      </c>
      <c r="F39" s="5">
        <f t="shared" si="4"/>
        <v>473</v>
      </c>
      <c r="G39" s="5">
        <f t="shared" si="4"/>
        <v>0</v>
      </c>
      <c r="H39" s="5">
        <f t="shared" si="4"/>
        <v>0</v>
      </c>
      <c r="I39" s="5">
        <f t="shared" si="4"/>
        <v>0</v>
      </c>
      <c r="J39" s="5">
        <f t="shared" si="4"/>
        <v>0</v>
      </c>
      <c r="K39" s="5">
        <f t="shared" si="4"/>
        <v>0</v>
      </c>
      <c r="L39" s="5">
        <f t="shared" si="4"/>
        <v>0</v>
      </c>
      <c r="M39" s="5">
        <f t="shared" si="4"/>
        <v>0</v>
      </c>
      <c r="N39" s="5">
        <f t="shared" si="4"/>
        <v>473</v>
      </c>
    </row>
    <row r="40" spans="1:14" ht="16.5" thickBot="1" x14ac:dyDescent="0.25">
      <c r="A40" s="29">
        <v>1</v>
      </c>
      <c r="B40" s="1" t="s">
        <v>20</v>
      </c>
      <c r="C40" s="2">
        <v>34</v>
      </c>
      <c r="D40" s="2">
        <v>20</v>
      </c>
      <c r="E40" s="2">
        <v>14</v>
      </c>
      <c r="F40" s="2">
        <v>29</v>
      </c>
      <c r="G40" s="4"/>
      <c r="H40" s="4"/>
      <c r="I40" s="4">
        <v>2</v>
      </c>
      <c r="J40" s="4"/>
      <c r="K40" s="4"/>
      <c r="L40" s="4"/>
      <c r="M40" s="4">
        <f t="shared" ref="M40:M42" si="5">G40+H40+I40+J40+K40</f>
        <v>2</v>
      </c>
      <c r="N40" s="2">
        <f t="shared" si="1"/>
        <v>31</v>
      </c>
    </row>
    <row r="41" spans="1:14" ht="16.5" thickBot="1" x14ac:dyDescent="0.25">
      <c r="A41" s="29">
        <v>2</v>
      </c>
      <c r="B41" s="1" t="s">
        <v>21</v>
      </c>
      <c r="C41" s="2">
        <v>34</v>
      </c>
      <c r="D41" s="2">
        <v>19</v>
      </c>
      <c r="E41" s="2">
        <v>15</v>
      </c>
      <c r="F41" s="2">
        <v>29</v>
      </c>
      <c r="G41" s="4"/>
      <c r="H41" s="4"/>
      <c r="I41" s="4">
        <v>2</v>
      </c>
      <c r="J41" s="4"/>
      <c r="K41" s="4"/>
      <c r="L41" s="4"/>
      <c r="M41" s="4">
        <f>G41+H41+I41+J41+K41</f>
        <v>2</v>
      </c>
      <c r="N41" s="2">
        <f t="shared" si="1"/>
        <v>31</v>
      </c>
    </row>
    <row r="42" spans="1:14" ht="16.5" thickBot="1" x14ac:dyDescent="0.25">
      <c r="A42" s="29">
        <v>3</v>
      </c>
      <c r="B42" s="1" t="s">
        <v>22</v>
      </c>
      <c r="C42" s="2">
        <v>33</v>
      </c>
      <c r="D42" s="2">
        <v>16</v>
      </c>
      <c r="E42" s="2">
        <v>17</v>
      </c>
      <c r="F42" s="2">
        <v>29</v>
      </c>
      <c r="G42" s="4"/>
      <c r="H42" s="4"/>
      <c r="I42" s="4">
        <v>2</v>
      </c>
      <c r="J42" s="4"/>
      <c r="K42" s="4"/>
      <c r="L42" s="4"/>
      <c r="M42" s="4">
        <f t="shared" si="5"/>
        <v>2</v>
      </c>
      <c r="N42" s="2">
        <f t="shared" si="1"/>
        <v>31</v>
      </c>
    </row>
    <row r="43" spans="1:14" ht="16.5" thickBot="1" x14ac:dyDescent="0.25">
      <c r="A43" s="29">
        <v>4</v>
      </c>
      <c r="B43" s="1" t="s">
        <v>59</v>
      </c>
      <c r="C43" s="2">
        <v>33</v>
      </c>
      <c r="D43" s="2">
        <v>15</v>
      </c>
      <c r="E43" s="2">
        <v>18</v>
      </c>
      <c r="F43" s="2">
        <v>29</v>
      </c>
      <c r="G43" s="4"/>
      <c r="H43" s="4"/>
      <c r="I43" s="4">
        <v>2</v>
      </c>
      <c r="J43" s="4"/>
      <c r="K43" s="4"/>
      <c r="L43" s="4"/>
      <c r="M43" s="4">
        <v>2</v>
      </c>
      <c r="N43" s="2">
        <v>31</v>
      </c>
    </row>
    <row r="44" spans="1:14" ht="16.5" thickBot="1" x14ac:dyDescent="0.25">
      <c r="A44" s="29">
        <v>5</v>
      </c>
      <c r="B44" s="1" t="s">
        <v>72</v>
      </c>
      <c r="C44" s="2">
        <v>34</v>
      </c>
      <c r="D44" s="2">
        <v>13</v>
      </c>
      <c r="E44" s="2">
        <v>21</v>
      </c>
      <c r="F44" s="2">
        <v>29</v>
      </c>
      <c r="G44" s="4"/>
      <c r="H44" s="4"/>
      <c r="I44" s="4">
        <v>2</v>
      </c>
      <c r="J44" s="4"/>
      <c r="K44" s="4"/>
      <c r="L44" s="4"/>
      <c r="M44" s="4">
        <v>2</v>
      </c>
      <c r="N44" s="2">
        <v>31</v>
      </c>
    </row>
    <row r="45" spans="1:14" ht="16.5" thickBot="1" x14ac:dyDescent="0.25">
      <c r="A45" s="8">
        <v>5</v>
      </c>
      <c r="B45" s="1" t="s">
        <v>23</v>
      </c>
      <c r="C45" s="14">
        <f>SUM(C40:C44)</f>
        <v>168</v>
      </c>
      <c r="D45" s="14">
        <f>SUM(D40:D44)</f>
        <v>83</v>
      </c>
      <c r="E45" s="14">
        <f>SUM(E40:E44)</f>
        <v>85</v>
      </c>
      <c r="F45" s="14">
        <f>SUM(F40:F44)</f>
        <v>145</v>
      </c>
      <c r="G45" s="27"/>
      <c r="H45" s="27"/>
      <c r="I45" s="27">
        <f>SUM(I40:I44)</f>
        <v>10</v>
      </c>
      <c r="J45" s="27">
        <f t="shared" ref="J45" si="6">SUM(J40:J43)</f>
        <v>0</v>
      </c>
      <c r="K45" s="27"/>
      <c r="L45" s="27"/>
      <c r="M45" s="27">
        <v>10</v>
      </c>
      <c r="N45" s="14">
        <f>F45+M45</f>
        <v>155</v>
      </c>
    </row>
    <row r="46" spans="1:14" ht="16.5" thickBot="1" x14ac:dyDescent="0.25">
      <c r="A46" s="29">
        <v>1</v>
      </c>
      <c r="B46" s="1" t="s">
        <v>24</v>
      </c>
      <c r="C46" s="2">
        <v>36</v>
      </c>
      <c r="D46" s="2">
        <v>14</v>
      </c>
      <c r="E46" s="2">
        <v>22</v>
      </c>
      <c r="F46" s="2">
        <v>29</v>
      </c>
      <c r="G46" s="4"/>
      <c r="H46" s="4"/>
      <c r="I46" s="4">
        <v>2</v>
      </c>
      <c r="J46" s="4">
        <v>3</v>
      </c>
      <c r="K46" s="4"/>
      <c r="L46" s="4"/>
      <c r="M46" s="4">
        <f t="shared" ref="M46:M47" si="7">G46+H46+I46+J46+K46</f>
        <v>5</v>
      </c>
      <c r="N46" s="2">
        <f t="shared" si="1"/>
        <v>34</v>
      </c>
    </row>
    <row r="47" spans="1:14" ht="16.5" thickBot="1" x14ac:dyDescent="0.25">
      <c r="A47" s="29">
        <v>2</v>
      </c>
      <c r="B47" s="1" t="s">
        <v>25</v>
      </c>
      <c r="C47" s="2">
        <v>32</v>
      </c>
      <c r="D47" s="2">
        <v>15</v>
      </c>
      <c r="E47" s="2">
        <v>17</v>
      </c>
      <c r="F47" s="2">
        <v>29</v>
      </c>
      <c r="G47" s="4"/>
      <c r="H47" s="4"/>
      <c r="I47" s="4">
        <v>2</v>
      </c>
      <c r="J47" s="4">
        <v>3</v>
      </c>
      <c r="K47" s="4"/>
      <c r="L47" s="4"/>
      <c r="M47" s="4">
        <f t="shared" si="7"/>
        <v>5</v>
      </c>
      <c r="N47" s="2">
        <f t="shared" si="1"/>
        <v>34</v>
      </c>
    </row>
    <row r="48" spans="1:14" ht="16.5" thickBot="1" x14ac:dyDescent="0.25">
      <c r="A48" s="29">
        <v>3</v>
      </c>
      <c r="B48" s="1" t="s">
        <v>26</v>
      </c>
      <c r="C48" s="2">
        <v>35</v>
      </c>
      <c r="D48" s="2">
        <v>17</v>
      </c>
      <c r="E48" s="2">
        <v>18</v>
      </c>
      <c r="F48" s="2">
        <v>29</v>
      </c>
      <c r="G48" s="4"/>
      <c r="H48" s="4"/>
      <c r="I48" s="4">
        <v>2</v>
      </c>
      <c r="J48" s="4">
        <v>3</v>
      </c>
      <c r="K48" s="4"/>
      <c r="L48" s="4"/>
      <c r="M48" s="4">
        <f>G48+H48+I48+J48+K48</f>
        <v>5</v>
      </c>
      <c r="N48" s="2">
        <f t="shared" si="1"/>
        <v>34</v>
      </c>
    </row>
    <row r="49" spans="1:14" ht="16.5" thickBot="1" x14ac:dyDescent="0.25">
      <c r="A49" s="29">
        <v>4</v>
      </c>
      <c r="B49" s="1" t="s">
        <v>27</v>
      </c>
      <c r="C49" s="2">
        <v>33</v>
      </c>
      <c r="D49" s="2">
        <v>17</v>
      </c>
      <c r="E49" s="2">
        <v>16</v>
      </c>
      <c r="F49" s="2">
        <v>29</v>
      </c>
      <c r="G49" s="4"/>
      <c r="H49" s="4"/>
      <c r="I49" s="4">
        <v>2</v>
      </c>
      <c r="J49" s="4">
        <v>3</v>
      </c>
      <c r="K49" s="4"/>
      <c r="L49" s="4"/>
      <c r="M49" s="4">
        <f t="shared" ref="M49" si="8">G49+H49+I49+J49+K49</f>
        <v>5</v>
      </c>
      <c r="N49" s="2">
        <f t="shared" si="1"/>
        <v>34</v>
      </c>
    </row>
    <row r="50" spans="1:14" ht="16.5" thickBot="1" x14ac:dyDescent="0.25">
      <c r="A50" s="8">
        <v>4</v>
      </c>
      <c r="B50" s="1" t="s">
        <v>23</v>
      </c>
      <c r="C50" s="5">
        <f>SUM(C46:C49)</f>
        <v>136</v>
      </c>
      <c r="D50" s="5">
        <f t="shared" ref="D50:M50" si="9">SUM(D46:D49)</f>
        <v>63</v>
      </c>
      <c r="E50" s="5">
        <f t="shared" si="9"/>
        <v>73</v>
      </c>
      <c r="F50" s="5">
        <f t="shared" si="9"/>
        <v>116</v>
      </c>
      <c r="G50" s="5">
        <f t="shared" si="9"/>
        <v>0</v>
      </c>
      <c r="H50" s="5">
        <f t="shared" si="9"/>
        <v>0</v>
      </c>
      <c r="I50" s="5">
        <f t="shared" si="9"/>
        <v>8</v>
      </c>
      <c r="J50" s="5">
        <f t="shared" si="9"/>
        <v>12</v>
      </c>
      <c r="K50" s="5">
        <f t="shared" si="9"/>
        <v>0</v>
      </c>
      <c r="L50" s="5">
        <f t="shared" si="9"/>
        <v>0</v>
      </c>
      <c r="M50" s="5">
        <f t="shared" si="9"/>
        <v>20</v>
      </c>
      <c r="N50" s="14">
        <f t="shared" si="1"/>
        <v>136</v>
      </c>
    </row>
    <row r="51" spans="1:14" ht="16.5" thickBot="1" x14ac:dyDescent="0.25">
      <c r="A51" s="29">
        <v>1</v>
      </c>
      <c r="B51" s="1" t="s">
        <v>28</v>
      </c>
      <c r="C51" s="2">
        <v>30</v>
      </c>
      <c r="D51" s="2">
        <v>14</v>
      </c>
      <c r="E51" s="2">
        <v>16</v>
      </c>
      <c r="F51" s="2">
        <v>31</v>
      </c>
      <c r="G51" s="4"/>
      <c r="H51" s="4">
        <v>1</v>
      </c>
      <c r="I51" s="4">
        <v>2</v>
      </c>
      <c r="J51" s="4">
        <v>3</v>
      </c>
      <c r="K51" s="4">
        <v>0</v>
      </c>
      <c r="L51" s="4"/>
      <c r="M51" s="4">
        <f>G51+H51+I51+J51+K51</f>
        <v>6</v>
      </c>
      <c r="N51" s="2">
        <f t="shared" si="1"/>
        <v>37</v>
      </c>
    </row>
    <row r="52" spans="1:14" ht="16.5" thickBot="1" x14ac:dyDescent="0.25">
      <c r="A52" s="29">
        <v>2</v>
      </c>
      <c r="B52" s="1" t="s">
        <v>29</v>
      </c>
      <c r="C52" s="2">
        <v>31</v>
      </c>
      <c r="D52" s="2">
        <v>18</v>
      </c>
      <c r="E52" s="2">
        <v>13</v>
      </c>
      <c r="F52" s="2">
        <v>31</v>
      </c>
      <c r="G52" s="4"/>
      <c r="H52" s="4">
        <v>1</v>
      </c>
      <c r="I52" s="4">
        <v>2</v>
      </c>
      <c r="J52" s="4">
        <v>3</v>
      </c>
      <c r="K52" s="4"/>
      <c r="L52" s="4"/>
      <c r="M52" s="4">
        <f t="shared" ref="M52:M54" si="10">G52+H52+I52+J52+K52</f>
        <v>6</v>
      </c>
      <c r="N52" s="2">
        <f t="shared" si="1"/>
        <v>37</v>
      </c>
    </row>
    <row r="53" spans="1:14" ht="16.5" thickBot="1" x14ac:dyDescent="0.25">
      <c r="A53" s="29">
        <v>3</v>
      </c>
      <c r="B53" s="1" t="s">
        <v>30</v>
      </c>
      <c r="C53" s="2">
        <v>34</v>
      </c>
      <c r="D53" s="2">
        <v>19</v>
      </c>
      <c r="E53" s="2">
        <v>15</v>
      </c>
      <c r="F53" s="2">
        <v>31</v>
      </c>
      <c r="G53" s="4"/>
      <c r="H53" s="4">
        <v>1</v>
      </c>
      <c r="I53" s="4">
        <v>2</v>
      </c>
      <c r="J53" s="4">
        <v>3</v>
      </c>
      <c r="K53" s="4"/>
      <c r="L53" s="4"/>
      <c r="M53" s="4">
        <f t="shared" si="10"/>
        <v>6</v>
      </c>
      <c r="N53" s="2">
        <f t="shared" si="1"/>
        <v>37</v>
      </c>
    </row>
    <row r="54" spans="1:14" ht="16.5" thickBot="1" x14ac:dyDescent="0.25">
      <c r="A54" s="29">
        <v>4</v>
      </c>
      <c r="B54" s="1" t="s">
        <v>67</v>
      </c>
      <c r="C54" s="2">
        <v>31</v>
      </c>
      <c r="D54" s="2">
        <v>17</v>
      </c>
      <c r="E54" s="2">
        <v>14</v>
      </c>
      <c r="F54" s="2">
        <v>31</v>
      </c>
      <c r="G54" s="4"/>
      <c r="H54" s="4">
        <v>1</v>
      </c>
      <c r="I54" s="4">
        <v>2</v>
      </c>
      <c r="J54" s="4">
        <v>3</v>
      </c>
      <c r="K54" s="4"/>
      <c r="L54" s="4"/>
      <c r="M54" s="4">
        <f t="shared" si="10"/>
        <v>6</v>
      </c>
      <c r="N54" s="2">
        <f t="shared" si="1"/>
        <v>37</v>
      </c>
    </row>
    <row r="55" spans="1:14" ht="16.5" thickBot="1" x14ac:dyDescent="0.25">
      <c r="A55" s="8">
        <v>4</v>
      </c>
      <c r="B55" s="1" t="s">
        <v>23</v>
      </c>
      <c r="C55" s="14">
        <f>SUM(C51:C54)</f>
        <v>126</v>
      </c>
      <c r="D55" s="14">
        <f t="shared" ref="D55:M55" si="11">SUM(D51:D54)</f>
        <v>68</v>
      </c>
      <c r="E55" s="14">
        <f t="shared" si="11"/>
        <v>58</v>
      </c>
      <c r="F55" s="14">
        <f t="shared" si="11"/>
        <v>124</v>
      </c>
      <c r="G55" s="14">
        <f t="shared" si="11"/>
        <v>0</v>
      </c>
      <c r="H55" s="14">
        <f t="shared" si="11"/>
        <v>4</v>
      </c>
      <c r="I55" s="14">
        <f t="shared" si="11"/>
        <v>8</v>
      </c>
      <c r="J55" s="14">
        <f t="shared" si="11"/>
        <v>12</v>
      </c>
      <c r="K55" s="14">
        <f t="shared" si="11"/>
        <v>0</v>
      </c>
      <c r="L55" s="14">
        <f t="shared" si="11"/>
        <v>0</v>
      </c>
      <c r="M55" s="14">
        <f t="shared" si="11"/>
        <v>24</v>
      </c>
      <c r="N55" s="14">
        <f t="shared" si="1"/>
        <v>148</v>
      </c>
    </row>
    <row r="56" spans="1:14" ht="16.5" thickBot="1" x14ac:dyDescent="0.25">
      <c r="A56" s="29">
        <v>1</v>
      </c>
      <c r="B56" s="1" t="s">
        <v>31</v>
      </c>
      <c r="C56" s="2">
        <v>35</v>
      </c>
      <c r="D56" s="2">
        <v>20</v>
      </c>
      <c r="E56" s="2">
        <v>15</v>
      </c>
      <c r="F56" s="2">
        <v>32</v>
      </c>
      <c r="G56" s="4"/>
      <c r="H56" s="4">
        <v>1</v>
      </c>
      <c r="I56" s="4">
        <v>2</v>
      </c>
      <c r="J56" s="4">
        <v>3</v>
      </c>
      <c r="K56" s="4"/>
      <c r="L56" s="4"/>
      <c r="M56" s="4">
        <f t="shared" ref="M56:M63" si="12">G56+H56+I56+J56+K56</f>
        <v>6</v>
      </c>
      <c r="N56" s="2">
        <f t="shared" si="1"/>
        <v>38</v>
      </c>
    </row>
    <row r="57" spans="1:14" ht="16.5" thickBot="1" x14ac:dyDescent="0.25">
      <c r="A57" s="29">
        <v>2</v>
      </c>
      <c r="B57" s="1" t="s">
        <v>32</v>
      </c>
      <c r="C57" s="2">
        <v>34</v>
      </c>
      <c r="D57" s="2">
        <v>16</v>
      </c>
      <c r="E57" s="2">
        <v>18</v>
      </c>
      <c r="F57" s="2">
        <v>32</v>
      </c>
      <c r="G57" s="4"/>
      <c r="H57" s="4">
        <v>1</v>
      </c>
      <c r="I57" s="4">
        <v>2</v>
      </c>
      <c r="J57" s="4">
        <v>3</v>
      </c>
      <c r="K57" s="4"/>
      <c r="L57" s="4"/>
      <c r="M57" s="4">
        <f t="shared" si="12"/>
        <v>6</v>
      </c>
      <c r="N57" s="2">
        <f t="shared" si="1"/>
        <v>38</v>
      </c>
    </row>
    <row r="58" spans="1:14" ht="16.5" thickBot="1" x14ac:dyDescent="0.25">
      <c r="A58" s="29">
        <v>3</v>
      </c>
      <c r="B58" s="1" t="s">
        <v>33</v>
      </c>
      <c r="C58" s="2">
        <v>34</v>
      </c>
      <c r="D58" s="2">
        <v>15</v>
      </c>
      <c r="E58" s="2">
        <v>19</v>
      </c>
      <c r="F58" s="2">
        <v>32</v>
      </c>
      <c r="G58" s="4"/>
      <c r="H58" s="4">
        <v>1</v>
      </c>
      <c r="I58" s="4">
        <v>2</v>
      </c>
      <c r="J58" s="4">
        <v>3</v>
      </c>
      <c r="K58" s="4"/>
      <c r="L58" s="4"/>
      <c r="M58" s="4">
        <f t="shared" si="12"/>
        <v>6</v>
      </c>
      <c r="N58" s="2">
        <f t="shared" si="1"/>
        <v>38</v>
      </c>
    </row>
    <row r="59" spans="1:14" ht="16.5" thickBot="1" x14ac:dyDescent="0.25">
      <c r="A59" s="29">
        <v>4</v>
      </c>
      <c r="B59" s="1" t="s">
        <v>69</v>
      </c>
      <c r="C59" s="2">
        <v>34</v>
      </c>
      <c r="D59" s="2">
        <v>12</v>
      </c>
      <c r="E59" s="2">
        <v>22</v>
      </c>
      <c r="F59" s="2">
        <v>32</v>
      </c>
      <c r="G59" s="4"/>
      <c r="H59" s="4">
        <v>1</v>
      </c>
      <c r="I59" s="4">
        <v>2</v>
      </c>
      <c r="J59" s="4">
        <v>3</v>
      </c>
      <c r="K59" s="4"/>
      <c r="L59" s="4"/>
      <c r="M59" s="4">
        <f t="shared" si="12"/>
        <v>6</v>
      </c>
      <c r="N59" s="2">
        <f t="shared" si="1"/>
        <v>38</v>
      </c>
    </row>
    <row r="60" spans="1:14" ht="16.5" thickBot="1" x14ac:dyDescent="0.25">
      <c r="A60" s="8">
        <v>4</v>
      </c>
      <c r="B60" s="1" t="s">
        <v>23</v>
      </c>
      <c r="C60" s="14">
        <f>SUM(C56:C59)</f>
        <v>137</v>
      </c>
      <c r="D60" s="14">
        <f t="shared" ref="D60:M60" si="13">SUM(D56:D59)</f>
        <v>63</v>
      </c>
      <c r="E60" s="14">
        <f t="shared" si="13"/>
        <v>74</v>
      </c>
      <c r="F60" s="14">
        <f t="shared" si="13"/>
        <v>128</v>
      </c>
      <c r="G60" s="14">
        <f t="shared" si="13"/>
        <v>0</v>
      </c>
      <c r="H60" s="14">
        <f t="shared" si="13"/>
        <v>4</v>
      </c>
      <c r="I60" s="14">
        <f t="shared" si="13"/>
        <v>8</v>
      </c>
      <c r="J60" s="14">
        <f t="shared" si="13"/>
        <v>12</v>
      </c>
      <c r="K60" s="14">
        <f t="shared" si="13"/>
        <v>0</v>
      </c>
      <c r="L60" s="14">
        <f t="shared" si="13"/>
        <v>0</v>
      </c>
      <c r="M60" s="14">
        <f t="shared" si="13"/>
        <v>24</v>
      </c>
      <c r="N60" s="14">
        <f t="shared" si="1"/>
        <v>152</v>
      </c>
    </row>
    <row r="61" spans="1:14" ht="16.5" thickBot="1" x14ac:dyDescent="0.25">
      <c r="A61" s="29">
        <v>1</v>
      </c>
      <c r="B61" s="1" t="s">
        <v>34</v>
      </c>
      <c r="C61" s="2">
        <v>29</v>
      </c>
      <c r="D61" s="2">
        <v>10</v>
      </c>
      <c r="E61" s="2">
        <v>19</v>
      </c>
      <c r="F61" s="2">
        <v>33</v>
      </c>
      <c r="G61" s="4"/>
      <c r="H61" s="4">
        <v>1</v>
      </c>
      <c r="I61" s="4"/>
      <c r="J61" s="4">
        <v>3</v>
      </c>
      <c r="K61" s="4"/>
      <c r="L61" s="4"/>
      <c r="M61" s="4">
        <f t="shared" si="12"/>
        <v>4</v>
      </c>
      <c r="N61" s="2">
        <f t="shared" si="1"/>
        <v>37</v>
      </c>
    </row>
    <row r="62" spans="1:14" ht="16.5" thickBot="1" x14ac:dyDescent="0.25">
      <c r="A62" s="29">
        <v>2</v>
      </c>
      <c r="B62" s="1" t="s">
        <v>35</v>
      </c>
      <c r="C62" s="2">
        <v>29</v>
      </c>
      <c r="D62" s="2">
        <v>17</v>
      </c>
      <c r="E62" s="2">
        <v>12</v>
      </c>
      <c r="F62" s="2">
        <v>33</v>
      </c>
      <c r="G62" s="4"/>
      <c r="H62" s="4">
        <v>1</v>
      </c>
      <c r="I62" s="4"/>
      <c r="J62" s="4">
        <v>3</v>
      </c>
      <c r="K62" s="4"/>
      <c r="L62" s="4"/>
      <c r="M62" s="4">
        <f t="shared" si="12"/>
        <v>4</v>
      </c>
      <c r="N62" s="2">
        <f t="shared" si="1"/>
        <v>37</v>
      </c>
    </row>
    <row r="63" spans="1:14" ht="16.5" thickBot="1" x14ac:dyDescent="0.25">
      <c r="A63" s="29">
        <v>3</v>
      </c>
      <c r="B63" s="1" t="s">
        <v>36</v>
      </c>
      <c r="C63" s="2">
        <v>32</v>
      </c>
      <c r="D63" s="2">
        <v>16</v>
      </c>
      <c r="E63" s="2">
        <v>16</v>
      </c>
      <c r="F63" s="2">
        <v>33</v>
      </c>
      <c r="G63" s="4"/>
      <c r="H63" s="4">
        <v>1</v>
      </c>
      <c r="I63" s="4"/>
      <c r="J63" s="4">
        <v>3</v>
      </c>
      <c r="K63" s="4"/>
      <c r="L63" s="4"/>
      <c r="M63" s="4">
        <f t="shared" si="12"/>
        <v>4</v>
      </c>
      <c r="N63" s="2">
        <f t="shared" si="1"/>
        <v>37</v>
      </c>
    </row>
    <row r="64" spans="1:14" ht="16.5" thickBot="1" x14ac:dyDescent="0.25">
      <c r="A64" s="29">
        <v>4</v>
      </c>
      <c r="B64" s="1" t="s">
        <v>37</v>
      </c>
      <c r="C64" s="35">
        <v>30</v>
      </c>
      <c r="D64" s="35">
        <v>13</v>
      </c>
      <c r="E64" s="35">
        <v>17</v>
      </c>
      <c r="F64" s="35">
        <v>33</v>
      </c>
      <c r="G64" s="36"/>
      <c r="H64" s="36">
        <v>1</v>
      </c>
      <c r="I64" s="36"/>
      <c r="J64" s="36">
        <v>3</v>
      </c>
      <c r="K64" s="36"/>
      <c r="L64" s="36"/>
      <c r="M64" s="36">
        <v>4</v>
      </c>
      <c r="N64" s="2">
        <v>37</v>
      </c>
    </row>
    <row r="65" spans="1:17" ht="16.5" thickBot="1" x14ac:dyDescent="0.25">
      <c r="A65" s="8">
        <v>4</v>
      </c>
      <c r="B65" s="1" t="s">
        <v>8</v>
      </c>
      <c r="C65" s="24">
        <f>SUM(C61:C64)</f>
        <v>120</v>
      </c>
      <c r="D65" s="24">
        <f>SUM(D61:D64)</f>
        <v>56</v>
      </c>
      <c r="E65" s="24">
        <f>SUM(E61:E64)</f>
        <v>64</v>
      </c>
      <c r="F65" s="24">
        <f>SUM(F61:F64)</f>
        <v>132</v>
      </c>
      <c r="G65" s="24">
        <f>SUM(G61:G63)</f>
        <v>0</v>
      </c>
      <c r="H65" s="24">
        <f>SUM(H61:H64)</f>
        <v>4</v>
      </c>
      <c r="I65" s="24">
        <f>SUM(I61:I63)</f>
        <v>0</v>
      </c>
      <c r="J65" s="24">
        <f>SUM(J61:J64)</f>
        <v>12</v>
      </c>
      <c r="K65" s="24">
        <f>SUM(K61:K63)</f>
        <v>0</v>
      </c>
      <c r="L65" s="24">
        <f>SUM(L61:L63)</f>
        <v>0</v>
      </c>
      <c r="M65" s="24">
        <v>16</v>
      </c>
      <c r="N65" s="14">
        <f t="shared" si="1"/>
        <v>148</v>
      </c>
    </row>
    <row r="66" spans="1:17" ht="21" customHeight="1" thickBot="1" x14ac:dyDescent="0.25">
      <c r="A66" s="30">
        <f>A65+A60+A55+A50+A45</f>
        <v>21</v>
      </c>
      <c r="B66" s="31" t="s">
        <v>61</v>
      </c>
      <c r="C66" s="32">
        <f t="shared" ref="C66:N66" si="14">C65+C60+C55+C50+C45</f>
        <v>687</v>
      </c>
      <c r="D66" s="32">
        <f t="shared" si="14"/>
        <v>333</v>
      </c>
      <c r="E66" s="32">
        <f t="shared" si="14"/>
        <v>354</v>
      </c>
      <c r="F66" s="32">
        <f t="shared" si="14"/>
        <v>645</v>
      </c>
      <c r="G66" s="32">
        <f t="shared" si="14"/>
        <v>0</v>
      </c>
      <c r="H66" s="32">
        <f t="shared" si="14"/>
        <v>12</v>
      </c>
      <c r="I66" s="32">
        <f t="shared" si="14"/>
        <v>34</v>
      </c>
      <c r="J66" s="32">
        <f t="shared" si="14"/>
        <v>48</v>
      </c>
      <c r="K66" s="32">
        <f t="shared" si="14"/>
        <v>0</v>
      </c>
      <c r="L66" s="32">
        <f t="shared" si="14"/>
        <v>0</v>
      </c>
      <c r="M66" s="32">
        <f t="shared" si="14"/>
        <v>94</v>
      </c>
      <c r="N66" s="32">
        <f t="shared" si="14"/>
        <v>739</v>
      </c>
    </row>
    <row r="67" spans="1:17" ht="16.5" thickBot="1" x14ac:dyDescent="0.25">
      <c r="A67" s="29">
        <v>1</v>
      </c>
      <c r="B67" s="9" t="s">
        <v>65</v>
      </c>
      <c r="C67" s="10">
        <v>18</v>
      </c>
      <c r="D67" s="11">
        <v>7</v>
      </c>
      <c r="E67" s="11">
        <v>11</v>
      </c>
      <c r="F67" s="11">
        <v>32</v>
      </c>
      <c r="G67" s="11">
        <v>3</v>
      </c>
      <c r="H67" s="11"/>
      <c r="I67" s="11">
        <v>0</v>
      </c>
      <c r="J67" s="11"/>
      <c r="K67" s="11">
        <v>5</v>
      </c>
      <c r="L67" s="11"/>
      <c r="M67" s="4">
        <f>G67+H67+I67+J67+K67+L67</f>
        <v>8</v>
      </c>
      <c r="N67" s="2">
        <f t="shared" si="1"/>
        <v>40</v>
      </c>
    </row>
    <row r="68" spans="1:17" ht="16.5" thickBot="1" x14ac:dyDescent="0.25">
      <c r="A68" s="8">
        <v>1</v>
      </c>
      <c r="B68" s="1" t="s">
        <v>8</v>
      </c>
      <c r="C68" s="5">
        <f>C67</f>
        <v>18</v>
      </c>
      <c r="D68" s="5">
        <f t="shared" ref="D68:N68" si="15">D67</f>
        <v>7</v>
      </c>
      <c r="E68" s="5">
        <f t="shared" si="15"/>
        <v>11</v>
      </c>
      <c r="F68" s="5">
        <f t="shared" si="15"/>
        <v>32</v>
      </c>
      <c r="G68" s="5">
        <f t="shared" si="15"/>
        <v>3</v>
      </c>
      <c r="H68" s="5">
        <f t="shared" si="15"/>
        <v>0</v>
      </c>
      <c r="I68" s="5">
        <f t="shared" si="15"/>
        <v>0</v>
      </c>
      <c r="J68" s="5">
        <f t="shared" si="15"/>
        <v>0</v>
      </c>
      <c r="K68" s="5">
        <f t="shared" si="15"/>
        <v>5</v>
      </c>
      <c r="L68" s="5">
        <f t="shared" si="15"/>
        <v>0</v>
      </c>
      <c r="M68" s="5">
        <f t="shared" si="15"/>
        <v>8</v>
      </c>
      <c r="N68" s="5">
        <f t="shared" si="15"/>
        <v>40</v>
      </c>
    </row>
    <row r="69" spans="1:17" ht="16.5" thickBot="1" x14ac:dyDescent="0.25">
      <c r="A69" s="29">
        <v>1</v>
      </c>
      <c r="B69" s="1" t="s">
        <v>38</v>
      </c>
      <c r="C69" s="2">
        <v>24</v>
      </c>
      <c r="D69" s="4">
        <v>7</v>
      </c>
      <c r="E69" s="4">
        <v>17</v>
      </c>
      <c r="F69" s="4">
        <v>31</v>
      </c>
      <c r="G69" s="4">
        <v>3</v>
      </c>
      <c r="H69" s="4">
        <v>2</v>
      </c>
      <c r="I69" s="4">
        <v>0</v>
      </c>
      <c r="J69" s="4"/>
      <c r="K69" s="4">
        <v>6</v>
      </c>
      <c r="L69" s="4"/>
      <c r="M69" s="4">
        <f>G69+H69+I69+J69+K69+L69</f>
        <v>11</v>
      </c>
      <c r="N69" s="2">
        <f t="shared" si="1"/>
        <v>42</v>
      </c>
    </row>
    <row r="70" spans="1:17" ht="16.5" hidden="1" thickBot="1" x14ac:dyDescent="0.25">
      <c r="A70" s="29">
        <v>2</v>
      </c>
      <c r="B70" s="1" t="s">
        <v>39</v>
      </c>
      <c r="C70" s="2"/>
      <c r="D70" s="4"/>
      <c r="E70" s="4"/>
      <c r="F70" s="4">
        <v>0</v>
      </c>
      <c r="G70" s="4"/>
      <c r="H70" s="4"/>
      <c r="I70" s="4"/>
      <c r="J70" s="4"/>
      <c r="K70" s="4"/>
      <c r="L70" s="4"/>
      <c r="M70" s="4">
        <f>G70+H70+I70+J70+K70+L70</f>
        <v>0</v>
      </c>
      <c r="N70" s="2">
        <f t="shared" si="1"/>
        <v>0</v>
      </c>
    </row>
    <row r="71" spans="1:17" ht="16.5" thickBot="1" x14ac:dyDescent="0.25">
      <c r="A71" s="8">
        <v>1</v>
      </c>
      <c r="B71" s="1" t="s">
        <v>8</v>
      </c>
      <c r="C71" s="5">
        <f t="shared" ref="C71:H71" si="16">C69+C70</f>
        <v>24</v>
      </c>
      <c r="D71" s="5">
        <f t="shared" si="16"/>
        <v>7</v>
      </c>
      <c r="E71" s="5">
        <f t="shared" si="16"/>
        <v>17</v>
      </c>
      <c r="F71" s="5">
        <f t="shared" si="16"/>
        <v>31</v>
      </c>
      <c r="G71" s="5">
        <f t="shared" si="16"/>
        <v>3</v>
      </c>
      <c r="H71" s="5">
        <f t="shared" si="16"/>
        <v>2</v>
      </c>
      <c r="I71" s="5">
        <f t="shared" ref="I71:L71" si="17">I69+I70</f>
        <v>0</v>
      </c>
      <c r="J71" s="5">
        <f t="shared" si="17"/>
        <v>0</v>
      </c>
      <c r="K71" s="5">
        <v>6</v>
      </c>
      <c r="L71" s="5">
        <f t="shared" si="17"/>
        <v>0</v>
      </c>
      <c r="M71" s="5">
        <f>M69+M70</f>
        <v>11</v>
      </c>
      <c r="N71" s="2">
        <f t="shared" si="1"/>
        <v>42</v>
      </c>
    </row>
    <row r="72" spans="1:17" ht="20.25" customHeight="1" thickBot="1" x14ac:dyDescent="0.25">
      <c r="A72" s="33">
        <f>A71+A68</f>
        <v>2</v>
      </c>
      <c r="B72" s="34" t="s">
        <v>63</v>
      </c>
      <c r="C72" s="5">
        <f>C68+C71</f>
        <v>42</v>
      </c>
      <c r="D72" s="5">
        <f t="shared" ref="D72:M72" si="18">D68+D71</f>
        <v>14</v>
      </c>
      <c r="E72" s="5">
        <f t="shared" si="18"/>
        <v>28</v>
      </c>
      <c r="F72" s="5">
        <f t="shared" si="18"/>
        <v>63</v>
      </c>
      <c r="G72" s="5">
        <f t="shared" si="18"/>
        <v>6</v>
      </c>
      <c r="H72" s="5">
        <f t="shared" si="18"/>
        <v>2</v>
      </c>
      <c r="I72" s="5">
        <f t="shared" si="18"/>
        <v>0</v>
      </c>
      <c r="J72" s="5">
        <f t="shared" si="18"/>
        <v>0</v>
      </c>
      <c r="K72" s="5">
        <f t="shared" si="18"/>
        <v>11</v>
      </c>
      <c r="L72" s="5">
        <f t="shared" si="18"/>
        <v>0</v>
      </c>
      <c r="M72" s="5">
        <f t="shared" si="18"/>
        <v>19</v>
      </c>
      <c r="N72" s="5">
        <f>F72+M72</f>
        <v>82</v>
      </c>
    </row>
    <row r="73" spans="1:17" ht="16.5" thickBot="1" x14ac:dyDescent="0.25">
      <c r="A73" s="8">
        <f>A72+A66+A39</f>
        <v>44</v>
      </c>
      <c r="B73" s="1" t="s">
        <v>40</v>
      </c>
      <c r="C73" s="5">
        <f t="shared" ref="C73:M73" si="19">C72+C66+C39</f>
        <v>1426</v>
      </c>
      <c r="D73" s="5">
        <f t="shared" si="19"/>
        <v>679</v>
      </c>
      <c r="E73" s="5">
        <f t="shared" si="19"/>
        <v>737</v>
      </c>
      <c r="F73" s="5">
        <f t="shared" si="19"/>
        <v>1181</v>
      </c>
      <c r="G73" s="5">
        <f t="shared" si="19"/>
        <v>6</v>
      </c>
      <c r="H73" s="5">
        <f t="shared" si="19"/>
        <v>14</v>
      </c>
      <c r="I73" s="5">
        <f t="shared" si="19"/>
        <v>34</v>
      </c>
      <c r="J73" s="5">
        <f t="shared" si="19"/>
        <v>48</v>
      </c>
      <c r="K73" s="5">
        <f t="shared" si="19"/>
        <v>11</v>
      </c>
      <c r="L73" s="5">
        <f t="shared" si="19"/>
        <v>0</v>
      </c>
      <c r="M73" s="5">
        <f t="shared" si="19"/>
        <v>113</v>
      </c>
      <c r="N73" s="5">
        <f>F73+M73</f>
        <v>1294</v>
      </c>
    </row>
    <row r="74" spans="1:17" x14ac:dyDescent="0.2">
      <c r="Q74">
        <v>5</v>
      </c>
    </row>
  </sheetData>
  <mergeCells count="14">
    <mergeCell ref="C12:C13"/>
    <mergeCell ref="A12:B13"/>
    <mergeCell ref="D12:D13"/>
    <mergeCell ref="E12:E13"/>
    <mergeCell ref="F12:F13"/>
    <mergeCell ref="M6:N6"/>
    <mergeCell ref="J3:K3"/>
    <mergeCell ref="M3:N3"/>
    <mergeCell ref="G12:M12"/>
    <mergeCell ref="E8:H8"/>
    <mergeCell ref="D9:I9"/>
    <mergeCell ref="E10:H10"/>
    <mergeCell ref="N12:N13"/>
    <mergeCell ref="J6:K6"/>
  </mergeCells>
  <phoneticPr fontId="3" type="noConversion"/>
  <pageMargins left="0.23622047244094491" right="0" top="0.11811023622047245" bottom="7.874015748031496E-2" header="0.51181102362204722" footer="0.51181102362204722"/>
  <pageSetup paperSize="9" scale="68" orientation="portrait" r:id="rId1"/>
  <headerFooter alignWithMargins="0"/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Gimnasia7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Buhgalteria</dc:creator>
  <cp:lastModifiedBy>Licey10-reserv1</cp:lastModifiedBy>
  <cp:lastPrinted>2022-09-09T12:47:30Z</cp:lastPrinted>
  <dcterms:created xsi:type="dcterms:W3CDTF">2011-09-14T06:39:12Z</dcterms:created>
  <dcterms:modified xsi:type="dcterms:W3CDTF">2022-09-10T14:03:41Z</dcterms:modified>
</cp:coreProperties>
</file>