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форматика\Downloads\"/>
    </mc:Choice>
  </mc:AlternateContent>
  <bookViews>
    <workbookView xWindow="0" yWindow="0" windowWidth="7470" windowHeight="78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88" i="1" l="1"/>
  <c r="L68" i="1"/>
  <c r="H143" i="1" l="1"/>
  <c r="I88" i="1" l="1"/>
  <c r="J183" i="1" l="1"/>
  <c r="J68" i="1"/>
  <c r="I12" i="1"/>
  <c r="H12" i="1"/>
  <c r="F31" i="1"/>
  <c r="G31" i="1"/>
  <c r="H31" i="1"/>
  <c r="I31" i="1"/>
  <c r="J31" i="1"/>
  <c r="L31" i="1"/>
  <c r="B194" i="1" l="1"/>
  <c r="A194" i="1"/>
  <c r="L193" i="1"/>
  <c r="J193" i="1"/>
  <c r="I193" i="1"/>
  <c r="H193" i="1"/>
  <c r="G193" i="1"/>
  <c r="F193" i="1"/>
  <c r="B184" i="1"/>
  <c r="A184" i="1"/>
  <c r="L183" i="1"/>
  <c r="I183" i="1"/>
  <c r="H183" i="1"/>
  <c r="G183" i="1"/>
  <c r="F183" i="1"/>
  <c r="B173" i="1"/>
  <c r="A173" i="1"/>
  <c r="L172" i="1"/>
  <c r="J172" i="1"/>
  <c r="I172" i="1"/>
  <c r="H172" i="1"/>
  <c r="G172" i="1"/>
  <c r="F172" i="1"/>
  <c r="B163" i="1"/>
  <c r="A163" i="1"/>
  <c r="L162" i="1"/>
  <c r="J162" i="1"/>
  <c r="I162" i="1"/>
  <c r="H162" i="1"/>
  <c r="H173" i="1" s="1"/>
  <c r="G162" i="1"/>
  <c r="G173" i="1" s="1"/>
  <c r="F162" i="1"/>
  <c r="B154" i="1"/>
  <c r="A154" i="1"/>
  <c r="L153" i="1"/>
  <c r="J153" i="1"/>
  <c r="I153" i="1"/>
  <c r="H153" i="1"/>
  <c r="H154" i="1" s="1"/>
  <c r="G153" i="1"/>
  <c r="G154" i="1" s="1"/>
  <c r="F153" i="1"/>
  <c r="B144" i="1"/>
  <c r="A144" i="1"/>
  <c r="L143" i="1"/>
  <c r="I143" i="1"/>
  <c r="F143" i="1"/>
  <c r="F154" i="1" s="1"/>
  <c r="B135" i="1"/>
  <c r="A135" i="1"/>
  <c r="L134" i="1"/>
  <c r="J134" i="1"/>
  <c r="H134" i="1"/>
  <c r="F134" i="1"/>
  <c r="B126" i="1"/>
  <c r="A126" i="1"/>
  <c r="L125" i="1"/>
  <c r="J125" i="1"/>
  <c r="I125" i="1"/>
  <c r="H125" i="1"/>
  <c r="G125" i="1"/>
  <c r="F125" i="1"/>
  <c r="F135" i="1" s="1"/>
  <c r="B117" i="1"/>
  <c r="A117" i="1"/>
  <c r="L116" i="1"/>
  <c r="J116" i="1"/>
  <c r="I116" i="1"/>
  <c r="H116" i="1"/>
  <c r="G116" i="1"/>
  <c r="F116" i="1"/>
  <c r="B107" i="1"/>
  <c r="A107" i="1"/>
  <c r="L106" i="1"/>
  <c r="J106" i="1"/>
  <c r="J117" i="1" s="1"/>
  <c r="I106" i="1"/>
  <c r="H106" i="1"/>
  <c r="H117" i="1" s="1"/>
  <c r="G106" i="1"/>
  <c r="F106" i="1"/>
  <c r="F117" i="1" s="1"/>
  <c r="B98" i="1"/>
  <c r="A98" i="1"/>
  <c r="L97" i="1"/>
  <c r="J97" i="1"/>
  <c r="I97" i="1"/>
  <c r="H97" i="1"/>
  <c r="G97" i="1"/>
  <c r="F97" i="1"/>
  <c r="B89" i="1"/>
  <c r="A89" i="1"/>
  <c r="J88" i="1"/>
  <c r="H88" i="1"/>
  <c r="G88" i="1"/>
  <c r="F88" i="1"/>
  <c r="B79" i="1"/>
  <c r="A79" i="1"/>
  <c r="L78" i="1"/>
  <c r="J78" i="1"/>
  <c r="J79" i="1" s="1"/>
  <c r="I78" i="1"/>
  <c r="H78" i="1"/>
  <c r="G78" i="1"/>
  <c r="F78" i="1"/>
  <c r="B69" i="1"/>
  <c r="A69" i="1"/>
  <c r="I68" i="1"/>
  <c r="H68" i="1"/>
  <c r="G68" i="1"/>
  <c r="F68" i="1"/>
  <c r="B60" i="1"/>
  <c r="A60" i="1"/>
  <c r="L59" i="1"/>
  <c r="J59" i="1"/>
  <c r="I59" i="1"/>
  <c r="H59" i="1"/>
  <c r="G59" i="1"/>
  <c r="F59" i="1"/>
  <c r="B51" i="1"/>
  <c r="A51" i="1"/>
  <c r="L50" i="1"/>
  <c r="J50" i="1"/>
  <c r="I50" i="1"/>
  <c r="H50" i="1"/>
  <c r="G50" i="1"/>
  <c r="F50" i="1"/>
  <c r="F60" i="1" s="1"/>
  <c r="B42" i="1"/>
  <c r="A42" i="1"/>
  <c r="L41" i="1"/>
  <c r="J41" i="1"/>
  <c r="I41" i="1"/>
  <c r="H41" i="1"/>
  <c r="G41" i="1"/>
  <c r="F41" i="1"/>
  <c r="B32" i="1"/>
  <c r="A32" i="1"/>
  <c r="L42" i="1"/>
  <c r="J42" i="1"/>
  <c r="B23" i="1"/>
  <c r="A23" i="1"/>
  <c r="L22" i="1"/>
  <c r="J22" i="1"/>
  <c r="I22" i="1"/>
  <c r="H22" i="1"/>
  <c r="G22" i="1"/>
  <c r="F22" i="1"/>
  <c r="B13" i="1"/>
  <c r="A13" i="1"/>
  <c r="L12" i="1"/>
  <c r="J12" i="1"/>
  <c r="G12" i="1"/>
  <c r="F12" i="1"/>
  <c r="J98" i="1" l="1"/>
  <c r="H79" i="1"/>
  <c r="F79" i="1"/>
  <c r="J135" i="1"/>
  <c r="F98" i="1"/>
  <c r="L135" i="1"/>
  <c r="I154" i="1"/>
  <c r="I194" i="1"/>
  <c r="H194" i="1"/>
  <c r="G194" i="1"/>
  <c r="J194" i="1"/>
  <c r="L194" i="1"/>
  <c r="F194" i="1"/>
  <c r="I173" i="1"/>
  <c r="F173" i="1"/>
  <c r="J173" i="1"/>
  <c r="L173" i="1"/>
  <c r="J154" i="1"/>
  <c r="L154" i="1"/>
  <c r="H135" i="1"/>
  <c r="I135" i="1"/>
  <c r="G135" i="1"/>
  <c r="I117" i="1"/>
  <c r="G117" i="1"/>
  <c r="L117" i="1"/>
  <c r="H98" i="1"/>
  <c r="G98" i="1"/>
  <c r="L98" i="1"/>
  <c r="I98" i="1"/>
  <c r="I79" i="1"/>
  <c r="G79" i="1"/>
  <c r="L79" i="1"/>
  <c r="I60" i="1"/>
  <c r="H60" i="1"/>
  <c r="G60" i="1"/>
  <c r="J60" i="1"/>
  <c r="L60" i="1"/>
  <c r="I42" i="1"/>
  <c r="H42" i="1"/>
  <c r="G42" i="1"/>
  <c r="F42" i="1"/>
  <c r="I23" i="1"/>
  <c r="H23" i="1"/>
  <c r="G23" i="1"/>
  <c r="J23" i="1"/>
  <c r="L23" i="1"/>
  <c r="F23" i="1"/>
  <c r="L195" i="1" l="1"/>
  <c r="I195" i="1"/>
  <c r="H195" i="1"/>
  <c r="G195" i="1"/>
  <c r="J195" i="1"/>
  <c r="F195" i="1"/>
</calcChain>
</file>

<file path=xl/sharedStrings.xml><?xml version="1.0" encoding="utf-8"?>
<sst xmlns="http://schemas.openxmlformats.org/spreadsheetml/2006/main" count="442" uniqueCount="150">
  <si>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</si>
  <si>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</si>
  <si>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</si>
  <si>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</si>
  <si>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</si>
  <si>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</si>
  <si>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</si>
  <si>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</si>
  <si>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</si>
  <si>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</si>
  <si>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</si>
  <si>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</si>
  <si>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</si>
  <si>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</si>
  <si>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</si>
  <si>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</si>
  <si>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</si>
  <si>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</si>
  <si>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</si>
  <si>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</si>
  <si>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</si>
  <si>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</si>
  <si>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</si>
  <si>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</si>
  <si>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</si>
  <si>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</si>
  <si>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</si>
  <si>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</si>
  <si>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</si>
  <si>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</si>
  <si>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</si>
  <si>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</si>
  <si>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</si>
  <si>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</si>
  <si>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</si>
  <si>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</si>
  <si>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</si>
  <si>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</si>
  <si>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</si>
  <si>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</si>
  <si>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</si>
  <si>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Овощи натуральные соленые помидор</t>
  </si>
  <si>
    <t>м70</t>
  </si>
  <si>
    <t>Суп картофельный с бобовыми</t>
  </si>
  <si>
    <t>Рыба, запеченная в сметанном соусе</t>
  </si>
  <si>
    <t>Картофельное пюре</t>
  </si>
  <si>
    <t>Напиток из плодов шиповника</t>
  </si>
  <si>
    <t>Фрукты свежие (яблоко)</t>
  </si>
  <si>
    <t>м102</t>
  </si>
  <si>
    <t>м232</t>
  </si>
  <si>
    <t>м312</t>
  </si>
  <si>
    <t>пр.п.</t>
  </si>
  <si>
    <t>м388</t>
  </si>
  <si>
    <t>м338</t>
  </si>
  <si>
    <t>Каша жидкая молочная из манной крупы</t>
  </si>
  <si>
    <t>Кофейный напиток на молоке</t>
  </si>
  <si>
    <t>Бутерброд с сыром и маслом</t>
  </si>
  <si>
    <t>Йогурт питьевой жирность 2,5%</t>
  </si>
  <si>
    <t>м181</t>
  </si>
  <si>
    <t>м379</t>
  </si>
  <si>
    <t>м3</t>
  </si>
  <si>
    <t>Овощи натуральные соленые огурец</t>
  </si>
  <si>
    <t>Щи из свежей капусты с картофелем</t>
  </si>
  <si>
    <t>Шницель мясной с маслом сливочным</t>
  </si>
  <si>
    <t>Каша вязкая (пшеничная)</t>
  </si>
  <si>
    <t>Фрукты свежие (груша)</t>
  </si>
  <si>
    <t>м88</t>
  </si>
  <si>
    <t>м268</t>
  </si>
  <si>
    <t>м302</t>
  </si>
  <si>
    <t>Плов из птицы</t>
  </si>
  <si>
    <t>м291</t>
  </si>
  <si>
    <t>Икра свекольная</t>
  </si>
  <si>
    <t>Фрукты свежие (апельсин)</t>
  </si>
  <si>
    <t>Рассольник по-ленинградски с перловой крупой</t>
  </si>
  <si>
    <t>Запеканка из творога (с молоком сгушенным)</t>
  </si>
  <si>
    <t>м96</t>
  </si>
  <si>
    <t>м223</t>
  </si>
  <si>
    <t>Борщ с капустой и картофелем</t>
  </si>
  <si>
    <t>Мясо духовое</t>
  </si>
  <si>
    <t>м110</t>
  </si>
  <si>
    <t>м258</t>
  </si>
  <si>
    <t>Кисель из сока плодового натурального</t>
  </si>
  <si>
    <t>м358</t>
  </si>
  <si>
    <t>Суп с макаронными изделиями и картофелем</t>
  </si>
  <si>
    <t>Птица отварная</t>
  </si>
  <si>
    <t>Картофель и овощи тушенные в соусе</t>
  </si>
  <si>
    <t>м112</t>
  </si>
  <si>
    <t>м288</t>
  </si>
  <si>
    <t>м142</t>
  </si>
  <si>
    <t>Омлет с сыром и маслом</t>
  </si>
  <si>
    <t>м211</t>
  </si>
  <si>
    <t>Салат из моркови</t>
  </si>
  <si>
    <t>Плов из отварной говядины</t>
  </si>
  <si>
    <t>сладкое</t>
  </si>
  <si>
    <t>м244</t>
  </si>
  <si>
    <t>Сок фруктовый</t>
  </si>
  <si>
    <t>Жаркое по-домашнему</t>
  </si>
  <si>
    <t>м259</t>
  </si>
  <si>
    <t>м71</t>
  </si>
  <si>
    <t>Чай с молоком</t>
  </si>
  <si>
    <t>м378</t>
  </si>
  <si>
    <t>Овощи натуральные (капуста квашеная)</t>
  </si>
  <si>
    <t>Рыба, тушенная в томате с овощами</t>
  </si>
  <si>
    <t>Рис отварной</t>
  </si>
  <si>
    <t>л135</t>
  </si>
  <si>
    <t>м229</t>
  </si>
  <si>
    <t>м304</t>
  </si>
  <si>
    <t>Компот из сухофруктов</t>
  </si>
  <si>
    <t>м349</t>
  </si>
  <si>
    <t>Запеканка из творога (с молоком сгущенным)</t>
  </si>
  <si>
    <t>Директор</t>
  </si>
  <si>
    <t>л437/м309</t>
  </si>
  <si>
    <t>Овощи натуральные капуста квашеная</t>
  </si>
  <si>
    <t>м 235/м 310</t>
  </si>
  <si>
    <t>Горошек зеленый консервированный</t>
  </si>
  <si>
    <t>м 338</t>
  </si>
  <si>
    <t>м255/м302</t>
  </si>
  <si>
    <t>Икра кабачковая</t>
  </si>
  <si>
    <t>Россольник домашний</t>
  </si>
  <si>
    <t>Рагу из птицы</t>
  </si>
  <si>
    <t>м95</t>
  </si>
  <si>
    <t>м289</t>
  </si>
  <si>
    <t>Чай с сахаром и лимоном</t>
  </si>
  <si>
    <t>м377</t>
  </si>
  <si>
    <t>м232/м312</t>
  </si>
  <si>
    <t>Зеленый горошек консервированный</t>
  </si>
  <si>
    <t>Борщ</t>
  </si>
  <si>
    <t>Печень, тушенная в соусе</t>
  </si>
  <si>
    <t>Каша вязкая (гречневая)</t>
  </si>
  <si>
    <t>л109</t>
  </si>
  <si>
    <t>м261</t>
  </si>
  <si>
    <t>м278/м321</t>
  </si>
  <si>
    <t>Молоко в упаковке тетрапак</t>
  </si>
  <si>
    <t>Суп картофельный с крупой (перловой)</t>
  </si>
  <si>
    <t>Шницель рыбный натуральный</t>
  </si>
  <si>
    <t>Рагу из овощей</t>
  </si>
  <si>
    <t>м101</t>
  </si>
  <si>
    <t>м235</t>
  </si>
  <si>
    <t>м143</t>
  </si>
  <si>
    <t>Какао с молоком</t>
  </si>
  <si>
    <t>м382</t>
  </si>
  <si>
    <t>Гуляш/макаронные изделия отварные</t>
  </si>
  <si>
    <t>Шницель рыбный натуральный/картофель отварной</t>
  </si>
  <si>
    <t>Печень по-строгановски/каша вязкая (гречневая)</t>
  </si>
  <si>
    <t>Тефтели из говядины  с соусом/капуста тушеная</t>
  </si>
  <si>
    <t>МБОУ "СОШ №  "</t>
  </si>
  <si>
    <t>Печенье</t>
  </si>
  <si>
    <t>Рыба, запеченная в сметанном соусе/картофельное пюре</t>
  </si>
  <si>
    <t>булочное</t>
  </si>
  <si>
    <t>Каландарова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</si>
</sst>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[$-419]0.00"/>
    <numFmt numFmtId="166" formatCode="#,##0.00&quot; &quot;[$руб.-419];[Red]&quot;-&quot;#,##0.00&quot; &quot;[$руб.-419]"/>
    <numFmt numFmtId="167" formatCode="0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9">
    <xf numFmtId="0" fontId="0" fillId="0" borderId="0"/>
    <xf numFmtId="0" fontId="13" fillId="0" borderId="0"/>
    <xf numFmtId="0" fontId="17" fillId="0" borderId="0"/>
    <xf numFmtId="164" fontId="13" fillId="0" borderId="0"/>
    <xf numFmtId="0" fontId="18" fillId="0" borderId="0">
      <alignment horizontal="center"/>
    </xf>
    <xf numFmtId="0" fontId="18" fillId="0" borderId="0">
      <alignment horizontal="center" textRotation="90"/>
    </xf>
    <xf numFmtId="0" fontId="19" fillId="0" borderId="0"/>
    <xf numFmtId="166" fontId="19" fillId="0" borderId="0"/>
    <xf numFmtId="0" fontId="14" fillId="0" borderId="0"/>
  </cellStyleXfs>
  <cellXfs count="26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164" fontId="13" fillId="4" borderId="22" xfId="1" applyNumberFormat="1" applyFill="1" applyBorder="1" applyAlignment="1" applyProtection="1">
      <alignment vertical="center" wrapText="1"/>
      <protection locked="0"/>
    </xf>
    <xf numFmtId="164" fontId="13" fillId="4" borderId="23" xfId="1" applyNumberFormat="1" applyFill="1" applyBorder="1" applyProtection="1">
      <protection locked="0"/>
    </xf>
    <xf numFmtId="164" fontId="13" fillId="4" borderId="23" xfId="1" applyNumberFormat="1" applyFill="1" applyBorder="1" applyAlignment="1" applyProtection="1">
      <alignment horizontal="center" vertical="center"/>
      <protection locked="0"/>
    </xf>
    <xf numFmtId="164" fontId="13" fillId="4" borderId="23" xfId="1" applyNumberFormat="1" applyFill="1" applyBorder="1" applyAlignment="1" applyProtection="1">
      <alignment wrapText="1"/>
      <protection locked="0"/>
    </xf>
    <xf numFmtId="164" fontId="13" fillId="4" borderId="24" xfId="1" applyNumberFormat="1" applyFill="1" applyBorder="1" applyAlignment="1" applyProtection="1">
      <alignment wrapText="1"/>
      <protection locked="0"/>
    </xf>
    <xf numFmtId="164" fontId="13" fillId="5" borderId="23" xfId="1" applyNumberFormat="1" applyFill="1" applyBorder="1" applyProtection="1">
      <protection locked="0"/>
    </xf>
    <xf numFmtId="2" fontId="13" fillId="4" borderId="22" xfId="1" applyNumberFormat="1" applyFill="1" applyBorder="1" applyAlignment="1" applyProtection="1">
      <alignment horizontal="center" vertical="center"/>
      <protection locked="0"/>
    </xf>
    <xf numFmtId="165" fontId="13" fillId="4" borderId="22" xfId="1" applyNumberForma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wrapText="1"/>
      <protection locked="0"/>
    </xf>
    <xf numFmtId="2" fontId="2" fillId="5" borderId="4" xfId="0" applyNumberFormat="1" applyFont="1" applyFill="1" applyBorder="1" applyAlignment="1" applyProtection="1">
      <alignment horizontal="center"/>
      <protection locked="0"/>
    </xf>
    <xf numFmtId="2" fontId="2" fillId="5" borderId="2" xfId="0" applyNumberFormat="1" applyFont="1" applyFill="1" applyBorder="1" applyAlignment="1" applyProtection="1">
      <alignment wrapText="1"/>
      <protection locked="0"/>
    </xf>
    <xf numFmtId="2" fontId="2" fillId="5" borderId="5" xfId="0" applyNumberFormat="1" applyFont="1" applyFill="1" applyBorder="1" applyAlignment="1" applyProtection="1">
      <alignment wrapText="1"/>
      <protection locked="0"/>
    </xf>
    <xf numFmtId="0" fontId="2" fillId="5" borderId="5" xfId="0" applyFont="1" applyFill="1" applyBorder="1" applyProtection="1">
      <protection locked="0"/>
    </xf>
    <xf numFmtId="2" fontId="2" fillId="5" borderId="2" xfId="0" applyNumberFormat="1" applyFont="1" applyFill="1" applyBorder="1" applyAlignment="1" applyProtection="1">
      <alignment horizontal="center"/>
      <protection locked="0"/>
    </xf>
    <xf numFmtId="2" fontId="2" fillId="5" borderId="5" xfId="0" applyNumberFormat="1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wrapText="1"/>
      <protection locked="0"/>
    </xf>
    <xf numFmtId="164" fontId="13" fillId="4" borderId="24" xfId="1" applyNumberFormat="1" applyFill="1" applyBorder="1" applyAlignment="1" applyProtection="1">
      <alignment horizontal="center" vertical="center"/>
      <protection locked="0"/>
    </xf>
    <xf numFmtId="165" fontId="13" fillId="4" borderId="24" xfId="1" applyNumberFormat="1" applyFill="1" applyBorder="1" applyAlignment="1" applyProtection="1">
      <alignment horizontal="center" vertical="center"/>
      <protection locked="0"/>
    </xf>
    <xf numFmtId="2" fontId="13" fillId="4" borderId="23" xfId="1" applyNumberFormat="1" applyFill="1" applyBorder="1" applyAlignment="1" applyProtection="1">
      <alignment horizontal="center" vertical="center"/>
      <protection locked="0"/>
    </xf>
    <xf numFmtId="165" fontId="13" fillId="4" borderId="23" xfId="1" applyNumberForma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164" fontId="13" fillId="4" borderId="24" xfId="1" applyNumberFormat="1" applyFont="1" applyFill="1" applyBorder="1" applyAlignment="1" applyProtection="1">
      <alignment wrapText="1"/>
      <protection locked="0"/>
    </xf>
    <xf numFmtId="2" fontId="13" fillId="4" borderId="24" xfId="1" applyNumberFormat="1" applyFont="1" applyFill="1" applyBorder="1" applyAlignment="1" applyProtection="1">
      <alignment horizontal="center" vertical="center"/>
      <protection locked="0"/>
    </xf>
    <xf numFmtId="164" fontId="13" fillId="4" borderId="24" xfId="1" applyNumberFormat="1" applyFont="1" applyFill="1" applyBorder="1" applyAlignment="1" applyProtection="1">
      <alignment horizontal="center" vertical="center"/>
      <protection locked="0"/>
    </xf>
    <xf numFmtId="164" fontId="13" fillId="4" borderId="24" xfId="1" applyNumberFormat="1" applyFont="1" applyFill="1" applyBorder="1" applyAlignment="1" applyProtection="1">
      <alignment horizontal="left" vertical="center"/>
      <protection locked="0"/>
    </xf>
    <xf numFmtId="164" fontId="13" fillId="4" borderId="23" xfId="1" applyNumberFormat="1" applyFont="1" applyFill="1" applyBorder="1" applyAlignment="1" applyProtection="1">
      <alignment wrapText="1"/>
      <protection locked="0"/>
    </xf>
    <xf numFmtId="164" fontId="13" fillId="4" borderId="23" xfId="1" applyNumberFormat="1" applyFont="1" applyFill="1" applyBorder="1" applyAlignment="1" applyProtection="1">
      <alignment horizontal="center" vertical="center"/>
      <protection locked="0"/>
    </xf>
    <xf numFmtId="2" fontId="13" fillId="4" borderId="23" xfId="1" applyNumberFormat="1" applyFont="1" applyFill="1" applyBorder="1" applyAlignment="1" applyProtection="1">
      <alignment horizontal="center" vertical="center"/>
      <protection locked="0"/>
    </xf>
    <xf numFmtId="164" fontId="13" fillId="4" borderId="22" xfId="1" applyNumberFormat="1" applyFont="1" applyFill="1" applyBorder="1" applyAlignment="1" applyProtection="1">
      <alignment vertical="center" wrapText="1"/>
      <protection locked="0"/>
    </xf>
    <xf numFmtId="2" fontId="13" fillId="4" borderId="22" xfId="1" applyNumberFormat="1" applyFont="1" applyFill="1" applyBorder="1" applyAlignment="1" applyProtection="1">
      <alignment horizontal="center" vertical="center"/>
      <protection locked="0"/>
    </xf>
    <xf numFmtId="0" fontId="14" fillId="5" borderId="2" xfId="0" applyFont="1" applyFill="1" applyBorder="1" applyAlignment="1" applyProtection="1">
      <alignment wrapText="1"/>
      <protection locked="0"/>
    </xf>
    <xf numFmtId="0" fontId="14" fillId="5" borderId="2" xfId="0" applyFont="1" applyFill="1" applyBorder="1" applyAlignment="1" applyProtection="1">
      <alignment horizontal="center"/>
      <protection locked="0"/>
    </xf>
    <xf numFmtId="2" fontId="14" fillId="5" borderId="2" xfId="0" applyNumberFormat="1" applyFont="1" applyFill="1" applyBorder="1" applyAlignment="1" applyProtection="1">
      <alignment horizontal="center"/>
      <protection locked="0"/>
    </xf>
    <xf numFmtId="0" fontId="14" fillId="5" borderId="5" xfId="0" applyFont="1" applyFill="1" applyBorder="1" applyAlignment="1" applyProtection="1">
      <alignment horizontal="center"/>
      <protection locked="0"/>
    </xf>
    <xf numFmtId="0" fontId="14" fillId="5" borderId="5" xfId="0" applyFont="1" applyFill="1" applyBorder="1" applyAlignment="1" applyProtection="1">
      <alignment wrapText="1"/>
      <protection locked="0"/>
    </xf>
    <xf numFmtId="2" fontId="14" fillId="5" borderId="5" xfId="0" applyNumberFormat="1" applyFont="1" applyFill="1" applyBorder="1" applyAlignment="1" applyProtection="1">
      <alignment horizontal="center"/>
      <protection locked="0"/>
    </xf>
    <xf numFmtId="0" fontId="15" fillId="5" borderId="4" xfId="0" applyFont="1" applyFill="1" applyBorder="1" applyAlignment="1" applyProtection="1">
      <alignment wrapText="1"/>
      <protection locked="0"/>
    </xf>
    <xf numFmtId="0" fontId="15" fillId="5" borderId="2" xfId="0" applyFont="1" applyFill="1" applyBorder="1" applyAlignment="1" applyProtection="1">
      <alignment wrapText="1"/>
      <protection locked="0"/>
    </xf>
    <xf numFmtId="2" fontId="15" fillId="5" borderId="4" xfId="0" applyNumberFormat="1" applyFont="1" applyFill="1" applyBorder="1" applyAlignment="1" applyProtection="1">
      <alignment horizontal="center"/>
      <protection locked="0"/>
    </xf>
    <xf numFmtId="2" fontId="15" fillId="5" borderId="2" xfId="0" applyNumberFormat="1" applyFont="1" applyFill="1" applyBorder="1" applyAlignment="1" applyProtection="1">
      <alignment horizontal="center"/>
      <protection locked="0"/>
    </xf>
    <xf numFmtId="0" fontId="15" fillId="5" borderId="4" xfId="0" applyFont="1" applyFill="1" applyBorder="1" applyAlignment="1" applyProtection="1">
      <alignment horizontal="center"/>
      <protection locked="0"/>
    </xf>
    <xf numFmtId="0" fontId="15" fillId="5" borderId="2" xfId="0" applyFont="1" applyFill="1" applyBorder="1" applyAlignment="1" applyProtection="1">
      <alignment horizontal="center"/>
      <protection locked="0"/>
    </xf>
    <xf numFmtId="0" fontId="15" fillId="5" borderId="5" xfId="0" applyFont="1" applyFill="1" applyBorder="1" applyAlignment="1" applyProtection="1">
      <alignment wrapText="1"/>
      <protection locked="0"/>
    </xf>
    <xf numFmtId="0" fontId="15" fillId="5" borderId="5" xfId="0" applyFont="1" applyFill="1" applyBorder="1" applyAlignment="1" applyProtection="1">
      <alignment horizontal="center"/>
      <protection locked="0"/>
    </xf>
    <xf numFmtId="0" fontId="0" fillId="5" borderId="5" xfId="0" applyFont="1" applyFill="1" applyBorder="1" applyProtection="1">
      <protection locked="0"/>
    </xf>
    <xf numFmtId="2" fontId="15" fillId="5" borderId="5" xfId="0" applyNumberFormat="1" applyFont="1" applyFill="1" applyBorder="1" applyAlignment="1" applyProtection="1">
      <alignment horizontal="center"/>
      <protection locked="0"/>
    </xf>
    <xf numFmtId="164" fontId="13" fillId="4" borderId="22" xfId="1" applyNumberFormat="1" applyFill="1" applyBorder="1" applyAlignment="1" applyProtection="1">
      <alignment wrapText="1"/>
      <protection locked="0"/>
    </xf>
    <xf numFmtId="164" fontId="13" fillId="4" borderId="22" xfId="1" applyNumberForma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164" fontId="13" fillId="4" borderId="23" xfId="1" applyNumberFormat="1" applyFill="1" applyBorder="1" applyAlignment="1" applyProtection="1">
      <alignment horizontal="left" vertical="center"/>
      <protection locked="0"/>
    </xf>
    <xf numFmtId="164" fontId="13" fillId="4" borderId="32" xfId="1" applyNumberFormat="1" applyFill="1" applyBorder="1" applyAlignment="1" applyProtection="1">
      <alignment vertical="center" wrapText="1"/>
      <protection locked="0"/>
    </xf>
    <xf numFmtId="2" fontId="13" fillId="4" borderId="32" xfId="1" applyNumberForma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/>
    <xf numFmtId="0" fontId="2" fillId="5" borderId="5" xfId="0" applyFont="1" applyFill="1" applyBorder="1" applyAlignment="1" applyProtection="1">
      <alignment horizontal="center"/>
      <protection locked="0"/>
    </xf>
    <xf numFmtId="0" fontId="13" fillId="4" borderId="24" xfId="1" applyFill="1" applyBorder="1" applyAlignment="1" applyProtection="1">
      <alignment wrapText="1"/>
      <protection locked="0"/>
    </xf>
    <xf numFmtId="0" fontId="13" fillId="4" borderId="23" xfId="1" applyFill="1" applyBorder="1" applyAlignment="1" applyProtection="1">
      <alignment horizontal="center" vertical="center"/>
      <protection locked="0"/>
    </xf>
    <xf numFmtId="0" fontId="13" fillId="4" borderId="23" xfId="1" applyFill="1" applyBorder="1" applyAlignment="1" applyProtection="1">
      <alignment wrapText="1"/>
      <protection locked="0"/>
    </xf>
    <xf numFmtId="0" fontId="13" fillId="5" borderId="24" xfId="1" applyFill="1" applyBorder="1"/>
    <xf numFmtId="0" fontId="13" fillId="4" borderId="24" xfId="1" applyFill="1" applyBorder="1" applyAlignment="1" applyProtection="1">
      <alignment horizontal="center" vertical="center"/>
      <protection locked="0"/>
    </xf>
    <xf numFmtId="0" fontId="13" fillId="4" borderId="22" xfId="1" applyFill="1" applyBorder="1" applyAlignment="1" applyProtection="1">
      <alignment vertical="center" wrapText="1"/>
      <protection locked="0"/>
    </xf>
    <xf numFmtId="0" fontId="13" fillId="4" borderId="23" xfId="1" applyFill="1" applyBorder="1" applyProtection="1">
      <protection locked="0"/>
    </xf>
    <xf numFmtId="2" fontId="16" fillId="5" borderId="2" xfId="0" applyNumberFormat="1" applyFont="1" applyFill="1" applyBorder="1" applyAlignment="1">
      <alignment vertical="center" wrapText="1"/>
    </xf>
    <xf numFmtId="0" fontId="15" fillId="5" borderId="4" xfId="0" applyFont="1" applyFill="1" applyBorder="1" applyAlignment="1" applyProtection="1">
      <alignment vertical="center"/>
      <protection locked="0"/>
    </xf>
    <xf numFmtId="0" fontId="15" fillId="5" borderId="2" xfId="0" applyFont="1" applyFill="1" applyBorder="1"/>
    <xf numFmtId="164" fontId="13" fillId="4" borderId="23" xfId="3" applyFill="1" applyBorder="1" applyAlignment="1" applyProtection="1">
      <alignment horizontal="center" vertical="center"/>
      <protection locked="0"/>
    </xf>
    <xf numFmtId="164" fontId="13" fillId="4" borderId="23" xfId="3" applyFill="1" applyBorder="1" applyAlignment="1" applyProtection="1">
      <alignment wrapText="1"/>
      <protection locked="0"/>
    </xf>
    <xf numFmtId="164" fontId="13" fillId="4" borderId="22" xfId="3" applyFill="1" applyBorder="1" applyAlignment="1" applyProtection="1">
      <alignment horizontal="center" vertical="center"/>
      <protection locked="0"/>
    </xf>
    <xf numFmtId="164" fontId="13" fillId="4" borderId="22" xfId="3" applyFill="1" applyBorder="1" applyAlignment="1" applyProtection="1">
      <alignment vertical="center" wrapText="1"/>
      <protection locked="0"/>
    </xf>
    <xf numFmtId="164" fontId="13" fillId="4" borderId="22" xfId="3" applyFill="1" applyBorder="1" applyAlignment="1" applyProtection="1">
      <alignment wrapText="1"/>
      <protection locked="0"/>
    </xf>
    <xf numFmtId="164" fontId="13" fillId="4" borderId="23" xfId="3" applyFill="1" applyBorder="1" applyAlignment="1" applyProtection="1">
      <alignment horizontal="left" vertical="center"/>
      <protection locked="0"/>
    </xf>
    <xf numFmtId="164" fontId="13" fillId="4" borderId="24" xfId="3" applyFill="1" applyBorder="1" applyAlignment="1" applyProtection="1">
      <alignment wrapText="1"/>
      <protection locked="0"/>
    </xf>
    <xf numFmtId="2" fontId="13" fillId="4" borderId="22" xfId="3" applyNumberFormat="1" applyFill="1" applyBorder="1" applyAlignment="1" applyProtection="1">
      <alignment horizontal="center" vertical="center"/>
      <protection locked="0"/>
    </xf>
    <xf numFmtId="2" fontId="13" fillId="4" borderId="23" xfId="3" applyNumberFormat="1" applyFill="1" applyBorder="1" applyAlignment="1" applyProtection="1">
      <alignment horizontal="center" vertical="center"/>
      <protection locked="0"/>
    </xf>
    <xf numFmtId="164" fontId="13" fillId="4" borderId="34" xfId="3" applyFill="1" applyBorder="1" applyAlignment="1" applyProtection="1">
      <alignment vertical="center" wrapText="1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2" xfId="0" applyNumberFormat="1" applyFont="1" applyFill="1" applyBorder="1" applyAlignment="1" applyProtection="1">
      <alignment horizontal="center"/>
      <protection locked="0"/>
    </xf>
    <xf numFmtId="0" fontId="1" fillId="5" borderId="2" xfId="2" applyFont="1" applyFill="1" applyBorder="1" applyAlignment="1" applyProtection="1">
      <alignment wrapText="1"/>
      <protection locked="0"/>
    </xf>
    <xf numFmtId="0" fontId="15" fillId="5" borderId="4" xfId="2" applyFont="1" applyFill="1" applyBorder="1" applyAlignment="1" applyProtection="1">
      <alignment wrapText="1"/>
      <protection locked="0"/>
    </xf>
    <xf numFmtId="2" fontId="1" fillId="5" borderId="2" xfId="2" applyNumberFormat="1" applyFont="1" applyFill="1" applyBorder="1" applyAlignment="1" applyProtection="1">
      <alignment horizontal="center"/>
      <protection locked="0"/>
    </xf>
    <xf numFmtId="2" fontId="15" fillId="5" borderId="4" xfId="2" applyNumberFormat="1" applyFont="1" applyFill="1" applyBorder="1" applyAlignment="1" applyProtection="1">
      <alignment horizontal="center"/>
      <protection locked="0"/>
    </xf>
    <xf numFmtId="0" fontId="1" fillId="5" borderId="2" xfId="2" applyFont="1" applyFill="1" applyBorder="1" applyAlignment="1" applyProtection="1">
      <alignment horizontal="center"/>
      <protection locked="0"/>
    </xf>
    <xf numFmtId="0" fontId="15" fillId="5" borderId="4" xfId="2" applyFont="1" applyFill="1" applyBorder="1" applyAlignment="1" applyProtection="1">
      <alignment horizontal="center"/>
      <protection locked="0"/>
    </xf>
    <xf numFmtId="0" fontId="1" fillId="5" borderId="2" xfId="2" applyFont="1" applyFill="1" applyBorder="1" applyAlignment="1" applyProtection="1">
      <alignment wrapText="1"/>
      <protection locked="0"/>
    </xf>
    <xf numFmtId="0" fontId="1" fillId="5" borderId="5" xfId="2" applyFont="1" applyFill="1" applyBorder="1" applyAlignment="1" applyProtection="1">
      <alignment wrapText="1"/>
      <protection locked="0"/>
    </xf>
    <xf numFmtId="0" fontId="1" fillId="5" borderId="5" xfId="2" applyFont="1" applyFill="1" applyBorder="1" applyProtection="1">
      <protection locked="0"/>
    </xf>
    <xf numFmtId="0" fontId="1" fillId="5" borderId="5" xfId="2" applyFont="1" applyFill="1" applyBorder="1" applyAlignment="1" applyProtection="1">
      <alignment horizontal="center"/>
      <protection locked="0"/>
    </xf>
    <xf numFmtId="2" fontId="1" fillId="5" borderId="2" xfId="2" applyNumberFormat="1" applyFont="1" applyFill="1" applyBorder="1" applyAlignment="1" applyProtection="1">
      <alignment horizontal="center"/>
      <protection locked="0"/>
    </xf>
    <xf numFmtId="2" fontId="1" fillId="5" borderId="5" xfId="2" applyNumberFormat="1" applyFont="1" applyFill="1" applyBorder="1" applyAlignment="1" applyProtection="1">
      <alignment horizontal="center"/>
      <protection locked="0"/>
    </xf>
    <xf numFmtId="164" fontId="13" fillId="4" borderId="23" xfId="3" applyFill="1" applyBorder="1" applyAlignment="1" applyProtection="1">
      <alignment wrapText="1"/>
      <protection locked="0"/>
    </xf>
    <xf numFmtId="165" fontId="13" fillId="4" borderId="23" xfId="3" applyNumberFormat="1" applyFill="1" applyBorder="1" applyAlignment="1" applyProtection="1">
      <alignment horizontal="center" vertical="center"/>
      <protection locked="0"/>
    </xf>
    <xf numFmtId="164" fontId="13" fillId="4" borderId="23" xfId="3" applyFill="1" applyBorder="1" applyAlignment="1" applyProtection="1">
      <alignment horizontal="left" vertical="center"/>
      <protection locked="0"/>
    </xf>
    <xf numFmtId="164" fontId="13" fillId="4" borderId="23" xfId="3" applyFill="1" applyBorder="1" applyAlignment="1" applyProtection="1">
      <alignment horizontal="center" vertical="center"/>
      <protection locked="0"/>
    </xf>
    <xf numFmtId="2" fontId="13" fillId="4" borderId="23" xfId="3" applyNumberFormat="1" applyFill="1" applyBorder="1" applyAlignment="1" applyProtection="1">
      <alignment horizontal="center" vertical="center"/>
      <protection locked="0"/>
    </xf>
    <xf numFmtId="2" fontId="1" fillId="5" borderId="2" xfId="2" applyNumberFormat="1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wrapText="1"/>
      <protection locked="0"/>
    </xf>
    <xf numFmtId="0" fontId="1" fillId="5" borderId="5" xfId="0" applyFont="1" applyFill="1" applyBorder="1" applyProtection="1">
      <protection locked="0"/>
    </xf>
    <xf numFmtId="2" fontId="1" fillId="5" borderId="5" xfId="0" applyNumberFormat="1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164" fontId="13" fillId="4" borderId="38" xfId="3" applyFill="1" applyBorder="1" applyAlignment="1" applyProtection="1">
      <alignment horizontal="center" vertical="center"/>
      <protection locked="0"/>
    </xf>
    <xf numFmtId="164" fontId="13" fillId="4" borderId="0" xfId="1" applyNumberFormat="1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Border="1" applyAlignment="1" applyProtection="1">
      <alignment wrapText="1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2" fontId="4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2" fontId="4" fillId="2" borderId="16" xfId="0" applyNumberFormat="1" applyFont="1" applyFill="1" applyBorder="1" applyAlignment="1" applyProtection="1">
      <alignment horizontal="center" vertical="top" wrapText="1"/>
      <protection locked="0"/>
    </xf>
    <xf numFmtId="1" fontId="13" fillId="4" borderId="24" xfId="1" applyNumberForma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top" wrapText="1"/>
      <protection locked="0"/>
    </xf>
    <xf numFmtId="1" fontId="13" fillId="4" borderId="23" xfId="1" applyNumberFormat="1" applyFill="1" applyBorder="1" applyAlignment="1" applyProtection="1">
      <alignment horizontal="center" vertical="center"/>
      <protection locked="0"/>
    </xf>
    <xf numFmtId="1" fontId="13" fillId="4" borderId="22" xfId="1" applyNumberForma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/>
      <protection locked="0"/>
    </xf>
    <xf numFmtId="1" fontId="4" fillId="0" borderId="2" xfId="0" applyNumberFormat="1" applyFont="1" applyBorder="1" applyAlignment="1">
      <alignment horizontal="center" vertical="top" wrapText="1"/>
    </xf>
    <xf numFmtId="1" fontId="2" fillId="5" borderId="4" xfId="0" applyNumberFormat="1" applyFont="1" applyFill="1" applyBorder="1" applyAlignment="1" applyProtection="1">
      <alignment horizontal="center"/>
      <protection locked="0"/>
    </xf>
    <xf numFmtId="1" fontId="2" fillId="5" borderId="2" xfId="0" applyNumberFormat="1" applyFont="1" applyFill="1" applyBorder="1" applyAlignment="1" applyProtection="1">
      <alignment horizontal="center"/>
      <protection locked="0"/>
    </xf>
    <xf numFmtId="167" fontId="13" fillId="4" borderId="22" xfId="1" applyNumberFormat="1" applyFill="1" applyBorder="1" applyAlignment="1" applyProtection="1">
      <alignment horizontal="center" vertical="center"/>
      <protection locked="0"/>
    </xf>
    <xf numFmtId="167" fontId="13" fillId="4" borderId="25" xfId="1" applyNumberFormat="1" applyFill="1" applyBorder="1" applyAlignment="1" applyProtection="1">
      <alignment horizontal="center" vertical="center"/>
      <protection locked="0"/>
    </xf>
    <xf numFmtId="167" fontId="13" fillId="4" borderId="23" xfId="1" applyNumberFormat="1" applyFill="1" applyBorder="1" applyAlignment="1" applyProtection="1">
      <alignment horizontal="center" vertical="center"/>
      <protection locked="0"/>
    </xf>
    <xf numFmtId="167" fontId="13" fillId="4" borderId="24" xfId="1" applyNumberFormat="1" applyFill="1" applyBorder="1" applyAlignment="1" applyProtection="1">
      <alignment horizontal="center" vertical="center"/>
      <protection locked="0"/>
    </xf>
    <xf numFmtId="167" fontId="2" fillId="5" borderId="5" xfId="0" applyNumberFormat="1" applyFont="1" applyFill="1" applyBorder="1" applyAlignment="1" applyProtection="1">
      <alignment horizontal="center"/>
      <protection locked="0"/>
    </xf>
    <xf numFmtId="167" fontId="4" fillId="0" borderId="2" xfId="0" applyNumberFormat="1" applyFont="1" applyBorder="1" applyAlignment="1">
      <alignment horizontal="center" vertical="top" wrapText="1"/>
    </xf>
    <xf numFmtId="167" fontId="2" fillId="5" borderId="4" xfId="0" applyNumberFormat="1" applyFont="1" applyFill="1" applyBorder="1" applyAlignment="1" applyProtection="1">
      <alignment horizontal="center"/>
      <protection locked="0"/>
    </xf>
    <xf numFmtId="167" fontId="2" fillId="5" borderId="26" xfId="0" applyNumberFormat="1" applyFont="1" applyFill="1" applyBorder="1" applyAlignment="1" applyProtection="1">
      <alignment horizontal="center"/>
      <protection locked="0"/>
    </xf>
    <xf numFmtId="167" fontId="2" fillId="5" borderId="2" xfId="0" applyNumberFormat="1" applyFont="1" applyFill="1" applyBorder="1" applyAlignment="1" applyProtection="1">
      <alignment horizontal="center"/>
      <protection locked="0"/>
    </xf>
    <xf numFmtId="167" fontId="2" fillId="5" borderId="16" xfId="0" applyNumberFormat="1" applyFont="1" applyFill="1" applyBorder="1" applyAlignment="1" applyProtection="1">
      <alignment horizontal="center"/>
      <protection locked="0"/>
    </xf>
    <xf numFmtId="167" fontId="2" fillId="5" borderId="27" xfId="0" applyNumberFormat="1" applyFont="1" applyFill="1" applyBorder="1" applyAlignment="1" applyProtection="1">
      <alignment horizontal="center"/>
      <protection locked="0"/>
    </xf>
    <xf numFmtId="167" fontId="4" fillId="3" borderId="3" xfId="0" applyNumberFormat="1" applyFont="1" applyFill="1" applyBorder="1" applyAlignment="1">
      <alignment horizontal="center" vertical="top" wrapText="1"/>
    </xf>
    <xf numFmtId="167" fontId="4" fillId="2" borderId="1" xfId="0" applyNumberFormat="1" applyFont="1" applyFill="1" applyBorder="1" applyAlignment="1" applyProtection="1">
      <alignment horizontal="center" vertical="top" wrapText="1"/>
      <protection locked="0"/>
    </xf>
    <xf numFmtId="167" fontId="13" fillId="4" borderId="29" xfId="1" applyNumberFormat="1" applyFill="1" applyBorder="1" applyAlignment="1" applyProtection="1">
      <alignment horizontal="center" vertical="center"/>
      <protection locked="0"/>
    </xf>
    <xf numFmtId="167" fontId="4" fillId="2" borderId="2" xfId="0" applyNumberFormat="1" applyFont="1" applyFill="1" applyBorder="1" applyAlignment="1" applyProtection="1">
      <alignment horizontal="center" vertical="top" wrapText="1"/>
      <protection locked="0"/>
    </xf>
    <xf numFmtId="167" fontId="13" fillId="4" borderId="31" xfId="1" applyNumberFormat="1" applyFill="1" applyBorder="1" applyAlignment="1" applyProtection="1">
      <alignment horizontal="center" vertical="center"/>
      <protection locked="0"/>
    </xf>
    <xf numFmtId="167" fontId="13" fillId="4" borderId="24" xfId="1" applyNumberFormat="1" applyFont="1" applyFill="1" applyBorder="1" applyAlignment="1" applyProtection="1">
      <alignment horizontal="center" vertical="center"/>
      <protection locked="0"/>
    </xf>
    <xf numFmtId="167" fontId="13" fillId="4" borderId="28" xfId="1" applyNumberFormat="1" applyFont="1" applyFill="1" applyBorder="1" applyAlignment="1" applyProtection="1">
      <alignment horizontal="center" vertical="center"/>
      <protection locked="0"/>
    </xf>
    <xf numFmtId="167" fontId="13" fillId="4" borderId="30" xfId="1" applyNumberFormat="1" applyFont="1" applyFill="1" applyBorder="1" applyAlignment="1" applyProtection="1">
      <alignment horizontal="center" vertical="center"/>
      <protection locked="0"/>
    </xf>
    <xf numFmtId="167" fontId="13" fillId="4" borderId="23" xfId="1" applyNumberFormat="1" applyFont="1" applyFill="1" applyBorder="1" applyAlignment="1" applyProtection="1">
      <alignment horizontal="center" vertical="center"/>
      <protection locked="0"/>
    </xf>
    <xf numFmtId="167" fontId="13" fillId="4" borderId="31" xfId="1" applyNumberFormat="1" applyFont="1" applyFill="1" applyBorder="1" applyAlignment="1" applyProtection="1">
      <alignment horizontal="center" vertical="center"/>
      <protection locked="0"/>
    </xf>
    <xf numFmtId="167" fontId="13" fillId="4" borderId="22" xfId="1" applyNumberFormat="1" applyFont="1" applyFill="1" applyBorder="1" applyAlignment="1" applyProtection="1">
      <alignment horizontal="center" vertical="center"/>
      <protection locked="0"/>
    </xf>
    <xf numFmtId="167" fontId="13" fillId="4" borderId="25" xfId="1" applyNumberFormat="1" applyFont="1" applyFill="1" applyBorder="1" applyAlignment="1" applyProtection="1">
      <alignment horizontal="center" vertical="center"/>
      <protection locked="0"/>
    </xf>
    <xf numFmtId="167" fontId="14" fillId="5" borderId="2" xfId="0" applyNumberFormat="1" applyFont="1" applyFill="1" applyBorder="1" applyAlignment="1" applyProtection="1">
      <alignment horizontal="center"/>
      <protection locked="0"/>
    </xf>
    <xf numFmtId="167" fontId="14" fillId="5" borderId="16" xfId="0" applyNumberFormat="1" applyFont="1" applyFill="1" applyBorder="1" applyAlignment="1" applyProtection="1">
      <alignment horizontal="center"/>
      <protection locked="0"/>
    </xf>
    <xf numFmtId="167" fontId="14" fillId="5" borderId="5" xfId="0" applyNumberFormat="1" applyFont="1" applyFill="1" applyBorder="1" applyAlignment="1" applyProtection="1">
      <alignment horizontal="center"/>
      <protection locked="0"/>
    </xf>
    <xf numFmtId="167" fontId="14" fillId="5" borderId="27" xfId="0" applyNumberFormat="1" applyFont="1" applyFill="1" applyBorder="1" applyAlignment="1" applyProtection="1">
      <alignment horizontal="center"/>
      <protection locked="0"/>
    </xf>
    <xf numFmtId="167" fontId="16" fillId="5" borderId="4" xfId="0" applyNumberFormat="1" applyFont="1" applyFill="1" applyBorder="1" applyAlignment="1">
      <alignment horizontal="center" vertical="center"/>
    </xf>
    <xf numFmtId="167" fontId="16" fillId="5" borderId="26" xfId="0" applyNumberFormat="1" applyFont="1" applyFill="1" applyBorder="1" applyAlignment="1">
      <alignment horizontal="center" vertical="center"/>
    </xf>
    <xf numFmtId="167" fontId="16" fillId="5" borderId="2" xfId="0" applyNumberFormat="1" applyFont="1" applyFill="1" applyBorder="1" applyAlignment="1">
      <alignment horizontal="center" vertical="center"/>
    </xf>
    <xf numFmtId="167" fontId="16" fillId="5" borderId="16" xfId="0" applyNumberFormat="1" applyFont="1" applyFill="1" applyBorder="1" applyAlignment="1">
      <alignment horizontal="center" vertical="center"/>
    </xf>
    <xf numFmtId="167" fontId="15" fillId="5" borderId="4" xfId="0" applyNumberFormat="1" applyFont="1" applyFill="1" applyBorder="1" applyAlignment="1" applyProtection="1">
      <alignment horizontal="center"/>
      <protection locked="0"/>
    </xf>
    <xf numFmtId="167" fontId="15" fillId="5" borderId="16" xfId="0" applyNumberFormat="1" applyFont="1" applyFill="1" applyBorder="1" applyAlignment="1" applyProtection="1">
      <alignment horizontal="center"/>
      <protection locked="0"/>
    </xf>
    <xf numFmtId="167" fontId="15" fillId="5" borderId="2" xfId="0" applyNumberFormat="1" applyFont="1" applyFill="1" applyBorder="1" applyAlignment="1" applyProtection="1">
      <alignment horizontal="center"/>
      <protection locked="0"/>
    </xf>
    <xf numFmtId="167" fontId="15" fillId="5" borderId="5" xfId="0" applyNumberFormat="1" applyFont="1" applyFill="1" applyBorder="1" applyAlignment="1" applyProtection="1">
      <alignment horizontal="center"/>
      <protection locked="0"/>
    </xf>
    <xf numFmtId="167" fontId="15" fillId="5" borderId="27" xfId="0" applyNumberFormat="1" applyFont="1" applyFill="1" applyBorder="1" applyAlignment="1" applyProtection="1">
      <alignment horizontal="center"/>
      <protection locked="0"/>
    </xf>
    <xf numFmtId="167" fontId="13" fillId="4" borderId="23" xfId="3" applyNumberFormat="1" applyFill="1" applyBorder="1" applyAlignment="1" applyProtection="1">
      <alignment horizontal="center" vertical="center"/>
      <protection locked="0"/>
    </xf>
    <xf numFmtId="167" fontId="1" fillId="5" borderId="16" xfId="0" applyNumberFormat="1" applyFont="1" applyFill="1" applyBorder="1" applyAlignment="1" applyProtection="1">
      <alignment horizontal="center" vertical="center"/>
      <protection locked="0"/>
    </xf>
    <xf numFmtId="167" fontId="2" fillId="5" borderId="16" xfId="0" applyNumberFormat="1" applyFont="1" applyFill="1" applyBorder="1" applyAlignment="1" applyProtection="1">
      <alignment horizontal="center" vertical="center"/>
      <protection locked="0"/>
    </xf>
    <xf numFmtId="167" fontId="2" fillId="5" borderId="26" xfId="0" applyNumberFormat="1" applyFont="1" applyFill="1" applyBorder="1" applyAlignment="1" applyProtection="1">
      <alignment horizontal="center" vertical="center"/>
      <protection locked="0"/>
    </xf>
    <xf numFmtId="167" fontId="13" fillId="4" borderId="32" xfId="1" applyNumberFormat="1" applyFill="1" applyBorder="1" applyAlignment="1" applyProtection="1">
      <alignment horizontal="center" vertical="center"/>
      <protection locked="0"/>
    </xf>
    <xf numFmtId="167" fontId="13" fillId="4" borderId="33" xfId="1" applyNumberFormat="1" applyFill="1" applyBorder="1" applyAlignment="1" applyProtection="1">
      <alignment horizontal="center" vertical="center"/>
      <protection locked="0"/>
    </xf>
    <xf numFmtId="167" fontId="13" fillId="4" borderId="32" xfId="1" applyNumberFormat="1" applyFont="1" applyFill="1" applyBorder="1" applyAlignment="1" applyProtection="1">
      <alignment horizontal="center" vertical="center"/>
      <protection locked="0"/>
    </xf>
    <xf numFmtId="167" fontId="13" fillId="4" borderId="28" xfId="1" applyNumberFormat="1" applyFill="1" applyBorder="1" applyAlignment="1" applyProtection="1">
      <alignment horizontal="center" vertical="center"/>
      <protection locked="0"/>
    </xf>
    <xf numFmtId="167" fontId="16" fillId="5" borderId="4" xfId="2" applyNumberFormat="1" applyFont="1" applyFill="1" applyBorder="1" applyAlignment="1">
      <alignment horizontal="center" vertical="center"/>
    </xf>
    <xf numFmtId="167" fontId="16" fillId="5" borderId="26" xfId="2" applyNumberFormat="1" applyFont="1" applyFill="1" applyBorder="1" applyAlignment="1">
      <alignment horizontal="center" vertical="center"/>
    </xf>
    <xf numFmtId="167" fontId="1" fillId="5" borderId="2" xfId="2" applyNumberFormat="1" applyFont="1" applyFill="1" applyBorder="1" applyAlignment="1" applyProtection="1">
      <alignment horizontal="center"/>
      <protection locked="0"/>
    </xf>
    <xf numFmtId="167" fontId="1" fillId="5" borderId="16" xfId="2" applyNumberFormat="1" applyFont="1" applyFill="1" applyBorder="1" applyAlignment="1" applyProtection="1">
      <alignment horizontal="center"/>
      <protection locked="0"/>
    </xf>
    <xf numFmtId="167" fontId="1" fillId="5" borderId="5" xfId="2" applyNumberFormat="1" applyFont="1" applyFill="1" applyBorder="1" applyAlignment="1" applyProtection="1">
      <alignment horizontal="center"/>
      <protection locked="0"/>
    </xf>
    <xf numFmtId="167" fontId="1" fillId="5" borderId="27" xfId="2" applyNumberFormat="1" applyFont="1" applyFill="1" applyBorder="1" applyAlignment="1" applyProtection="1">
      <alignment horizontal="center"/>
      <protection locked="0"/>
    </xf>
    <xf numFmtId="167" fontId="13" fillId="4" borderId="22" xfId="3" applyNumberFormat="1" applyFill="1" applyBorder="1" applyAlignment="1" applyProtection="1">
      <alignment horizontal="center" vertical="center"/>
      <protection locked="0"/>
    </xf>
    <xf numFmtId="167" fontId="1" fillId="5" borderId="4" xfId="0" applyNumberFormat="1" applyFont="1" applyFill="1" applyBorder="1" applyAlignment="1" applyProtection="1">
      <alignment horizontal="center"/>
      <protection locked="0"/>
    </xf>
    <xf numFmtId="167" fontId="1" fillId="5" borderId="26" xfId="0" applyNumberFormat="1" applyFont="1" applyFill="1" applyBorder="1" applyAlignment="1" applyProtection="1">
      <alignment horizontal="center"/>
      <protection locked="0"/>
    </xf>
    <xf numFmtId="167" fontId="1" fillId="5" borderId="2" xfId="0" applyNumberFormat="1" applyFont="1" applyFill="1" applyBorder="1" applyAlignment="1" applyProtection="1">
      <alignment horizontal="center"/>
      <protection locked="0"/>
    </xf>
    <xf numFmtId="167" fontId="1" fillId="5" borderId="16" xfId="0" applyNumberFormat="1" applyFont="1" applyFill="1" applyBorder="1" applyAlignment="1" applyProtection="1">
      <alignment horizontal="center"/>
      <protection locked="0"/>
    </xf>
    <xf numFmtId="167" fontId="1" fillId="5" borderId="5" xfId="0" applyNumberFormat="1" applyFont="1" applyFill="1" applyBorder="1" applyAlignment="1" applyProtection="1">
      <alignment horizontal="center"/>
      <protection locked="0"/>
    </xf>
    <xf numFmtId="167" fontId="1" fillId="5" borderId="27" xfId="0" applyNumberFormat="1" applyFont="1" applyFill="1" applyBorder="1" applyAlignment="1" applyProtection="1">
      <alignment horizontal="center"/>
      <protection locked="0"/>
    </xf>
    <xf numFmtId="167" fontId="13" fillId="4" borderId="29" xfId="3" applyNumberFormat="1" applyFill="1" applyBorder="1" applyAlignment="1" applyProtection="1">
      <alignment horizontal="center" vertical="center"/>
      <protection locked="0"/>
    </xf>
    <xf numFmtId="167" fontId="4" fillId="0" borderId="10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1" fontId="4" fillId="3" borderId="3" xfId="0" applyNumberFormat="1" applyFont="1" applyFill="1" applyBorder="1" applyAlignment="1">
      <alignment horizontal="center" vertical="top" wrapText="1"/>
    </xf>
    <xf numFmtId="1" fontId="13" fillId="4" borderId="24" xfId="1" applyNumberFormat="1" applyFont="1" applyFill="1" applyBorder="1" applyAlignment="1" applyProtection="1">
      <alignment horizontal="center" vertical="center"/>
      <protection locked="0"/>
    </xf>
    <xf numFmtId="1" fontId="13" fillId="4" borderId="23" xfId="1" applyNumberFormat="1" applyFont="1" applyFill="1" applyBorder="1" applyAlignment="1" applyProtection="1">
      <alignment horizontal="center" vertical="center"/>
      <protection locked="0"/>
    </xf>
    <xf numFmtId="1" fontId="13" fillId="4" borderId="22" xfId="1" applyNumberFormat="1" applyFont="1" applyFill="1" applyBorder="1" applyAlignment="1" applyProtection="1">
      <alignment horizontal="center" vertical="center"/>
      <protection locked="0"/>
    </xf>
    <xf numFmtId="1" fontId="16" fillId="5" borderId="2" xfId="0" applyNumberFormat="1" applyFont="1" applyFill="1" applyBorder="1" applyAlignment="1">
      <alignment horizontal="center" vertical="center" wrapText="1"/>
    </xf>
    <xf numFmtId="1" fontId="14" fillId="5" borderId="2" xfId="0" applyNumberFormat="1" applyFont="1" applyFill="1" applyBorder="1" applyAlignment="1" applyProtection="1">
      <alignment horizontal="center"/>
      <protection locked="0"/>
    </xf>
    <xf numFmtId="1" fontId="14" fillId="5" borderId="5" xfId="0" applyNumberFormat="1" applyFont="1" applyFill="1" applyBorder="1" applyAlignment="1" applyProtection="1">
      <alignment horizontal="center"/>
      <protection locked="0"/>
    </xf>
    <xf numFmtId="1" fontId="16" fillId="5" borderId="4" xfId="0" applyNumberFormat="1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 applyProtection="1">
      <alignment horizontal="center"/>
      <protection locked="0"/>
    </xf>
    <xf numFmtId="1" fontId="15" fillId="5" borderId="2" xfId="0" applyNumberFormat="1" applyFont="1" applyFill="1" applyBorder="1" applyAlignment="1" applyProtection="1">
      <alignment horizontal="center"/>
      <protection locked="0"/>
    </xf>
    <xf numFmtId="1" fontId="15" fillId="5" borderId="5" xfId="0" applyNumberFormat="1" applyFont="1" applyFill="1" applyBorder="1" applyAlignment="1" applyProtection="1">
      <alignment horizontal="center"/>
      <protection locked="0"/>
    </xf>
    <xf numFmtId="1" fontId="13" fillId="4" borderId="23" xfId="3" applyNumberFormat="1" applyFill="1" applyBorder="1" applyAlignment="1" applyProtection="1">
      <alignment horizontal="center" vertical="center"/>
      <protection locked="0"/>
    </xf>
    <xf numFmtId="1" fontId="13" fillId="4" borderId="32" xfId="1" applyNumberFormat="1" applyFill="1" applyBorder="1" applyAlignment="1" applyProtection="1">
      <alignment horizontal="center" vertical="center"/>
      <protection locked="0"/>
    </xf>
    <xf numFmtId="1" fontId="16" fillId="5" borderId="4" xfId="2" applyNumberFormat="1" applyFont="1" applyFill="1" applyBorder="1" applyAlignment="1">
      <alignment horizontal="center" vertical="center" wrapText="1"/>
    </xf>
    <xf numFmtId="1" fontId="1" fillId="5" borderId="2" xfId="2" applyNumberFormat="1" applyFont="1" applyFill="1" applyBorder="1" applyAlignment="1" applyProtection="1">
      <alignment horizontal="center"/>
      <protection locked="0"/>
    </xf>
    <xf numFmtId="1" fontId="1" fillId="5" borderId="5" xfId="2" applyNumberFormat="1" applyFont="1" applyFill="1" applyBorder="1" applyAlignment="1" applyProtection="1">
      <alignment horizontal="center"/>
      <protection locked="0"/>
    </xf>
    <xf numFmtId="1" fontId="13" fillId="4" borderId="22" xfId="3" applyNumberForma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1" fontId="1" fillId="5" borderId="2" xfId="0" applyNumberFormat="1" applyFont="1" applyFill="1" applyBorder="1" applyAlignment="1" applyProtection="1">
      <alignment horizontal="center"/>
      <protection locked="0"/>
    </xf>
    <xf numFmtId="1" fontId="1" fillId="5" borderId="5" xfId="0" applyNumberFormat="1" applyFont="1" applyFill="1" applyBorder="1" applyAlignment="1" applyProtection="1">
      <alignment horizontal="center"/>
      <protection locked="0"/>
    </xf>
    <xf numFmtId="1" fontId="4" fillId="0" borderId="10" xfId="0" applyNumberFormat="1" applyFont="1" applyBorder="1" applyAlignment="1">
      <alignment horizontal="center"/>
    </xf>
    <xf numFmtId="165" fontId="4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5" borderId="2" xfId="0" applyNumberFormat="1" applyFont="1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164" fontId="13" fillId="4" borderId="22" xfId="3" applyFill="1" applyBorder="1" applyAlignment="1" applyProtection="1">
      <alignment horizontal="center" vertical="top"/>
      <protection locked="0"/>
    </xf>
    <xf numFmtId="0" fontId="15" fillId="5" borderId="2" xfId="0" applyFont="1" applyFill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</cellXfs>
  <cellStyles count="9">
    <cellStyle name="Excel Built-in Normal" xfId="1"/>
    <cellStyle name="Excel Built-in Normal 2" xfId="3"/>
    <cellStyle name="Heading" xfId="4"/>
    <cellStyle name="Heading1" xfId="5"/>
    <cellStyle name="Result" xfId="6"/>
    <cellStyle name="Result2" xfId="7"/>
    <cellStyle name="Обычный" xfId="0" builtinId="0"/>
    <cellStyle name="Обычный 2" xfId="2"/>
    <cellStyle name="Обычный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N124" sqref="N12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2.42578125" style="2" customWidth="1"/>
    <col min="6" max="6" width="9.28515625" style="2" customWidth="1"/>
    <col min="7" max="7" width="9.85546875" style="2" customWidth="1"/>
    <col min="8" max="8" width="7.5703125" style="2" customWidth="1"/>
    <col min="9" max="9" width="7.7109375" style="2" customWidth="1"/>
    <col min="10" max="10" width="11" style="2" customWidth="1"/>
    <col min="11" max="11" width="9.28515625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257" t="s">
        <v>145</v>
      </c>
      <c r="D1" s="258"/>
      <c r="E1" s="258"/>
      <c r="F1" s="12" t="s">
        <v>16</v>
      </c>
      <c r="G1" s="2" t="s">
        <v>17</v>
      </c>
      <c r="H1" s="259" t="s">
        <v>110</v>
      </c>
      <c r="I1" s="259"/>
      <c r="J1" s="259"/>
      <c r="K1" s="259"/>
    </row>
    <row r="2" spans="1:12" ht="18" x14ac:dyDescent="0.2">
      <c r="A2" s="35" t="s">
        <v>6</v>
      </c>
      <c r="C2" s="2"/>
      <c r="G2" s="2" t="s">
        <v>18</v>
      </c>
      <c r="H2" s="259" t="s">
        <v>149</v>
      </c>
      <c r="I2" s="259"/>
      <c r="J2" s="259"/>
      <c r="K2" s="2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2024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3" t="s">
        <v>54</v>
      </c>
      <c r="F6" s="163">
        <v>210</v>
      </c>
      <c r="G6" s="174">
        <v>6.03</v>
      </c>
      <c r="H6" s="174">
        <v>10.72</v>
      </c>
      <c r="I6" s="214">
        <v>42.23</v>
      </c>
      <c r="J6" s="174">
        <v>225</v>
      </c>
      <c r="K6" s="65" t="s">
        <v>58</v>
      </c>
      <c r="L6" s="66">
        <v>16.87</v>
      </c>
    </row>
    <row r="7" spans="1:12" ht="15" x14ac:dyDescent="0.25">
      <c r="A7" s="23"/>
      <c r="B7" s="15"/>
      <c r="C7" s="11"/>
      <c r="D7" s="54" t="s">
        <v>148</v>
      </c>
      <c r="E7" s="53" t="s">
        <v>56</v>
      </c>
      <c r="F7" s="163">
        <v>50</v>
      </c>
      <c r="G7" s="174">
        <v>5.8</v>
      </c>
      <c r="H7" s="174">
        <v>8.3000000000000007</v>
      </c>
      <c r="I7" s="174">
        <v>14.89</v>
      </c>
      <c r="J7" s="174">
        <v>143.5</v>
      </c>
      <c r="K7" s="65" t="s">
        <v>60</v>
      </c>
      <c r="L7" s="66">
        <v>13.7</v>
      </c>
    </row>
    <row r="8" spans="1:12" ht="15" x14ac:dyDescent="0.25">
      <c r="A8" s="23"/>
      <c r="B8" s="15"/>
      <c r="C8" s="11"/>
      <c r="D8" s="7" t="s">
        <v>22</v>
      </c>
      <c r="E8" s="52" t="s">
        <v>55</v>
      </c>
      <c r="F8" s="165">
        <v>200</v>
      </c>
      <c r="G8" s="173">
        <v>3.16</v>
      </c>
      <c r="H8" s="173">
        <v>2.67</v>
      </c>
      <c r="I8" s="184">
        <v>15.95</v>
      </c>
      <c r="J8" s="173">
        <v>100.6</v>
      </c>
      <c r="K8" s="51" t="s">
        <v>59</v>
      </c>
      <c r="L8" s="68">
        <v>11.94</v>
      </c>
    </row>
    <row r="9" spans="1:12" ht="15" x14ac:dyDescent="0.25">
      <c r="A9" s="23"/>
      <c r="B9" s="15"/>
      <c r="C9" s="11"/>
      <c r="D9" s="7" t="s">
        <v>23</v>
      </c>
      <c r="E9" s="52" t="s">
        <v>39</v>
      </c>
      <c r="F9" s="166">
        <v>30</v>
      </c>
      <c r="G9" s="171">
        <v>2.02</v>
      </c>
      <c r="H9" s="171">
        <v>0.25</v>
      </c>
      <c r="I9" s="172">
        <v>15.05</v>
      </c>
      <c r="J9" s="171">
        <v>70.569999999999993</v>
      </c>
      <c r="K9" s="42"/>
      <c r="L9" s="56">
        <v>1.89</v>
      </c>
    </row>
    <row r="10" spans="1:12" ht="15" x14ac:dyDescent="0.25">
      <c r="A10" s="23"/>
      <c r="B10" s="15"/>
      <c r="C10" s="11"/>
      <c r="D10" s="7" t="s">
        <v>24</v>
      </c>
      <c r="E10" s="52"/>
      <c r="F10" s="165"/>
      <c r="G10" s="173"/>
      <c r="H10" s="173"/>
      <c r="I10" s="173"/>
      <c r="J10" s="173"/>
      <c r="K10" s="42"/>
      <c r="L10" s="68"/>
    </row>
    <row r="11" spans="1:12" ht="15" x14ac:dyDescent="0.25">
      <c r="A11" s="23"/>
      <c r="B11" s="15"/>
      <c r="C11" s="11"/>
      <c r="D11" s="50" t="s">
        <v>32</v>
      </c>
      <c r="E11" s="52" t="s">
        <v>40</v>
      </c>
      <c r="F11" s="165">
        <v>20</v>
      </c>
      <c r="G11" s="173">
        <v>1.1100000000000001</v>
      </c>
      <c r="H11" s="173">
        <v>0.22</v>
      </c>
      <c r="I11" s="173">
        <v>9.7799999999999994</v>
      </c>
      <c r="J11" s="173">
        <v>45.55</v>
      </c>
      <c r="K11" s="42"/>
      <c r="L11" s="68">
        <v>1.64</v>
      </c>
    </row>
    <row r="12" spans="1:12" ht="15" x14ac:dyDescent="0.25">
      <c r="A12" s="24"/>
      <c r="B12" s="17"/>
      <c r="C12" s="8"/>
      <c r="D12" s="18" t="s">
        <v>33</v>
      </c>
      <c r="E12" s="9"/>
      <c r="F12" s="168">
        <f>SUM(F6:F11)</f>
        <v>510</v>
      </c>
      <c r="G12" s="176">
        <f>SUM(G6:G11)</f>
        <v>18.12</v>
      </c>
      <c r="H12" s="176">
        <f>SUM(H6:H11)</f>
        <v>22.160000000000004</v>
      </c>
      <c r="I12" s="176">
        <f>SUM(I6:I11)</f>
        <v>97.899999999999991</v>
      </c>
      <c r="J12" s="176">
        <f>SUM(J6:J11)</f>
        <v>585.22</v>
      </c>
      <c r="K12" s="25"/>
      <c r="L12" s="19">
        <f>SUM(L6:L11)</f>
        <v>46.04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69" t="s">
        <v>61</v>
      </c>
      <c r="F13" s="169">
        <v>60</v>
      </c>
      <c r="G13" s="177">
        <v>0.05</v>
      </c>
      <c r="H13" s="177">
        <v>0.06</v>
      </c>
      <c r="I13" s="178">
        <v>1.02</v>
      </c>
      <c r="J13" s="177">
        <v>6</v>
      </c>
      <c r="K13" s="71" t="s">
        <v>42</v>
      </c>
      <c r="L13" s="58">
        <v>6.27</v>
      </c>
    </row>
    <row r="14" spans="1:12" ht="15" x14ac:dyDescent="0.25">
      <c r="A14" s="23"/>
      <c r="B14" s="15"/>
      <c r="C14" s="11"/>
      <c r="D14" s="7" t="s">
        <v>27</v>
      </c>
      <c r="E14" s="70" t="s">
        <v>62</v>
      </c>
      <c r="F14" s="170">
        <v>250</v>
      </c>
      <c r="G14" s="179">
        <v>1.76</v>
      </c>
      <c r="H14" s="179">
        <v>4.95</v>
      </c>
      <c r="I14" s="180">
        <v>7.9</v>
      </c>
      <c r="J14" s="179">
        <v>89.75</v>
      </c>
      <c r="K14" s="72" t="s">
        <v>66</v>
      </c>
      <c r="L14" s="62">
        <v>13.24</v>
      </c>
    </row>
    <row r="15" spans="1:12" ht="15" x14ac:dyDescent="0.25">
      <c r="A15" s="23"/>
      <c r="B15" s="15"/>
      <c r="C15" s="11"/>
      <c r="D15" s="7" t="s">
        <v>28</v>
      </c>
      <c r="E15" s="70" t="s">
        <v>63</v>
      </c>
      <c r="F15" s="170">
        <v>90</v>
      </c>
      <c r="G15" s="179">
        <v>8.25</v>
      </c>
      <c r="H15" s="179">
        <v>12.1</v>
      </c>
      <c r="I15" s="180">
        <v>7.16</v>
      </c>
      <c r="J15" s="179">
        <v>170.54</v>
      </c>
      <c r="K15" s="72" t="s">
        <v>67</v>
      </c>
      <c r="L15" s="62">
        <v>53.06</v>
      </c>
    </row>
    <row r="16" spans="1:12" ht="15" x14ac:dyDescent="0.25">
      <c r="A16" s="23"/>
      <c r="B16" s="15"/>
      <c r="C16" s="11"/>
      <c r="D16" s="7" t="s">
        <v>29</v>
      </c>
      <c r="E16" s="70" t="s">
        <v>64</v>
      </c>
      <c r="F16" s="170">
        <v>150</v>
      </c>
      <c r="G16" s="179">
        <v>4</v>
      </c>
      <c r="H16" s="179">
        <v>4.24</v>
      </c>
      <c r="I16" s="180">
        <v>24.56</v>
      </c>
      <c r="J16" s="179">
        <v>152.4</v>
      </c>
      <c r="K16" s="72" t="s">
        <v>68</v>
      </c>
      <c r="L16" s="62">
        <v>5.4</v>
      </c>
    </row>
    <row r="17" spans="1:12" ht="15" x14ac:dyDescent="0.25">
      <c r="A17" s="23"/>
      <c r="B17" s="15"/>
      <c r="C17" s="11"/>
      <c r="D17" s="7" t="s">
        <v>30</v>
      </c>
      <c r="E17" s="64" t="s">
        <v>57</v>
      </c>
      <c r="F17" s="167">
        <v>200</v>
      </c>
      <c r="G17" s="175">
        <v>5.6</v>
      </c>
      <c r="H17" s="175">
        <v>5</v>
      </c>
      <c r="I17" s="181">
        <v>22</v>
      </c>
      <c r="J17" s="175">
        <v>156</v>
      </c>
      <c r="K17" s="62" t="s">
        <v>51</v>
      </c>
      <c r="L17" s="63">
        <v>25.9</v>
      </c>
    </row>
    <row r="18" spans="1:12" ht="15" x14ac:dyDescent="0.25">
      <c r="A18" s="23"/>
      <c r="B18" s="15"/>
      <c r="C18" s="11"/>
      <c r="D18" s="7" t="s">
        <v>31</v>
      </c>
      <c r="E18" s="70" t="s">
        <v>39</v>
      </c>
      <c r="F18" s="170">
        <v>60</v>
      </c>
      <c r="G18" s="179">
        <v>4.05</v>
      </c>
      <c r="H18" s="179">
        <v>0.51</v>
      </c>
      <c r="I18" s="180">
        <v>30.09</v>
      </c>
      <c r="J18" s="179">
        <v>140.28</v>
      </c>
      <c r="K18" s="62"/>
      <c r="L18" s="62">
        <v>3.78</v>
      </c>
    </row>
    <row r="19" spans="1:12" ht="15" x14ac:dyDescent="0.25">
      <c r="A19" s="23"/>
      <c r="B19" s="15"/>
      <c r="C19" s="11"/>
      <c r="D19" s="7" t="s">
        <v>32</v>
      </c>
      <c r="E19" s="70" t="s">
        <v>40</v>
      </c>
      <c r="F19" s="170">
        <v>30</v>
      </c>
      <c r="G19" s="179">
        <v>1.68</v>
      </c>
      <c r="H19" s="179">
        <v>0.34</v>
      </c>
      <c r="I19" s="180">
        <v>14.82</v>
      </c>
      <c r="J19" s="179">
        <v>69.02</v>
      </c>
      <c r="K19" s="62"/>
      <c r="L19" s="62">
        <v>2.4500000000000002</v>
      </c>
    </row>
    <row r="20" spans="1:12" ht="15" x14ac:dyDescent="0.25">
      <c r="A20" s="23"/>
      <c r="B20" s="15"/>
      <c r="C20" s="11"/>
      <c r="D20" s="61" t="s">
        <v>24</v>
      </c>
      <c r="E20" s="64" t="s">
        <v>65</v>
      </c>
      <c r="F20" s="167">
        <v>100</v>
      </c>
      <c r="G20" s="175">
        <v>0.4</v>
      </c>
      <c r="H20" s="175">
        <v>0.3</v>
      </c>
      <c r="I20" s="181">
        <v>10.3</v>
      </c>
      <c r="J20" s="175">
        <v>47</v>
      </c>
      <c r="K20" s="63" t="s">
        <v>52</v>
      </c>
      <c r="L20" s="63">
        <v>5.5</v>
      </c>
    </row>
    <row r="21" spans="1:12" ht="15" x14ac:dyDescent="0.25">
      <c r="A21" s="23"/>
      <c r="B21" s="15"/>
      <c r="C21" s="11"/>
      <c r="D21" s="61"/>
      <c r="E21" s="64"/>
      <c r="F21" s="167"/>
      <c r="G21" s="175"/>
      <c r="H21" s="175"/>
      <c r="I21" s="181"/>
      <c r="J21" s="175"/>
      <c r="K21" s="63"/>
      <c r="L21" s="63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940</v>
      </c>
      <c r="G22" s="176">
        <f t="shared" ref="G22:J22" si="0">SUM(G13:G21)</f>
        <v>25.79</v>
      </c>
      <c r="H22" s="176">
        <f t="shared" si="0"/>
        <v>27.500000000000004</v>
      </c>
      <c r="I22" s="176">
        <f t="shared" si="0"/>
        <v>117.85000000000001</v>
      </c>
      <c r="J22" s="176">
        <f t="shared" si="0"/>
        <v>830.9899999999999</v>
      </c>
      <c r="K22" s="25"/>
      <c r="L22" s="19">
        <f t="shared" ref="L22" si="1">SUM(L13:L21)</f>
        <v>115.60000000000001</v>
      </c>
    </row>
    <row r="23" spans="1:12" ht="15.75" thickBot="1" x14ac:dyDescent="0.25">
      <c r="A23" s="29">
        <f>A6</f>
        <v>1</v>
      </c>
      <c r="B23" s="30">
        <f>B6</f>
        <v>1</v>
      </c>
      <c r="C23" s="260" t="s">
        <v>4</v>
      </c>
      <c r="D23" s="261"/>
      <c r="E23" s="31"/>
      <c r="F23" s="32">
        <f>F12+F22</f>
        <v>1450</v>
      </c>
      <c r="G23" s="182">
        <f t="shared" ref="G23:J23" si="2">G12+G22</f>
        <v>43.91</v>
      </c>
      <c r="H23" s="182">
        <f t="shared" si="2"/>
        <v>49.660000000000011</v>
      </c>
      <c r="I23" s="182">
        <f t="shared" si="2"/>
        <v>215.75</v>
      </c>
      <c r="J23" s="182">
        <f t="shared" si="2"/>
        <v>1416.21</v>
      </c>
      <c r="K23" s="32"/>
      <c r="L23" s="32">
        <f t="shared" ref="L23" si="3">L12+L22</f>
        <v>161.64000000000001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108" t="s">
        <v>141</v>
      </c>
      <c r="F24" s="230">
        <v>240</v>
      </c>
      <c r="G24" s="183">
        <v>15.75</v>
      </c>
      <c r="H24" s="183">
        <v>17.100000000000001</v>
      </c>
      <c r="I24" s="183">
        <v>31.87</v>
      </c>
      <c r="J24" s="183">
        <v>343.79</v>
      </c>
      <c r="K24" s="109" t="s">
        <v>111</v>
      </c>
      <c r="L24" s="39">
        <v>62.55</v>
      </c>
    </row>
    <row r="25" spans="1:12" ht="15" x14ac:dyDescent="0.25">
      <c r="A25" s="14"/>
      <c r="B25" s="15"/>
      <c r="C25" s="11"/>
      <c r="D25" s="111" t="s">
        <v>26</v>
      </c>
      <c r="E25" s="108" t="s">
        <v>112</v>
      </c>
      <c r="F25" s="163">
        <v>60</v>
      </c>
      <c r="G25" s="174">
        <v>1.02</v>
      </c>
      <c r="H25" s="174">
        <v>3</v>
      </c>
      <c r="I25" s="184">
        <v>5.07</v>
      </c>
      <c r="J25" s="174">
        <v>51.42</v>
      </c>
      <c r="K25" s="112" t="s">
        <v>51</v>
      </c>
      <c r="L25" s="66">
        <v>7.1</v>
      </c>
    </row>
    <row r="26" spans="1:12" ht="15" x14ac:dyDescent="0.25">
      <c r="A26" s="14"/>
      <c r="B26" s="15"/>
      <c r="C26" s="11"/>
      <c r="D26" s="7" t="s">
        <v>22</v>
      </c>
      <c r="E26" s="40"/>
      <c r="F26" s="164"/>
      <c r="G26" s="185"/>
      <c r="H26" s="185"/>
      <c r="I26" s="185"/>
      <c r="J26" s="185"/>
      <c r="K26" s="42"/>
      <c r="L26" s="41"/>
    </row>
    <row r="27" spans="1:12" ht="15" x14ac:dyDescent="0.25">
      <c r="A27" s="14"/>
      <c r="B27" s="15"/>
      <c r="C27" s="11"/>
      <c r="D27" s="7" t="s">
        <v>23</v>
      </c>
      <c r="E27" s="113" t="s">
        <v>39</v>
      </c>
      <c r="F27" s="166">
        <v>30</v>
      </c>
      <c r="G27" s="171">
        <v>2.0299999999999998</v>
      </c>
      <c r="H27" s="171">
        <v>0.26</v>
      </c>
      <c r="I27" s="172">
        <v>15.05</v>
      </c>
      <c r="J27" s="171">
        <v>70.569999999999993</v>
      </c>
      <c r="K27" s="42"/>
      <c r="L27" s="56">
        <v>1.89</v>
      </c>
    </row>
    <row r="28" spans="1:12" ht="15" x14ac:dyDescent="0.25">
      <c r="A28" s="14"/>
      <c r="B28" s="15"/>
      <c r="C28" s="11"/>
      <c r="D28" s="7" t="s">
        <v>24</v>
      </c>
      <c r="E28" s="110"/>
      <c r="F28" s="164"/>
      <c r="G28" s="185"/>
      <c r="H28" s="185"/>
      <c r="I28" s="185"/>
      <c r="J28" s="185"/>
      <c r="K28" s="42"/>
      <c r="L28" s="41"/>
    </row>
    <row r="29" spans="1:12" ht="15" x14ac:dyDescent="0.25">
      <c r="A29" s="14"/>
      <c r="B29" s="15"/>
      <c r="C29" s="11"/>
      <c r="D29" s="114" t="s">
        <v>32</v>
      </c>
      <c r="E29" s="110" t="s">
        <v>40</v>
      </c>
      <c r="F29" s="165">
        <v>20</v>
      </c>
      <c r="G29" s="173">
        <v>1.1100000000000001</v>
      </c>
      <c r="H29" s="173">
        <v>0.22</v>
      </c>
      <c r="I29" s="173">
        <v>9.7799999999999994</v>
      </c>
      <c r="J29" s="173">
        <v>45.55</v>
      </c>
      <c r="K29" s="42"/>
      <c r="L29" s="68">
        <v>1.64</v>
      </c>
    </row>
    <row r="30" spans="1:12" ht="15" x14ac:dyDescent="0.25">
      <c r="A30" s="14"/>
      <c r="B30" s="15"/>
      <c r="C30" s="11"/>
      <c r="D30" s="111" t="s">
        <v>30</v>
      </c>
      <c r="E30" s="110" t="s">
        <v>81</v>
      </c>
      <c r="F30" s="165">
        <v>200</v>
      </c>
      <c r="G30" s="173">
        <v>0.31</v>
      </c>
      <c r="H30" s="173">
        <v>0</v>
      </c>
      <c r="I30" s="186">
        <v>39.4</v>
      </c>
      <c r="J30" s="173">
        <v>160</v>
      </c>
      <c r="K30" s="112" t="s">
        <v>82</v>
      </c>
      <c r="L30" s="68">
        <v>4.3099999999999996</v>
      </c>
    </row>
    <row r="31" spans="1:12" ht="15" x14ac:dyDescent="0.25">
      <c r="A31" s="16"/>
      <c r="B31" s="17"/>
      <c r="C31" s="8"/>
      <c r="D31" s="18" t="s">
        <v>33</v>
      </c>
      <c r="E31" s="9"/>
      <c r="F31" s="168">
        <f>SUM(F24:F30)</f>
        <v>550</v>
      </c>
      <c r="G31" s="176">
        <f t="shared" ref="G31" si="4">SUM(G24:G30)</f>
        <v>20.22</v>
      </c>
      <c r="H31" s="176">
        <f t="shared" ref="H31" si="5">SUM(H24:H30)</f>
        <v>20.580000000000002</v>
      </c>
      <c r="I31" s="176">
        <f t="shared" ref="I31" si="6">SUM(I24:I30)</f>
        <v>101.16999999999999</v>
      </c>
      <c r="J31" s="176">
        <f t="shared" ref="J31:L31" si="7">SUM(J24:J30)</f>
        <v>671.33</v>
      </c>
      <c r="K31" s="25"/>
      <c r="L31" s="19">
        <f t="shared" si="7"/>
        <v>77.489999999999995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57" t="s">
        <v>41</v>
      </c>
      <c r="F32" s="169">
        <v>60</v>
      </c>
      <c r="G32" s="177">
        <v>0.67</v>
      </c>
      <c r="H32" s="177">
        <v>0.06</v>
      </c>
      <c r="I32" s="178">
        <v>2.1</v>
      </c>
      <c r="J32" s="177">
        <v>12</v>
      </c>
      <c r="K32" s="58" t="s">
        <v>42</v>
      </c>
      <c r="L32" s="58">
        <v>7.49</v>
      </c>
    </row>
    <row r="33" spans="1:12" ht="15" x14ac:dyDescent="0.25">
      <c r="A33" s="14"/>
      <c r="B33" s="15"/>
      <c r="C33" s="11"/>
      <c r="D33" s="7" t="s">
        <v>27</v>
      </c>
      <c r="E33" s="59" t="s">
        <v>43</v>
      </c>
      <c r="F33" s="170">
        <v>250</v>
      </c>
      <c r="G33" s="179">
        <v>9.85</v>
      </c>
      <c r="H33" s="179">
        <v>11.53</v>
      </c>
      <c r="I33" s="180">
        <v>34.35</v>
      </c>
      <c r="J33" s="179">
        <v>179.9</v>
      </c>
      <c r="K33" s="62" t="s">
        <v>48</v>
      </c>
      <c r="L33" s="62">
        <v>11.89</v>
      </c>
    </row>
    <row r="34" spans="1:12" ht="15" x14ac:dyDescent="0.25">
      <c r="A34" s="14"/>
      <c r="B34" s="15"/>
      <c r="C34" s="11"/>
      <c r="D34" s="7" t="s">
        <v>28</v>
      </c>
      <c r="E34" s="59" t="s">
        <v>44</v>
      </c>
      <c r="F34" s="170">
        <v>90</v>
      </c>
      <c r="G34" s="179">
        <v>6.3</v>
      </c>
      <c r="H34" s="179">
        <v>6.44</v>
      </c>
      <c r="I34" s="180">
        <v>13.69</v>
      </c>
      <c r="J34" s="179">
        <v>137.80000000000001</v>
      </c>
      <c r="K34" s="62" t="s">
        <v>49</v>
      </c>
      <c r="L34" s="62">
        <v>49.98</v>
      </c>
    </row>
    <row r="35" spans="1:12" ht="15" x14ac:dyDescent="0.25">
      <c r="A35" s="14"/>
      <c r="B35" s="15"/>
      <c r="C35" s="11"/>
      <c r="D35" s="7" t="s">
        <v>29</v>
      </c>
      <c r="E35" s="59" t="s">
        <v>45</v>
      </c>
      <c r="F35" s="170">
        <v>150</v>
      </c>
      <c r="G35" s="179">
        <v>3.06</v>
      </c>
      <c r="H35" s="179">
        <v>4.8</v>
      </c>
      <c r="I35" s="180">
        <v>19.3</v>
      </c>
      <c r="J35" s="179">
        <v>109.73</v>
      </c>
      <c r="K35" s="62" t="s">
        <v>50</v>
      </c>
      <c r="L35" s="62">
        <v>17.89</v>
      </c>
    </row>
    <row r="36" spans="1:12" ht="15" x14ac:dyDescent="0.25">
      <c r="A36" s="14"/>
      <c r="B36" s="15"/>
      <c r="C36" s="11"/>
      <c r="D36" s="7" t="s">
        <v>30</v>
      </c>
      <c r="E36" s="60" t="s">
        <v>46</v>
      </c>
      <c r="F36" s="167">
        <v>200</v>
      </c>
      <c r="G36" s="175">
        <v>0.4</v>
      </c>
      <c r="H36" s="175">
        <v>0.27</v>
      </c>
      <c r="I36" s="181">
        <v>17.2</v>
      </c>
      <c r="J36" s="175">
        <v>72.8</v>
      </c>
      <c r="K36" s="63" t="s">
        <v>52</v>
      </c>
      <c r="L36" s="63">
        <v>8.6</v>
      </c>
    </row>
    <row r="37" spans="1:12" ht="15" x14ac:dyDescent="0.25">
      <c r="A37" s="14"/>
      <c r="B37" s="15"/>
      <c r="C37" s="11"/>
      <c r="D37" s="7" t="s">
        <v>31</v>
      </c>
      <c r="E37" s="59" t="s">
        <v>39</v>
      </c>
      <c r="F37" s="170">
        <v>60</v>
      </c>
      <c r="G37" s="179">
        <v>4.05</v>
      </c>
      <c r="H37" s="179">
        <v>0.51</v>
      </c>
      <c r="I37" s="180">
        <v>30.09</v>
      </c>
      <c r="J37" s="179">
        <v>140.28</v>
      </c>
      <c r="K37" s="62"/>
      <c r="L37" s="62">
        <v>3.6</v>
      </c>
    </row>
    <row r="38" spans="1:12" ht="15" x14ac:dyDescent="0.25">
      <c r="A38" s="14"/>
      <c r="B38" s="15"/>
      <c r="C38" s="11"/>
      <c r="D38" s="7" t="s">
        <v>32</v>
      </c>
      <c r="E38" s="59" t="s">
        <v>40</v>
      </c>
      <c r="F38" s="170">
        <v>30</v>
      </c>
      <c r="G38" s="179">
        <v>1.68</v>
      </c>
      <c r="H38" s="179">
        <v>0.34</v>
      </c>
      <c r="I38" s="180">
        <v>14.82</v>
      </c>
      <c r="J38" s="179">
        <v>69.02</v>
      </c>
      <c r="K38" s="62"/>
      <c r="L38" s="62">
        <v>2.38</v>
      </c>
    </row>
    <row r="39" spans="1:12" ht="15" x14ac:dyDescent="0.25">
      <c r="A39" s="14"/>
      <c r="B39" s="15"/>
      <c r="C39" s="11"/>
      <c r="D39" s="153" t="s">
        <v>93</v>
      </c>
      <c r="E39" s="253" t="s">
        <v>146</v>
      </c>
      <c r="F39" s="170">
        <v>12</v>
      </c>
      <c r="G39" s="179">
        <v>0.9</v>
      </c>
      <c r="H39" s="179">
        <v>1.23</v>
      </c>
      <c r="I39" s="180">
        <v>8.4700000000000006</v>
      </c>
      <c r="J39" s="179">
        <v>48.6</v>
      </c>
      <c r="K39" s="62" t="s">
        <v>51</v>
      </c>
      <c r="L39" s="62">
        <v>1.56</v>
      </c>
    </row>
    <row r="40" spans="1:12" ht="15" x14ac:dyDescent="0.25">
      <c r="A40" s="14"/>
      <c r="B40" s="15"/>
      <c r="C40" s="11"/>
      <c r="D40" s="61" t="s">
        <v>24</v>
      </c>
      <c r="E40" s="60" t="s">
        <v>47</v>
      </c>
      <c r="F40" s="167">
        <v>100</v>
      </c>
      <c r="G40" s="175">
        <v>0.4</v>
      </c>
      <c r="H40" s="175">
        <v>0.4</v>
      </c>
      <c r="I40" s="181">
        <v>9.8000000000000007</v>
      </c>
      <c r="J40" s="175">
        <v>47</v>
      </c>
      <c r="K40" s="63" t="s">
        <v>53</v>
      </c>
      <c r="L40" s="63">
        <v>5.5</v>
      </c>
    </row>
    <row r="41" spans="1:12" ht="15" x14ac:dyDescent="0.25">
      <c r="A41" s="16"/>
      <c r="B41" s="17"/>
      <c r="C41" s="8"/>
      <c r="D41" s="18" t="s">
        <v>33</v>
      </c>
      <c r="E41" s="9"/>
      <c r="F41" s="168">
        <f>SUM(F32:F40)</f>
        <v>952</v>
      </c>
      <c r="G41" s="176">
        <f>SUM(G32:G40)</f>
        <v>27.309999999999995</v>
      </c>
      <c r="H41" s="176">
        <f>SUM(H32:H40)</f>
        <v>25.580000000000002</v>
      </c>
      <c r="I41" s="176">
        <f>SUM(I32:I40)</f>
        <v>149.82000000000002</v>
      </c>
      <c r="J41" s="176">
        <f>SUM(J32:J40)</f>
        <v>817.13</v>
      </c>
      <c r="K41" s="25"/>
      <c r="L41" s="19">
        <f>SUM(L32:L40)</f>
        <v>108.88999999999999</v>
      </c>
    </row>
    <row r="42" spans="1:12" ht="15.75" customHeight="1" x14ac:dyDescent="0.2">
      <c r="A42" s="33">
        <f>A24</f>
        <v>1</v>
      </c>
      <c r="B42" s="33">
        <f>B24</f>
        <v>2</v>
      </c>
      <c r="C42" s="260" t="s">
        <v>4</v>
      </c>
      <c r="D42" s="261"/>
      <c r="E42" s="31"/>
      <c r="F42" s="231">
        <f>F31+F41</f>
        <v>1502</v>
      </c>
      <c r="G42" s="182">
        <f>G31+G41</f>
        <v>47.529999999999994</v>
      </c>
      <c r="H42" s="182">
        <f>H31+H41</f>
        <v>46.160000000000004</v>
      </c>
      <c r="I42" s="182">
        <f>I31+I41</f>
        <v>250.99</v>
      </c>
      <c r="J42" s="182">
        <f>J31+J41</f>
        <v>1488.46</v>
      </c>
      <c r="K42" s="32"/>
      <c r="L42" s="32">
        <f>L31+L41</f>
        <v>186.38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73" t="s">
        <v>69</v>
      </c>
      <c r="F43" s="232">
        <v>185</v>
      </c>
      <c r="G43" s="187">
        <v>10.54</v>
      </c>
      <c r="H43" s="187">
        <v>9.6</v>
      </c>
      <c r="I43" s="188">
        <v>33.049999999999997</v>
      </c>
      <c r="J43" s="187">
        <v>282</v>
      </c>
      <c r="K43" s="75" t="s">
        <v>70</v>
      </c>
      <c r="L43" s="74">
        <v>62.73</v>
      </c>
    </row>
    <row r="44" spans="1:12" ht="15" x14ac:dyDescent="0.25">
      <c r="A44" s="23"/>
      <c r="B44" s="15"/>
      <c r="C44" s="11"/>
      <c r="D44" s="76" t="s">
        <v>26</v>
      </c>
      <c r="E44" s="73" t="s">
        <v>71</v>
      </c>
      <c r="F44" s="232">
        <v>60</v>
      </c>
      <c r="G44" s="187">
        <v>1.38</v>
      </c>
      <c r="H44" s="187">
        <v>4.08</v>
      </c>
      <c r="I44" s="189">
        <v>7.02</v>
      </c>
      <c r="J44" s="187">
        <v>71.400000000000006</v>
      </c>
      <c r="K44" s="75" t="s">
        <v>51</v>
      </c>
      <c r="L44" s="74">
        <v>10.16</v>
      </c>
    </row>
    <row r="45" spans="1:12" ht="15" x14ac:dyDescent="0.25">
      <c r="A45" s="23"/>
      <c r="B45" s="15"/>
      <c r="C45" s="11"/>
      <c r="D45" s="7" t="s">
        <v>22</v>
      </c>
      <c r="E45" s="77" t="s">
        <v>139</v>
      </c>
      <c r="F45" s="233">
        <v>200</v>
      </c>
      <c r="G45" s="190">
        <v>7.0000000000000007E-2</v>
      </c>
      <c r="H45" s="190">
        <v>0.02</v>
      </c>
      <c r="I45" s="191">
        <v>15</v>
      </c>
      <c r="J45" s="190">
        <v>60</v>
      </c>
      <c r="K45" s="42"/>
      <c r="L45" s="79">
        <v>8.6</v>
      </c>
    </row>
    <row r="46" spans="1:12" ht="15" x14ac:dyDescent="0.25">
      <c r="A46" s="23"/>
      <c r="B46" s="15"/>
      <c r="C46" s="11"/>
      <c r="D46" s="7" t="s">
        <v>23</v>
      </c>
      <c r="E46" s="80" t="s">
        <v>39</v>
      </c>
      <c r="F46" s="234">
        <v>30</v>
      </c>
      <c r="G46" s="192">
        <v>2.0299999999999998</v>
      </c>
      <c r="H46" s="192">
        <v>0.26</v>
      </c>
      <c r="I46" s="193">
        <v>15.05</v>
      </c>
      <c r="J46" s="192">
        <v>70.569999999999993</v>
      </c>
      <c r="K46" s="42"/>
      <c r="L46" s="81">
        <v>1.89</v>
      </c>
    </row>
    <row r="47" spans="1:12" ht="15" x14ac:dyDescent="0.25">
      <c r="A47" s="23"/>
      <c r="B47" s="15"/>
      <c r="C47" s="11"/>
      <c r="D47" s="7" t="s">
        <v>24</v>
      </c>
      <c r="E47" s="77" t="s">
        <v>72</v>
      </c>
      <c r="F47" s="233">
        <v>200</v>
      </c>
      <c r="G47" s="190">
        <v>1.56</v>
      </c>
      <c r="H47" s="190">
        <v>0.34</v>
      </c>
      <c r="I47" s="191">
        <v>39.96</v>
      </c>
      <c r="J47" s="190">
        <v>178.19</v>
      </c>
      <c r="K47" s="78" t="s">
        <v>53</v>
      </c>
      <c r="L47" s="79">
        <v>11</v>
      </c>
    </row>
    <row r="48" spans="1:12" ht="15" x14ac:dyDescent="0.25">
      <c r="A48" s="23"/>
      <c r="B48" s="15"/>
      <c r="C48" s="11"/>
      <c r="D48" s="76" t="s">
        <v>32</v>
      </c>
      <c r="E48" s="77" t="s">
        <v>40</v>
      </c>
      <c r="F48" s="233">
        <v>20</v>
      </c>
      <c r="G48" s="190">
        <v>1.1100000000000001</v>
      </c>
      <c r="H48" s="190">
        <v>0.22</v>
      </c>
      <c r="I48" s="191">
        <v>9.7799999999999994</v>
      </c>
      <c r="J48" s="190">
        <v>45.55</v>
      </c>
      <c r="K48" s="42"/>
      <c r="L48" s="79">
        <v>1.64</v>
      </c>
    </row>
    <row r="49" spans="1:12" ht="15" x14ac:dyDescent="0.25">
      <c r="A49" s="23"/>
      <c r="B49" s="15"/>
      <c r="C49" s="11"/>
      <c r="D49" s="117"/>
      <c r="E49" s="89"/>
      <c r="F49" s="235"/>
      <c r="G49" s="185"/>
      <c r="H49" s="185"/>
      <c r="I49" s="185"/>
      <c r="J49" s="185"/>
      <c r="K49" s="75"/>
      <c r="L49" s="41"/>
    </row>
    <row r="50" spans="1:12" ht="15" x14ac:dyDescent="0.25">
      <c r="A50" s="24"/>
      <c r="B50" s="17"/>
      <c r="C50" s="8"/>
      <c r="D50" s="18" t="s">
        <v>33</v>
      </c>
      <c r="E50" s="9"/>
      <c r="F50" s="168">
        <f>SUM(F43:F49)</f>
        <v>695</v>
      </c>
      <c r="G50" s="176">
        <f t="shared" ref="G50" si="8">SUM(G43:G49)</f>
        <v>16.689999999999998</v>
      </c>
      <c r="H50" s="176">
        <f t="shared" ref="H50" si="9">SUM(H43:H49)</f>
        <v>14.52</v>
      </c>
      <c r="I50" s="176">
        <f t="shared" ref="I50" si="10">SUM(I43:I49)</f>
        <v>119.85999999999999</v>
      </c>
      <c r="J50" s="176">
        <f t="shared" ref="J50:L50" si="11">SUM(J43:J49)</f>
        <v>707.70999999999992</v>
      </c>
      <c r="K50" s="25"/>
      <c r="L50" s="19">
        <f t="shared" si="11"/>
        <v>96.02</v>
      </c>
    </row>
    <row r="51" spans="1:12" ht="15" x14ac:dyDescent="0.2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0"/>
      <c r="F51" s="164"/>
      <c r="G51" s="185"/>
      <c r="H51" s="185"/>
      <c r="I51" s="185"/>
      <c r="J51" s="185"/>
      <c r="K51" s="42"/>
      <c r="L51" s="41"/>
    </row>
    <row r="52" spans="1:12" ht="13.9" customHeight="1" x14ac:dyDescent="0.25">
      <c r="A52" s="23"/>
      <c r="B52" s="15"/>
      <c r="C52" s="11"/>
      <c r="D52" s="7" t="s">
        <v>27</v>
      </c>
      <c r="E52" s="82" t="s">
        <v>73</v>
      </c>
      <c r="F52" s="236">
        <v>250</v>
      </c>
      <c r="G52" s="194">
        <v>2.02</v>
      </c>
      <c r="H52" s="194">
        <v>5.09</v>
      </c>
      <c r="I52" s="195">
        <v>11.98</v>
      </c>
      <c r="J52" s="194">
        <v>107.25</v>
      </c>
      <c r="K52" s="83" t="s">
        <v>75</v>
      </c>
      <c r="L52" s="84">
        <v>14.11</v>
      </c>
    </row>
    <row r="53" spans="1:12" ht="30" x14ac:dyDescent="0.25">
      <c r="A53" s="23"/>
      <c r="B53" s="15"/>
      <c r="C53" s="11"/>
      <c r="D53" s="7" t="s">
        <v>28</v>
      </c>
      <c r="E53" s="82" t="s">
        <v>74</v>
      </c>
      <c r="F53" s="236">
        <v>180</v>
      </c>
      <c r="G53" s="194">
        <v>26.29</v>
      </c>
      <c r="H53" s="194">
        <v>19.899999999999999</v>
      </c>
      <c r="I53" s="195">
        <v>50.37</v>
      </c>
      <c r="J53" s="194">
        <v>485.73</v>
      </c>
      <c r="K53" s="83" t="s">
        <v>76</v>
      </c>
      <c r="L53" s="84">
        <v>71.77</v>
      </c>
    </row>
    <row r="54" spans="1:12" ht="15" x14ac:dyDescent="0.25">
      <c r="A54" s="23"/>
      <c r="B54" s="15"/>
      <c r="C54" s="11"/>
      <c r="D54" s="7" t="s">
        <v>29</v>
      </c>
      <c r="E54" s="40"/>
      <c r="F54" s="164"/>
      <c r="G54" s="185"/>
      <c r="H54" s="185"/>
      <c r="I54" s="185"/>
      <c r="J54" s="185"/>
      <c r="K54" s="42"/>
      <c r="L54" s="41"/>
    </row>
    <row r="55" spans="1:12" ht="15" x14ac:dyDescent="0.25">
      <c r="A55" s="23"/>
      <c r="B55" s="15"/>
      <c r="C55" s="11"/>
      <c r="D55" s="7" t="s">
        <v>30</v>
      </c>
      <c r="E55" s="86" t="s">
        <v>57</v>
      </c>
      <c r="F55" s="237">
        <v>200</v>
      </c>
      <c r="G55" s="196">
        <v>5.6</v>
      </c>
      <c r="H55" s="196">
        <v>5</v>
      </c>
      <c r="I55" s="197">
        <v>22</v>
      </c>
      <c r="J55" s="196">
        <v>156</v>
      </c>
      <c r="K55" s="85" t="s">
        <v>51</v>
      </c>
      <c r="L55" s="87">
        <v>25.9</v>
      </c>
    </row>
    <row r="56" spans="1:12" ht="15" x14ac:dyDescent="0.25">
      <c r="A56" s="23"/>
      <c r="B56" s="15"/>
      <c r="C56" s="11"/>
      <c r="D56" s="7" t="s">
        <v>31</v>
      </c>
      <c r="E56" s="82" t="s">
        <v>39</v>
      </c>
      <c r="F56" s="236">
        <v>60</v>
      </c>
      <c r="G56" s="194">
        <v>4.05</v>
      </c>
      <c r="H56" s="194">
        <v>0.51</v>
      </c>
      <c r="I56" s="195">
        <v>30.09</v>
      </c>
      <c r="J56" s="194">
        <v>140.28</v>
      </c>
      <c r="K56" s="42"/>
      <c r="L56" s="84">
        <v>3.78</v>
      </c>
    </row>
    <row r="57" spans="1:12" ht="15" x14ac:dyDescent="0.25">
      <c r="A57" s="23"/>
      <c r="B57" s="15"/>
      <c r="C57" s="11"/>
      <c r="D57" s="7" t="s">
        <v>32</v>
      </c>
      <c r="E57" s="82" t="s">
        <v>40</v>
      </c>
      <c r="F57" s="236">
        <v>30</v>
      </c>
      <c r="G57" s="194">
        <v>1.68</v>
      </c>
      <c r="H57" s="194">
        <v>0.34</v>
      </c>
      <c r="I57" s="195">
        <v>14.82</v>
      </c>
      <c r="J57" s="194">
        <v>69.02</v>
      </c>
      <c r="K57" s="42"/>
      <c r="L57" s="84">
        <v>2.4500000000000002</v>
      </c>
    </row>
    <row r="58" spans="1:12" ht="15" x14ac:dyDescent="0.25">
      <c r="A58" s="23"/>
      <c r="B58" s="15"/>
      <c r="C58" s="11"/>
      <c r="D58" s="6"/>
      <c r="E58" s="40"/>
      <c r="F58" s="164"/>
      <c r="G58" s="185"/>
      <c r="H58" s="185"/>
      <c r="I58" s="185"/>
      <c r="J58" s="185"/>
      <c r="K58" s="42"/>
      <c r="L58" s="41"/>
    </row>
    <row r="59" spans="1:12" ht="15" x14ac:dyDescent="0.25">
      <c r="A59" s="24"/>
      <c r="B59" s="17"/>
      <c r="C59" s="8"/>
      <c r="D59" s="18" t="s">
        <v>33</v>
      </c>
      <c r="E59" s="9"/>
      <c r="F59" s="168">
        <f>SUM(F51:F58)</f>
        <v>720</v>
      </c>
      <c r="G59" s="176">
        <f>SUM(G51:G58)</f>
        <v>39.639999999999993</v>
      </c>
      <c r="H59" s="176">
        <f>SUM(H51:H58)</f>
        <v>30.84</v>
      </c>
      <c r="I59" s="176">
        <f>SUM(I51:I58)</f>
        <v>129.26</v>
      </c>
      <c r="J59" s="176">
        <f>SUM(J51:J58)</f>
        <v>958.28</v>
      </c>
      <c r="K59" s="25"/>
      <c r="L59" s="160">
        <f>SUM(L51:L58)</f>
        <v>118.01</v>
      </c>
    </row>
    <row r="60" spans="1:12" ht="15.75" customHeight="1" thickBot="1" x14ac:dyDescent="0.25">
      <c r="A60" s="29">
        <f>A43</f>
        <v>1</v>
      </c>
      <c r="B60" s="30">
        <f>B43</f>
        <v>3</v>
      </c>
      <c r="C60" s="260" t="s">
        <v>4</v>
      </c>
      <c r="D60" s="261"/>
      <c r="E60" s="31"/>
      <c r="F60" s="231">
        <f>F50+F59</f>
        <v>1415</v>
      </c>
      <c r="G60" s="182">
        <f>G50+G59</f>
        <v>56.329999999999991</v>
      </c>
      <c r="H60" s="182">
        <f>H50+H59</f>
        <v>45.36</v>
      </c>
      <c r="I60" s="182">
        <f>I50+I59</f>
        <v>249.11999999999998</v>
      </c>
      <c r="J60" s="182">
        <f>J50+J59</f>
        <v>1665.9899999999998</v>
      </c>
      <c r="K60" s="32"/>
      <c r="L60" s="32">
        <f>L50+L59</f>
        <v>214.03</v>
      </c>
    </row>
    <row r="61" spans="1:12" ht="30" x14ac:dyDescent="0.25">
      <c r="A61" s="20">
        <v>1</v>
      </c>
      <c r="B61" s="21">
        <v>4</v>
      </c>
      <c r="C61" s="22" t="s">
        <v>20</v>
      </c>
      <c r="D61" s="254" t="s">
        <v>21</v>
      </c>
      <c r="E61" s="115" t="s">
        <v>142</v>
      </c>
      <c r="F61" s="230">
        <v>240</v>
      </c>
      <c r="G61" s="183">
        <v>10.52</v>
      </c>
      <c r="H61" s="183">
        <v>15.09</v>
      </c>
      <c r="I61" s="183">
        <v>25.66</v>
      </c>
      <c r="J61" s="183">
        <v>288.60000000000002</v>
      </c>
      <c r="K61" s="256" t="s">
        <v>113</v>
      </c>
      <c r="L61" s="39">
        <v>66.17</v>
      </c>
    </row>
    <row r="62" spans="1:12" ht="15" x14ac:dyDescent="0.25">
      <c r="A62" s="23"/>
      <c r="B62" s="15"/>
      <c r="C62" s="11"/>
      <c r="D62" s="116" t="s">
        <v>26</v>
      </c>
      <c r="E62" s="88" t="s">
        <v>114</v>
      </c>
      <c r="F62" s="238">
        <v>60</v>
      </c>
      <c r="G62" s="198">
        <v>1.8</v>
      </c>
      <c r="H62" s="198">
        <v>0.28000000000000003</v>
      </c>
      <c r="I62" s="199">
        <v>4.38</v>
      </c>
      <c r="J62" s="198">
        <v>34.799999999999997</v>
      </c>
      <c r="K62" s="92" t="s">
        <v>51</v>
      </c>
      <c r="L62" s="90">
        <v>19.32</v>
      </c>
    </row>
    <row r="63" spans="1:12" ht="15" x14ac:dyDescent="0.25">
      <c r="A63" s="23"/>
      <c r="B63" s="15"/>
      <c r="C63" s="11"/>
      <c r="D63" s="7" t="s">
        <v>22</v>
      </c>
      <c r="E63" s="52" t="s">
        <v>99</v>
      </c>
      <c r="F63" s="165">
        <v>200</v>
      </c>
      <c r="G63" s="173">
        <v>1.52</v>
      </c>
      <c r="H63" s="173">
        <v>1.35</v>
      </c>
      <c r="I63" s="209">
        <v>15.9</v>
      </c>
      <c r="J63" s="173">
        <v>81</v>
      </c>
      <c r="K63" s="51" t="s">
        <v>100</v>
      </c>
      <c r="L63" s="68">
        <v>5.51</v>
      </c>
    </row>
    <row r="64" spans="1:12" ht="15" x14ac:dyDescent="0.25">
      <c r="A64" s="23"/>
      <c r="B64" s="15"/>
      <c r="C64" s="11"/>
      <c r="D64" s="7" t="s">
        <v>23</v>
      </c>
      <c r="E64" s="89" t="s">
        <v>39</v>
      </c>
      <c r="F64" s="235">
        <v>30</v>
      </c>
      <c r="G64" s="200">
        <v>2.0299999999999998</v>
      </c>
      <c r="H64" s="201">
        <v>0.26</v>
      </c>
      <c r="I64" s="201">
        <v>15.05</v>
      </c>
      <c r="J64" s="200">
        <v>70.569999999999993</v>
      </c>
      <c r="K64" s="42"/>
      <c r="L64" s="91">
        <v>1.89</v>
      </c>
    </row>
    <row r="65" spans="1:12" ht="15" x14ac:dyDescent="0.25">
      <c r="A65" s="23"/>
      <c r="B65" s="15"/>
      <c r="C65" s="11"/>
      <c r="D65" s="7" t="s">
        <v>24</v>
      </c>
      <c r="E65" s="89" t="s">
        <v>47</v>
      </c>
      <c r="F65" s="235">
        <v>100</v>
      </c>
      <c r="G65" s="200">
        <v>0.4</v>
      </c>
      <c r="H65" s="200">
        <v>0.4</v>
      </c>
      <c r="I65" s="201">
        <v>9.8000000000000007</v>
      </c>
      <c r="J65" s="200">
        <v>47</v>
      </c>
      <c r="K65" s="93" t="s">
        <v>115</v>
      </c>
      <c r="L65" s="91">
        <v>5.5</v>
      </c>
    </row>
    <row r="66" spans="1:12" ht="15" x14ac:dyDescent="0.25">
      <c r="A66" s="23"/>
      <c r="B66" s="15"/>
      <c r="C66" s="11"/>
      <c r="D66" s="117" t="s">
        <v>93</v>
      </c>
      <c r="E66" s="89" t="s">
        <v>146</v>
      </c>
      <c r="F66" s="235">
        <v>12</v>
      </c>
      <c r="G66" s="200">
        <v>0.9</v>
      </c>
      <c r="H66" s="200">
        <v>1.23</v>
      </c>
      <c r="I66" s="201">
        <v>8.4700000000000006</v>
      </c>
      <c r="J66" s="200">
        <v>48.6</v>
      </c>
      <c r="K66" s="93" t="s">
        <v>51</v>
      </c>
      <c r="L66" s="91">
        <v>1.56</v>
      </c>
    </row>
    <row r="67" spans="1:12" ht="15" x14ac:dyDescent="0.25">
      <c r="A67" s="23"/>
      <c r="B67" s="15"/>
      <c r="C67" s="11"/>
      <c r="D67" s="76" t="s">
        <v>32</v>
      </c>
      <c r="E67" s="77" t="s">
        <v>40</v>
      </c>
      <c r="F67" s="233">
        <v>20</v>
      </c>
      <c r="G67" s="190">
        <v>1.1100000000000001</v>
      </c>
      <c r="H67" s="190">
        <v>0.22</v>
      </c>
      <c r="I67" s="191">
        <v>9.7799999999999994</v>
      </c>
      <c r="J67" s="190">
        <v>45.55</v>
      </c>
      <c r="K67" s="42"/>
      <c r="L67" s="79">
        <v>1.64</v>
      </c>
    </row>
    <row r="68" spans="1:12" ht="15" x14ac:dyDescent="0.25">
      <c r="A68" s="24"/>
      <c r="B68" s="17"/>
      <c r="C68" s="8"/>
      <c r="D68" s="18" t="s">
        <v>33</v>
      </c>
      <c r="E68" s="9"/>
      <c r="F68" s="168">
        <f>SUM(F61:F67)</f>
        <v>662</v>
      </c>
      <c r="G68" s="176">
        <f>SUM(G61:G67)</f>
        <v>18.279999999999998</v>
      </c>
      <c r="H68" s="176">
        <f>SUM(H61:H67)</f>
        <v>18.829999999999998</v>
      </c>
      <c r="I68" s="176">
        <f>SUM(I61:I67)</f>
        <v>89.039999999999992</v>
      </c>
      <c r="J68" s="176">
        <f>SUM(J61:J67)</f>
        <v>616.12</v>
      </c>
      <c r="K68" s="25"/>
      <c r="L68" s="19">
        <f>SUM(L61:L67)</f>
        <v>101.59000000000002</v>
      </c>
    </row>
    <row r="69" spans="1:12" ht="15" x14ac:dyDescent="0.25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88" t="s">
        <v>41</v>
      </c>
      <c r="F69" s="239">
        <v>60</v>
      </c>
      <c r="G69" s="202">
        <v>0.67</v>
      </c>
      <c r="H69" s="202">
        <v>0.06</v>
      </c>
      <c r="I69" s="203">
        <v>2.1</v>
      </c>
      <c r="J69" s="202">
        <v>12</v>
      </c>
      <c r="K69" s="92" t="s">
        <v>42</v>
      </c>
      <c r="L69" s="90">
        <v>8.25</v>
      </c>
    </row>
    <row r="70" spans="1:12" ht="15" x14ac:dyDescent="0.25">
      <c r="A70" s="23"/>
      <c r="B70" s="15"/>
      <c r="C70" s="11"/>
      <c r="D70" s="7" t="s">
        <v>27</v>
      </c>
      <c r="E70" s="89" t="s">
        <v>77</v>
      </c>
      <c r="F70" s="240">
        <v>250</v>
      </c>
      <c r="G70" s="204">
        <v>1.81</v>
      </c>
      <c r="H70" s="204">
        <v>4.92</v>
      </c>
      <c r="I70" s="203">
        <v>10.93</v>
      </c>
      <c r="J70" s="204">
        <v>103.75</v>
      </c>
      <c r="K70" s="93" t="s">
        <v>79</v>
      </c>
      <c r="L70" s="91">
        <v>11.45</v>
      </c>
    </row>
    <row r="71" spans="1:12" ht="15" x14ac:dyDescent="0.25">
      <c r="A71" s="23"/>
      <c r="B71" s="15"/>
      <c r="C71" s="11"/>
      <c r="D71" s="7" t="s">
        <v>28</v>
      </c>
      <c r="E71" s="89" t="s">
        <v>78</v>
      </c>
      <c r="F71" s="240">
        <v>200</v>
      </c>
      <c r="G71" s="204">
        <v>18.84</v>
      </c>
      <c r="H71" s="204">
        <v>21</v>
      </c>
      <c r="I71" s="203">
        <v>17.72</v>
      </c>
      <c r="J71" s="204">
        <v>270.5</v>
      </c>
      <c r="K71" s="93" t="s">
        <v>80</v>
      </c>
      <c r="L71" s="91">
        <v>66.489999999999995</v>
      </c>
    </row>
    <row r="72" spans="1:12" ht="15" x14ac:dyDescent="0.25">
      <c r="A72" s="23"/>
      <c r="B72" s="15"/>
      <c r="C72" s="11"/>
      <c r="D72" s="7" t="s">
        <v>29</v>
      </c>
      <c r="E72" s="40"/>
      <c r="F72" s="164"/>
      <c r="G72" s="185"/>
      <c r="H72" s="185"/>
      <c r="I72" s="185"/>
      <c r="J72" s="185"/>
      <c r="K72" s="42"/>
      <c r="L72" s="41"/>
    </row>
    <row r="73" spans="1:12" ht="15" x14ac:dyDescent="0.25">
      <c r="A73" s="23"/>
      <c r="B73" s="15"/>
      <c r="C73" s="11"/>
      <c r="D73" s="7" t="s">
        <v>30</v>
      </c>
      <c r="E73" s="40"/>
      <c r="F73" s="164"/>
      <c r="G73" s="185"/>
      <c r="H73" s="185"/>
      <c r="I73" s="185"/>
      <c r="J73" s="185"/>
      <c r="K73" s="42"/>
      <c r="L73" s="41"/>
    </row>
    <row r="74" spans="1:12" ht="15" x14ac:dyDescent="0.25">
      <c r="A74" s="23"/>
      <c r="B74" s="15"/>
      <c r="C74" s="11"/>
      <c r="D74" s="7" t="s">
        <v>31</v>
      </c>
      <c r="E74" s="89" t="s">
        <v>39</v>
      </c>
      <c r="F74" s="240">
        <v>60</v>
      </c>
      <c r="G74" s="204">
        <v>4.05</v>
      </c>
      <c r="H74" s="204">
        <v>0.51</v>
      </c>
      <c r="I74" s="203">
        <v>30.09</v>
      </c>
      <c r="J74" s="204">
        <v>140.28</v>
      </c>
      <c r="K74" s="42"/>
      <c r="L74" s="91">
        <v>3.78</v>
      </c>
    </row>
    <row r="75" spans="1:12" ht="15" x14ac:dyDescent="0.25">
      <c r="A75" s="23"/>
      <c r="B75" s="15"/>
      <c r="C75" s="11"/>
      <c r="D75" s="7" t="s">
        <v>32</v>
      </c>
      <c r="E75" s="89" t="s">
        <v>40</v>
      </c>
      <c r="F75" s="240">
        <v>30</v>
      </c>
      <c r="G75" s="204">
        <v>1.68</v>
      </c>
      <c r="H75" s="204">
        <v>0.34</v>
      </c>
      <c r="I75" s="203">
        <v>14.82</v>
      </c>
      <c r="J75" s="204">
        <v>69.02</v>
      </c>
      <c r="K75" s="42"/>
      <c r="L75" s="91">
        <v>2.4500000000000002</v>
      </c>
    </row>
    <row r="76" spans="1:12" ht="15" x14ac:dyDescent="0.25">
      <c r="A76" s="23"/>
      <c r="B76" s="15"/>
      <c r="C76" s="11"/>
      <c r="D76" s="96" t="s">
        <v>22</v>
      </c>
      <c r="E76" s="94" t="s">
        <v>55</v>
      </c>
      <c r="F76" s="241">
        <v>200</v>
      </c>
      <c r="G76" s="205">
        <v>3.16</v>
      </c>
      <c r="H76" s="205">
        <v>2.67</v>
      </c>
      <c r="I76" s="206">
        <v>15.95</v>
      </c>
      <c r="J76" s="205">
        <v>100.6</v>
      </c>
      <c r="K76" s="95" t="s">
        <v>59</v>
      </c>
      <c r="L76" s="97">
        <v>8.48</v>
      </c>
    </row>
    <row r="77" spans="1:12" ht="15" x14ac:dyDescent="0.25">
      <c r="A77" s="23"/>
      <c r="B77" s="15"/>
      <c r="C77" s="11"/>
      <c r="D77" s="6"/>
      <c r="E77" s="40"/>
      <c r="F77" s="164"/>
      <c r="G77" s="185"/>
      <c r="H77" s="185"/>
      <c r="I77" s="185"/>
      <c r="J77" s="185"/>
      <c r="K77" s="42"/>
      <c r="L77" s="41"/>
    </row>
    <row r="78" spans="1:12" ht="15" x14ac:dyDescent="0.25">
      <c r="A78" s="24"/>
      <c r="B78" s="17"/>
      <c r="C78" s="8"/>
      <c r="D78" s="18" t="s">
        <v>33</v>
      </c>
      <c r="E78" s="9"/>
      <c r="F78" s="168">
        <f>SUM(F69:F77)</f>
        <v>800</v>
      </c>
      <c r="G78" s="176">
        <f t="shared" ref="G78" si="12">SUM(G69:G77)</f>
        <v>30.21</v>
      </c>
      <c r="H78" s="176">
        <f t="shared" ref="H78" si="13">SUM(H69:H77)</f>
        <v>29.5</v>
      </c>
      <c r="I78" s="176">
        <f t="shared" ref="I78" si="14">SUM(I69:I77)</f>
        <v>91.61</v>
      </c>
      <c r="J78" s="176">
        <f t="shared" ref="J78:L78" si="15">SUM(J69:J77)</f>
        <v>696.15</v>
      </c>
      <c r="K78" s="25"/>
      <c r="L78" s="19">
        <f t="shared" si="15"/>
        <v>100.9</v>
      </c>
    </row>
    <row r="79" spans="1:12" ht="15.75" customHeight="1" thickBot="1" x14ac:dyDescent="0.25">
      <c r="A79" s="29">
        <f>A61</f>
        <v>1</v>
      </c>
      <c r="B79" s="30">
        <f>B61</f>
        <v>4</v>
      </c>
      <c r="C79" s="260" t="s">
        <v>4</v>
      </c>
      <c r="D79" s="261"/>
      <c r="E79" s="31"/>
      <c r="F79" s="231">
        <f>F68+F78</f>
        <v>1462</v>
      </c>
      <c r="G79" s="182">
        <f t="shared" ref="G79" si="16">G68+G78</f>
        <v>48.489999999999995</v>
      </c>
      <c r="H79" s="182">
        <f t="shared" ref="H79" si="17">H68+H78</f>
        <v>48.33</v>
      </c>
      <c r="I79" s="182">
        <f t="shared" ref="I79" si="18">I68+I78</f>
        <v>180.64999999999998</v>
      </c>
      <c r="J79" s="182">
        <f t="shared" ref="J79:L79" si="19">J68+J78</f>
        <v>1312.27</v>
      </c>
      <c r="K79" s="32"/>
      <c r="L79" s="32">
        <f t="shared" si="19"/>
        <v>202.49</v>
      </c>
    </row>
    <row r="80" spans="1:12" ht="30" x14ac:dyDescent="0.25">
      <c r="A80" s="20">
        <v>1</v>
      </c>
      <c r="B80" s="21">
        <v>5</v>
      </c>
      <c r="C80" s="22" t="s">
        <v>20</v>
      </c>
      <c r="D80" s="254" t="s">
        <v>21</v>
      </c>
      <c r="E80" s="124" t="s">
        <v>143</v>
      </c>
      <c r="F80" s="230">
        <v>250</v>
      </c>
      <c r="G80" s="183">
        <v>17.829999999999998</v>
      </c>
      <c r="H80" s="183">
        <v>16.23</v>
      </c>
      <c r="I80" s="183">
        <v>24.05</v>
      </c>
      <c r="J80" s="183">
        <v>330.5</v>
      </c>
      <c r="K80" s="255" t="s">
        <v>116</v>
      </c>
      <c r="L80" s="39">
        <v>47.56</v>
      </c>
    </row>
    <row r="81" spans="1:12" ht="15" x14ac:dyDescent="0.25">
      <c r="A81" s="23"/>
      <c r="B81" s="15"/>
      <c r="C81" s="11"/>
      <c r="D81" s="123" t="s">
        <v>26</v>
      </c>
      <c r="E81" s="119" t="s">
        <v>117</v>
      </c>
      <c r="F81" s="242">
        <v>60</v>
      </c>
      <c r="G81" s="207">
        <v>1.1399999999999999</v>
      </c>
      <c r="H81" s="207">
        <v>5.34</v>
      </c>
      <c r="I81" s="208">
        <v>4.62</v>
      </c>
      <c r="J81" s="207">
        <v>71.400000000000006</v>
      </c>
      <c r="K81" s="118" t="s">
        <v>51</v>
      </c>
      <c r="L81" s="126">
        <v>12.83</v>
      </c>
    </row>
    <row r="82" spans="1:12" ht="15" x14ac:dyDescent="0.25">
      <c r="A82" s="23"/>
      <c r="B82" s="15"/>
      <c r="C82" s="11"/>
      <c r="D82" s="7" t="s">
        <v>22</v>
      </c>
      <c r="E82" s="119"/>
      <c r="F82" s="242"/>
      <c r="G82" s="207"/>
      <c r="H82" s="207"/>
      <c r="I82" s="208"/>
      <c r="J82" s="207"/>
      <c r="K82" s="118"/>
      <c r="L82" s="126"/>
    </row>
    <row r="83" spans="1:12" ht="15" x14ac:dyDescent="0.25">
      <c r="A83" s="23"/>
      <c r="B83" s="15"/>
      <c r="C83" s="11"/>
      <c r="D83" s="7" t="s">
        <v>23</v>
      </c>
      <c r="E83" s="98" t="s">
        <v>39</v>
      </c>
      <c r="F83" s="166">
        <v>30</v>
      </c>
      <c r="G83" s="171">
        <v>2.0299999999999998</v>
      </c>
      <c r="H83" s="171">
        <v>0.26</v>
      </c>
      <c r="I83" s="209">
        <v>15.05</v>
      </c>
      <c r="J83" s="171">
        <v>70.569999999999993</v>
      </c>
      <c r="K83" s="42"/>
      <c r="L83" s="55">
        <v>1.89</v>
      </c>
    </row>
    <row r="84" spans="1:12" ht="15" x14ac:dyDescent="0.25">
      <c r="A84" s="23"/>
      <c r="B84" s="15"/>
      <c r="C84" s="11"/>
      <c r="D84" s="7" t="s">
        <v>24</v>
      </c>
      <c r="E84" s="49" t="s">
        <v>47</v>
      </c>
      <c r="F84" s="166">
        <v>100</v>
      </c>
      <c r="G84" s="171">
        <v>0.4</v>
      </c>
      <c r="H84" s="171">
        <v>0.4</v>
      </c>
      <c r="I84" s="209">
        <v>9.8000000000000007</v>
      </c>
      <c r="J84" s="171">
        <v>47</v>
      </c>
      <c r="K84" s="99" t="s">
        <v>53</v>
      </c>
      <c r="L84" s="55">
        <v>5.5</v>
      </c>
    </row>
    <row r="85" spans="1:12" ht="15" x14ac:dyDescent="0.25">
      <c r="A85" s="23"/>
      <c r="B85" s="15"/>
      <c r="C85" s="11"/>
      <c r="D85" s="76" t="s">
        <v>32</v>
      </c>
      <c r="E85" s="77" t="s">
        <v>40</v>
      </c>
      <c r="F85" s="233">
        <v>20</v>
      </c>
      <c r="G85" s="190">
        <v>1.1100000000000001</v>
      </c>
      <c r="H85" s="190">
        <v>0.22</v>
      </c>
      <c r="I85" s="191">
        <v>9.7799999999999994</v>
      </c>
      <c r="J85" s="190">
        <v>45.55</v>
      </c>
      <c r="K85" s="42"/>
      <c r="L85" s="79">
        <v>1.59</v>
      </c>
    </row>
    <row r="86" spans="1:12" ht="15" x14ac:dyDescent="0.25">
      <c r="A86" s="23"/>
      <c r="B86" s="15"/>
      <c r="C86" s="11"/>
      <c r="D86" s="157" t="s">
        <v>30</v>
      </c>
      <c r="E86" s="86" t="s">
        <v>57</v>
      </c>
      <c r="F86" s="237">
        <v>200</v>
      </c>
      <c r="G86" s="196">
        <v>5.6</v>
      </c>
      <c r="H86" s="196">
        <v>5</v>
      </c>
      <c r="I86" s="197">
        <v>22</v>
      </c>
      <c r="J86" s="196">
        <v>156</v>
      </c>
      <c r="K86" s="85" t="s">
        <v>51</v>
      </c>
      <c r="L86" s="87">
        <v>25.9</v>
      </c>
    </row>
    <row r="87" spans="1:12" ht="15" x14ac:dyDescent="0.25">
      <c r="A87" s="23"/>
      <c r="B87" s="15"/>
      <c r="C87" s="11"/>
      <c r="D87" s="117" t="s">
        <v>93</v>
      </c>
      <c r="E87" s="89" t="s">
        <v>146</v>
      </c>
      <c r="F87" s="235">
        <v>12</v>
      </c>
      <c r="G87" s="200">
        <v>0.9</v>
      </c>
      <c r="H87" s="200">
        <v>1.23</v>
      </c>
      <c r="I87" s="201">
        <v>8.4700000000000006</v>
      </c>
      <c r="J87" s="200">
        <v>48.6</v>
      </c>
      <c r="K87" s="93" t="s">
        <v>51</v>
      </c>
      <c r="L87" s="91">
        <v>1.56</v>
      </c>
    </row>
    <row r="88" spans="1:12" ht="15" x14ac:dyDescent="0.25">
      <c r="A88" s="24"/>
      <c r="B88" s="17"/>
      <c r="C88" s="8"/>
      <c r="D88" s="18" t="s">
        <v>33</v>
      </c>
      <c r="E88" s="9"/>
      <c r="F88" s="168">
        <f>SUM(F80:F87)</f>
        <v>672</v>
      </c>
      <c r="G88" s="176">
        <f t="shared" ref="G88" si="20">SUM(G80:G87)</f>
        <v>29.009999999999998</v>
      </c>
      <c r="H88" s="176">
        <f t="shared" ref="H88" si="21">SUM(H80:H87)</f>
        <v>28.68</v>
      </c>
      <c r="I88" s="176">
        <f>SUM(I80:I87)</f>
        <v>93.77</v>
      </c>
      <c r="J88" s="176">
        <f t="shared" ref="J88" si="22">SUM(J80:J87)</f>
        <v>769.62</v>
      </c>
      <c r="K88" s="25"/>
      <c r="L88" s="19">
        <f>SUM(L80:L87)</f>
        <v>96.830000000000013</v>
      </c>
    </row>
    <row r="89" spans="1:12" ht="15" x14ac:dyDescent="0.25">
      <c r="A89" s="26">
        <f>A80</f>
        <v>1</v>
      </c>
      <c r="B89" s="13">
        <f>B80</f>
        <v>5</v>
      </c>
      <c r="C89" s="10" t="s">
        <v>25</v>
      </c>
      <c r="D89" s="7" t="s">
        <v>26</v>
      </c>
      <c r="E89" s="69" t="s">
        <v>61</v>
      </c>
      <c r="F89" s="169">
        <v>60</v>
      </c>
      <c r="G89" s="177">
        <v>0.05</v>
      </c>
      <c r="H89" s="177">
        <v>0.06</v>
      </c>
      <c r="I89" s="178">
        <v>1.02</v>
      </c>
      <c r="J89" s="178">
        <v>6</v>
      </c>
      <c r="K89" s="101" t="s">
        <v>42</v>
      </c>
      <c r="L89" s="58">
        <v>6.27</v>
      </c>
    </row>
    <row r="90" spans="1:12" ht="30" x14ac:dyDescent="0.25">
      <c r="A90" s="23"/>
      <c r="B90" s="15"/>
      <c r="C90" s="11"/>
      <c r="D90" s="7" t="s">
        <v>27</v>
      </c>
      <c r="E90" s="70" t="s">
        <v>83</v>
      </c>
      <c r="F90" s="170">
        <v>250</v>
      </c>
      <c r="G90" s="179">
        <v>2.57</v>
      </c>
      <c r="H90" s="179">
        <v>2.78</v>
      </c>
      <c r="I90" s="180">
        <v>15.68</v>
      </c>
      <c r="J90" s="179">
        <v>109</v>
      </c>
      <c r="K90" s="102" t="s">
        <v>86</v>
      </c>
      <c r="L90" s="62">
        <v>9.57</v>
      </c>
    </row>
    <row r="91" spans="1:12" ht="15" x14ac:dyDescent="0.25">
      <c r="A91" s="23"/>
      <c r="B91" s="15"/>
      <c r="C91" s="11"/>
      <c r="D91" s="7" t="s">
        <v>28</v>
      </c>
      <c r="E91" s="70" t="s">
        <v>84</v>
      </c>
      <c r="F91" s="170">
        <v>90</v>
      </c>
      <c r="G91" s="179">
        <v>19.5</v>
      </c>
      <c r="H91" s="179">
        <v>11.99</v>
      </c>
      <c r="I91" s="180">
        <v>0.24</v>
      </c>
      <c r="J91" s="179">
        <v>186</v>
      </c>
      <c r="K91" s="102" t="s">
        <v>87</v>
      </c>
      <c r="L91" s="62">
        <v>53.23</v>
      </c>
    </row>
    <row r="92" spans="1:12" ht="15" x14ac:dyDescent="0.25">
      <c r="A92" s="23"/>
      <c r="B92" s="15"/>
      <c r="C92" s="11"/>
      <c r="D92" s="7" t="s">
        <v>29</v>
      </c>
      <c r="E92" s="70" t="s">
        <v>85</v>
      </c>
      <c r="F92" s="170">
        <v>150</v>
      </c>
      <c r="G92" s="179">
        <v>3.26</v>
      </c>
      <c r="H92" s="179">
        <v>12.58</v>
      </c>
      <c r="I92" s="180">
        <v>22.66</v>
      </c>
      <c r="J92" s="179">
        <v>216</v>
      </c>
      <c r="K92" s="102" t="s">
        <v>88</v>
      </c>
      <c r="L92" s="62">
        <v>19.14</v>
      </c>
    </row>
    <row r="93" spans="1:12" ht="15" x14ac:dyDescent="0.25">
      <c r="A93" s="23"/>
      <c r="B93" s="15"/>
      <c r="C93" s="11"/>
      <c r="D93" s="7" t="s">
        <v>30</v>
      </c>
      <c r="E93" s="64" t="s">
        <v>81</v>
      </c>
      <c r="F93" s="167">
        <v>200</v>
      </c>
      <c r="G93" s="175">
        <v>0.14000000000000001</v>
      </c>
      <c r="H93" s="175">
        <v>0.12</v>
      </c>
      <c r="I93" s="181">
        <v>22.49</v>
      </c>
      <c r="J93" s="175">
        <v>114.4</v>
      </c>
      <c r="K93" s="100" t="s">
        <v>82</v>
      </c>
      <c r="L93" s="63">
        <v>4.6100000000000003</v>
      </c>
    </row>
    <row r="94" spans="1:12" ht="15" x14ac:dyDescent="0.25">
      <c r="A94" s="23"/>
      <c r="B94" s="15"/>
      <c r="C94" s="11"/>
      <c r="D94" s="7" t="s">
        <v>31</v>
      </c>
      <c r="E94" s="70" t="s">
        <v>39</v>
      </c>
      <c r="F94" s="170">
        <v>60</v>
      </c>
      <c r="G94" s="179">
        <v>4.05</v>
      </c>
      <c r="H94" s="179">
        <v>0.51</v>
      </c>
      <c r="I94" s="180">
        <v>30.09</v>
      </c>
      <c r="J94" s="179">
        <v>140.28</v>
      </c>
      <c r="K94" s="62"/>
      <c r="L94" s="62">
        <v>3.78</v>
      </c>
    </row>
    <row r="95" spans="1:12" ht="15" x14ac:dyDescent="0.25">
      <c r="A95" s="23"/>
      <c r="B95" s="15"/>
      <c r="C95" s="11"/>
      <c r="D95" s="7" t="s">
        <v>32</v>
      </c>
      <c r="E95" s="70" t="s">
        <v>40</v>
      </c>
      <c r="F95" s="170">
        <v>30</v>
      </c>
      <c r="G95" s="179">
        <v>1.68</v>
      </c>
      <c r="H95" s="179">
        <v>0.34</v>
      </c>
      <c r="I95" s="180">
        <v>14.82</v>
      </c>
      <c r="J95" s="179">
        <v>69.02</v>
      </c>
      <c r="K95" s="62"/>
      <c r="L95" s="62">
        <v>2.4500000000000002</v>
      </c>
    </row>
    <row r="96" spans="1:12" ht="15" x14ac:dyDescent="0.25">
      <c r="A96" s="23"/>
      <c r="B96" s="15"/>
      <c r="C96" s="11"/>
      <c r="D96" s="6"/>
      <c r="E96" s="40"/>
      <c r="F96" s="164"/>
      <c r="G96" s="185"/>
      <c r="H96" s="185"/>
      <c r="I96" s="185"/>
      <c r="J96" s="185"/>
      <c r="K96" s="42"/>
      <c r="L96" s="41"/>
    </row>
    <row r="97" spans="1:12" ht="15" x14ac:dyDescent="0.25">
      <c r="A97" s="24"/>
      <c r="B97" s="17"/>
      <c r="C97" s="8"/>
      <c r="D97" s="18" t="s">
        <v>33</v>
      </c>
      <c r="E97" s="9"/>
      <c r="F97" s="168">
        <f>SUM(F89:F96)</f>
        <v>840</v>
      </c>
      <c r="G97" s="176">
        <f>SUM(G89:G96)</f>
        <v>31.250000000000004</v>
      </c>
      <c r="H97" s="176">
        <f>SUM(H89:H96)</f>
        <v>28.380000000000003</v>
      </c>
      <c r="I97" s="176">
        <f>SUM(I89:I96)</f>
        <v>107</v>
      </c>
      <c r="J97" s="176">
        <f>SUM(J89:J96)</f>
        <v>840.69999999999993</v>
      </c>
      <c r="K97" s="25"/>
      <c r="L97" s="19">
        <f>SUM(L89:L96)</f>
        <v>99.05</v>
      </c>
    </row>
    <row r="98" spans="1:12" ht="15.75" customHeight="1" x14ac:dyDescent="0.2">
      <c r="A98" s="29">
        <f>A80</f>
        <v>1</v>
      </c>
      <c r="B98" s="30">
        <f>B80</f>
        <v>5</v>
      </c>
      <c r="C98" s="260" t="s">
        <v>4</v>
      </c>
      <c r="D98" s="261"/>
      <c r="E98" s="31"/>
      <c r="F98" s="231">
        <f>F88+F97</f>
        <v>1512</v>
      </c>
      <c r="G98" s="182">
        <f>G88+G97</f>
        <v>60.260000000000005</v>
      </c>
      <c r="H98" s="182">
        <f>H88+H97</f>
        <v>57.06</v>
      </c>
      <c r="I98" s="182">
        <f>I88+I97</f>
        <v>200.76999999999998</v>
      </c>
      <c r="J98" s="182">
        <f>J88+J97</f>
        <v>1610.32</v>
      </c>
      <c r="K98" s="32"/>
      <c r="L98" s="32">
        <f>L88+L97</f>
        <v>195.88</v>
      </c>
    </row>
    <row r="99" spans="1:12" ht="15" x14ac:dyDescent="0.25">
      <c r="A99" s="20">
        <v>2</v>
      </c>
      <c r="B99" s="21">
        <v>1</v>
      </c>
      <c r="C99" s="22" t="s">
        <v>20</v>
      </c>
      <c r="D99" s="5" t="s">
        <v>21</v>
      </c>
      <c r="E99" s="53" t="s">
        <v>89</v>
      </c>
      <c r="F99" s="163">
        <v>150</v>
      </c>
      <c r="G99" s="174">
        <v>17.93</v>
      </c>
      <c r="H99" s="174">
        <v>29.24</v>
      </c>
      <c r="I99" s="210">
        <v>29.42</v>
      </c>
      <c r="J99" s="174">
        <v>347.5</v>
      </c>
      <c r="K99" s="65" t="s">
        <v>90</v>
      </c>
      <c r="L99" s="66">
        <v>65.930000000000007</v>
      </c>
    </row>
    <row r="100" spans="1:12" ht="15" x14ac:dyDescent="0.25">
      <c r="A100" s="23"/>
      <c r="B100" s="15"/>
      <c r="C100" s="11"/>
      <c r="D100" s="103" t="s">
        <v>26</v>
      </c>
      <c r="E100" s="52" t="s">
        <v>91</v>
      </c>
      <c r="F100" s="165">
        <v>60</v>
      </c>
      <c r="G100" s="173">
        <v>0.73</v>
      </c>
      <c r="H100" s="173">
        <v>0.06</v>
      </c>
      <c r="I100" s="209">
        <v>6.88</v>
      </c>
      <c r="J100" s="173">
        <v>49.2</v>
      </c>
      <c r="K100" s="51" t="s">
        <v>51</v>
      </c>
      <c r="L100" s="67">
        <v>8.6999999999999993</v>
      </c>
    </row>
    <row r="101" spans="1:12" ht="15" x14ac:dyDescent="0.25">
      <c r="A101" s="23"/>
      <c r="B101" s="15"/>
      <c r="C101" s="11"/>
      <c r="D101" s="7" t="s">
        <v>22</v>
      </c>
      <c r="E101" s="52" t="s">
        <v>55</v>
      </c>
      <c r="F101" s="165">
        <v>200</v>
      </c>
      <c r="G101" s="173">
        <v>3.16</v>
      </c>
      <c r="H101" s="173">
        <v>2.67</v>
      </c>
      <c r="I101" s="209">
        <v>15.95</v>
      </c>
      <c r="J101" s="173">
        <v>100.6</v>
      </c>
      <c r="K101" s="51" t="s">
        <v>59</v>
      </c>
      <c r="L101" s="68">
        <v>11.94</v>
      </c>
    </row>
    <row r="102" spans="1:12" ht="15" x14ac:dyDescent="0.25">
      <c r="A102" s="23"/>
      <c r="B102" s="15"/>
      <c r="C102" s="11"/>
      <c r="D102" s="7" t="s">
        <v>23</v>
      </c>
      <c r="E102" s="98" t="s">
        <v>39</v>
      </c>
      <c r="F102" s="166">
        <v>30</v>
      </c>
      <c r="G102" s="171">
        <v>2.0299999999999998</v>
      </c>
      <c r="H102" s="171">
        <v>0.26</v>
      </c>
      <c r="I102" s="209">
        <v>15.05</v>
      </c>
      <c r="J102" s="171">
        <v>70.569999999999993</v>
      </c>
      <c r="K102" s="42"/>
      <c r="L102" s="55">
        <v>1.89</v>
      </c>
    </row>
    <row r="103" spans="1:12" ht="15" x14ac:dyDescent="0.25">
      <c r="A103" s="23"/>
      <c r="B103" s="15"/>
      <c r="C103" s="11"/>
      <c r="D103" s="7" t="s">
        <v>24</v>
      </c>
      <c r="E103" s="49" t="s">
        <v>47</v>
      </c>
      <c r="F103" s="166">
        <v>100</v>
      </c>
      <c r="G103" s="171">
        <v>0.4</v>
      </c>
      <c r="H103" s="171">
        <v>0.4</v>
      </c>
      <c r="I103" s="209">
        <v>9.8000000000000007</v>
      </c>
      <c r="J103" s="171">
        <v>47</v>
      </c>
      <c r="K103" s="99" t="s">
        <v>53</v>
      </c>
      <c r="L103" s="55">
        <v>5.5</v>
      </c>
    </row>
    <row r="104" spans="1:12" ht="15" x14ac:dyDescent="0.25">
      <c r="A104" s="23"/>
      <c r="B104" s="15"/>
      <c r="C104" s="11"/>
      <c r="D104" s="103" t="s">
        <v>32</v>
      </c>
      <c r="E104" s="104" t="s">
        <v>40</v>
      </c>
      <c r="F104" s="243">
        <v>20</v>
      </c>
      <c r="G104" s="211">
        <v>1.1100000000000001</v>
      </c>
      <c r="H104" s="212">
        <v>0.22</v>
      </c>
      <c r="I104" s="209">
        <v>9.7799999999999994</v>
      </c>
      <c r="J104" s="213">
        <v>45.55</v>
      </c>
      <c r="K104" s="42"/>
      <c r="L104" s="105">
        <v>1.64</v>
      </c>
    </row>
    <row r="105" spans="1:12" ht="15" x14ac:dyDescent="0.25">
      <c r="A105" s="23"/>
      <c r="B105" s="15"/>
      <c r="C105" s="11"/>
      <c r="D105" s="103"/>
      <c r="E105" s="52"/>
      <c r="F105" s="165"/>
      <c r="G105" s="173"/>
      <c r="H105" s="173"/>
      <c r="I105" s="209"/>
      <c r="J105" s="173"/>
      <c r="K105" s="42"/>
      <c r="L105" s="67"/>
    </row>
    <row r="106" spans="1:12" ht="15" x14ac:dyDescent="0.25">
      <c r="A106" s="24"/>
      <c r="B106" s="17"/>
      <c r="C106" s="8"/>
      <c r="D106" s="18" t="s">
        <v>33</v>
      </c>
      <c r="E106" s="9"/>
      <c r="F106" s="168">
        <f>SUM(F99:F105)</f>
        <v>560</v>
      </c>
      <c r="G106" s="176">
        <f t="shared" ref="G106:J106" si="23">SUM(G99:G105)</f>
        <v>25.36</v>
      </c>
      <c r="H106" s="176">
        <f t="shared" si="23"/>
        <v>32.849999999999994</v>
      </c>
      <c r="I106" s="176">
        <f t="shared" si="23"/>
        <v>86.88</v>
      </c>
      <c r="J106" s="176">
        <f t="shared" si="23"/>
        <v>660.41999999999985</v>
      </c>
      <c r="K106" s="25"/>
      <c r="L106" s="19">
        <f t="shared" ref="L106" si="24">SUM(L99:L105)</f>
        <v>95.600000000000009</v>
      </c>
    </row>
    <row r="107" spans="1:12" ht="15" x14ac:dyDescent="0.25">
      <c r="A107" s="26">
        <f>A99</f>
        <v>2</v>
      </c>
      <c r="B107" s="13">
        <f>B99</f>
        <v>1</v>
      </c>
      <c r="C107" s="10" t="s">
        <v>25</v>
      </c>
      <c r="D107" s="7" t="s">
        <v>26</v>
      </c>
      <c r="E107" s="69" t="s">
        <v>41</v>
      </c>
      <c r="F107" s="169">
        <v>60</v>
      </c>
      <c r="G107" s="177">
        <v>0.67</v>
      </c>
      <c r="H107" s="177">
        <v>0.06</v>
      </c>
      <c r="I107" s="178">
        <v>2.1</v>
      </c>
      <c r="J107" s="178">
        <v>12</v>
      </c>
      <c r="K107" s="101" t="s">
        <v>42</v>
      </c>
      <c r="L107" s="58">
        <v>8.25</v>
      </c>
    </row>
    <row r="108" spans="1:12" ht="15" x14ac:dyDescent="0.25">
      <c r="A108" s="23"/>
      <c r="B108" s="15"/>
      <c r="C108" s="11"/>
      <c r="D108" s="7" t="s">
        <v>27</v>
      </c>
      <c r="E108" s="70" t="s">
        <v>77</v>
      </c>
      <c r="F108" s="170">
        <v>250</v>
      </c>
      <c r="G108" s="179">
        <v>1.81</v>
      </c>
      <c r="H108" s="179">
        <v>4.92</v>
      </c>
      <c r="I108" s="180">
        <v>10.93</v>
      </c>
      <c r="J108" s="179">
        <v>103.75</v>
      </c>
      <c r="K108" s="102" t="s">
        <v>79</v>
      </c>
      <c r="L108" s="62">
        <v>11.45</v>
      </c>
    </row>
    <row r="109" spans="1:12" ht="15" x14ac:dyDescent="0.25">
      <c r="A109" s="23"/>
      <c r="B109" s="15"/>
      <c r="C109" s="11"/>
      <c r="D109" s="7" t="s">
        <v>28</v>
      </c>
      <c r="E109" s="70" t="s">
        <v>92</v>
      </c>
      <c r="F109" s="170">
        <v>190</v>
      </c>
      <c r="G109" s="179">
        <v>19.28</v>
      </c>
      <c r="H109" s="179">
        <v>18.059999999999999</v>
      </c>
      <c r="I109" s="180">
        <v>30.71</v>
      </c>
      <c r="J109" s="179">
        <v>374.22</v>
      </c>
      <c r="K109" s="102" t="s">
        <v>94</v>
      </c>
      <c r="L109" s="62">
        <v>67.08</v>
      </c>
    </row>
    <row r="110" spans="1:12" ht="15" x14ac:dyDescent="0.25">
      <c r="A110" s="23"/>
      <c r="B110" s="15"/>
      <c r="C110" s="11"/>
      <c r="D110" s="7" t="s">
        <v>29</v>
      </c>
      <c r="E110" s="40"/>
      <c r="F110" s="164"/>
      <c r="G110" s="185"/>
      <c r="H110" s="185"/>
      <c r="I110" s="185"/>
      <c r="J110" s="185"/>
      <c r="K110" s="42"/>
      <c r="L110" s="41"/>
    </row>
    <row r="111" spans="1:12" ht="15" x14ac:dyDescent="0.25">
      <c r="A111" s="23"/>
      <c r="B111" s="15"/>
      <c r="C111" s="11"/>
      <c r="D111" s="7" t="s">
        <v>30</v>
      </c>
      <c r="E111" s="64" t="s">
        <v>95</v>
      </c>
      <c r="F111" s="167">
        <v>200</v>
      </c>
      <c r="G111" s="175">
        <v>0.84</v>
      </c>
      <c r="H111" s="175">
        <v>0.26</v>
      </c>
      <c r="I111" s="181">
        <v>24.76</v>
      </c>
      <c r="J111" s="175">
        <v>104</v>
      </c>
      <c r="K111" s="100" t="s">
        <v>51</v>
      </c>
      <c r="L111" s="63">
        <v>32</v>
      </c>
    </row>
    <row r="112" spans="1:12" ht="15" x14ac:dyDescent="0.25">
      <c r="A112" s="23"/>
      <c r="B112" s="15"/>
      <c r="C112" s="11"/>
      <c r="D112" s="7" t="s">
        <v>31</v>
      </c>
      <c r="E112" s="70" t="s">
        <v>39</v>
      </c>
      <c r="F112" s="170">
        <v>60</v>
      </c>
      <c r="G112" s="179">
        <v>4.05</v>
      </c>
      <c r="H112" s="179">
        <v>0.51</v>
      </c>
      <c r="I112" s="180">
        <v>30.09</v>
      </c>
      <c r="J112" s="179">
        <v>140.28</v>
      </c>
      <c r="K112" s="42"/>
      <c r="L112" s="62">
        <v>3.78</v>
      </c>
    </row>
    <row r="113" spans="1:12" ht="15" x14ac:dyDescent="0.25">
      <c r="A113" s="23"/>
      <c r="B113" s="15"/>
      <c r="C113" s="11"/>
      <c r="D113" s="7" t="s">
        <v>32</v>
      </c>
      <c r="E113" s="70" t="s">
        <v>40</v>
      </c>
      <c r="F113" s="170">
        <v>30</v>
      </c>
      <c r="G113" s="179">
        <v>1.68</v>
      </c>
      <c r="H113" s="179">
        <v>0.34</v>
      </c>
      <c r="I113" s="180">
        <v>14.82</v>
      </c>
      <c r="J113" s="179">
        <v>69.02</v>
      </c>
      <c r="K113" s="42"/>
      <c r="L113" s="62">
        <v>2.4500000000000002</v>
      </c>
    </row>
    <row r="114" spans="1:12" ht="15" x14ac:dyDescent="0.25">
      <c r="A114" s="23"/>
      <c r="B114" s="15"/>
      <c r="C114" s="11"/>
      <c r="D114" s="106" t="s">
        <v>93</v>
      </c>
      <c r="E114" s="129" t="s">
        <v>146</v>
      </c>
      <c r="F114" s="170">
        <v>12</v>
      </c>
      <c r="G114" s="179">
        <v>0.9</v>
      </c>
      <c r="H114" s="179">
        <v>1.23</v>
      </c>
      <c r="I114" s="180">
        <v>8.4700000000000006</v>
      </c>
      <c r="J114" s="179">
        <v>48.6</v>
      </c>
      <c r="K114" s="102" t="s">
        <v>51</v>
      </c>
      <c r="L114" s="62">
        <v>1.56</v>
      </c>
    </row>
    <row r="115" spans="1:12" ht="15" x14ac:dyDescent="0.25">
      <c r="A115" s="23"/>
      <c r="B115" s="15"/>
      <c r="C115" s="11"/>
      <c r="D115" s="6"/>
      <c r="E115" s="40"/>
      <c r="F115" s="164"/>
      <c r="G115" s="185"/>
      <c r="H115" s="185"/>
      <c r="I115" s="185"/>
      <c r="J115" s="185"/>
      <c r="K115" s="42"/>
      <c r="L115" s="41"/>
    </row>
    <row r="116" spans="1:12" ht="15" x14ac:dyDescent="0.25">
      <c r="A116" s="24"/>
      <c r="B116" s="17"/>
      <c r="C116" s="8"/>
      <c r="D116" s="18" t="s">
        <v>33</v>
      </c>
      <c r="E116" s="9"/>
      <c r="F116" s="168">
        <f>SUM(F107:F115)</f>
        <v>802</v>
      </c>
      <c r="G116" s="176">
        <f t="shared" ref="G116:J116" si="25">SUM(G107:G115)</f>
        <v>29.23</v>
      </c>
      <c r="H116" s="176">
        <f t="shared" si="25"/>
        <v>25.380000000000003</v>
      </c>
      <c r="I116" s="176">
        <f t="shared" si="25"/>
        <v>121.88</v>
      </c>
      <c r="J116" s="176">
        <f t="shared" si="25"/>
        <v>851.87</v>
      </c>
      <c r="K116" s="25"/>
      <c r="L116" s="19">
        <f t="shared" ref="L116" si="26">SUM(L107:L115)</f>
        <v>126.57000000000001</v>
      </c>
    </row>
    <row r="117" spans="1:12" ht="15" x14ac:dyDescent="0.2">
      <c r="A117" s="29">
        <f>A99</f>
        <v>2</v>
      </c>
      <c r="B117" s="30">
        <f>B99</f>
        <v>1</v>
      </c>
      <c r="C117" s="260" t="s">
        <v>4</v>
      </c>
      <c r="D117" s="261"/>
      <c r="E117" s="31"/>
      <c r="F117" s="231">
        <f>F106+F116</f>
        <v>1362</v>
      </c>
      <c r="G117" s="182">
        <f t="shared" ref="G117" si="27">G106+G116</f>
        <v>54.59</v>
      </c>
      <c r="H117" s="182">
        <f t="shared" ref="H117" si="28">H106+H116</f>
        <v>58.23</v>
      </c>
      <c r="I117" s="182">
        <f t="shared" ref="I117" si="29">I106+I116</f>
        <v>208.76</v>
      </c>
      <c r="J117" s="182">
        <f t="shared" ref="J117:L117" si="30">J106+J116</f>
        <v>1512.29</v>
      </c>
      <c r="K117" s="32"/>
      <c r="L117" s="32">
        <f t="shared" si="30"/>
        <v>222.17000000000002</v>
      </c>
    </row>
    <row r="118" spans="1:12" ht="15" x14ac:dyDescent="0.25">
      <c r="A118" s="14">
        <v>2</v>
      </c>
      <c r="B118" s="15">
        <v>2</v>
      </c>
      <c r="C118" s="22" t="s">
        <v>20</v>
      </c>
      <c r="D118" s="5" t="s">
        <v>21</v>
      </c>
      <c r="E118" s="53" t="s">
        <v>96</v>
      </c>
      <c r="F118" s="163">
        <v>150</v>
      </c>
      <c r="G118" s="174">
        <v>13.88</v>
      </c>
      <c r="H118" s="174">
        <v>15.51</v>
      </c>
      <c r="I118" s="210">
        <v>14.21</v>
      </c>
      <c r="J118" s="174">
        <v>252.8</v>
      </c>
      <c r="K118" s="65" t="s">
        <v>97</v>
      </c>
      <c r="L118" s="66">
        <v>57.54</v>
      </c>
    </row>
    <row r="119" spans="1:12" ht="15" x14ac:dyDescent="0.25">
      <c r="A119" s="14"/>
      <c r="B119" s="15"/>
      <c r="C119" s="11"/>
      <c r="D119" s="103" t="s">
        <v>26</v>
      </c>
      <c r="E119" s="69" t="s">
        <v>61</v>
      </c>
      <c r="F119" s="165">
        <v>60</v>
      </c>
      <c r="G119" s="173">
        <v>0.05</v>
      </c>
      <c r="H119" s="173">
        <v>0.06</v>
      </c>
      <c r="I119" s="209">
        <v>1.02</v>
      </c>
      <c r="J119" s="173">
        <v>6</v>
      </c>
      <c r="K119" s="51" t="s">
        <v>98</v>
      </c>
      <c r="L119" s="67">
        <v>6.27</v>
      </c>
    </row>
    <row r="120" spans="1:12" ht="15" x14ac:dyDescent="0.25">
      <c r="A120" s="14"/>
      <c r="B120" s="15"/>
      <c r="C120" s="11"/>
      <c r="D120" s="7" t="s">
        <v>22</v>
      </c>
      <c r="E120" s="52" t="s">
        <v>99</v>
      </c>
      <c r="F120" s="165">
        <v>200</v>
      </c>
      <c r="G120" s="173">
        <v>1.52</v>
      </c>
      <c r="H120" s="173">
        <v>1.35</v>
      </c>
      <c r="I120" s="209">
        <v>15.9</v>
      </c>
      <c r="J120" s="173">
        <v>81</v>
      </c>
      <c r="K120" s="51" t="s">
        <v>100</v>
      </c>
      <c r="L120" s="68">
        <v>5.51</v>
      </c>
    </row>
    <row r="121" spans="1:12" ht="15" x14ac:dyDescent="0.25">
      <c r="A121" s="14"/>
      <c r="B121" s="15"/>
      <c r="C121" s="11"/>
      <c r="D121" s="7" t="s">
        <v>23</v>
      </c>
      <c r="E121" s="98" t="s">
        <v>39</v>
      </c>
      <c r="F121" s="166">
        <v>30</v>
      </c>
      <c r="G121" s="171">
        <v>2.0299999999999998</v>
      </c>
      <c r="H121" s="171">
        <v>0.26</v>
      </c>
      <c r="I121" s="209">
        <v>15.05</v>
      </c>
      <c r="J121" s="171">
        <v>70.569999999999993</v>
      </c>
      <c r="K121" s="42"/>
      <c r="L121" s="55">
        <v>1.89</v>
      </c>
    </row>
    <row r="122" spans="1:12" ht="15" x14ac:dyDescent="0.25">
      <c r="A122" s="14"/>
      <c r="B122" s="15"/>
      <c r="C122" s="11"/>
      <c r="D122" s="7" t="s">
        <v>24</v>
      </c>
      <c r="E122" s="49" t="s">
        <v>65</v>
      </c>
      <c r="F122" s="166">
        <v>100</v>
      </c>
      <c r="G122" s="171">
        <v>0.4</v>
      </c>
      <c r="H122" s="171">
        <v>0.3</v>
      </c>
      <c r="I122" s="209">
        <v>10.3</v>
      </c>
      <c r="J122" s="171">
        <v>47</v>
      </c>
      <c r="K122" s="99" t="s">
        <v>53</v>
      </c>
      <c r="L122" s="55">
        <v>5.5</v>
      </c>
    </row>
    <row r="123" spans="1:12" ht="15" x14ac:dyDescent="0.25">
      <c r="A123" s="14"/>
      <c r="B123" s="15"/>
      <c r="C123" s="11"/>
      <c r="D123" s="161" t="s">
        <v>32</v>
      </c>
      <c r="E123" s="40" t="s">
        <v>40</v>
      </c>
      <c r="F123" s="164">
        <v>20</v>
      </c>
      <c r="G123" s="185">
        <v>1.1100000000000001</v>
      </c>
      <c r="H123" s="185">
        <v>0.22</v>
      </c>
      <c r="I123" s="185">
        <v>9.7799999999999994</v>
      </c>
      <c r="J123" s="185">
        <v>45.55</v>
      </c>
      <c r="K123" s="162"/>
      <c r="L123" s="159">
        <v>1.64</v>
      </c>
    </row>
    <row r="124" spans="1:12" ht="15" x14ac:dyDescent="0.25">
      <c r="A124" s="14"/>
      <c r="B124" s="15"/>
      <c r="C124" s="11"/>
      <c r="D124" s="6"/>
      <c r="E124" s="40"/>
      <c r="F124" s="164"/>
      <c r="G124" s="185"/>
      <c r="H124" s="185"/>
      <c r="I124" s="185"/>
      <c r="J124" s="185"/>
      <c r="K124" s="42"/>
      <c r="L124" s="252"/>
    </row>
    <row r="125" spans="1:12" ht="15" x14ac:dyDescent="0.25">
      <c r="A125" s="16"/>
      <c r="B125" s="17"/>
      <c r="C125" s="8"/>
      <c r="D125" s="18" t="s">
        <v>33</v>
      </c>
      <c r="E125" s="9"/>
      <c r="F125" s="168">
        <f>SUM(F118:F124)</f>
        <v>560</v>
      </c>
      <c r="G125" s="176">
        <f t="shared" ref="G125:J125" si="31">SUM(G118:G124)</f>
        <v>18.989999999999998</v>
      </c>
      <c r="H125" s="176">
        <f t="shared" si="31"/>
        <v>17.700000000000003</v>
      </c>
      <c r="I125" s="176">
        <f t="shared" si="31"/>
        <v>66.260000000000005</v>
      </c>
      <c r="J125" s="176">
        <f t="shared" si="31"/>
        <v>502.92</v>
      </c>
      <c r="K125" s="25"/>
      <c r="L125" s="19">
        <f t="shared" ref="L125" si="32">SUM(L118:L124)</f>
        <v>78.350000000000009</v>
      </c>
    </row>
    <row r="126" spans="1:12" ht="15" x14ac:dyDescent="0.25">
      <c r="A126" s="13">
        <f>A118</f>
        <v>2</v>
      </c>
      <c r="B126" s="13">
        <f>B118</f>
        <v>2</v>
      </c>
      <c r="C126" s="10" t="s">
        <v>25</v>
      </c>
      <c r="D126" s="7" t="s">
        <v>26</v>
      </c>
      <c r="E126" s="69" t="s">
        <v>101</v>
      </c>
      <c r="F126" s="169">
        <v>60</v>
      </c>
      <c r="G126" s="177">
        <v>0.96</v>
      </c>
      <c r="H126" s="177">
        <v>0.06</v>
      </c>
      <c r="I126" s="178">
        <v>3.12</v>
      </c>
      <c r="J126" s="178">
        <v>16.2</v>
      </c>
      <c r="K126" s="101" t="s">
        <v>51</v>
      </c>
      <c r="L126" s="58">
        <v>7.49</v>
      </c>
    </row>
    <row r="127" spans="1:12" ht="15" x14ac:dyDescent="0.25">
      <c r="A127" s="14"/>
      <c r="B127" s="15"/>
      <c r="C127" s="11"/>
      <c r="D127" s="7" t="s">
        <v>27</v>
      </c>
      <c r="E127" s="70" t="s">
        <v>43</v>
      </c>
      <c r="F127" s="170">
        <v>250</v>
      </c>
      <c r="G127" s="179">
        <v>4.3899999999999997</v>
      </c>
      <c r="H127" s="179">
        <v>5.27</v>
      </c>
      <c r="I127" s="180">
        <v>16.54</v>
      </c>
      <c r="J127" s="179">
        <v>148.25</v>
      </c>
      <c r="K127" s="102" t="s">
        <v>104</v>
      </c>
      <c r="L127" s="62">
        <v>11.89</v>
      </c>
    </row>
    <row r="128" spans="1:12" ht="15" x14ac:dyDescent="0.25">
      <c r="A128" s="14"/>
      <c r="B128" s="15"/>
      <c r="C128" s="11"/>
      <c r="D128" s="7" t="s">
        <v>28</v>
      </c>
      <c r="E128" s="70" t="s">
        <v>102</v>
      </c>
      <c r="F128" s="170">
        <v>120</v>
      </c>
      <c r="G128" s="179">
        <v>11.7</v>
      </c>
      <c r="H128" s="179">
        <v>5.94</v>
      </c>
      <c r="I128" s="180">
        <v>4.5599999999999996</v>
      </c>
      <c r="J128" s="179">
        <v>126</v>
      </c>
      <c r="K128" s="102" t="s">
        <v>105</v>
      </c>
      <c r="L128" s="62">
        <v>59.45</v>
      </c>
    </row>
    <row r="129" spans="1:12" ht="15" x14ac:dyDescent="0.25">
      <c r="A129" s="14"/>
      <c r="B129" s="15"/>
      <c r="C129" s="11"/>
      <c r="D129" s="7" t="s">
        <v>29</v>
      </c>
      <c r="E129" s="70" t="s">
        <v>103</v>
      </c>
      <c r="F129" s="170">
        <v>150</v>
      </c>
      <c r="G129" s="179">
        <v>3.65</v>
      </c>
      <c r="H129" s="179">
        <v>5.9</v>
      </c>
      <c r="I129" s="180">
        <v>36.68</v>
      </c>
      <c r="J129" s="179">
        <v>209.7</v>
      </c>
      <c r="K129" s="102" t="s">
        <v>106</v>
      </c>
      <c r="L129" s="62">
        <v>11.69</v>
      </c>
    </row>
    <row r="130" spans="1:12" ht="15" x14ac:dyDescent="0.25">
      <c r="A130" s="14"/>
      <c r="B130" s="15"/>
      <c r="C130" s="11"/>
      <c r="D130" s="7" t="s">
        <v>30</v>
      </c>
      <c r="E130" s="64" t="s">
        <v>107</v>
      </c>
      <c r="F130" s="167">
        <v>200</v>
      </c>
      <c r="G130" s="175">
        <v>0.66</v>
      </c>
      <c r="H130" s="175">
        <v>0.18</v>
      </c>
      <c r="I130" s="181">
        <v>32.01</v>
      </c>
      <c r="J130" s="175">
        <v>132.80000000000001</v>
      </c>
      <c r="K130" s="100" t="s">
        <v>108</v>
      </c>
      <c r="L130" s="63">
        <v>3.36</v>
      </c>
    </row>
    <row r="131" spans="1:12" ht="15" x14ac:dyDescent="0.25">
      <c r="A131" s="14"/>
      <c r="B131" s="15"/>
      <c r="C131" s="11"/>
      <c r="D131" s="7" t="s">
        <v>31</v>
      </c>
      <c r="E131" s="70" t="s">
        <v>39</v>
      </c>
      <c r="F131" s="170">
        <v>60</v>
      </c>
      <c r="G131" s="179">
        <v>4.05</v>
      </c>
      <c r="H131" s="179">
        <v>0.51</v>
      </c>
      <c r="I131" s="180">
        <v>30.09</v>
      </c>
      <c r="J131" s="179">
        <v>140.28</v>
      </c>
      <c r="K131" s="42"/>
      <c r="L131" s="62">
        <v>3.78</v>
      </c>
    </row>
    <row r="132" spans="1:12" ht="15" x14ac:dyDescent="0.25">
      <c r="A132" s="14"/>
      <c r="B132" s="15"/>
      <c r="C132" s="11"/>
      <c r="D132" s="7" t="s">
        <v>32</v>
      </c>
      <c r="E132" s="70" t="s">
        <v>40</v>
      </c>
      <c r="F132" s="170">
        <v>30</v>
      </c>
      <c r="G132" s="179">
        <v>1.68</v>
      </c>
      <c r="H132" s="179">
        <v>0.34</v>
      </c>
      <c r="I132" s="180">
        <v>14.82</v>
      </c>
      <c r="J132" s="179">
        <v>69.02</v>
      </c>
      <c r="K132" s="42"/>
      <c r="L132" s="62">
        <v>2.4500000000000002</v>
      </c>
    </row>
    <row r="133" spans="1:12" ht="15" x14ac:dyDescent="0.25">
      <c r="A133" s="14"/>
      <c r="B133" s="15"/>
      <c r="C133" s="11"/>
      <c r="D133" s="6"/>
      <c r="E133" s="40"/>
      <c r="F133" s="164"/>
      <c r="G133" s="175"/>
      <c r="H133" s="175"/>
      <c r="I133" s="181"/>
      <c r="J133" s="185"/>
      <c r="K133" s="42"/>
      <c r="L133" s="41"/>
    </row>
    <row r="134" spans="1:12" ht="15" x14ac:dyDescent="0.25">
      <c r="A134" s="16"/>
      <c r="B134" s="17"/>
      <c r="C134" s="8"/>
      <c r="D134" s="18" t="s">
        <v>33</v>
      </c>
      <c r="E134" s="9"/>
      <c r="F134" s="168">
        <f>SUM(F126:F133)</f>
        <v>870</v>
      </c>
      <c r="G134" s="176">
        <v>27.3</v>
      </c>
      <c r="H134" s="176">
        <f>SUM(H126:H133)</f>
        <v>18.200000000000003</v>
      </c>
      <c r="I134" s="176">
        <v>137.82</v>
      </c>
      <c r="J134" s="176">
        <f>SUM(J126:J133)</f>
        <v>842.25</v>
      </c>
      <c r="K134" s="25"/>
      <c r="L134" s="19">
        <f>SUM(L126:L133)</f>
        <v>100.11000000000001</v>
      </c>
    </row>
    <row r="135" spans="1:12" ht="15" x14ac:dyDescent="0.2">
      <c r="A135" s="33">
        <f>A118</f>
        <v>2</v>
      </c>
      <c r="B135" s="33">
        <f>B118</f>
        <v>2</v>
      </c>
      <c r="C135" s="260" t="s">
        <v>4</v>
      </c>
      <c r="D135" s="261"/>
      <c r="E135" s="31"/>
      <c r="F135" s="231">
        <f>F125+F134</f>
        <v>1430</v>
      </c>
      <c r="G135" s="182">
        <f>G125+G134</f>
        <v>46.29</v>
      </c>
      <c r="H135" s="182">
        <f>H125+H134</f>
        <v>35.900000000000006</v>
      </c>
      <c r="I135" s="182">
        <f>I125+I134</f>
        <v>204.07999999999998</v>
      </c>
      <c r="J135" s="182">
        <f>J125+J134</f>
        <v>1345.17</v>
      </c>
      <c r="K135" s="32"/>
      <c r="L135" s="32">
        <f>L125+L134</f>
        <v>178.46000000000004</v>
      </c>
    </row>
    <row r="136" spans="1:12" ht="30" x14ac:dyDescent="0.25">
      <c r="A136" s="20">
        <v>2</v>
      </c>
      <c r="B136" s="21">
        <v>3</v>
      </c>
      <c r="C136" s="22" t="s">
        <v>20</v>
      </c>
      <c r="D136" s="5" t="s">
        <v>21</v>
      </c>
      <c r="E136" s="53" t="s">
        <v>109</v>
      </c>
      <c r="F136" s="163">
        <v>150</v>
      </c>
      <c r="G136" s="174">
        <v>21.9</v>
      </c>
      <c r="H136" s="174">
        <v>16.559999999999999</v>
      </c>
      <c r="I136" s="214">
        <v>41.9</v>
      </c>
      <c r="J136" s="174">
        <v>404.46</v>
      </c>
      <c r="K136" s="65" t="s">
        <v>76</v>
      </c>
      <c r="L136" s="66">
        <v>71.77</v>
      </c>
    </row>
    <row r="137" spans="1:12" ht="15" x14ac:dyDescent="0.25">
      <c r="A137" s="23"/>
      <c r="B137" s="15"/>
      <c r="C137" s="11"/>
      <c r="D137" s="61" t="s">
        <v>30</v>
      </c>
      <c r="E137" s="64" t="s">
        <v>57</v>
      </c>
      <c r="F137" s="167">
        <v>200</v>
      </c>
      <c r="G137" s="175">
        <v>5.6</v>
      </c>
      <c r="H137" s="175">
        <v>5</v>
      </c>
      <c r="I137" s="181">
        <v>22</v>
      </c>
      <c r="J137" s="175">
        <v>156</v>
      </c>
      <c r="K137" s="107" t="s">
        <v>51</v>
      </c>
      <c r="L137" s="63">
        <v>25.9</v>
      </c>
    </row>
    <row r="138" spans="1:12" ht="15" x14ac:dyDescent="0.25">
      <c r="A138" s="23"/>
      <c r="B138" s="15"/>
      <c r="C138" s="11"/>
      <c r="D138" s="7" t="s">
        <v>22</v>
      </c>
      <c r="E138" s="40"/>
      <c r="F138" s="164"/>
      <c r="G138" s="185"/>
      <c r="H138" s="185"/>
      <c r="I138" s="185"/>
      <c r="J138" s="185"/>
      <c r="K138" s="42"/>
      <c r="L138" s="41"/>
    </row>
    <row r="139" spans="1:12" ht="15.75" customHeight="1" x14ac:dyDescent="0.25">
      <c r="A139" s="23"/>
      <c r="B139" s="15"/>
      <c r="C139" s="11"/>
      <c r="D139" s="7" t="s">
        <v>23</v>
      </c>
      <c r="E139" s="52" t="s">
        <v>39</v>
      </c>
      <c r="F139" s="165">
        <v>30</v>
      </c>
      <c r="G139" s="173">
        <v>2.0299999999999998</v>
      </c>
      <c r="H139" s="173">
        <v>0.26</v>
      </c>
      <c r="I139" s="184">
        <v>15.05</v>
      </c>
      <c r="J139" s="173">
        <v>70.569999999999993</v>
      </c>
      <c r="K139" s="42"/>
      <c r="L139" s="68">
        <v>1.89</v>
      </c>
    </row>
    <row r="140" spans="1:12" ht="15" x14ac:dyDescent="0.25">
      <c r="A140" s="23"/>
      <c r="B140" s="15"/>
      <c r="C140" s="11"/>
      <c r="D140" s="7" t="s">
        <v>24</v>
      </c>
      <c r="E140" s="52" t="s">
        <v>72</v>
      </c>
      <c r="F140" s="233">
        <v>200</v>
      </c>
      <c r="G140" s="190">
        <v>1.56</v>
      </c>
      <c r="H140" s="190">
        <v>0.2</v>
      </c>
      <c r="I140" s="191">
        <v>12.2</v>
      </c>
      <c r="J140" s="190">
        <v>55.9</v>
      </c>
      <c r="K140" s="78" t="s">
        <v>53</v>
      </c>
      <c r="L140" s="79">
        <v>11</v>
      </c>
    </row>
    <row r="141" spans="1:12" ht="15" x14ac:dyDescent="0.25">
      <c r="A141" s="23"/>
      <c r="B141" s="15"/>
      <c r="C141" s="11"/>
      <c r="D141" s="69" t="s">
        <v>93</v>
      </c>
      <c r="E141" s="53" t="s">
        <v>146</v>
      </c>
      <c r="F141" s="163">
        <v>12</v>
      </c>
      <c r="G141" s="174">
        <v>0.9</v>
      </c>
      <c r="H141" s="174">
        <v>1.23</v>
      </c>
      <c r="I141" s="214">
        <v>8.4700000000000006</v>
      </c>
      <c r="J141" s="174">
        <v>48.6</v>
      </c>
      <c r="K141" s="107" t="s">
        <v>51</v>
      </c>
      <c r="L141" s="66">
        <v>1.56</v>
      </c>
    </row>
    <row r="142" spans="1:12" ht="15" x14ac:dyDescent="0.25">
      <c r="A142" s="23"/>
      <c r="B142" s="15"/>
      <c r="C142" s="11"/>
      <c r="D142" s="6"/>
      <c r="E142" s="40"/>
      <c r="F142" s="164"/>
      <c r="G142" s="185"/>
      <c r="H142" s="185"/>
      <c r="I142" s="185"/>
      <c r="J142" s="185"/>
      <c r="K142" s="42"/>
      <c r="L142" s="41"/>
    </row>
    <row r="143" spans="1:12" ht="15" x14ac:dyDescent="0.25">
      <c r="A143" s="24"/>
      <c r="B143" s="17"/>
      <c r="C143" s="8"/>
      <c r="D143" s="18" t="s">
        <v>33</v>
      </c>
      <c r="E143" s="9"/>
      <c r="F143" s="168">
        <f>SUM(F136:F142)</f>
        <v>592</v>
      </c>
      <c r="G143" s="176">
        <v>31.7</v>
      </c>
      <c r="H143" s="176">
        <f>SUM(H136:H142)</f>
        <v>23.25</v>
      </c>
      <c r="I143" s="176">
        <f t="shared" ref="I143" si="33">SUM(I136:I142)</f>
        <v>99.62</v>
      </c>
      <c r="J143" s="176">
        <v>735.6</v>
      </c>
      <c r="K143" s="25"/>
      <c r="L143" s="19">
        <f t="shared" ref="L143" si="34">SUM(L136:L142)</f>
        <v>112.11999999999999</v>
      </c>
    </row>
    <row r="144" spans="1:12" ht="15" x14ac:dyDescent="0.25">
      <c r="A144" s="26">
        <f>A136</f>
        <v>2</v>
      </c>
      <c r="B144" s="13">
        <f>B136</f>
        <v>3</v>
      </c>
      <c r="C144" s="10" t="s">
        <v>25</v>
      </c>
      <c r="D144" s="7" t="s">
        <v>26</v>
      </c>
      <c r="E144" s="133" t="s">
        <v>71</v>
      </c>
      <c r="F144" s="244">
        <v>60</v>
      </c>
      <c r="G144" s="215">
        <v>1.38</v>
      </c>
      <c r="H144" s="215">
        <v>4.08</v>
      </c>
      <c r="I144" s="216">
        <v>7.02</v>
      </c>
      <c r="J144" s="215">
        <v>71.400000000000006</v>
      </c>
      <c r="K144" s="137" t="s">
        <v>51</v>
      </c>
      <c r="L144" s="135">
        <v>8.6999999999999993</v>
      </c>
    </row>
    <row r="145" spans="1:12" ht="15" x14ac:dyDescent="0.25">
      <c r="A145" s="23"/>
      <c r="B145" s="15"/>
      <c r="C145" s="11"/>
      <c r="D145" s="7" t="s">
        <v>27</v>
      </c>
      <c r="E145" s="132" t="s">
        <v>118</v>
      </c>
      <c r="F145" s="245">
        <v>250</v>
      </c>
      <c r="G145" s="217">
        <v>2.09</v>
      </c>
      <c r="H145" s="217">
        <v>5.09</v>
      </c>
      <c r="I145" s="218">
        <v>12.69</v>
      </c>
      <c r="J145" s="217">
        <v>114.5</v>
      </c>
      <c r="K145" s="136" t="s">
        <v>120</v>
      </c>
      <c r="L145" s="134">
        <v>16.079999999999998</v>
      </c>
    </row>
    <row r="146" spans="1:12" ht="15" x14ac:dyDescent="0.25">
      <c r="A146" s="23"/>
      <c r="B146" s="15"/>
      <c r="C146" s="11"/>
      <c r="D146" s="7" t="s">
        <v>28</v>
      </c>
      <c r="E146" s="132" t="s">
        <v>119</v>
      </c>
      <c r="F146" s="245">
        <v>150</v>
      </c>
      <c r="G146" s="217">
        <v>10.76</v>
      </c>
      <c r="H146" s="217">
        <v>13.59</v>
      </c>
      <c r="I146" s="218">
        <v>17.63</v>
      </c>
      <c r="J146" s="217">
        <v>210.85</v>
      </c>
      <c r="K146" s="136" t="s">
        <v>121</v>
      </c>
      <c r="L146" s="134">
        <v>44.41</v>
      </c>
    </row>
    <row r="147" spans="1:12" ht="15" x14ac:dyDescent="0.25">
      <c r="A147" s="23"/>
      <c r="B147" s="15"/>
      <c r="C147" s="11"/>
      <c r="D147" s="7" t="s">
        <v>29</v>
      </c>
      <c r="E147" s="40"/>
      <c r="F147" s="164"/>
      <c r="G147" s="185"/>
      <c r="H147" s="185"/>
      <c r="I147" s="185"/>
      <c r="J147" s="185"/>
      <c r="K147" s="42"/>
      <c r="L147" s="41"/>
    </row>
    <row r="148" spans="1:12" ht="15" x14ac:dyDescent="0.25">
      <c r="A148" s="23"/>
      <c r="B148" s="15"/>
      <c r="C148" s="11"/>
      <c r="D148" s="7" t="s">
        <v>30</v>
      </c>
      <c r="E148" s="40"/>
      <c r="F148" s="164"/>
      <c r="G148" s="185"/>
      <c r="H148" s="185"/>
      <c r="I148" s="185"/>
      <c r="J148" s="185"/>
      <c r="K148" s="42"/>
      <c r="L148" s="41"/>
    </row>
    <row r="149" spans="1:12" ht="15" x14ac:dyDescent="0.25">
      <c r="A149" s="23"/>
      <c r="B149" s="15"/>
      <c r="C149" s="11"/>
      <c r="D149" s="7" t="s">
        <v>31</v>
      </c>
      <c r="E149" s="138" t="s">
        <v>39</v>
      </c>
      <c r="F149" s="245">
        <v>60</v>
      </c>
      <c r="G149" s="217">
        <v>4.05</v>
      </c>
      <c r="H149" s="217">
        <v>0.51</v>
      </c>
      <c r="I149" s="218">
        <v>30.09</v>
      </c>
      <c r="J149" s="217">
        <v>140.28</v>
      </c>
      <c r="K149" s="42"/>
      <c r="L149" s="142">
        <v>3.78</v>
      </c>
    </row>
    <row r="150" spans="1:12" ht="15" x14ac:dyDescent="0.25">
      <c r="A150" s="23"/>
      <c r="B150" s="15"/>
      <c r="C150" s="11"/>
      <c r="D150" s="7" t="s">
        <v>32</v>
      </c>
      <c r="E150" s="138" t="s">
        <v>40</v>
      </c>
      <c r="F150" s="245">
        <v>30</v>
      </c>
      <c r="G150" s="217">
        <v>1.68</v>
      </c>
      <c r="H150" s="217">
        <v>0.34</v>
      </c>
      <c r="I150" s="218">
        <v>14.82</v>
      </c>
      <c r="J150" s="217">
        <v>69.02</v>
      </c>
      <c r="K150" s="42"/>
      <c r="L150" s="142">
        <v>2.4500000000000002</v>
      </c>
    </row>
    <row r="151" spans="1:12" ht="15" x14ac:dyDescent="0.25">
      <c r="A151" s="23"/>
      <c r="B151" s="15"/>
      <c r="C151" s="11"/>
      <c r="D151" s="140" t="s">
        <v>22</v>
      </c>
      <c r="E151" s="139" t="s">
        <v>122</v>
      </c>
      <c r="F151" s="246">
        <v>200</v>
      </c>
      <c r="G151" s="219">
        <v>0.13</v>
      </c>
      <c r="H151" s="219">
        <v>0.02</v>
      </c>
      <c r="I151" s="220">
        <v>15.2</v>
      </c>
      <c r="J151" s="219">
        <v>68</v>
      </c>
      <c r="K151" s="141" t="s">
        <v>123</v>
      </c>
      <c r="L151" s="143">
        <v>2.93</v>
      </c>
    </row>
    <row r="152" spans="1:12" ht="15" x14ac:dyDescent="0.25">
      <c r="A152" s="23"/>
      <c r="B152" s="15"/>
      <c r="C152" s="11"/>
      <c r="D152" s="6"/>
      <c r="E152" s="40"/>
      <c r="F152" s="164"/>
      <c r="G152" s="185"/>
      <c r="H152" s="185"/>
      <c r="I152" s="185"/>
      <c r="J152" s="185"/>
      <c r="K152" s="42"/>
      <c r="L152" s="41"/>
    </row>
    <row r="153" spans="1:12" ht="15" x14ac:dyDescent="0.25">
      <c r="A153" s="24"/>
      <c r="B153" s="17"/>
      <c r="C153" s="8"/>
      <c r="D153" s="18" t="s">
        <v>33</v>
      </c>
      <c r="E153" s="9"/>
      <c r="F153" s="168">
        <f>SUM(F144:F152)</f>
        <v>750</v>
      </c>
      <c r="G153" s="176">
        <f t="shared" ref="G153:J153" si="35">SUM(G144:G152)</f>
        <v>20.09</v>
      </c>
      <c r="H153" s="176">
        <f t="shared" si="35"/>
        <v>23.63</v>
      </c>
      <c r="I153" s="176">
        <f t="shared" si="35"/>
        <v>97.45</v>
      </c>
      <c r="J153" s="176">
        <f t="shared" si="35"/>
        <v>674.05</v>
      </c>
      <c r="K153" s="25"/>
      <c r="L153" s="19">
        <f t="shared" ref="L153" si="36">SUM(L144:L152)</f>
        <v>78.350000000000009</v>
      </c>
    </row>
    <row r="154" spans="1:12" ht="15.75" thickBot="1" x14ac:dyDescent="0.25">
      <c r="A154" s="29">
        <f>A136</f>
        <v>2</v>
      </c>
      <c r="B154" s="30">
        <f>B136</f>
        <v>3</v>
      </c>
      <c r="C154" s="260" t="s">
        <v>4</v>
      </c>
      <c r="D154" s="261"/>
      <c r="E154" s="31"/>
      <c r="F154" s="231">
        <f>F143+F153</f>
        <v>1342</v>
      </c>
      <c r="G154" s="182">
        <f t="shared" ref="G154" si="37">G143+G153</f>
        <v>51.79</v>
      </c>
      <c r="H154" s="182">
        <f t="shared" ref="H154" si="38">H143+H153</f>
        <v>46.879999999999995</v>
      </c>
      <c r="I154" s="182">
        <f t="shared" ref="I154" si="39">I143+I153</f>
        <v>197.07</v>
      </c>
      <c r="J154" s="182">
        <f t="shared" ref="J154:L154" si="40">J143+J153</f>
        <v>1409.65</v>
      </c>
      <c r="K154" s="32"/>
      <c r="L154" s="32">
        <f t="shared" si="40"/>
        <v>190.47</v>
      </c>
    </row>
    <row r="155" spans="1:12" ht="30" x14ac:dyDescent="0.25">
      <c r="A155" s="20">
        <v>2</v>
      </c>
      <c r="B155" s="21">
        <v>4</v>
      </c>
      <c r="C155" s="22" t="s">
        <v>20</v>
      </c>
      <c r="D155" s="254" t="s">
        <v>21</v>
      </c>
      <c r="E155" s="127" t="s">
        <v>147</v>
      </c>
      <c r="F155" s="230">
        <v>240</v>
      </c>
      <c r="G155" s="183">
        <v>9.36</v>
      </c>
      <c r="H155" s="183">
        <v>4.8600000000000003</v>
      </c>
      <c r="I155" s="183">
        <v>32.99</v>
      </c>
      <c r="J155" s="183">
        <v>247.53</v>
      </c>
      <c r="K155" s="120" t="s">
        <v>124</v>
      </c>
      <c r="L155" s="39">
        <v>67.87</v>
      </c>
    </row>
    <row r="156" spans="1:12" ht="15" x14ac:dyDescent="0.25">
      <c r="A156" s="23"/>
      <c r="B156" s="15"/>
      <c r="C156" s="11"/>
      <c r="D156" s="146" t="s">
        <v>26</v>
      </c>
      <c r="E156" s="128" t="s">
        <v>91</v>
      </c>
      <c r="F156" s="242">
        <v>60</v>
      </c>
      <c r="G156" s="207">
        <v>0.73</v>
      </c>
      <c r="H156" s="207">
        <v>0.06</v>
      </c>
      <c r="I156" s="208">
        <v>6.88</v>
      </c>
      <c r="J156" s="207">
        <v>49.2</v>
      </c>
      <c r="K156" s="147" t="s">
        <v>51</v>
      </c>
      <c r="L156" s="148">
        <v>8.6999999999999993</v>
      </c>
    </row>
    <row r="157" spans="1:12" ht="15" x14ac:dyDescent="0.25">
      <c r="A157" s="23"/>
      <c r="B157" s="15"/>
      <c r="C157" s="11"/>
      <c r="D157" s="7" t="s">
        <v>22</v>
      </c>
      <c r="E157" s="40"/>
      <c r="F157" s="164"/>
      <c r="G157" s="185"/>
      <c r="H157" s="185"/>
      <c r="I157" s="185"/>
      <c r="J157" s="185"/>
      <c r="K157" s="42"/>
      <c r="L157" s="41"/>
    </row>
    <row r="158" spans="1:12" ht="15" x14ac:dyDescent="0.25">
      <c r="A158" s="23"/>
      <c r="B158" s="15"/>
      <c r="C158" s="11"/>
      <c r="D158" s="7" t="s">
        <v>23</v>
      </c>
      <c r="E158" s="52" t="s">
        <v>39</v>
      </c>
      <c r="F158" s="165">
        <v>30</v>
      </c>
      <c r="G158" s="173">
        <v>2.0299999999999998</v>
      </c>
      <c r="H158" s="173">
        <v>0.26</v>
      </c>
      <c r="I158" s="184">
        <v>15.05</v>
      </c>
      <c r="J158" s="173">
        <v>70.569999999999993</v>
      </c>
      <c r="K158" s="42"/>
      <c r="L158" s="68">
        <v>1.89</v>
      </c>
    </row>
    <row r="159" spans="1:12" ht="15" x14ac:dyDescent="0.25">
      <c r="A159" s="23"/>
      <c r="B159" s="15"/>
      <c r="C159" s="11"/>
      <c r="D159" s="7" t="s">
        <v>24</v>
      </c>
      <c r="E159" s="40"/>
      <c r="F159" s="164"/>
      <c r="G159" s="185"/>
      <c r="H159" s="185"/>
      <c r="I159" s="185"/>
      <c r="J159" s="185"/>
      <c r="K159" s="42"/>
      <c r="L159" s="41"/>
    </row>
    <row r="160" spans="1:12" ht="15" x14ac:dyDescent="0.25">
      <c r="A160" s="23"/>
      <c r="B160" s="15"/>
      <c r="C160" s="11"/>
      <c r="D160" s="103" t="s">
        <v>32</v>
      </c>
      <c r="E160" s="104" t="s">
        <v>40</v>
      </c>
      <c r="F160" s="243">
        <v>20</v>
      </c>
      <c r="G160" s="211">
        <v>1.1100000000000001</v>
      </c>
      <c r="H160" s="212">
        <v>0.22</v>
      </c>
      <c r="I160" s="209">
        <v>9.7799999999999994</v>
      </c>
      <c r="J160" s="213">
        <v>45.55</v>
      </c>
      <c r="K160" s="42"/>
      <c r="L160" s="105">
        <v>1.64</v>
      </c>
    </row>
    <row r="161" spans="1:12" ht="15" x14ac:dyDescent="0.25">
      <c r="A161" s="23"/>
      <c r="B161" s="15"/>
      <c r="C161" s="11"/>
      <c r="D161" s="146" t="s">
        <v>30</v>
      </c>
      <c r="E161" s="121" t="s">
        <v>95</v>
      </c>
      <c r="F161" s="247">
        <v>200</v>
      </c>
      <c r="G161" s="221">
        <v>0.84</v>
      </c>
      <c r="H161" s="221">
        <v>0.26</v>
      </c>
      <c r="I161" s="208">
        <v>24.76</v>
      </c>
      <c r="J161" s="221">
        <v>104</v>
      </c>
      <c r="K161" s="42"/>
      <c r="L161" s="125">
        <v>32</v>
      </c>
    </row>
    <row r="162" spans="1:12" ht="15" x14ac:dyDescent="0.25">
      <c r="A162" s="24"/>
      <c r="B162" s="17"/>
      <c r="C162" s="8"/>
      <c r="D162" s="18" t="s">
        <v>33</v>
      </c>
      <c r="E162" s="9"/>
      <c r="F162" s="168">
        <f>SUM(F155:F161)</f>
        <v>550</v>
      </c>
      <c r="G162" s="176">
        <f t="shared" ref="G162:J162" si="41">SUM(G155:G161)</f>
        <v>14.069999999999999</v>
      </c>
      <c r="H162" s="176">
        <f t="shared" si="41"/>
        <v>5.6599999999999993</v>
      </c>
      <c r="I162" s="176">
        <f t="shared" si="41"/>
        <v>89.460000000000008</v>
      </c>
      <c r="J162" s="176">
        <f t="shared" si="41"/>
        <v>516.85</v>
      </c>
      <c r="K162" s="25"/>
      <c r="L162" s="19">
        <f t="shared" ref="L162" si="42">SUM(L155:L161)</f>
        <v>112.10000000000001</v>
      </c>
    </row>
    <row r="163" spans="1:12" ht="15" x14ac:dyDescent="0.25">
      <c r="A163" s="26">
        <f>A155</f>
        <v>2</v>
      </c>
      <c r="B163" s="13">
        <f>B155</f>
        <v>4</v>
      </c>
      <c r="C163" s="10" t="s">
        <v>25</v>
      </c>
      <c r="D163" s="7" t="s">
        <v>26</v>
      </c>
      <c r="E163" s="128" t="s">
        <v>125</v>
      </c>
      <c r="F163" s="248">
        <v>60</v>
      </c>
      <c r="G163" s="222">
        <v>1.8</v>
      </c>
      <c r="H163" s="222">
        <v>0.28000000000000003</v>
      </c>
      <c r="I163" s="223">
        <v>4.38</v>
      </c>
      <c r="J163" s="223">
        <v>34.799999999999997</v>
      </c>
      <c r="K163" s="150" t="s">
        <v>51</v>
      </c>
      <c r="L163" s="130">
        <v>19.32</v>
      </c>
    </row>
    <row r="164" spans="1:12" ht="15" x14ac:dyDescent="0.25">
      <c r="A164" s="23"/>
      <c r="B164" s="15"/>
      <c r="C164" s="11"/>
      <c r="D164" s="7" t="s">
        <v>27</v>
      </c>
      <c r="E164" s="129" t="s">
        <v>126</v>
      </c>
      <c r="F164" s="249">
        <v>250</v>
      </c>
      <c r="G164" s="224">
        <v>1.59</v>
      </c>
      <c r="H164" s="224">
        <v>4.8600000000000003</v>
      </c>
      <c r="I164" s="225">
        <v>8.56</v>
      </c>
      <c r="J164" s="224">
        <v>91.25</v>
      </c>
      <c r="K164" s="151" t="s">
        <v>129</v>
      </c>
      <c r="L164" s="131">
        <v>13.81</v>
      </c>
    </row>
    <row r="165" spans="1:12" ht="15" x14ac:dyDescent="0.25">
      <c r="A165" s="23"/>
      <c r="B165" s="15"/>
      <c r="C165" s="11"/>
      <c r="D165" s="7" t="s">
        <v>28</v>
      </c>
      <c r="E165" s="129" t="s">
        <v>127</v>
      </c>
      <c r="F165" s="249">
        <v>100</v>
      </c>
      <c r="G165" s="224">
        <v>12.66</v>
      </c>
      <c r="H165" s="224">
        <v>8.76</v>
      </c>
      <c r="I165" s="225">
        <v>3.81</v>
      </c>
      <c r="J165" s="224">
        <v>159</v>
      </c>
      <c r="K165" s="151" t="s">
        <v>130</v>
      </c>
      <c r="L165" s="131">
        <v>40.03</v>
      </c>
    </row>
    <row r="166" spans="1:12" ht="15" x14ac:dyDescent="0.25">
      <c r="A166" s="23"/>
      <c r="B166" s="15"/>
      <c r="C166" s="11"/>
      <c r="D166" s="7" t="s">
        <v>29</v>
      </c>
      <c r="E166" s="129" t="s">
        <v>128</v>
      </c>
      <c r="F166" s="249">
        <v>150</v>
      </c>
      <c r="G166" s="224">
        <v>4.57</v>
      </c>
      <c r="H166" s="224">
        <v>5</v>
      </c>
      <c r="I166" s="225">
        <v>20.52</v>
      </c>
      <c r="J166" s="224">
        <v>145.5</v>
      </c>
      <c r="K166" s="151" t="s">
        <v>106</v>
      </c>
      <c r="L166" s="131">
        <v>8.32</v>
      </c>
    </row>
    <row r="167" spans="1:12" ht="15" x14ac:dyDescent="0.25">
      <c r="A167" s="23"/>
      <c r="B167" s="15"/>
      <c r="C167" s="11"/>
      <c r="D167" s="7" t="s">
        <v>30</v>
      </c>
      <c r="E167" s="152" t="s">
        <v>81</v>
      </c>
      <c r="F167" s="250">
        <v>200</v>
      </c>
      <c r="G167" s="226">
        <v>0.31</v>
      </c>
      <c r="H167" s="226">
        <v>0.12</v>
      </c>
      <c r="I167" s="227">
        <v>39.4</v>
      </c>
      <c r="J167" s="226">
        <v>160</v>
      </c>
      <c r="K167" s="155" t="s">
        <v>82</v>
      </c>
      <c r="L167" s="154">
        <v>4.6100000000000003</v>
      </c>
    </row>
    <row r="168" spans="1:12" ht="15" x14ac:dyDescent="0.25">
      <c r="A168" s="23"/>
      <c r="B168" s="15"/>
      <c r="C168" s="11"/>
      <c r="D168" s="7" t="s">
        <v>31</v>
      </c>
      <c r="E168" s="129" t="s">
        <v>39</v>
      </c>
      <c r="F168" s="245">
        <v>60</v>
      </c>
      <c r="G168" s="217">
        <v>4.05</v>
      </c>
      <c r="H168" s="217">
        <v>0.51</v>
      </c>
      <c r="I168" s="218">
        <v>30.09</v>
      </c>
      <c r="J168" s="217">
        <v>140.28</v>
      </c>
      <c r="K168" s="42"/>
      <c r="L168" s="149">
        <v>3.78</v>
      </c>
    </row>
    <row r="169" spans="1:12" ht="15" x14ac:dyDescent="0.25">
      <c r="A169" s="23"/>
      <c r="B169" s="15"/>
      <c r="C169" s="11"/>
      <c r="D169" s="7" t="s">
        <v>32</v>
      </c>
      <c r="E169" s="129" t="s">
        <v>40</v>
      </c>
      <c r="F169" s="245">
        <v>30</v>
      </c>
      <c r="G169" s="217">
        <v>1.68</v>
      </c>
      <c r="H169" s="217">
        <v>0.34</v>
      </c>
      <c r="I169" s="218">
        <v>14.82</v>
      </c>
      <c r="J169" s="217">
        <v>69.02</v>
      </c>
      <c r="K169" s="42"/>
      <c r="L169" s="149">
        <v>2.4500000000000002</v>
      </c>
    </row>
    <row r="170" spans="1:12" ht="15" x14ac:dyDescent="0.25">
      <c r="A170" s="23"/>
      <c r="B170" s="15"/>
      <c r="C170" s="11"/>
      <c r="D170" s="153" t="s">
        <v>24</v>
      </c>
      <c r="E170" s="152" t="s">
        <v>47</v>
      </c>
      <c r="F170" s="250">
        <v>100</v>
      </c>
      <c r="G170" s="226">
        <v>0.3</v>
      </c>
      <c r="H170" s="226">
        <v>0.3</v>
      </c>
      <c r="I170" s="227">
        <v>7.35</v>
      </c>
      <c r="J170" s="226">
        <v>33.299999999999997</v>
      </c>
      <c r="K170" s="155" t="s">
        <v>53</v>
      </c>
      <c r="L170" s="154">
        <v>5.5</v>
      </c>
    </row>
    <row r="171" spans="1:12" ht="15" x14ac:dyDescent="0.25">
      <c r="A171" s="23"/>
      <c r="B171" s="15"/>
      <c r="C171" s="11"/>
      <c r="D171" s="6"/>
      <c r="E171" s="152"/>
      <c r="F171" s="164"/>
      <c r="G171" s="185"/>
      <c r="H171" s="185"/>
      <c r="I171" s="185"/>
      <c r="J171" s="185"/>
      <c r="K171" s="42"/>
      <c r="L171" s="41"/>
    </row>
    <row r="172" spans="1:12" ht="15" x14ac:dyDescent="0.25">
      <c r="A172" s="24"/>
      <c r="B172" s="17"/>
      <c r="C172" s="8"/>
      <c r="D172" s="18" t="s">
        <v>33</v>
      </c>
      <c r="E172" s="9"/>
      <c r="F172" s="168">
        <f>SUM(F163:F171)</f>
        <v>950</v>
      </c>
      <c r="G172" s="176">
        <f t="shared" ref="G172:J172" si="43">SUM(G163:G171)</f>
        <v>26.96</v>
      </c>
      <c r="H172" s="176">
        <f t="shared" si="43"/>
        <v>20.170000000000002</v>
      </c>
      <c r="I172" s="176">
        <f t="shared" si="43"/>
        <v>128.92999999999998</v>
      </c>
      <c r="J172" s="176">
        <f t="shared" si="43"/>
        <v>833.14999999999986</v>
      </c>
      <c r="K172" s="25"/>
      <c r="L172" s="19">
        <f t="shared" ref="L172" si="44">SUM(L163:L171)</f>
        <v>97.82</v>
      </c>
    </row>
    <row r="173" spans="1:12" ht="15.75" thickBot="1" x14ac:dyDescent="0.25">
      <c r="A173" s="29">
        <f>A155</f>
        <v>2</v>
      </c>
      <c r="B173" s="30">
        <f>B155</f>
        <v>4</v>
      </c>
      <c r="C173" s="260" t="s">
        <v>4</v>
      </c>
      <c r="D173" s="261"/>
      <c r="E173" s="31"/>
      <c r="F173" s="231">
        <f>F162+F172</f>
        <v>1500</v>
      </c>
      <c r="G173" s="182">
        <f t="shared" ref="G173" si="45">G162+G172</f>
        <v>41.03</v>
      </c>
      <c r="H173" s="182">
        <f t="shared" ref="H173" si="46">H162+H172</f>
        <v>25.830000000000002</v>
      </c>
      <c r="I173" s="182">
        <f t="shared" ref="I173" si="47">I162+I172</f>
        <v>218.39</v>
      </c>
      <c r="J173" s="182">
        <f t="shared" ref="J173:L173" si="48">J162+J172</f>
        <v>1350</v>
      </c>
      <c r="K173" s="32"/>
      <c r="L173" s="32">
        <f t="shared" si="48"/>
        <v>209.92000000000002</v>
      </c>
    </row>
    <row r="174" spans="1:12" ht="30" x14ac:dyDescent="0.25">
      <c r="A174" s="20">
        <v>2</v>
      </c>
      <c r="B174" s="21">
        <v>5</v>
      </c>
      <c r="C174" s="22" t="s">
        <v>20</v>
      </c>
      <c r="D174" s="254" t="s">
        <v>21</v>
      </c>
      <c r="E174" s="122" t="s">
        <v>144</v>
      </c>
      <c r="F174" s="230">
        <v>240</v>
      </c>
      <c r="G174" s="183">
        <v>9.49</v>
      </c>
      <c r="H174" s="183">
        <v>12.32</v>
      </c>
      <c r="I174" s="183">
        <v>22.52</v>
      </c>
      <c r="J174" s="183">
        <v>236.15</v>
      </c>
      <c r="K174" s="255" t="s">
        <v>131</v>
      </c>
      <c r="L174" s="39">
        <v>53.92</v>
      </c>
    </row>
    <row r="175" spans="1:12" ht="15" x14ac:dyDescent="0.25">
      <c r="A175" s="23"/>
      <c r="B175" s="15"/>
      <c r="C175" s="11"/>
      <c r="D175" s="146" t="s">
        <v>26</v>
      </c>
      <c r="E175" s="144" t="s">
        <v>117</v>
      </c>
      <c r="F175" s="164">
        <v>60</v>
      </c>
      <c r="G175" s="185">
        <v>1.1399999999999999</v>
      </c>
      <c r="H175" s="185">
        <v>5.34</v>
      </c>
      <c r="I175" s="185">
        <v>4.62</v>
      </c>
      <c r="J175" s="185">
        <v>71.400000000000006</v>
      </c>
      <c r="K175" s="148" t="s">
        <v>51</v>
      </c>
      <c r="L175" s="148">
        <v>13.26</v>
      </c>
    </row>
    <row r="176" spans="1:12" ht="15" x14ac:dyDescent="0.25">
      <c r="A176" s="23"/>
      <c r="B176" s="15"/>
      <c r="C176" s="11"/>
      <c r="D176" s="7" t="s">
        <v>22</v>
      </c>
      <c r="E176" s="121"/>
      <c r="F176" s="247"/>
      <c r="G176" s="221"/>
      <c r="H176" s="221"/>
      <c r="I176" s="208"/>
      <c r="J176" s="221"/>
      <c r="K176" s="120"/>
      <c r="L176" s="125"/>
    </row>
    <row r="177" spans="1:12" ht="15" x14ac:dyDescent="0.25">
      <c r="A177" s="23"/>
      <c r="B177" s="15"/>
      <c r="C177" s="11"/>
      <c r="D177" s="7" t="s">
        <v>23</v>
      </c>
      <c r="E177" s="52" t="s">
        <v>39</v>
      </c>
      <c r="F177" s="165">
        <v>30</v>
      </c>
      <c r="G177" s="173">
        <v>2.0299999999999998</v>
      </c>
      <c r="H177" s="173">
        <v>0.26</v>
      </c>
      <c r="I177" s="184">
        <v>15.05</v>
      </c>
      <c r="J177" s="173">
        <v>70.569999999999993</v>
      </c>
      <c r="K177" s="42"/>
      <c r="L177" s="68">
        <v>1.89</v>
      </c>
    </row>
    <row r="178" spans="1:12" ht="15" x14ac:dyDescent="0.25">
      <c r="A178" s="23"/>
      <c r="B178" s="15"/>
      <c r="C178" s="11"/>
      <c r="D178" s="7" t="s">
        <v>24</v>
      </c>
      <c r="E178" s="129"/>
      <c r="F178" s="164"/>
      <c r="G178" s="185"/>
      <c r="H178" s="185"/>
      <c r="I178" s="185"/>
      <c r="J178" s="185"/>
      <c r="K178" s="42"/>
      <c r="L178" s="41"/>
    </row>
    <row r="179" spans="1:12" ht="15" x14ac:dyDescent="0.25">
      <c r="A179" s="23"/>
      <c r="B179" s="15"/>
      <c r="C179" s="11"/>
      <c r="D179" s="69" t="s">
        <v>93</v>
      </c>
      <c r="E179" s="53" t="s">
        <v>146</v>
      </c>
      <c r="F179" s="163">
        <v>12</v>
      </c>
      <c r="G179" s="174">
        <v>0.9</v>
      </c>
      <c r="H179" s="174">
        <v>1.23</v>
      </c>
      <c r="I179" s="214">
        <v>8.4700000000000006</v>
      </c>
      <c r="J179" s="174">
        <v>48.6</v>
      </c>
      <c r="K179" s="107" t="s">
        <v>51</v>
      </c>
      <c r="L179" s="66">
        <v>1.45</v>
      </c>
    </row>
    <row r="180" spans="1:12" ht="15" x14ac:dyDescent="0.25">
      <c r="A180" s="23"/>
      <c r="B180" s="15"/>
      <c r="C180" s="11"/>
      <c r="D180" s="158" t="s">
        <v>30</v>
      </c>
      <c r="E180" s="121" t="s">
        <v>107</v>
      </c>
      <c r="F180" s="247">
        <v>200</v>
      </c>
      <c r="G180" s="221">
        <v>0.66</v>
      </c>
      <c r="H180" s="221">
        <v>0.09</v>
      </c>
      <c r="I180" s="208">
        <v>32.01</v>
      </c>
      <c r="J180" s="221">
        <v>122.2</v>
      </c>
      <c r="K180" s="120" t="s">
        <v>108</v>
      </c>
      <c r="L180" s="125">
        <v>3.36</v>
      </c>
    </row>
    <row r="181" spans="1:12" ht="15" x14ac:dyDescent="0.25">
      <c r="A181" s="23"/>
      <c r="B181" s="15"/>
      <c r="C181" s="11"/>
      <c r="D181" s="103" t="s">
        <v>32</v>
      </c>
      <c r="E181" s="104" t="s">
        <v>40</v>
      </c>
      <c r="F181" s="243">
        <v>20</v>
      </c>
      <c r="G181" s="211">
        <v>1.1100000000000001</v>
      </c>
      <c r="H181" s="212">
        <v>0.22</v>
      </c>
      <c r="I181" s="209">
        <v>9.7799999999999994</v>
      </c>
      <c r="J181" s="213">
        <v>45.55</v>
      </c>
      <c r="K181" s="42"/>
      <c r="L181" s="105">
        <v>1.64</v>
      </c>
    </row>
    <row r="182" spans="1:12" ht="15" x14ac:dyDescent="0.25">
      <c r="A182" s="23"/>
      <c r="B182" s="15"/>
      <c r="C182" s="11"/>
      <c r="D182" s="6" t="s">
        <v>30</v>
      </c>
      <c r="E182" s="144" t="s">
        <v>132</v>
      </c>
      <c r="F182" s="242">
        <v>200</v>
      </c>
      <c r="G182" s="207">
        <v>10</v>
      </c>
      <c r="H182" s="207">
        <v>6</v>
      </c>
      <c r="I182" s="228">
        <v>9.4</v>
      </c>
      <c r="J182" s="207">
        <v>106</v>
      </c>
      <c r="K182" s="156" t="s">
        <v>51</v>
      </c>
      <c r="L182" s="145">
        <v>24.5</v>
      </c>
    </row>
    <row r="183" spans="1:12" ht="15.75" customHeight="1" x14ac:dyDescent="0.25">
      <c r="A183" s="24"/>
      <c r="B183" s="17"/>
      <c r="C183" s="8"/>
      <c r="D183" s="18" t="s">
        <v>33</v>
      </c>
      <c r="E183" s="9"/>
      <c r="F183" s="168">
        <f>SUM(F174:F182)</f>
        <v>762</v>
      </c>
      <c r="G183" s="176">
        <f t="shared" ref="G183:I183" si="49">SUM(G174:G182)</f>
        <v>25.33</v>
      </c>
      <c r="H183" s="176">
        <f t="shared" si="49"/>
        <v>25.46</v>
      </c>
      <c r="I183" s="176">
        <f t="shared" si="49"/>
        <v>101.85</v>
      </c>
      <c r="J183" s="176">
        <f>SUM(J174:J182)</f>
        <v>700.47</v>
      </c>
      <c r="K183" s="25"/>
      <c r="L183" s="19">
        <f t="shared" ref="L183" si="50">SUM(L174:L182)</f>
        <v>100.02000000000001</v>
      </c>
    </row>
    <row r="184" spans="1:12" ht="15" x14ac:dyDescent="0.25">
      <c r="A184" s="26">
        <f>A174</f>
        <v>2</v>
      </c>
      <c r="B184" s="13">
        <f>B174</f>
        <v>5</v>
      </c>
      <c r="C184" s="10" t="s">
        <v>25</v>
      </c>
      <c r="D184" s="7" t="s">
        <v>26</v>
      </c>
      <c r="E184" s="144" t="s">
        <v>101</v>
      </c>
      <c r="F184" s="242">
        <v>60</v>
      </c>
      <c r="G184" s="207">
        <v>1.8</v>
      </c>
      <c r="H184" s="207">
        <v>0.28000000000000003</v>
      </c>
      <c r="I184" s="208">
        <v>4.38</v>
      </c>
      <c r="J184" s="207">
        <v>34.799999999999997</v>
      </c>
      <c r="K184" s="147" t="s">
        <v>51</v>
      </c>
      <c r="L184" s="148">
        <v>5.7</v>
      </c>
    </row>
    <row r="185" spans="1:12" ht="15" x14ac:dyDescent="0.25">
      <c r="A185" s="23"/>
      <c r="B185" s="15"/>
      <c r="C185" s="11"/>
      <c r="D185" s="7" t="s">
        <v>27</v>
      </c>
      <c r="E185" s="129" t="s">
        <v>133</v>
      </c>
      <c r="F185" s="249">
        <v>250</v>
      </c>
      <c r="G185" s="224">
        <v>1.97</v>
      </c>
      <c r="H185" s="224">
        <v>2.71</v>
      </c>
      <c r="I185" s="225">
        <v>12.11</v>
      </c>
      <c r="J185" s="224">
        <v>85.75</v>
      </c>
      <c r="K185" s="151" t="s">
        <v>136</v>
      </c>
      <c r="L185" s="131">
        <v>8.7200000000000006</v>
      </c>
    </row>
    <row r="186" spans="1:12" ht="15" x14ac:dyDescent="0.25">
      <c r="A186" s="23"/>
      <c r="B186" s="15"/>
      <c r="C186" s="11"/>
      <c r="D186" s="7" t="s">
        <v>28</v>
      </c>
      <c r="E186" s="129" t="s">
        <v>134</v>
      </c>
      <c r="F186" s="249">
        <v>90</v>
      </c>
      <c r="G186" s="224">
        <v>11.16</v>
      </c>
      <c r="H186" s="224">
        <v>12.38</v>
      </c>
      <c r="I186" s="225">
        <v>7.47</v>
      </c>
      <c r="J186" s="224">
        <v>188.18</v>
      </c>
      <c r="K186" s="151" t="s">
        <v>137</v>
      </c>
      <c r="L186" s="131">
        <v>47.74</v>
      </c>
    </row>
    <row r="187" spans="1:12" ht="15" x14ac:dyDescent="0.25">
      <c r="A187" s="23"/>
      <c r="B187" s="15"/>
      <c r="C187" s="11"/>
      <c r="D187" s="7" t="s">
        <v>29</v>
      </c>
      <c r="E187" s="129" t="s">
        <v>135</v>
      </c>
      <c r="F187" s="249">
        <v>150</v>
      </c>
      <c r="G187" s="224">
        <v>2.29</v>
      </c>
      <c r="H187" s="224">
        <v>15.7</v>
      </c>
      <c r="I187" s="225">
        <v>12.28</v>
      </c>
      <c r="J187" s="224">
        <v>202.85</v>
      </c>
      <c r="K187" s="151" t="s">
        <v>138</v>
      </c>
      <c r="L187" s="131">
        <v>14.56</v>
      </c>
    </row>
    <row r="188" spans="1:12" ht="15" x14ac:dyDescent="0.25">
      <c r="A188" s="23"/>
      <c r="B188" s="15"/>
      <c r="C188" s="11"/>
      <c r="D188" s="7" t="s">
        <v>30</v>
      </c>
      <c r="E188" s="152" t="s">
        <v>139</v>
      </c>
      <c r="F188" s="250">
        <v>200</v>
      </c>
      <c r="G188" s="226">
        <v>4.08</v>
      </c>
      <c r="H188" s="226">
        <v>3.54</v>
      </c>
      <c r="I188" s="226">
        <v>17.57</v>
      </c>
      <c r="J188" s="226">
        <v>118.6</v>
      </c>
      <c r="K188" s="155" t="s">
        <v>140</v>
      </c>
      <c r="L188" s="154">
        <v>10.81</v>
      </c>
    </row>
    <row r="189" spans="1:12" ht="15" x14ac:dyDescent="0.25">
      <c r="A189" s="23"/>
      <c r="B189" s="15"/>
      <c r="C189" s="11"/>
      <c r="D189" s="7" t="s">
        <v>31</v>
      </c>
      <c r="E189" s="129" t="s">
        <v>39</v>
      </c>
      <c r="F189" s="245">
        <v>60</v>
      </c>
      <c r="G189" s="217">
        <v>4.05</v>
      </c>
      <c r="H189" s="217">
        <v>0.51</v>
      </c>
      <c r="I189" s="218">
        <v>30.09</v>
      </c>
      <c r="J189" s="217">
        <v>140.28</v>
      </c>
      <c r="K189" s="42"/>
      <c r="L189" s="149">
        <v>3.78</v>
      </c>
    </row>
    <row r="190" spans="1:12" ht="15" x14ac:dyDescent="0.25">
      <c r="A190" s="23"/>
      <c r="B190" s="15"/>
      <c r="C190" s="11"/>
      <c r="D190" s="7" t="s">
        <v>32</v>
      </c>
      <c r="E190" s="129" t="s">
        <v>40</v>
      </c>
      <c r="F190" s="245">
        <v>30</v>
      </c>
      <c r="G190" s="217">
        <v>1.68</v>
      </c>
      <c r="H190" s="217">
        <v>0.34</v>
      </c>
      <c r="I190" s="218">
        <v>14.82</v>
      </c>
      <c r="J190" s="217">
        <v>69.02</v>
      </c>
      <c r="K190" s="42"/>
      <c r="L190" s="149">
        <v>2.4500000000000002</v>
      </c>
    </row>
    <row r="191" spans="1:12" ht="15" x14ac:dyDescent="0.25">
      <c r="A191" s="23"/>
      <c r="B191" s="15"/>
      <c r="C191" s="11"/>
      <c r="D191" s="153" t="s">
        <v>24</v>
      </c>
      <c r="E191" s="152" t="s">
        <v>47</v>
      </c>
      <c r="F191" s="250">
        <v>100</v>
      </c>
      <c r="G191" s="226">
        <v>0.3</v>
      </c>
      <c r="H191" s="226">
        <v>0.3</v>
      </c>
      <c r="I191" s="227">
        <v>7.35</v>
      </c>
      <c r="J191" s="226">
        <v>33.299999999999997</v>
      </c>
      <c r="K191" s="155" t="s">
        <v>51</v>
      </c>
      <c r="L191" s="154">
        <v>5.5</v>
      </c>
    </row>
    <row r="192" spans="1:12" ht="15" x14ac:dyDescent="0.25">
      <c r="A192" s="23"/>
      <c r="B192" s="15"/>
      <c r="C192" s="11"/>
      <c r="D192" s="6"/>
      <c r="E192" s="152"/>
      <c r="F192" s="164"/>
      <c r="G192" s="185"/>
      <c r="H192" s="185"/>
      <c r="I192" s="185"/>
      <c r="J192" s="185"/>
      <c r="K192" s="42"/>
      <c r="L192" s="41"/>
    </row>
    <row r="193" spans="1:12" ht="15" x14ac:dyDescent="0.25">
      <c r="A193" s="24"/>
      <c r="B193" s="17"/>
      <c r="C193" s="8"/>
      <c r="D193" s="18" t="s">
        <v>33</v>
      </c>
      <c r="E193" s="9"/>
      <c r="F193" s="168">
        <f>SUM(F184:F192)</f>
        <v>940</v>
      </c>
      <c r="G193" s="176">
        <f t="shared" ref="G193:J193" si="51">SUM(G184:G192)</f>
        <v>27.33</v>
      </c>
      <c r="H193" s="176">
        <f t="shared" si="51"/>
        <v>35.76</v>
      </c>
      <c r="I193" s="176">
        <f t="shared" si="51"/>
        <v>106.07</v>
      </c>
      <c r="J193" s="176">
        <f t="shared" si="51"/>
        <v>872.78</v>
      </c>
      <c r="K193" s="25"/>
      <c r="L193" s="19">
        <f t="shared" ref="L193" si="52">SUM(L184:L192)</f>
        <v>99.26</v>
      </c>
    </row>
    <row r="194" spans="1:12" ht="15.75" thickBot="1" x14ac:dyDescent="0.25">
      <c r="A194" s="29">
        <f>A174</f>
        <v>2</v>
      </c>
      <c r="B194" s="30">
        <f>B174</f>
        <v>5</v>
      </c>
      <c r="C194" s="260" t="s">
        <v>4</v>
      </c>
      <c r="D194" s="261"/>
      <c r="E194" s="31"/>
      <c r="F194" s="231">
        <f>F183+F193</f>
        <v>1702</v>
      </c>
      <c r="G194" s="182">
        <f t="shared" ref="G194" si="53">G183+G193</f>
        <v>52.66</v>
      </c>
      <c r="H194" s="182">
        <f t="shared" ref="H194" si="54">H183+H193</f>
        <v>61.22</v>
      </c>
      <c r="I194" s="182">
        <f t="shared" ref="I194" si="55">I183+I193</f>
        <v>207.92</v>
      </c>
      <c r="J194" s="182">
        <f t="shared" ref="J194:L194" si="56">J183+J193</f>
        <v>1573.25</v>
      </c>
      <c r="K194" s="32"/>
      <c r="L194" s="32">
        <f t="shared" si="56"/>
        <v>199.28000000000003</v>
      </c>
    </row>
    <row r="195" spans="1:12" ht="12.75" customHeight="1" thickBot="1" x14ac:dyDescent="0.25">
      <c r="A195" s="27"/>
      <c r="B195" s="28"/>
      <c r="C195" s="262" t="s">
        <v>5</v>
      </c>
      <c r="D195" s="263"/>
      <c r="E195" s="264"/>
      <c r="F195" s="251">
        <f>(F23+F42+F60+F79+F98+F117+F135+F154+F173+F194)/(IF(F23=0,0,1)+IF(F42=0,0,1)+IF(F60=0,0,1)+IF(F79=0,0,1)+IF(F98=0,0,1)+IF(F117=0,0,1)+IF(F135=0,0,1)+IF(F154=0,0,1)+IF(F173=0,0,1)+IF(F194=0,0,1))</f>
        <v>1467.7</v>
      </c>
      <c r="G195" s="229">
        <f>(G23+G42+G60+G79+G98+G117+G135+G154+G173+G194)/(IF(G23=0,0,1)+IF(G42=0,0,1)+IF(G60=0,0,1)+IF(G79=0,0,1)+IF(G98=0,0,1)+IF(G117=0,0,1)+IF(G135=0,0,1)+IF(G154=0,0,1)+IF(G173=0,0,1)+IF(G194=0,0,1))</f>
        <v>50.287999999999997</v>
      </c>
      <c r="H195" s="229">
        <f>(H23+H42+H60+H79+H98+H117+H135+H154+H173+H194)/(IF(H23=0,0,1)+IF(H42=0,0,1)+IF(H60=0,0,1)+IF(H79=0,0,1)+IF(H98=0,0,1)+IF(H117=0,0,1)+IF(H135=0,0,1)+IF(H154=0,0,1)+IF(H173=0,0,1)+IF(H194=0,0,1))</f>
        <v>47.463000000000001</v>
      </c>
      <c r="I195" s="229">
        <f>(I23+I42+I60+I79+I98+I117+I135+I154+I173+I194)/(IF(I23=0,0,1)+IF(I42=0,0,1)+IF(I60=0,0,1)+IF(I79=0,0,1)+IF(I98=0,0,1)+IF(I117=0,0,1)+IF(I135=0,0,1)+IF(I154=0,0,1)+IF(I173=0,0,1)+IF(I194=0,0,1))</f>
        <v>213.35</v>
      </c>
      <c r="J195" s="229">
        <f>(J23+J42+J60+J79+J98+J117+J135+J154+J173+J194)/(IF(J23=0,0,1)+IF(J42=0,0,1)+IF(J60=0,0,1)+IF(J79=0,0,1)+IF(J98=0,0,1)+IF(J117=0,0,1)+IF(J135=0,0,1)+IF(J154=0,0,1)+IF(J173=0,0,1)+IF(J194=0,0,1))</f>
        <v>1468.3610000000001</v>
      </c>
      <c r="K195" s="34"/>
      <c r="L195" s="34">
        <f>(L23+L42+L60+L79+L98+L117+L135+L154+L173+L194)/(IF(L23=0,0,1)+IF(L42=0,0,1)+IF(L60=0,0,1)+IF(L79=0,0,1)+IF(L98=0,0,1)+IF(L117=0,0,1)+IF(L135=0,0,1)+IF(L154=0,0,1)+IF(L173=0,0,1)+IF(L194=0,0,1))</f>
        <v>196.072</v>
      </c>
    </row>
  </sheetData>
  <mergeCells count="14">
    <mergeCell ref="C195:E195"/>
    <mergeCell ref="C79:D79"/>
    <mergeCell ref="C98:D98"/>
    <mergeCell ref="C23:D23"/>
    <mergeCell ref="C194:D194"/>
    <mergeCell ref="C117:D117"/>
    <mergeCell ref="C135:D135"/>
    <mergeCell ref="C154:D154"/>
    <mergeCell ref="C173:D173"/>
    <mergeCell ref="C1:E1"/>
    <mergeCell ref="H1:K1"/>
    <mergeCell ref="H2:K2"/>
    <mergeCell ref="C42:D42"/>
    <mergeCell ref="C60:D60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Инфформатика</cp:lastModifiedBy>
  <cp:lastPrinted>2024-03-01T13:56:00Z</cp:lastPrinted>
  <dcterms:created xsi:type="dcterms:W3CDTF">2022-05-16T14:23:56Z</dcterms:created>
  <dcterms:modified xsi:type="dcterms:W3CDTF">2024-03-04T04:56:26Z</dcterms:modified>
</cp:coreProperties>
</file>