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Танюша\Documents\На сайт\Питание\2 неделя\"/>
    </mc:Choice>
  </mc:AlternateContent>
  <bookViews>
    <workbookView xWindow="0" yWindow="0" windowWidth="20490" windowHeight="7665"/>
  </bookViews>
  <sheets>
    <sheet name="пт" sheetId="5" r:id="rId1"/>
  </sheets>
  <calcPr calcId="162913"/>
</workbook>
</file>

<file path=xl/calcChain.xml><?xml version="1.0" encoding="utf-8"?>
<calcChain xmlns="http://schemas.openxmlformats.org/spreadsheetml/2006/main">
  <c r="F21" i="5" l="1"/>
  <c r="E21" i="5"/>
  <c r="D21" i="5"/>
  <c r="C21" i="5"/>
  <c r="C22" i="5" s="1"/>
  <c r="G20" i="5"/>
  <c r="G19" i="5"/>
  <c r="F18" i="5"/>
  <c r="E18" i="5"/>
  <c r="D18" i="5"/>
  <c r="G17" i="5"/>
  <c r="G16" i="5"/>
  <c r="G15" i="5"/>
  <c r="G14" i="5"/>
  <c r="G13" i="5"/>
  <c r="G12" i="5"/>
  <c r="G11" i="5"/>
  <c r="G10" i="5"/>
  <c r="G18" i="5" s="1"/>
  <c r="F9" i="5"/>
  <c r="E9" i="5"/>
  <c r="E22" i="5" s="1"/>
  <c r="D9" i="5"/>
  <c r="D22" i="5" s="1"/>
  <c r="G8" i="5"/>
  <c r="G7" i="5"/>
  <c r="G6" i="5"/>
  <c r="G5" i="5"/>
  <c r="G4" i="5"/>
  <c r="G9" i="5"/>
  <c r="G21" i="5" l="1"/>
  <c r="F22" i="5"/>
  <c r="G22" i="5"/>
</calcChain>
</file>

<file path=xl/sharedStrings.xml><?xml version="1.0" encoding="utf-8"?>
<sst xmlns="http://schemas.openxmlformats.org/spreadsheetml/2006/main" count="57" uniqueCount="56">
  <si>
    <t>Школа</t>
  </si>
  <si>
    <t>Прием пищи</t>
  </si>
  <si>
    <t>Калорийность</t>
  </si>
  <si>
    <t>Белки</t>
  </si>
  <si>
    <t>Жиры</t>
  </si>
  <si>
    <t>Углеводы</t>
  </si>
  <si>
    <t>№ рец.</t>
  </si>
  <si>
    <t>З а в т р а к</t>
  </si>
  <si>
    <t>ОБЕД</t>
  </si>
  <si>
    <t>Наименование блюда</t>
  </si>
  <si>
    <t>Вес блюда,г</t>
  </si>
  <si>
    <t>Итого за завтрак</t>
  </si>
  <si>
    <t>Итого за обед</t>
  </si>
  <si>
    <t>Полдник</t>
  </si>
  <si>
    <t>Итого за полдник</t>
  </si>
  <si>
    <t>Всего за день</t>
  </si>
  <si>
    <t xml:space="preserve">Хлеб пшеничный  </t>
  </si>
  <si>
    <t xml:space="preserve"> </t>
  </si>
  <si>
    <t>100</t>
  </si>
  <si>
    <t>Неделя: вторая</t>
  </si>
  <si>
    <t>701.1</t>
  </si>
  <si>
    <t>20</t>
  </si>
  <si>
    <t>200</t>
  </si>
  <si>
    <t xml:space="preserve">Хлеб пшеничный </t>
  </si>
  <si>
    <t>60</t>
  </si>
  <si>
    <t>День: четверг</t>
  </si>
  <si>
    <t xml:space="preserve">Салат из свежих огурцов </t>
  </si>
  <si>
    <t>Плов из птицы (цыпленок-бройлер)</t>
  </si>
  <si>
    <t>492</t>
  </si>
  <si>
    <t>Чай с лимоном 200/10/7</t>
  </si>
  <si>
    <t>686</t>
  </si>
  <si>
    <t xml:space="preserve">Хлеб ржаной  </t>
  </si>
  <si>
    <t>700</t>
  </si>
  <si>
    <t>Нарезка из свежих помидоров</t>
  </si>
  <si>
    <t>0,48</t>
  </si>
  <si>
    <t>0,06</t>
  </si>
  <si>
    <t>1,5</t>
  </si>
  <si>
    <t>224</t>
  </si>
  <si>
    <t>Борщ с капустой и картофелем и сметаной</t>
  </si>
  <si>
    <t>200/5</t>
  </si>
  <si>
    <t>58</t>
  </si>
  <si>
    <t xml:space="preserve">Печень в молочном соусе   </t>
  </si>
  <si>
    <t>10/8</t>
  </si>
  <si>
    <t>Макаронные изделия отварные</t>
  </si>
  <si>
    <t>150</t>
  </si>
  <si>
    <t>318</t>
  </si>
  <si>
    <t>Сок фруктовый</t>
  </si>
  <si>
    <t>Фрукты по сезону (персик)</t>
  </si>
  <si>
    <t>0,9</t>
  </si>
  <si>
    <t>0,1</t>
  </si>
  <si>
    <t>10,13</t>
  </si>
  <si>
    <t>550</t>
  </si>
  <si>
    <t>945</t>
  </si>
  <si>
    <t>Булочка домашняя</t>
  </si>
  <si>
    <t xml:space="preserve">Компот из сух. шиповника     </t>
  </si>
  <si>
    <t>МОБУСОШ №1 им. М.М. Бограда г.Новокубанска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</si>
</sst>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3" borderId="0" xfId="0" applyFill="1" applyBorder="1"/>
    <xf numFmtId="0" fontId="0" fillId="3" borderId="1" xfId="0" applyFill="1" applyBorder="1"/>
    <xf numFmtId="14" fontId="0" fillId="3" borderId="1" xfId="0" applyNumberFormat="1" applyFill="1" applyBorder="1" applyProtection="1">
      <protection locked="0"/>
    </xf>
    <xf numFmtId="0" fontId="1" fillId="3" borderId="2" xfId="0" applyFont="1" applyFill="1" applyBorder="1" applyAlignment="1">
      <alignment horizontal="left"/>
    </xf>
    <xf numFmtId="0" fontId="0" fillId="3" borderId="3" xfId="0" applyFill="1" applyBorder="1"/>
    <xf numFmtId="14" fontId="0" fillId="3" borderId="3" xfId="0" applyNumberFormat="1" applyFill="1" applyBorder="1"/>
    <xf numFmtId="0" fontId="0" fillId="3" borderId="4" xfId="0" applyFill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0" fillId="0" borderId="4" xfId="0" applyBorder="1"/>
    <xf numFmtId="0" fontId="0" fillId="0" borderId="2" xfId="0" applyBorder="1"/>
    <xf numFmtId="0" fontId="1" fillId="2" borderId="5" xfId="0" applyFont="1" applyFill="1" applyBorder="1" applyAlignment="1">
      <alignment horizontal="center" wrapText="1"/>
    </xf>
    <xf numFmtId="0" fontId="0" fillId="3" borderId="3" xfId="0" applyFill="1" applyBorder="1" applyAlignment="1" applyProtection="1">
      <protection locked="0"/>
    </xf>
    <xf numFmtId="49" fontId="2" fillId="0" borderId="4" xfId="0" applyNumberFormat="1" applyFont="1" applyBorder="1" applyAlignment="1">
      <alignment wrapText="1"/>
    </xf>
    <xf numFmtId="49" fontId="2" fillId="0" borderId="4" xfId="0" applyNumberFormat="1" applyFont="1" applyBorder="1" applyAlignment="1">
      <alignment horizontal="center"/>
    </xf>
    <xf numFmtId="2" fontId="2" fillId="0" borderId="4" xfId="0" applyNumberFormat="1" applyFont="1" applyBorder="1" applyAlignment="1">
      <alignment horizontal="center"/>
    </xf>
    <xf numFmtId="49" fontId="2" fillId="4" borderId="4" xfId="0" applyNumberFormat="1" applyFont="1" applyFill="1" applyBorder="1" applyAlignment="1">
      <alignment horizontal="center"/>
    </xf>
    <xf numFmtId="49" fontId="2" fillId="0" borderId="4" xfId="0" applyNumberFormat="1" applyFont="1" applyBorder="1"/>
    <xf numFmtId="49" fontId="3" fillId="0" borderId="4" xfId="0" applyNumberFormat="1" applyFont="1" applyBorder="1" applyAlignment="1">
      <alignment horizontal="center"/>
    </xf>
    <xf numFmtId="2" fontId="2" fillId="4" borderId="4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2" fontId="2" fillId="4" borderId="4" xfId="0" applyNumberFormat="1" applyFont="1" applyFill="1" applyBorder="1"/>
    <xf numFmtId="1" fontId="2" fillId="0" borderId="4" xfId="0" applyNumberFormat="1" applyFont="1" applyBorder="1" applyAlignment="1">
      <alignment horizontal="center"/>
    </xf>
    <xf numFmtId="0" fontId="2" fillId="0" borderId="4" xfId="0" applyNumberFormat="1" applyFont="1" applyBorder="1" applyAlignment="1">
      <alignment horizontal="center"/>
    </xf>
    <xf numFmtId="49" fontId="4" fillId="0" borderId="4" xfId="0" applyNumberFormat="1" applyFont="1" applyBorder="1"/>
    <xf numFmtId="49" fontId="2" fillId="4" borderId="4" xfId="0" applyNumberFormat="1" applyFont="1" applyFill="1" applyBorder="1"/>
    <xf numFmtId="0" fontId="5" fillId="0" borderId="4" xfId="0" applyFont="1" applyBorder="1" applyAlignment="1">
      <alignment horizontal="center"/>
    </xf>
    <xf numFmtId="0" fontId="2" fillId="4" borderId="4" xfId="0" applyNumberFormat="1" applyFont="1" applyFill="1" applyBorder="1" applyAlignment="1">
      <alignment horizontal="center"/>
    </xf>
    <xf numFmtId="49" fontId="5" fillId="0" borderId="4" xfId="0" applyNumberFormat="1" applyFont="1" applyBorder="1" applyAlignment="1">
      <alignment horizontal="center" vertical="center" wrapText="1"/>
    </xf>
    <xf numFmtId="0" fontId="5" fillId="0" borderId="4" xfId="0" applyFont="1" applyBorder="1"/>
    <xf numFmtId="49" fontId="2" fillId="4" borderId="4" xfId="0" applyNumberFormat="1" applyFont="1" applyFill="1" applyBorder="1" applyAlignment="1">
      <alignment wrapText="1"/>
    </xf>
    <xf numFmtId="2" fontId="3" fillId="4" borderId="4" xfId="0" applyNumberFormat="1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tabSelected="1" workbookViewId="0">
      <selection activeCell="B1" sqref="B1"/>
    </sheetView>
  </sheetViews>
  <sheetFormatPr defaultRowHeight="15" x14ac:dyDescent="0.25"/>
  <cols>
    <col min="1" max="1" width="13.5703125" customWidth="1"/>
    <col min="2" max="2" width="48.140625" customWidth="1"/>
    <col min="4" max="4" width="10.140625" bestFit="1" customWidth="1"/>
    <col min="5" max="5" width="12.140625" customWidth="1"/>
    <col min="6" max="6" width="11.42578125" customWidth="1"/>
    <col min="7" max="7" width="16.28515625" customWidth="1"/>
    <col min="8" max="8" width="9.42578125" bestFit="1" customWidth="1"/>
  </cols>
  <sheetData>
    <row r="1" spans="1:8" ht="15.75" thickBot="1" x14ac:dyDescent="0.3">
      <c r="A1" s="1" t="s">
        <v>0</v>
      </c>
      <c r="B1" s="12" t="s">
        <v>55</v>
      </c>
      <c r="C1" s="5"/>
      <c r="D1" s="6">
        <v>44973</v>
      </c>
      <c r="E1" s="2" t="s">
        <v>25</v>
      </c>
      <c r="F1" s="3"/>
      <c r="G1" s="5"/>
    </row>
    <row r="2" spans="1:8" x14ac:dyDescent="0.25">
      <c r="E2" t="s">
        <v>19</v>
      </c>
    </row>
    <row r="3" spans="1:8" x14ac:dyDescent="0.25">
      <c r="A3" s="7" t="s">
        <v>1</v>
      </c>
      <c r="B3" s="7" t="s">
        <v>9</v>
      </c>
      <c r="C3" s="7" t="s">
        <v>10</v>
      </c>
      <c r="D3" s="7" t="s">
        <v>3</v>
      </c>
      <c r="E3" s="7" t="s">
        <v>4</v>
      </c>
      <c r="F3" s="7" t="s">
        <v>5</v>
      </c>
      <c r="G3" s="7" t="s">
        <v>2</v>
      </c>
      <c r="H3" s="7" t="s">
        <v>6</v>
      </c>
    </row>
    <row r="4" spans="1:8" ht="15.75" x14ac:dyDescent="0.25">
      <c r="A4" s="8" t="s">
        <v>7</v>
      </c>
      <c r="B4" s="13" t="s">
        <v>26</v>
      </c>
      <c r="C4" s="22">
        <v>80</v>
      </c>
      <c r="D4" s="23">
        <v>0.5</v>
      </c>
      <c r="E4" s="23">
        <v>5.2</v>
      </c>
      <c r="F4" s="23">
        <v>3.4</v>
      </c>
      <c r="G4" s="16">
        <f>D4*4+E4*9+F4*4</f>
        <v>62.400000000000006</v>
      </c>
      <c r="H4" s="17" t="s">
        <v>21</v>
      </c>
    </row>
    <row r="5" spans="1:8" ht="15.75" x14ac:dyDescent="0.25">
      <c r="A5" s="9"/>
      <c r="B5" s="13" t="s">
        <v>27</v>
      </c>
      <c r="C5" s="14" t="s">
        <v>22</v>
      </c>
      <c r="D5" s="15">
        <v>11.36</v>
      </c>
      <c r="E5" s="14">
        <v>17.079999999999998</v>
      </c>
      <c r="F5" s="15">
        <v>30.04</v>
      </c>
      <c r="G5" s="16">
        <f>D5*4+E5*9+F5*4</f>
        <v>319.31999999999994</v>
      </c>
      <c r="H5" s="17" t="s">
        <v>28</v>
      </c>
    </row>
    <row r="6" spans="1:8" ht="15" customHeight="1" x14ac:dyDescent="0.25">
      <c r="A6" s="9"/>
      <c r="B6" s="25" t="s">
        <v>29</v>
      </c>
      <c r="C6" s="16">
        <v>200</v>
      </c>
      <c r="D6" s="16">
        <v>0.1</v>
      </c>
      <c r="E6" s="16">
        <v>0</v>
      </c>
      <c r="F6" s="16">
        <v>10.199999999999999</v>
      </c>
      <c r="G6" s="16">
        <f>D6*4+E6*9+F6*4</f>
        <v>41.199999999999996</v>
      </c>
      <c r="H6" s="17" t="s">
        <v>30</v>
      </c>
    </row>
    <row r="7" spans="1:8" ht="15" customHeight="1" x14ac:dyDescent="0.25">
      <c r="A7" s="9"/>
      <c r="B7" s="13" t="s">
        <v>16</v>
      </c>
      <c r="C7" s="14">
        <v>40</v>
      </c>
      <c r="D7" s="14">
        <v>2.56</v>
      </c>
      <c r="E7" s="14">
        <v>0.32</v>
      </c>
      <c r="F7" s="14">
        <v>19.68</v>
      </c>
      <c r="G7" s="16">
        <f>D7*4+E7*9+F7*4</f>
        <v>91.84</v>
      </c>
      <c r="H7" s="24" t="s">
        <v>20</v>
      </c>
    </row>
    <row r="8" spans="1:8" ht="15.75" x14ac:dyDescent="0.25">
      <c r="A8" s="9"/>
      <c r="B8" s="13" t="s">
        <v>31</v>
      </c>
      <c r="C8" s="14">
        <v>30</v>
      </c>
      <c r="D8" s="14">
        <v>1.65</v>
      </c>
      <c r="E8" s="14">
        <v>0.3</v>
      </c>
      <c r="F8" s="14">
        <v>14.13</v>
      </c>
      <c r="G8" s="16">
        <f>D8*4+E8*9+F8*4</f>
        <v>65.820000000000007</v>
      </c>
      <c r="H8" s="17" t="s">
        <v>32</v>
      </c>
    </row>
    <row r="9" spans="1:8" ht="14.25" customHeight="1" thickBot="1" x14ac:dyDescent="0.3">
      <c r="A9" s="10"/>
      <c r="B9" s="4" t="s">
        <v>11</v>
      </c>
      <c r="C9" s="18" t="s">
        <v>51</v>
      </c>
      <c r="D9" s="18">
        <f>SUM(D4:D8)</f>
        <v>16.169999999999998</v>
      </c>
      <c r="E9" s="18">
        <f>SUM(E4:E8)</f>
        <v>22.9</v>
      </c>
      <c r="F9" s="18">
        <f>SUM(F4:F8)</f>
        <v>77.45</v>
      </c>
      <c r="G9" s="18">
        <f>SUM(G4:G8)</f>
        <v>580.57999999999993</v>
      </c>
      <c r="H9" s="17"/>
    </row>
    <row r="10" spans="1:8" ht="15.75" x14ac:dyDescent="0.25">
      <c r="A10" s="11" t="s">
        <v>8</v>
      </c>
      <c r="B10" s="13" t="s">
        <v>33</v>
      </c>
      <c r="C10" s="14" t="s">
        <v>24</v>
      </c>
      <c r="D10" s="14" t="s">
        <v>34</v>
      </c>
      <c r="E10" s="14" t="s">
        <v>35</v>
      </c>
      <c r="F10" s="14" t="s">
        <v>36</v>
      </c>
      <c r="G10" s="15">
        <f>D10*4+E10*9+F10*4</f>
        <v>8.4600000000000009</v>
      </c>
      <c r="H10" s="17" t="s">
        <v>37</v>
      </c>
    </row>
    <row r="11" spans="1:8" ht="20.25" customHeight="1" x14ac:dyDescent="0.25">
      <c r="A11" s="9"/>
      <c r="B11" s="13" t="s">
        <v>38</v>
      </c>
      <c r="C11" s="14" t="s">
        <v>39</v>
      </c>
      <c r="D11" s="14">
        <v>1.68</v>
      </c>
      <c r="E11" s="14">
        <v>4.88</v>
      </c>
      <c r="F11" s="14">
        <v>9.84</v>
      </c>
      <c r="G11" s="16">
        <f>D11*4+E11*9+F11*4</f>
        <v>90</v>
      </c>
      <c r="H11" s="17" t="s">
        <v>40</v>
      </c>
    </row>
    <row r="12" spans="1:8" ht="15.75" x14ac:dyDescent="0.25">
      <c r="B12" s="13" t="s">
        <v>41</v>
      </c>
      <c r="C12" s="14">
        <v>150</v>
      </c>
      <c r="D12" s="29">
        <v>8.6999999999999993</v>
      </c>
      <c r="E12" s="29">
        <v>14.2</v>
      </c>
      <c r="F12" s="29">
        <v>8.3000000000000007</v>
      </c>
      <c r="G12" s="16">
        <f t="shared" ref="G12:G17" si="0">D12*4+E12*9+F12*4</f>
        <v>195.8</v>
      </c>
      <c r="H12" s="17" t="s">
        <v>42</v>
      </c>
    </row>
    <row r="13" spans="1:8" ht="15.75" x14ac:dyDescent="0.25">
      <c r="A13" s="9"/>
      <c r="B13" s="21" t="s">
        <v>43</v>
      </c>
      <c r="C13" s="28" t="s">
        <v>44</v>
      </c>
      <c r="D13" s="27">
        <v>6</v>
      </c>
      <c r="E13" s="27">
        <v>5.0999999999999996</v>
      </c>
      <c r="F13" s="27">
        <v>32.5</v>
      </c>
      <c r="G13" s="16">
        <f t="shared" si="0"/>
        <v>199.9</v>
      </c>
      <c r="H13" s="17" t="s">
        <v>45</v>
      </c>
    </row>
    <row r="14" spans="1:8" ht="15.75" x14ac:dyDescent="0.25">
      <c r="A14" s="9"/>
      <c r="B14" s="21" t="s">
        <v>46</v>
      </c>
      <c r="C14" s="22">
        <v>200</v>
      </c>
      <c r="D14" s="23">
        <v>1.5</v>
      </c>
      <c r="E14" s="23">
        <v>0</v>
      </c>
      <c r="F14" s="23">
        <v>22.8</v>
      </c>
      <c r="G14" s="16">
        <f t="shared" si="0"/>
        <v>97.2</v>
      </c>
      <c r="H14" s="17"/>
    </row>
    <row r="15" spans="1:8" ht="15.75" x14ac:dyDescent="0.25">
      <c r="A15" s="9"/>
      <c r="B15" s="13" t="s">
        <v>23</v>
      </c>
      <c r="C15" s="14">
        <v>50</v>
      </c>
      <c r="D15" s="14">
        <v>3.2</v>
      </c>
      <c r="E15" s="14">
        <v>0.4</v>
      </c>
      <c r="F15" s="16">
        <v>24.6</v>
      </c>
      <c r="G15" s="16">
        <f t="shared" si="0"/>
        <v>114.80000000000001</v>
      </c>
      <c r="H15" s="17"/>
    </row>
    <row r="16" spans="1:8" ht="15.75" x14ac:dyDescent="0.25">
      <c r="A16" s="9"/>
      <c r="B16" s="13" t="s">
        <v>31</v>
      </c>
      <c r="C16" s="14">
        <v>30</v>
      </c>
      <c r="D16" s="14">
        <v>1.65</v>
      </c>
      <c r="E16" s="14">
        <v>0.3</v>
      </c>
      <c r="F16" s="14">
        <v>14.13</v>
      </c>
      <c r="G16" s="16">
        <f t="shared" si="0"/>
        <v>65.820000000000007</v>
      </c>
      <c r="H16" s="17"/>
    </row>
    <row r="17" spans="1:8" ht="15.75" x14ac:dyDescent="0.25">
      <c r="A17" s="9"/>
      <c r="B17" s="13" t="s">
        <v>47</v>
      </c>
      <c r="C17" s="14" t="s">
        <v>18</v>
      </c>
      <c r="D17" s="14" t="s">
        <v>48</v>
      </c>
      <c r="E17" s="14" t="s">
        <v>49</v>
      </c>
      <c r="F17" s="14" t="s">
        <v>50</v>
      </c>
      <c r="G17" s="16">
        <f t="shared" si="0"/>
        <v>45.02</v>
      </c>
      <c r="H17" s="17"/>
    </row>
    <row r="18" spans="1:8" ht="16.5" thickBot="1" x14ac:dyDescent="0.3">
      <c r="A18" s="10"/>
      <c r="B18" s="4" t="s">
        <v>12</v>
      </c>
      <c r="C18" s="18" t="s">
        <v>52</v>
      </c>
      <c r="D18" s="18">
        <f>SUM(D10:D17)</f>
        <v>22.729999999999997</v>
      </c>
      <c r="E18" s="18">
        <f>SUM(E10:E17)</f>
        <v>24.88</v>
      </c>
      <c r="F18" s="18">
        <f>SUM(F10:F17)</f>
        <v>112.16999999999999</v>
      </c>
      <c r="G18" s="18">
        <f>SUM(G10:G17)</f>
        <v>817.00000000000011</v>
      </c>
      <c r="H18" s="17" t="s">
        <v>17</v>
      </c>
    </row>
    <row r="19" spans="1:8" ht="15.75" x14ac:dyDescent="0.25">
      <c r="A19" s="11" t="s">
        <v>13</v>
      </c>
      <c r="B19" s="13" t="s">
        <v>53</v>
      </c>
      <c r="C19" s="16">
        <v>100</v>
      </c>
      <c r="D19" s="26">
        <v>3.1</v>
      </c>
      <c r="E19" s="26">
        <v>2.8</v>
      </c>
      <c r="F19" s="26">
        <v>39.9</v>
      </c>
      <c r="G19" s="19">
        <f>D19*4+E19*9+F19*4</f>
        <v>197.2</v>
      </c>
      <c r="H19" s="17"/>
    </row>
    <row r="20" spans="1:8" ht="15.75" x14ac:dyDescent="0.25">
      <c r="A20" s="11"/>
      <c r="B20" s="30" t="s">
        <v>54</v>
      </c>
      <c r="C20" s="16">
        <v>200</v>
      </c>
      <c r="D20" s="16">
        <v>0.24</v>
      </c>
      <c r="E20" s="16">
        <v>0.1</v>
      </c>
      <c r="F20" s="16">
        <v>13.34</v>
      </c>
      <c r="G20" s="19">
        <f>D20*4+E20*9+F20*4</f>
        <v>55.22</v>
      </c>
      <c r="H20" s="17"/>
    </row>
    <row r="21" spans="1:8" ht="16.5" thickBot="1" x14ac:dyDescent="0.3">
      <c r="A21" s="10"/>
      <c r="B21" s="4" t="s">
        <v>14</v>
      </c>
      <c r="C21" s="20">
        <f>SUM(C19:C20)</f>
        <v>300</v>
      </c>
      <c r="D21" s="31">
        <f>SUM(D19:D20)</f>
        <v>3.34</v>
      </c>
      <c r="E21" s="31">
        <f>SUM(E19:E20)</f>
        <v>2.9</v>
      </c>
      <c r="F21" s="31">
        <f>SUM(F19:F20)</f>
        <v>53.239999999999995</v>
      </c>
      <c r="G21" s="31">
        <f>SUM(G19:G20)</f>
        <v>252.42</v>
      </c>
      <c r="H21" s="17"/>
    </row>
    <row r="22" spans="1:8" ht="16.5" thickBot="1" x14ac:dyDescent="0.3">
      <c r="A22" s="10"/>
      <c r="B22" s="4" t="s">
        <v>15</v>
      </c>
      <c r="C22" s="20">
        <f>C9+C18+C21</f>
        <v>1795</v>
      </c>
      <c r="D22" s="31">
        <f>D9+D18+D21</f>
        <v>42.239999999999995</v>
      </c>
      <c r="E22" s="31">
        <f>E9+E18+E21</f>
        <v>50.68</v>
      </c>
      <c r="F22" s="31">
        <f>F9+F18+F21</f>
        <v>242.86</v>
      </c>
      <c r="G22" s="31">
        <f>G9+G18+G21</f>
        <v>1650</v>
      </c>
      <c r="H22" s="1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Танюша</cp:lastModifiedBy>
  <cp:lastPrinted>2021-05-18T10:32:40Z</cp:lastPrinted>
  <dcterms:created xsi:type="dcterms:W3CDTF">2015-06-05T18:19:34Z</dcterms:created>
  <dcterms:modified xsi:type="dcterms:W3CDTF">2023-02-12T18:29:15Z</dcterms:modified>
</cp:coreProperties>
</file>