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6460" windowHeight="1584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F13" i="1"/>
  <c r="F24" i="1"/>
  <c r="G23" i="1"/>
  <c r="H23" i="1"/>
  <c r="I23" i="1"/>
  <c r="J23" i="1"/>
  <c r="F23" i="1"/>
  <c r="L190" i="1" l="1"/>
  <c r="L180" i="1"/>
  <c r="L171" i="1"/>
  <c r="L161" i="1"/>
  <c r="L153" i="1"/>
  <c r="L143" i="1"/>
  <c r="L134" i="1"/>
  <c r="L124" i="1"/>
  <c r="L117" i="1"/>
  <c r="L107" i="1"/>
  <c r="L98" i="1"/>
  <c r="L88" i="1"/>
  <c r="L79" i="1"/>
  <c r="L69" i="1"/>
  <c r="L61" i="1"/>
  <c r="L51" i="1"/>
  <c r="L42" i="1"/>
  <c r="L23" i="1"/>
  <c r="L13" i="1"/>
  <c r="A108" i="1"/>
  <c r="B191" i="1"/>
  <c r="A191" i="1"/>
  <c r="J190" i="1"/>
  <c r="I190" i="1"/>
  <c r="H190" i="1"/>
  <c r="G190" i="1"/>
  <c r="F190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B162" i="1"/>
  <c r="A162" i="1"/>
  <c r="J161" i="1"/>
  <c r="I161" i="1"/>
  <c r="H161" i="1"/>
  <c r="G161" i="1"/>
  <c r="F161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35" i="1"/>
  <c r="A135" i="1"/>
  <c r="J134" i="1"/>
  <c r="I134" i="1"/>
  <c r="H134" i="1"/>
  <c r="G134" i="1"/>
  <c r="F134" i="1"/>
  <c r="B125" i="1"/>
  <c r="A125" i="1"/>
  <c r="J124" i="1"/>
  <c r="I124" i="1"/>
  <c r="H124" i="1"/>
  <c r="G124" i="1"/>
  <c r="F124" i="1"/>
  <c r="B118" i="1"/>
  <c r="A118" i="1"/>
  <c r="J117" i="1"/>
  <c r="I117" i="1"/>
  <c r="H117" i="1"/>
  <c r="G117" i="1"/>
  <c r="F117" i="1"/>
  <c r="B108" i="1"/>
  <c r="J107" i="1"/>
  <c r="I107" i="1"/>
  <c r="H107" i="1"/>
  <c r="G107" i="1"/>
  <c r="F107" i="1"/>
  <c r="B99" i="1"/>
  <c r="A99" i="1"/>
  <c r="J98" i="1"/>
  <c r="I98" i="1"/>
  <c r="H98" i="1"/>
  <c r="G98" i="1"/>
  <c r="F98" i="1"/>
  <c r="B89" i="1"/>
  <c r="A89" i="1"/>
  <c r="J88" i="1"/>
  <c r="I88" i="1"/>
  <c r="H88" i="1"/>
  <c r="G88" i="1"/>
  <c r="F88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13" i="1"/>
  <c r="H13" i="1"/>
  <c r="I13" i="1"/>
  <c r="J13" i="1"/>
  <c r="L191" i="1" l="1"/>
  <c r="J191" i="1"/>
  <c r="I191" i="1"/>
  <c r="H191" i="1"/>
  <c r="G191" i="1"/>
  <c r="L172" i="1"/>
  <c r="J172" i="1"/>
  <c r="I172" i="1"/>
  <c r="H172" i="1"/>
  <c r="G172" i="1"/>
  <c r="L154" i="1"/>
  <c r="J154" i="1"/>
  <c r="I154" i="1"/>
  <c r="H154" i="1"/>
  <c r="G154" i="1"/>
  <c r="L135" i="1"/>
  <c r="J135" i="1"/>
  <c r="I135" i="1"/>
  <c r="H135" i="1"/>
  <c r="G135" i="1"/>
  <c r="L118" i="1"/>
  <c r="J118" i="1"/>
  <c r="I118" i="1"/>
  <c r="H118" i="1"/>
  <c r="G118" i="1"/>
  <c r="L99" i="1"/>
  <c r="J99" i="1"/>
  <c r="I99" i="1"/>
  <c r="H99" i="1"/>
  <c r="G99" i="1"/>
  <c r="F99" i="1"/>
  <c r="L80" i="1"/>
  <c r="J80" i="1"/>
  <c r="F80" i="1"/>
  <c r="L62" i="1"/>
  <c r="J62" i="1"/>
  <c r="I62" i="1"/>
  <c r="H62" i="1"/>
  <c r="F62" i="1"/>
  <c r="L43" i="1"/>
  <c r="J43" i="1"/>
  <c r="I43" i="1"/>
  <c r="H43" i="1"/>
  <c r="G43" i="1"/>
  <c r="F43" i="1"/>
  <c r="L24" i="1"/>
  <c r="H80" i="1"/>
  <c r="G62" i="1"/>
  <c r="G80" i="1"/>
  <c r="I80" i="1"/>
  <c r="F118" i="1"/>
  <c r="F135" i="1"/>
  <c r="F154" i="1"/>
  <c r="F172" i="1"/>
  <c r="F191" i="1"/>
  <c r="I24" i="1"/>
  <c r="J24" i="1"/>
  <c r="H24" i="1"/>
  <c r="G24" i="1"/>
  <c r="L192" i="1" l="1"/>
  <c r="H192" i="1"/>
  <c r="F192" i="1"/>
  <c r="I192" i="1"/>
  <c r="J192" i="1"/>
  <c r="G192" i="1"/>
</calcChain>
</file>

<file path=xl/sharedStrings.xml><?xml version="1.0" encoding="utf-8"?>
<sst xmlns="http://schemas.openxmlformats.org/spreadsheetml/2006/main" count="445" uniqueCount="154">
  <si>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</si>
  <si>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</si>
  <si>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</si>
  <si>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</si>
  <si>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</si>
  <si>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</si>
  <si>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</si>
  <si>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</si>
  <si>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</si>
  <si>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</si>
  <si>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</si>
  <si>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</si>
  <si>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</si>
  <si>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</si>
  <si>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</si>
  <si>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</si>
  <si>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</si>
  <si>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</si>
  <si>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</si>
  <si>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</si>
  <si>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</si>
  <si>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</si>
  <si>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</si>
  <si>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</si>
  <si>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</si>
  <si>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</si>
  <si>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</si>
  <si>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</si>
  <si>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</si>
  <si>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</si>
  <si>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</si>
  <si>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</si>
  <si>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</si>
  <si>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</si>
  <si>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</si>
  <si>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</si>
  <si>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</si>
  <si>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</si>
  <si>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Средняя общеобразовательная школа № 1 имени А.С. Пушкина</t>
  </si>
  <si>
    <t>Директор</t>
  </si>
  <si>
    <t>Самсонова Е.А.</t>
  </si>
  <si>
    <t>Макаронные изделия отварные</t>
  </si>
  <si>
    <t>Чай с лимоном</t>
  </si>
  <si>
    <t>Картофельное пюре</t>
  </si>
  <si>
    <t>Чай с сахаром</t>
  </si>
  <si>
    <t>Хлеб пшеничный</t>
  </si>
  <si>
    <t>Хлеб ржаной</t>
  </si>
  <si>
    <t>Чай с молоком</t>
  </si>
  <si>
    <t>Каша гречневая рассыпчатая</t>
  </si>
  <si>
    <t>Суп картофельный с макаронными изделиями</t>
  </si>
  <si>
    <t xml:space="preserve">Хлеб пшеничный </t>
  </si>
  <si>
    <t>Рыба, запеченная в омлете</t>
  </si>
  <si>
    <t>Напиток из шиповника</t>
  </si>
  <si>
    <t>Картофель отварной</t>
  </si>
  <si>
    <t>Горошек зеленый</t>
  </si>
  <si>
    <t>1/1</t>
  </si>
  <si>
    <t>Каша рисовая молочная жидкая</t>
  </si>
  <si>
    <t xml:space="preserve">Плоды свежие (яблоки) </t>
  </si>
  <si>
    <t xml:space="preserve">Масло сливочное </t>
  </si>
  <si>
    <t xml:space="preserve">Батон нарезной </t>
  </si>
  <si>
    <t>268</t>
  </si>
  <si>
    <t>14</t>
  </si>
  <si>
    <t>34</t>
  </si>
  <si>
    <t>478</t>
  </si>
  <si>
    <t>4</t>
  </si>
  <si>
    <t>Икра кабачковая (промышленного производства)</t>
  </si>
  <si>
    <t>68</t>
  </si>
  <si>
    <t>Суп картофельный с бобовыми (1-й вариант)</t>
  </si>
  <si>
    <t>144</t>
  </si>
  <si>
    <t>Тефтели из мяса в томатном соусе</t>
  </si>
  <si>
    <t>388</t>
  </si>
  <si>
    <t>17</t>
  </si>
  <si>
    <t>Соки овощные, фруктовые</t>
  </si>
  <si>
    <t>12</t>
  </si>
  <si>
    <t xml:space="preserve">Хлеб ржаной </t>
  </si>
  <si>
    <t>6</t>
  </si>
  <si>
    <t>Пудинг из творога (запеченный)</t>
  </si>
  <si>
    <t>629</t>
  </si>
  <si>
    <t>Молоко сгущенное</t>
  </si>
  <si>
    <t>481</t>
  </si>
  <si>
    <t>Хлеб ржаной завтрак</t>
  </si>
  <si>
    <t>Кондитерское изделие</t>
  </si>
  <si>
    <t>23</t>
  </si>
  <si>
    <t>Овощи натуральные огурцы</t>
  </si>
  <si>
    <t>Борщ с капустой и картофелем (1)</t>
  </si>
  <si>
    <t>128</t>
  </si>
  <si>
    <t>Сметана</t>
  </si>
  <si>
    <t>479</t>
  </si>
  <si>
    <t>Котлеты припущенные из куры</t>
  </si>
  <si>
    <t>105</t>
  </si>
  <si>
    <t>9</t>
  </si>
  <si>
    <t>55</t>
  </si>
  <si>
    <t>Бутерброды с джемом или повидлом (2-й вариант)</t>
  </si>
  <si>
    <t>96</t>
  </si>
  <si>
    <t>Каша "Дружба"</t>
  </si>
  <si>
    <t>260</t>
  </si>
  <si>
    <t xml:space="preserve">Сыр порционный </t>
  </si>
  <si>
    <t>22</t>
  </si>
  <si>
    <t>Кофейный напиток с молоком</t>
  </si>
  <si>
    <t>5</t>
  </si>
  <si>
    <t>Помидоры свежие</t>
  </si>
  <si>
    <t>882</t>
  </si>
  <si>
    <t>Рассольник домашний</t>
  </si>
  <si>
    <t>7(132)</t>
  </si>
  <si>
    <t>237</t>
  </si>
  <si>
    <t>Курица в соусе томатном</t>
  </si>
  <si>
    <t>405</t>
  </si>
  <si>
    <t>Омлет натуральный</t>
  </si>
  <si>
    <t>1</t>
  </si>
  <si>
    <t>19</t>
  </si>
  <si>
    <t xml:space="preserve">Плоды свежие (груша) </t>
  </si>
  <si>
    <t>фрукт</t>
  </si>
  <si>
    <t>Суп- пюре из разных овощей</t>
  </si>
  <si>
    <t>24</t>
  </si>
  <si>
    <t>Гренки из пшеничного хлеба для супа</t>
  </si>
  <si>
    <t>170</t>
  </si>
  <si>
    <t>Плов из отварного мяса свинины</t>
  </si>
  <si>
    <t>40</t>
  </si>
  <si>
    <t>Кисель из концентрата плодового или ягодного</t>
  </si>
  <si>
    <t>92</t>
  </si>
  <si>
    <t>Каша пшенная молочная жидкая</t>
  </si>
  <si>
    <t>21</t>
  </si>
  <si>
    <t>Салат из свеклы отварной</t>
  </si>
  <si>
    <t>147</t>
  </si>
  <si>
    <t>Котлеты или биточки рыбные</t>
  </si>
  <si>
    <t>Напиток "Валетек" с витаминами</t>
  </si>
  <si>
    <t>98</t>
  </si>
  <si>
    <t>Суп с рыбными консервами</t>
  </si>
  <si>
    <t>153</t>
  </si>
  <si>
    <t xml:space="preserve">Плоды свежие (бананы) </t>
  </si>
  <si>
    <t>Рассольник ленинградский</t>
  </si>
  <si>
    <t>63</t>
  </si>
  <si>
    <t>Фрикадельки из мяса, тушеные в соусе</t>
  </si>
  <si>
    <t>81</t>
  </si>
  <si>
    <t>Компот из смеси сухофруктов</t>
  </si>
  <si>
    <t>11</t>
  </si>
  <si>
    <t>Овощи отварные (свекла)</t>
  </si>
  <si>
    <t>422</t>
  </si>
  <si>
    <t>Щи из свежей капусты с картофелем</t>
  </si>
  <si>
    <t>39</t>
  </si>
  <si>
    <t>Зразы Верх-Исетские  в соусе</t>
  </si>
  <si>
    <t>376</t>
  </si>
  <si>
    <t>Рис припущенный</t>
  </si>
  <si>
    <t>Запеканка рисовая с творогом</t>
  </si>
  <si>
    <t>2/5</t>
  </si>
  <si>
    <t>337</t>
  </si>
  <si>
    <t>101</t>
  </si>
  <si>
    <t xml:space="preserve">Бутерброды с джемом или повидлом </t>
  </si>
  <si>
    <t>Салат из квашеной капусты с луком</t>
  </si>
  <si>
    <t>75</t>
  </si>
  <si>
    <t xml:space="preserve">Суп картофельный с бобовыми </t>
  </si>
  <si>
    <t>Котлеты, биточки, шницели</t>
  </si>
  <si>
    <t>381</t>
  </si>
  <si>
    <t>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</si>
</sst>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mo"/>
    </font>
    <font>
      <sz val="12"/>
      <color theme="1"/>
      <name val="Arimo"/>
      <charset val="204"/>
    </font>
    <font>
      <sz val="12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6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2" fillId="0" borderId="0" xfId="0" applyFont="1" applyFill="1"/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0" borderId="22" xfId="0" applyFont="1" applyBorder="1" applyAlignment="1"/>
    <xf numFmtId="0" fontId="11" fillId="0" borderId="22" xfId="0" applyFont="1" applyBorder="1" applyAlignment="1">
      <alignment horizontal="center"/>
    </xf>
    <xf numFmtId="2" fontId="11" fillId="0" borderId="22" xfId="0" applyNumberFormat="1" applyFont="1" applyBorder="1" applyAlignment="1">
      <alignment horizontal="center"/>
    </xf>
    <xf numFmtId="0" fontId="11" fillId="0" borderId="22" xfId="0" applyFont="1" applyBorder="1"/>
    <xf numFmtId="0" fontId="11" fillId="0" borderId="23" xfId="0" applyFont="1" applyBorder="1"/>
    <xf numFmtId="2" fontId="11" fillId="0" borderId="0" xfId="0" applyNumberFormat="1" applyFont="1" applyBorder="1"/>
    <xf numFmtId="0" fontId="11" fillId="0" borderId="22" xfId="0" applyFont="1" applyBorder="1" applyAlignment="1">
      <alignment wrapText="1"/>
    </xf>
    <xf numFmtId="2" fontId="12" fillId="0" borderId="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1" fillId="0" borderId="24" xfId="0" applyFont="1" applyBorder="1"/>
    <xf numFmtId="0" fontId="11" fillId="0" borderId="23" xfId="0" applyFont="1" applyBorder="1" applyAlignment="1">
      <alignment wrapText="1"/>
    </xf>
    <xf numFmtId="1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25" xfId="0" applyFont="1" applyBorder="1"/>
    <xf numFmtId="0" fontId="11" fillId="0" borderId="26" xfId="0" applyFont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  <xf numFmtId="0" fontId="11" fillId="0" borderId="26" xfId="0" applyFont="1" applyBorder="1"/>
    <xf numFmtId="0" fontId="11" fillId="0" borderId="23" xfId="0" applyFont="1" applyBorder="1" applyAlignment="1"/>
    <xf numFmtId="0" fontId="12" fillId="0" borderId="0" xfId="0" applyFont="1" applyAlignment="1">
      <alignment horizontal="center" vertical="center"/>
    </xf>
    <xf numFmtId="2" fontId="12" fillId="0" borderId="0" xfId="0" applyNumberFormat="1" applyFont="1"/>
    <xf numFmtId="0" fontId="13" fillId="0" borderId="2" xfId="0" applyFont="1" applyBorder="1" applyAlignment="1">
      <alignment wrapText="1"/>
    </xf>
    <xf numFmtId="0" fontId="11" fillId="0" borderId="23" xfId="0" applyFont="1" applyBorder="1" applyAlignment="1">
      <alignment horizontal="center"/>
    </xf>
    <xf numFmtId="2" fontId="11" fillId="0" borderId="2" xfId="0" applyNumberFormat="1" applyFont="1" applyBorder="1"/>
    <xf numFmtId="2" fontId="12" fillId="0" borderId="2" xfId="0" applyNumberFormat="1" applyFont="1" applyBorder="1" applyAlignment="1">
      <alignment horizontal="center" vertical="center"/>
    </xf>
    <xf numFmtId="0" fontId="13" fillId="0" borderId="2" xfId="1" applyFont="1" applyBorder="1" applyAlignment="1">
      <alignment wrapText="1"/>
    </xf>
    <xf numFmtId="0" fontId="13" fillId="0" borderId="2" xfId="1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13" fillId="0" borderId="16" xfId="1" applyFont="1" applyBorder="1"/>
    <xf numFmtId="0" fontId="11" fillId="0" borderId="22" xfId="0" applyFont="1" applyBorder="1" applyAlignment="1">
      <alignment horizontal="left" vertical="top" wrapText="1"/>
    </xf>
    <xf numFmtId="0" fontId="11" fillId="0" borderId="22" xfId="0" applyNumberFormat="1" applyFont="1" applyBorder="1" applyAlignment="1">
      <alignment horizontal="center"/>
    </xf>
    <xf numFmtId="0" fontId="11" fillId="0" borderId="27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2"/>
  <sheetViews>
    <sheetView tabSelected="1" zoomScale="130" zoomScaleNormal="130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D54" sqref="D5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64" t="s">
        <v>38</v>
      </c>
      <c r="D1" s="65"/>
      <c r="E1" s="65"/>
      <c r="F1" s="12" t="s">
        <v>16</v>
      </c>
      <c r="G1" s="2" t="s">
        <v>17</v>
      </c>
      <c r="H1" s="66" t="s">
        <v>39</v>
      </c>
      <c r="I1" s="66"/>
      <c r="J1" s="66"/>
      <c r="K1" s="66"/>
    </row>
    <row r="2" spans="1:13" ht="18">
      <c r="A2" s="35" t="s">
        <v>6</v>
      </c>
      <c r="C2" s="2"/>
      <c r="G2" s="2" t="s">
        <v>18</v>
      </c>
      <c r="H2" s="66" t="s">
        <v>40</v>
      </c>
      <c r="I2" s="66"/>
      <c r="J2" s="66"/>
      <c r="K2" s="66"/>
    </row>
    <row r="3" spans="1:13" ht="17.25" customHeight="1">
      <c r="A3" s="4" t="s">
        <v>8</v>
      </c>
      <c r="C3" s="2"/>
      <c r="D3" s="3"/>
      <c r="E3" s="38" t="s">
        <v>9</v>
      </c>
      <c r="G3" s="2" t="s">
        <v>19</v>
      </c>
      <c r="H3" s="44">
        <v>1</v>
      </c>
      <c r="I3" s="44">
        <v>6</v>
      </c>
      <c r="J3" s="45">
        <v>2026</v>
      </c>
      <c r="K3" s="46"/>
    </row>
    <row r="4" spans="1:13" ht="13.5" thickBot="1">
      <c r="C4" s="2"/>
      <c r="D4" s="4"/>
      <c r="H4" s="43" t="s">
        <v>35</v>
      </c>
      <c r="I4" s="43" t="s">
        <v>36</v>
      </c>
      <c r="J4" s="43" t="s">
        <v>37</v>
      </c>
    </row>
    <row r="5" spans="1:13" ht="34.5" thickBot="1">
      <c r="A5" s="41" t="s">
        <v>14</v>
      </c>
      <c r="B5" s="42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3" ht="16.5" thickBot="1">
      <c r="A6" s="20">
        <v>1</v>
      </c>
      <c r="B6" s="21">
        <v>1</v>
      </c>
      <c r="C6" s="22" t="s">
        <v>20</v>
      </c>
      <c r="D6" s="5" t="s">
        <v>21</v>
      </c>
      <c r="E6" s="67" t="s">
        <v>56</v>
      </c>
      <c r="F6" s="68">
        <v>200</v>
      </c>
      <c r="G6" s="69">
        <v>5.64</v>
      </c>
      <c r="H6" s="69">
        <v>7.16</v>
      </c>
      <c r="I6" s="69">
        <v>33.42</v>
      </c>
      <c r="J6" s="70">
        <v>262</v>
      </c>
      <c r="K6" s="71" t="s">
        <v>60</v>
      </c>
      <c r="L6" s="50"/>
    </row>
    <row r="7" spans="1:13" ht="15.75">
      <c r="A7" s="23"/>
      <c r="B7" s="15"/>
      <c r="C7" s="11"/>
      <c r="D7" s="5" t="s">
        <v>21</v>
      </c>
      <c r="E7" s="67" t="s">
        <v>57</v>
      </c>
      <c r="F7" s="68">
        <v>100</v>
      </c>
      <c r="G7" s="72">
        <v>0.39600000000000002</v>
      </c>
      <c r="H7" s="72">
        <v>0.39600000000000002</v>
      </c>
      <c r="I7" s="72">
        <v>9.636000000000001</v>
      </c>
      <c r="J7" s="72">
        <v>46.2</v>
      </c>
      <c r="K7" s="71" t="s">
        <v>61</v>
      </c>
      <c r="L7" s="51"/>
    </row>
    <row r="8" spans="1:13" ht="15.75">
      <c r="A8" s="23"/>
      <c r="B8" s="15"/>
      <c r="C8" s="11"/>
      <c r="D8" s="7" t="s">
        <v>22</v>
      </c>
      <c r="E8" s="67" t="s">
        <v>47</v>
      </c>
      <c r="F8" s="68">
        <v>200</v>
      </c>
      <c r="G8" s="69">
        <v>1.66</v>
      </c>
      <c r="H8" s="69">
        <v>1.6</v>
      </c>
      <c r="I8" s="69">
        <v>12.38</v>
      </c>
      <c r="J8" s="70">
        <v>69.819999999999993</v>
      </c>
      <c r="K8" s="71" t="s">
        <v>62</v>
      </c>
      <c r="L8" s="51"/>
    </row>
    <row r="9" spans="1:13" ht="15.75">
      <c r="A9" s="23"/>
      <c r="B9" s="15"/>
      <c r="C9" s="11"/>
      <c r="E9" s="67" t="s">
        <v>58</v>
      </c>
      <c r="F9" s="68">
        <v>10</v>
      </c>
      <c r="G9" s="69">
        <v>0.05</v>
      </c>
      <c r="H9" s="69">
        <v>8.25</v>
      </c>
      <c r="I9" s="69">
        <v>0.08</v>
      </c>
      <c r="J9" s="70">
        <v>74.8</v>
      </c>
      <c r="K9" s="71" t="s">
        <v>63</v>
      </c>
      <c r="L9" s="51"/>
    </row>
    <row r="10" spans="1:13" ht="15.75">
      <c r="A10" s="23"/>
      <c r="B10" s="15"/>
      <c r="C10" s="11"/>
      <c r="D10" s="7" t="s">
        <v>23</v>
      </c>
      <c r="E10" s="67" t="s">
        <v>59</v>
      </c>
      <c r="F10" s="68">
        <v>25</v>
      </c>
      <c r="G10" s="69">
        <v>1.88</v>
      </c>
      <c r="H10" s="69">
        <v>0.73</v>
      </c>
      <c r="I10" s="69">
        <v>12.85</v>
      </c>
      <c r="J10" s="70">
        <v>65.5</v>
      </c>
      <c r="K10" s="71" t="s">
        <v>64</v>
      </c>
      <c r="L10" s="51"/>
    </row>
    <row r="11" spans="1:13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7"/>
      <c r="L11" s="51"/>
      <c r="M11" s="55"/>
    </row>
    <row r="12" spans="1:13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7"/>
      <c r="L12" s="51"/>
    </row>
    <row r="13" spans="1:13" ht="15">
      <c r="A13" s="24"/>
      <c r="B13" s="17"/>
      <c r="C13" s="8"/>
      <c r="D13" s="18" t="s">
        <v>32</v>
      </c>
      <c r="E13" s="9"/>
      <c r="F13" s="19">
        <f>SUM(F6:F12)</f>
        <v>535</v>
      </c>
      <c r="G13" s="19">
        <f t="shared" ref="G13:J13" si="0">SUM(G6:G12)</f>
        <v>9.6259999999999994</v>
      </c>
      <c r="H13" s="19">
        <f t="shared" si="0"/>
        <v>18.135999999999999</v>
      </c>
      <c r="I13" s="19">
        <f t="shared" si="0"/>
        <v>68.366</v>
      </c>
      <c r="J13" s="19">
        <f t="shared" si="0"/>
        <v>518.31999999999994</v>
      </c>
      <c r="K13" s="25"/>
      <c r="L13" s="52">
        <f t="shared" ref="L13" si="1">SUM(L6:L12)</f>
        <v>0</v>
      </c>
    </row>
    <row r="14" spans="1:13" ht="15.7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7" t="s">
        <v>65</v>
      </c>
      <c r="F14" s="68">
        <v>60</v>
      </c>
      <c r="G14" s="69">
        <v>1.1399999999999999</v>
      </c>
      <c r="H14" s="69">
        <v>5.34</v>
      </c>
      <c r="I14" s="69">
        <v>4.62</v>
      </c>
      <c r="J14" s="70">
        <v>71.400000000000006</v>
      </c>
      <c r="K14" s="71" t="s">
        <v>66</v>
      </c>
      <c r="L14" s="51"/>
      <c r="M14" s="55"/>
    </row>
    <row r="15" spans="1:13" ht="15.75">
      <c r="A15" s="23"/>
      <c r="B15" s="15"/>
      <c r="C15" s="11"/>
      <c r="D15" s="7" t="s">
        <v>26</v>
      </c>
      <c r="E15" s="73" t="s">
        <v>67</v>
      </c>
      <c r="F15" s="68">
        <v>200</v>
      </c>
      <c r="G15" s="69">
        <v>7.46</v>
      </c>
      <c r="H15" s="69">
        <v>5.94</v>
      </c>
      <c r="I15" s="69">
        <v>17.34</v>
      </c>
      <c r="J15" s="70">
        <v>152.97999999999999</v>
      </c>
      <c r="K15" s="71" t="s">
        <v>68</v>
      </c>
      <c r="L15" s="51"/>
    </row>
    <row r="16" spans="1:13" ht="15.75">
      <c r="A16" s="23"/>
      <c r="B16" s="15"/>
      <c r="C16" s="11"/>
      <c r="D16" s="7" t="s">
        <v>27</v>
      </c>
      <c r="E16" s="67" t="s">
        <v>69</v>
      </c>
      <c r="F16" s="68">
        <v>90</v>
      </c>
      <c r="G16" s="69">
        <v>10.84</v>
      </c>
      <c r="H16" s="69">
        <v>7.94</v>
      </c>
      <c r="I16" s="69">
        <v>8.6199999999999992</v>
      </c>
      <c r="J16" s="70">
        <v>148</v>
      </c>
      <c r="K16" s="71" t="s">
        <v>70</v>
      </c>
      <c r="L16" s="51"/>
    </row>
    <row r="17" spans="1:12" ht="15.75">
      <c r="A17" s="23"/>
      <c r="B17" s="15"/>
      <c r="C17" s="11"/>
      <c r="D17" s="7" t="s">
        <v>28</v>
      </c>
      <c r="E17" s="67" t="s">
        <v>43</v>
      </c>
      <c r="F17" s="68">
        <v>150</v>
      </c>
      <c r="G17" s="69">
        <v>18.899999999999999</v>
      </c>
      <c r="H17" s="69">
        <v>13.5</v>
      </c>
      <c r="I17" s="69">
        <v>11.7</v>
      </c>
      <c r="J17" s="70">
        <v>237.6</v>
      </c>
      <c r="K17" s="71" t="s">
        <v>71</v>
      </c>
      <c r="L17" s="51"/>
    </row>
    <row r="18" spans="1:12" ht="15.75">
      <c r="A18" s="23"/>
      <c r="B18" s="15"/>
      <c r="C18" s="11"/>
      <c r="D18" s="7" t="s">
        <v>29</v>
      </c>
      <c r="E18" s="67" t="s">
        <v>72</v>
      </c>
      <c r="F18" s="68">
        <v>200</v>
      </c>
      <c r="G18" s="69">
        <v>1</v>
      </c>
      <c r="H18" s="69">
        <v>0.2</v>
      </c>
      <c r="I18" s="69">
        <v>0.2</v>
      </c>
      <c r="J18" s="70">
        <v>92</v>
      </c>
      <c r="K18" s="71">
        <v>518</v>
      </c>
      <c r="L18" s="51"/>
    </row>
    <row r="19" spans="1:12" ht="15.75">
      <c r="A19" s="23"/>
      <c r="B19" s="15"/>
      <c r="C19" s="11"/>
      <c r="D19" s="7" t="s">
        <v>30</v>
      </c>
      <c r="E19" s="67" t="s">
        <v>50</v>
      </c>
      <c r="F19" s="68">
        <v>30</v>
      </c>
      <c r="G19" s="69">
        <v>2.31</v>
      </c>
      <c r="H19" s="69">
        <v>0.28999999999999998</v>
      </c>
      <c r="I19" s="69">
        <v>14.37</v>
      </c>
      <c r="J19" s="70">
        <v>70.8</v>
      </c>
      <c r="K19" s="71" t="s">
        <v>73</v>
      </c>
      <c r="L19" s="51"/>
    </row>
    <row r="20" spans="1:12" ht="15.75">
      <c r="A20" s="23"/>
      <c r="B20" s="15"/>
      <c r="C20" s="11"/>
      <c r="D20" s="7" t="s">
        <v>31</v>
      </c>
      <c r="E20" s="67" t="s">
        <v>74</v>
      </c>
      <c r="F20" s="68">
        <v>15</v>
      </c>
      <c r="G20" s="69">
        <v>0.99</v>
      </c>
      <c r="H20" s="69">
        <v>0.18</v>
      </c>
      <c r="I20" s="69">
        <v>5.01</v>
      </c>
      <c r="J20" s="70">
        <v>26.1</v>
      </c>
      <c r="K20" s="71" t="s">
        <v>75</v>
      </c>
      <c r="L20" s="51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7"/>
      <c r="L21" s="51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7"/>
      <c r="L22" s="51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745</v>
      </c>
      <c r="G23" s="19">
        <f t="shared" ref="G23:K23" si="2">SUM(G14:G22)</f>
        <v>42.64</v>
      </c>
      <c r="H23" s="19">
        <f t="shared" si="2"/>
        <v>33.39</v>
      </c>
      <c r="I23" s="19">
        <f t="shared" si="2"/>
        <v>61.86</v>
      </c>
      <c r="J23" s="19">
        <f t="shared" si="2"/>
        <v>798.88</v>
      </c>
      <c r="K23" s="19"/>
      <c r="L23" s="52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1280</v>
      </c>
      <c r="G24" s="32">
        <f t="shared" ref="G24:J24" si="4">G13+G23</f>
        <v>52.265999999999998</v>
      </c>
      <c r="H24" s="32">
        <f t="shared" si="4"/>
        <v>51.525999999999996</v>
      </c>
      <c r="I24" s="32">
        <f t="shared" si="4"/>
        <v>130.226</v>
      </c>
      <c r="J24" s="32">
        <f t="shared" si="4"/>
        <v>1317.1999999999998</v>
      </c>
      <c r="K24" s="32"/>
      <c r="L24" s="53">
        <f t="shared" ref="L24" si="5">L13+L23</f>
        <v>0</v>
      </c>
    </row>
    <row r="25" spans="1:12" ht="15.75">
      <c r="A25" s="14">
        <v>1</v>
      </c>
      <c r="B25" s="15">
        <v>2</v>
      </c>
      <c r="C25" s="22" t="s">
        <v>20</v>
      </c>
      <c r="D25" s="5" t="s">
        <v>21</v>
      </c>
      <c r="E25" s="67" t="s">
        <v>76</v>
      </c>
      <c r="F25" s="68">
        <v>150</v>
      </c>
      <c r="G25" s="74">
        <v>14.61</v>
      </c>
      <c r="H25" s="74">
        <v>13.23</v>
      </c>
      <c r="I25" s="74">
        <v>35.4375</v>
      </c>
      <c r="J25" s="74">
        <v>367.065</v>
      </c>
      <c r="K25" s="71" t="s">
        <v>77</v>
      </c>
      <c r="L25" s="56"/>
    </row>
    <row r="26" spans="1:12" ht="15.75">
      <c r="A26" s="14"/>
      <c r="B26" s="15"/>
      <c r="C26" s="11"/>
      <c r="D26" s="7" t="s">
        <v>25</v>
      </c>
      <c r="E26" s="67" t="s">
        <v>78</v>
      </c>
      <c r="F26" s="68">
        <v>20</v>
      </c>
      <c r="G26" s="69">
        <v>1.44</v>
      </c>
      <c r="H26" s="69">
        <v>1.7</v>
      </c>
      <c r="I26" s="69">
        <v>11.1</v>
      </c>
      <c r="J26" s="70">
        <v>65.599999999999994</v>
      </c>
      <c r="K26" s="71" t="s">
        <v>79</v>
      </c>
      <c r="L26" s="59"/>
    </row>
    <row r="27" spans="1:12" ht="15.75">
      <c r="A27" s="14"/>
      <c r="B27" s="15"/>
      <c r="C27" s="11"/>
      <c r="D27" s="7" t="s">
        <v>25</v>
      </c>
      <c r="E27" s="67" t="s">
        <v>58</v>
      </c>
      <c r="F27" s="68">
        <v>10</v>
      </c>
      <c r="G27" s="69">
        <v>0.05</v>
      </c>
      <c r="H27" s="69">
        <v>8.25</v>
      </c>
      <c r="I27" s="69">
        <v>0.08</v>
      </c>
      <c r="J27" s="70">
        <v>74.8</v>
      </c>
      <c r="K27" s="71" t="s">
        <v>63</v>
      </c>
      <c r="L27" s="59"/>
    </row>
    <row r="28" spans="1:12" ht="15.75">
      <c r="A28" s="14"/>
      <c r="B28" s="15"/>
      <c r="C28" s="11"/>
      <c r="D28" s="7" t="s">
        <v>23</v>
      </c>
      <c r="E28" s="67" t="s">
        <v>80</v>
      </c>
      <c r="F28" s="75">
        <v>30</v>
      </c>
      <c r="G28" s="76">
        <v>1.32</v>
      </c>
      <c r="H28" s="76">
        <v>0.24</v>
      </c>
      <c r="I28" s="76">
        <v>6.68</v>
      </c>
      <c r="J28" s="77">
        <v>34.799999999999997</v>
      </c>
      <c r="K28" s="71" t="s">
        <v>75</v>
      </c>
      <c r="L28" s="59"/>
    </row>
    <row r="29" spans="1:12" ht="16.5" thickBot="1">
      <c r="A29" s="14"/>
      <c r="B29" s="15"/>
      <c r="C29" s="11"/>
      <c r="D29" s="7" t="s">
        <v>25</v>
      </c>
      <c r="E29" s="78" t="s">
        <v>81</v>
      </c>
      <c r="F29" s="79">
        <v>50</v>
      </c>
      <c r="G29" s="80">
        <v>0.63749999999999996</v>
      </c>
      <c r="H29" s="80">
        <v>0.5625</v>
      </c>
      <c r="I29" s="80">
        <v>16.225000000000001</v>
      </c>
      <c r="J29" s="80">
        <v>81.875</v>
      </c>
      <c r="K29" s="81" t="s">
        <v>64</v>
      </c>
      <c r="L29" s="60"/>
    </row>
    <row r="30" spans="1:12" ht="15.75">
      <c r="A30" s="14"/>
      <c r="B30" s="15"/>
      <c r="C30" s="11"/>
      <c r="D30" s="7" t="s">
        <v>23</v>
      </c>
      <c r="E30" s="67" t="s">
        <v>50</v>
      </c>
      <c r="F30" s="82">
        <v>40</v>
      </c>
      <c r="G30" s="83">
        <v>3.08</v>
      </c>
      <c r="H30" s="83">
        <v>0.38</v>
      </c>
      <c r="I30" s="83">
        <v>19.16</v>
      </c>
      <c r="J30" s="84">
        <v>94.4</v>
      </c>
      <c r="K30" s="71" t="s">
        <v>73</v>
      </c>
      <c r="L30" s="51"/>
    </row>
    <row r="31" spans="1:12" ht="15.75">
      <c r="A31" s="14"/>
      <c r="B31" s="15"/>
      <c r="C31" s="11"/>
      <c r="D31" s="7" t="s">
        <v>22</v>
      </c>
      <c r="E31" s="67" t="s">
        <v>44</v>
      </c>
      <c r="F31" s="68">
        <v>200</v>
      </c>
      <c r="G31" s="69">
        <v>0.2</v>
      </c>
      <c r="H31" s="69">
        <v>0</v>
      </c>
      <c r="I31" s="69">
        <v>10.02</v>
      </c>
      <c r="J31" s="70">
        <v>39.82</v>
      </c>
      <c r="K31" s="71" t="s">
        <v>82</v>
      </c>
      <c r="L31" s="51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21.337500000000002</v>
      </c>
      <c r="H32" s="19">
        <f t="shared" ref="H32" si="7">SUM(H25:H31)</f>
        <v>24.362499999999997</v>
      </c>
      <c r="I32" s="19">
        <f t="shared" ref="I32" si="8">SUM(I25:I31)</f>
        <v>98.702500000000001</v>
      </c>
      <c r="J32" s="19">
        <f t="shared" ref="J32:L32" si="9">SUM(J25:J31)</f>
        <v>758.36</v>
      </c>
      <c r="K32" s="19"/>
      <c r="L32" s="19">
        <f t="shared" si="9"/>
        <v>0</v>
      </c>
    </row>
    <row r="33" spans="1:12" ht="15.7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67" t="s">
        <v>83</v>
      </c>
      <c r="F33" s="68">
        <v>60</v>
      </c>
      <c r="G33" s="69">
        <v>0.42</v>
      </c>
      <c r="H33" s="69">
        <v>0.06</v>
      </c>
      <c r="I33" s="69">
        <v>1.1399999999999999</v>
      </c>
      <c r="J33" s="70">
        <v>6.6</v>
      </c>
      <c r="K33" s="71">
        <v>503.3</v>
      </c>
      <c r="L33" s="51"/>
    </row>
    <row r="34" spans="1:12" ht="15.75">
      <c r="A34" s="14"/>
      <c r="B34" s="15"/>
      <c r="C34" s="11"/>
      <c r="D34" s="7" t="s">
        <v>26</v>
      </c>
      <c r="E34" s="67" t="s">
        <v>84</v>
      </c>
      <c r="F34" s="68">
        <v>200</v>
      </c>
      <c r="G34" s="69">
        <v>2.92</v>
      </c>
      <c r="H34" s="69">
        <v>4.1399999999999997</v>
      </c>
      <c r="I34" s="69">
        <v>9.52</v>
      </c>
      <c r="J34" s="70">
        <v>186.96</v>
      </c>
      <c r="K34" s="71" t="s">
        <v>85</v>
      </c>
      <c r="L34" s="51"/>
    </row>
    <row r="35" spans="1:12" ht="15.75">
      <c r="A35" s="14"/>
      <c r="B35" s="15"/>
      <c r="C35" s="11"/>
      <c r="E35" s="67" t="s">
        <v>86</v>
      </c>
      <c r="F35" s="68">
        <v>10</v>
      </c>
      <c r="G35" s="69">
        <v>0.26</v>
      </c>
      <c r="H35" s="69">
        <v>1.5</v>
      </c>
      <c r="I35" s="69">
        <v>0.36</v>
      </c>
      <c r="J35" s="70">
        <v>16.2</v>
      </c>
      <c r="K35" s="71" t="s">
        <v>87</v>
      </c>
      <c r="L35" s="51"/>
    </row>
    <row r="36" spans="1:12" ht="15.75">
      <c r="A36" s="14"/>
      <c r="B36" s="15"/>
      <c r="C36" s="11"/>
      <c r="D36" s="7" t="s">
        <v>27</v>
      </c>
      <c r="E36" s="67" t="s">
        <v>88</v>
      </c>
      <c r="F36" s="68">
        <v>90</v>
      </c>
      <c r="G36" s="69">
        <v>14.16</v>
      </c>
      <c r="H36" s="69">
        <v>13.22</v>
      </c>
      <c r="I36" s="69">
        <v>9.17</v>
      </c>
      <c r="J36" s="70">
        <v>208.71</v>
      </c>
      <c r="K36" s="71" t="s">
        <v>89</v>
      </c>
      <c r="L36" s="51"/>
    </row>
    <row r="37" spans="1:12" ht="15.75">
      <c r="A37" s="14"/>
      <c r="B37" s="15"/>
      <c r="C37" s="11"/>
      <c r="D37" s="7" t="s">
        <v>28</v>
      </c>
      <c r="E37" s="67" t="s">
        <v>41</v>
      </c>
      <c r="F37" s="68">
        <v>150</v>
      </c>
      <c r="G37" s="69">
        <v>5.67</v>
      </c>
      <c r="H37" s="69">
        <v>0.67</v>
      </c>
      <c r="I37" s="69">
        <v>29.04</v>
      </c>
      <c r="J37" s="70">
        <v>144.9</v>
      </c>
      <c r="K37" s="71" t="s">
        <v>90</v>
      </c>
      <c r="L37" s="51"/>
    </row>
    <row r="38" spans="1:12" ht="15.75">
      <c r="A38" s="14"/>
      <c r="B38" s="15"/>
      <c r="C38" s="11"/>
      <c r="D38" s="7" t="s">
        <v>29</v>
      </c>
      <c r="E38" s="67" t="s">
        <v>52</v>
      </c>
      <c r="F38" s="68">
        <v>200</v>
      </c>
      <c r="G38" s="69">
        <v>0.7</v>
      </c>
      <c r="H38" s="69">
        <v>0.3</v>
      </c>
      <c r="I38" s="69">
        <v>22.8</v>
      </c>
      <c r="J38" s="70">
        <v>97</v>
      </c>
      <c r="K38" s="71" t="s">
        <v>91</v>
      </c>
      <c r="L38" s="51"/>
    </row>
    <row r="39" spans="1:12" ht="15.75">
      <c r="A39" s="14"/>
      <c r="B39" s="15"/>
      <c r="C39" s="11"/>
      <c r="D39" s="7" t="s">
        <v>30</v>
      </c>
      <c r="E39" s="67" t="s">
        <v>45</v>
      </c>
      <c r="F39" s="68">
        <v>30</v>
      </c>
      <c r="G39" s="69">
        <v>2.31</v>
      </c>
      <c r="H39" s="69">
        <v>0.28999999999999998</v>
      </c>
      <c r="I39" s="69">
        <v>14.37</v>
      </c>
      <c r="J39" s="70">
        <v>70.8</v>
      </c>
      <c r="K39" s="71" t="s">
        <v>73</v>
      </c>
      <c r="L39" s="51"/>
    </row>
    <row r="40" spans="1:12" ht="15.75">
      <c r="A40" s="14"/>
      <c r="B40" s="15"/>
      <c r="C40" s="11"/>
      <c r="D40" s="7" t="s">
        <v>31</v>
      </c>
      <c r="E40" s="67" t="s">
        <v>46</v>
      </c>
      <c r="F40" s="68">
        <v>30</v>
      </c>
      <c r="G40" s="69">
        <v>1.98</v>
      </c>
      <c r="H40" s="69">
        <v>0.36</v>
      </c>
      <c r="I40" s="69">
        <v>10.02</v>
      </c>
      <c r="J40" s="70">
        <v>52.2</v>
      </c>
      <c r="K40" s="71" t="s">
        <v>75</v>
      </c>
      <c r="L40" s="51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7"/>
      <c r="L41" s="51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770</v>
      </c>
      <c r="G42" s="19">
        <f t="shared" ref="G42" si="10">SUM(G33:G41)</f>
        <v>28.419999999999998</v>
      </c>
      <c r="H42" s="19">
        <f t="shared" ref="H42" si="11">SUM(H33:H41)</f>
        <v>20.540000000000003</v>
      </c>
      <c r="I42" s="19">
        <f t="shared" ref="I42" si="12">SUM(I33:I41)</f>
        <v>96.42</v>
      </c>
      <c r="J42" s="19">
        <f t="shared" ref="J42:L42" si="13">SUM(J33:J41)</f>
        <v>783.37</v>
      </c>
      <c r="K42" s="48"/>
      <c r="L42" s="52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1270</v>
      </c>
      <c r="G43" s="32">
        <f t="shared" ref="G43" si="14">G32+G42</f>
        <v>49.7575</v>
      </c>
      <c r="H43" s="32">
        <f t="shared" ref="H43" si="15">H32+H42</f>
        <v>44.902500000000003</v>
      </c>
      <c r="I43" s="32">
        <f t="shared" ref="I43" si="16">I32+I42</f>
        <v>195.1225</v>
      </c>
      <c r="J43" s="32">
        <f t="shared" ref="J43:L43" si="17">J32+J42</f>
        <v>1541.73</v>
      </c>
      <c r="K43" s="49"/>
      <c r="L43" s="53">
        <f t="shared" si="17"/>
        <v>0</v>
      </c>
    </row>
    <row r="44" spans="1:12" ht="16.5" thickBot="1">
      <c r="A44" s="20">
        <v>1</v>
      </c>
      <c r="B44" s="21">
        <v>3</v>
      </c>
      <c r="C44" s="22" t="s">
        <v>20</v>
      </c>
      <c r="D44" s="7" t="s">
        <v>25</v>
      </c>
      <c r="E44" s="85" t="s">
        <v>92</v>
      </c>
      <c r="F44" s="68">
        <v>70</v>
      </c>
      <c r="G44" s="69">
        <v>2.37</v>
      </c>
      <c r="H44" s="69">
        <v>5.64</v>
      </c>
      <c r="I44" s="69">
        <v>37.880000000000003</v>
      </c>
      <c r="J44" s="70">
        <v>202.2</v>
      </c>
      <c r="K44" s="71" t="s">
        <v>93</v>
      </c>
      <c r="L44" s="50"/>
    </row>
    <row r="45" spans="1:12" ht="15.75">
      <c r="A45" s="23"/>
      <c r="B45" s="15"/>
      <c r="C45" s="11"/>
      <c r="D45" s="5" t="s">
        <v>21</v>
      </c>
      <c r="E45" s="67" t="s">
        <v>94</v>
      </c>
      <c r="F45" s="82">
        <v>200</v>
      </c>
      <c r="G45" s="83">
        <v>5.4</v>
      </c>
      <c r="H45" s="83">
        <v>9.92</v>
      </c>
      <c r="I45" s="83">
        <v>28.36</v>
      </c>
      <c r="J45" s="70">
        <v>224.32</v>
      </c>
      <c r="K45" s="71" t="s">
        <v>95</v>
      </c>
      <c r="L45" s="51"/>
    </row>
    <row r="46" spans="1:12" ht="15.75">
      <c r="A46" s="23"/>
      <c r="B46" s="15"/>
      <c r="C46" s="11"/>
      <c r="D46" s="7" t="s">
        <v>25</v>
      </c>
      <c r="E46" s="67" t="s">
        <v>96</v>
      </c>
      <c r="F46" s="68">
        <v>10</v>
      </c>
      <c r="G46" s="69">
        <v>0.39</v>
      </c>
      <c r="H46" s="69">
        <v>0.4</v>
      </c>
      <c r="I46" s="69">
        <v>0</v>
      </c>
      <c r="J46" s="70">
        <v>5.15</v>
      </c>
      <c r="K46" s="71" t="s">
        <v>97</v>
      </c>
      <c r="L46" s="51"/>
    </row>
    <row r="47" spans="1:12" ht="15.75">
      <c r="A47" s="23"/>
      <c r="B47" s="15"/>
      <c r="C47" s="11"/>
      <c r="D47" s="7" t="s">
        <v>22</v>
      </c>
      <c r="E47" s="67" t="s">
        <v>98</v>
      </c>
      <c r="F47" s="68">
        <v>200</v>
      </c>
      <c r="G47" s="69">
        <v>3.2</v>
      </c>
      <c r="H47" s="69">
        <v>2.7</v>
      </c>
      <c r="I47" s="69">
        <v>15.9</v>
      </c>
      <c r="J47" s="70">
        <v>79</v>
      </c>
      <c r="K47" s="71" t="s">
        <v>99</v>
      </c>
      <c r="L47" s="51"/>
    </row>
    <row r="48" spans="1:12" ht="15.75">
      <c r="A48" s="23"/>
      <c r="B48" s="15"/>
      <c r="C48" s="11"/>
      <c r="D48" s="7" t="s">
        <v>23</v>
      </c>
      <c r="E48" s="67" t="s">
        <v>50</v>
      </c>
      <c r="F48" s="68">
        <v>40</v>
      </c>
      <c r="G48" s="69">
        <v>3.08</v>
      </c>
      <c r="H48" s="69">
        <v>0.38</v>
      </c>
      <c r="I48" s="69">
        <v>19.16</v>
      </c>
      <c r="J48" s="70">
        <v>94.4</v>
      </c>
      <c r="K48" s="71" t="s">
        <v>73</v>
      </c>
      <c r="L48" s="51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7"/>
      <c r="L49" s="51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7"/>
      <c r="L50" s="51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520</v>
      </c>
      <c r="G51" s="19">
        <f t="shared" ref="G51" si="18">SUM(G44:G50)</f>
        <v>14.44</v>
      </c>
      <c r="H51" s="19">
        <f t="shared" ref="H51" si="19">SUM(H44:H50)</f>
        <v>19.04</v>
      </c>
      <c r="I51" s="19">
        <f t="shared" ref="I51" si="20">SUM(I44:I50)</f>
        <v>101.30000000000001</v>
      </c>
      <c r="J51" s="19">
        <f t="shared" ref="J51:L51" si="21">SUM(J44:J50)</f>
        <v>605.06999999999994</v>
      </c>
      <c r="K51" s="48"/>
      <c r="L51" s="52">
        <f t="shared" si="21"/>
        <v>0</v>
      </c>
    </row>
    <row r="52" spans="1:12" ht="15.7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67" t="s">
        <v>100</v>
      </c>
      <c r="F52" s="86">
        <v>60</v>
      </c>
      <c r="G52" s="86">
        <v>0.66</v>
      </c>
      <c r="H52" s="86">
        <v>0.12</v>
      </c>
      <c r="I52" s="86">
        <v>2.2799999999999998</v>
      </c>
      <c r="J52" s="86">
        <v>14.399999999999999</v>
      </c>
      <c r="K52" s="71" t="s">
        <v>101</v>
      </c>
      <c r="L52" s="51"/>
    </row>
    <row r="53" spans="1:12" ht="15.75">
      <c r="A53" s="23"/>
      <c r="B53" s="15"/>
      <c r="C53" s="11"/>
      <c r="D53" s="7" t="s">
        <v>26</v>
      </c>
      <c r="E53" s="67" t="s">
        <v>102</v>
      </c>
      <c r="F53" s="68">
        <v>200</v>
      </c>
      <c r="G53" s="69">
        <v>1.66</v>
      </c>
      <c r="H53" s="69">
        <v>4.16</v>
      </c>
      <c r="I53" s="69">
        <v>10.24</v>
      </c>
      <c r="J53" s="70">
        <v>85</v>
      </c>
      <c r="K53" s="71" t="s">
        <v>103</v>
      </c>
      <c r="L53" s="51"/>
    </row>
    <row r="54" spans="1:12" ht="15.75">
      <c r="A54" s="23"/>
      <c r="B54" s="15"/>
      <c r="C54" s="11"/>
      <c r="D54" s="7" t="s">
        <v>28</v>
      </c>
      <c r="E54" s="67" t="s">
        <v>48</v>
      </c>
      <c r="F54" s="68">
        <v>180</v>
      </c>
      <c r="G54" s="69">
        <v>10.44</v>
      </c>
      <c r="H54" s="69">
        <v>7.69</v>
      </c>
      <c r="I54" s="69">
        <v>46.69</v>
      </c>
      <c r="J54" s="70">
        <v>298.31</v>
      </c>
      <c r="K54" s="71" t="s">
        <v>104</v>
      </c>
      <c r="L54" s="51"/>
    </row>
    <row r="55" spans="1:12" ht="15.75">
      <c r="A55" s="23"/>
      <c r="B55" s="15"/>
      <c r="C55" s="11"/>
      <c r="D55" s="7" t="s">
        <v>27</v>
      </c>
      <c r="E55" s="67" t="s">
        <v>105</v>
      </c>
      <c r="F55" s="68">
        <v>90</v>
      </c>
      <c r="G55" s="69">
        <v>18.55</v>
      </c>
      <c r="H55" s="69">
        <v>22.78</v>
      </c>
      <c r="I55" s="69">
        <v>2.29</v>
      </c>
      <c r="J55" s="70">
        <v>288.32</v>
      </c>
      <c r="K55" s="71" t="s">
        <v>106</v>
      </c>
      <c r="L55" s="51"/>
    </row>
    <row r="56" spans="1:12" ht="15.75">
      <c r="A56" s="23"/>
      <c r="B56" s="15"/>
      <c r="C56" s="11"/>
      <c r="D56" s="7" t="s">
        <v>30</v>
      </c>
      <c r="E56" s="67" t="s">
        <v>50</v>
      </c>
      <c r="F56" s="68">
        <v>30</v>
      </c>
      <c r="G56" s="69">
        <v>2.31</v>
      </c>
      <c r="H56" s="69">
        <v>0.28999999999999998</v>
      </c>
      <c r="I56" s="69">
        <v>14.37</v>
      </c>
      <c r="J56" s="70">
        <v>70.8</v>
      </c>
      <c r="K56" s="71" t="s">
        <v>73</v>
      </c>
      <c r="L56" s="51"/>
    </row>
    <row r="57" spans="1:12" ht="15.75">
      <c r="A57" s="23"/>
      <c r="B57" s="15"/>
      <c r="C57" s="11"/>
      <c r="D57" s="7" t="s">
        <v>31</v>
      </c>
      <c r="E57" s="67" t="s">
        <v>46</v>
      </c>
      <c r="F57" s="68">
        <v>20</v>
      </c>
      <c r="G57" s="69">
        <v>1.32</v>
      </c>
      <c r="H57" s="69">
        <v>0.24</v>
      </c>
      <c r="I57" s="69">
        <v>6.68</v>
      </c>
      <c r="J57" s="70">
        <v>34.799999999999997</v>
      </c>
      <c r="K57" s="71" t="s">
        <v>75</v>
      </c>
      <c r="L57" s="51"/>
    </row>
    <row r="58" spans="1:12" ht="15.75">
      <c r="A58" s="23"/>
      <c r="B58" s="15"/>
      <c r="C58" s="11"/>
      <c r="D58" s="7" t="s">
        <v>22</v>
      </c>
      <c r="E58" s="67" t="s">
        <v>44</v>
      </c>
      <c r="F58" s="68">
        <v>200</v>
      </c>
      <c r="G58" s="69">
        <v>0.2</v>
      </c>
      <c r="H58" s="69">
        <v>0</v>
      </c>
      <c r="I58" s="69">
        <v>10.02</v>
      </c>
      <c r="J58" s="70">
        <v>39.82</v>
      </c>
      <c r="K58" s="71" t="s">
        <v>82</v>
      </c>
      <c r="L58" s="51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7"/>
      <c r="L59" s="51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7"/>
      <c r="L60" s="51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35.140000000000008</v>
      </c>
      <c r="H61" s="19">
        <f t="shared" ref="H61" si="23">SUM(H52:H60)</f>
        <v>35.28</v>
      </c>
      <c r="I61" s="19">
        <f t="shared" ref="I61" si="24">SUM(I52:I60)</f>
        <v>92.569999999999979</v>
      </c>
      <c r="J61" s="19">
        <f t="shared" ref="J61:L61" si="25">SUM(J52:J60)</f>
        <v>831.44999999999993</v>
      </c>
      <c r="K61" s="48"/>
      <c r="L61" s="52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1300</v>
      </c>
      <c r="G62" s="32">
        <f t="shared" ref="G62" si="26">G51+G61</f>
        <v>49.580000000000005</v>
      </c>
      <c r="H62" s="32">
        <f t="shared" ref="H62" si="27">H51+H61</f>
        <v>54.32</v>
      </c>
      <c r="I62" s="32">
        <f t="shared" ref="I62" si="28">I51+I61</f>
        <v>193.87</v>
      </c>
      <c r="J62" s="32">
        <f t="shared" ref="J62:L62" si="29">J51+J61</f>
        <v>1436.52</v>
      </c>
      <c r="K62" s="49"/>
      <c r="L62" s="53">
        <f t="shared" si="29"/>
        <v>0</v>
      </c>
    </row>
    <row r="63" spans="1:12" ht="15.75">
      <c r="A63" s="20">
        <v>1</v>
      </c>
      <c r="B63" s="21">
        <v>4</v>
      </c>
      <c r="C63" s="22" t="s">
        <v>20</v>
      </c>
      <c r="D63" s="5" t="s">
        <v>21</v>
      </c>
      <c r="E63" s="67" t="s">
        <v>107</v>
      </c>
      <c r="F63" s="68">
        <v>150</v>
      </c>
      <c r="G63" s="87">
        <v>14.842000000000001</v>
      </c>
      <c r="H63" s="87">
        <v>23.041999999999998</v>
      </c>
      <c r="I63" s="87">
        <v>4.2312000000000003</v>
      </c>
      <c r="J63" s="87">
        <v>280.81719999999996</v>
      </c>
      <c r="K63" s="71" t="s">
        <v>108</v>
      </c>
      <c r="L63" s="50"/>
    </row>
    <row r="64" spans="1:12" ht="15.75">
      <c r="A64" s="23"/>
      <c r="B64" s="15"/>
      <c r="C64" s="11"/>
      <c r="D64" s="7" t="s">
        <v>22</v>
      </c>
      <c r="E64" s="67" t="s">
        <v>58</v>
      </c>
      <c r="F64" s="68">
        <v>10</v>
      </c>
      <c r="G64" s="69">
        <v>0.05</v>
      </c>
      <c r="H64" s="69">
        <v>8.25</v>
      </c>
      <c r="I64" s="69">
        <v>0.08</v>
      </c>
      <c r="J64" s="70">
        <v>74.8</v>
      </c>
      <c r="K64" s="71" t="s">
        <v>63</v>
      </c>
      <c r="L64" s="51"/>
    </row>
    <row r="65" spans="1:13" ht="15.75">
      <c r="A65" s="23"/>
      <c r="B65" s="15"/>
      <c r="C65" s="11"/>
      <c r="D65" s="7" t="s">
        <v>22</v>
      </c>
      <c r="E65" s="67" t="s">
        <v>42</v>
      </c>
      <c r="F65" s="68">
        <v>200</v>
      </c>
      <c r="G65" s="69">
        <v>0.26</v>
      </c>
      <c r="H65" s="69">
        <v>0</v>
      </c>
      <c r="I65" s="69">
        <v>10.24</v>
      </c>
      <c r="J65" s="70">
        <v>42.2</v>
      </c>
      <c r="K65" s="71" t="s">
        <v>109</v>
      </c>
      <c r="L65" s="51"/>
    </row>
    <row r="66" spans="1:13" ht="15.75">
      <c r="A66" s="23"/>
      <c r="B66" s="15"/>
      <c r="C66" s="11"/>
      <c r="D66" s="7" t="s">
        <v>23</v>
      </c>
      <c r="E66" s="67" t="s">
        <v>50</v>
      </c>
      <c r="F66" s="68">
        <v>40</v>
      </c>
      <c r="G66" s="69">
        <v>3.08</v>
      </c>
      <c r="H66" s="69">
        <v>0.38</v>
      </c>
      <c r="I66" s="69">
        <v>19.16</v>
      </c>
      <c r="J66" s="70">
        <v>94.4</v>
      </c>
      <c r="K66" s="71" t="s">
        <v>73</v>
      </c>
      <c r="L66" s="51"/>
    </row>
    <row r="67" spans="1:13" ht="15.75">
      <c r="A67" s="23"/>
      <c r="B67" s="15"/>
      <c r="C67" s="11"/>
      <c r="D67" s="7" t="s">
        <v>111</v>
      </c>
      <c r="E67" s="67" t="s">
        <v>110</v>
      </c>
      <c r="F67" s="68">
        <v>150</v>
      </c>
      <c r="G67" s="69">
        <v>0.6</v>
      </c>
      <c r="H67" s="69">
        <v>0.6</v>
      </c>
      <c r="I67" s="69">
        <v>14.6</v>
      </c>
      <c r="J67" s="70">
        <v>70</v>
      </c>
      <c r="K67" s="71" t="s">
        <v>61</v>
      </c>
      <c r="L67" s="51"/>
    </row>
    <row r="68" spans="1:13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7"/>
      <c r="L68" s="51"/>
    </row>
    <row r="69" spans="1:13" ht="15">
      <c r="A69" s="24"/>
      <c r="B69" s="17"/>
      <c r="C69" s="8"/>
      <c r="D69" s="18" t="s">
        <v>32</v>
      </c>
      <c r="E69" s="9"/>
      <c r="F69" s="19">
        <f>SUM(F63:F68)</f>
        <v>550</v>
      </c>
      <c r="G69" s="19">
        <f>SUM(G63:G68)</f>
        <v>18.832000000000001</v>
      </c>
      <c r="H69" s="19">
        <f>SUM(H63:H68)</f>
        <v>32.271999999999998</v>
      </c>
      <c r="I69" s="19">
        <f>SUM(I63:I68)</f>
        <v>48.311200000000007</v>
      </c>
      <c r="J69" s="19">
        <f>SUM(J63:J68)</f>
        <v>562.21719999999993</v>
      </c>
      <c r="K69" s="48"/>
      <c r="L69" s="52">
        <f>SUM(L63:L68)</f>
        <v>0</v>
      </c>
    </row>
    <row r="70" spans="1:13" ht="15.75">
      <c r="A70" s="26">
        <f>A63</f>
        <v>1</v>
      </c>
      <c r="B70" s="13">
        <f>B63</f>
        <v>4</v>
      </c>
      <c r="C70" s="10" t="s">
        <v>24</v>
      </c>
      <c r="D70" s="7" t="s">
        <v>25</v>
      </c>
      <c r="E70" s="67" t="s">
        <v>54</v>
      </c>
      <c r="F70" s="68">
        <v>60</v>
      </c>
      <c r="G70" s="69">
        <v>1.9</v>
      </c>
      <c r="H70" s="69">
        <v>1.97</v>
      </c>
      <c r="I70" s="69">
        <v>3.95</v>
      </c>
      <c r="J70" s="70">
        <v>40.98</v>
      </c>
      <c r="K70" s="71" t="s">
        <v>55</v>
      </c>
      <c r="L70" s="51"/>
    </row>
    <row r="71" spans="1:13" ht="15.75">
      <c r="A71" s="23"/>
      <c r="B71" s="15"/>
      <c r="C71" s="11"/>
      <c r="D71" s="7" t="s">
        <v>26</v>
      </c>
      <c r="E71" s="67" t="s">
        <v>112</v>
      </c>
      <c r="F71" s="68">
        <v>200</v>
      </c>
      <c r="G71" s="69">
        <v>4.17</v>
      </c>
      <c r="H71" s="69">
        <v>5.7</v>
      </c>
      <c r="I71" s="69">
        <v>14.8</v>
      </c>
      <c r="J71" s="70">
        <v>128.91999999999999</v>
      </c>
      <c r="K71" s="71" t="s">
        <v>113</v>
      </c>
      <c r="L71" s="51"/>
    </row>
    <row r="72" spans="1:13" ht="15.75">
      <c r="A72" s="23"/>
      <c r="B72" s="15"/>
      <c r="C72" s="11"/>
      <c r="E72" s="67" t="s">
        <v>114</v>
      </c>
      <c r="F72" s="68">
        <v>10</v>
      </c>
      <c r="G72" s="69">
        <v>1.24</v>
      </c>
      <c r="H72" s="69">
        <v>0.16</v>
      </c>
      <c r="I72" s="69">
        <v>7.61</v>
      </c>
      <c r="J72" s="70">
        <v>33.64</v>
      </c>
      <c r="K72" s="71" t="s">
        <v>115</v>
      </c>
      <c r="L72" s="51"/>
    </row>
    <row r="73" spans="1:13" ht="15.75">
      <c r="A73" s="23"/>
      <c r="B73" s="15"/>
      <c r="C73" s="11"/>
      <c r="D73" s="7" t="s">
        <v>27</v>
      </c>
      <c r="E73" s="67" t="s">
        <v>116</v>
      </c>
      <c r="F73" s="68">
        <v>200</v>
      </c>
      <c r="G73" s="69">
        <v>13.56</v>
      </c>
      <c r="H73" s="69">
        <v>27.08</v>
      </c>
      <c r="I73" s="69">
        <v>42.42</v>
      </c>
      <c r="J73" s="70">
        <v>468.04</v>
      </c>
      <c r="K73" s="71" t="s">
        <v>117</v>
      </c>
      <c r="L73" s="51"/>
      <c r="M73" s="55"/>
    </row>
    <row r="74" spans="1:13" ht="15.75">
      <c r="A74" s="23"/>
      <c r="B74" s="15"/>
      <c r="C74" s="11"/>
      <c r="D74" s="7" t="s">
        <v>29</v>
      </c>
      <c r="E74" s="73" t="s">
        <v>118</v>
      </c>
      <c r="F74" s="68">
        <v>200</v>
      </c>
      <c r="G74" s="69">
        <v>2.8</v>
      </c>
      <c r="H74" s="69">
        <v>0</v>
      </c>
      <c r="I74" s="69">
        <v>58</v>
      </c>
      <c r="J74" s="70">
        <v>244</v>
      </c>
      <c r="K74" s="71" t="s">
        <v>119</v>
      </c>
      <c r="L74" s="51"/>
    </row>
    <row r="75" spans="1:13" ht="15.75">
      <c r="A75" s="23"/>
      <c r="B75" s="15"/>
      <c r="C75" s="11"/>
      <c r="D75" s="7" t="s">
        <v>30</v>
      </c>
      <c r="E75" s="67" t="s">
        <v>50</v>
      </c>
      <c r="F75" s="68">
        <v>30</v>
      </c>
      <c r="G75" s="69">
        <v>2.31</v>
      </c>
      <c r="H75" s="69">
        <v>0.28999999999999998</v>
      </c>
      <c r="I75" s="69">
        <v>14.37</v>
      </c>
      <c r="J75" s="70">
        <v>70.8</v>
      </c>
      <c r="K75" s="71" t="s">
        <v>73</v>
      </c>
      <c r="L75" s="51"/>
    </row>
    <row r="76" spans="1:13" ht="15.75">
      <c r="A76" s="23"/>
      <c r="B76" s="15"/>
      <c r="C76" s="11"/>
      <c r="D76" s="7" t="s">
        <v>31</v>
      </c>
      <c r="E76" s="67" t="s">
        <v>46</v>
      </c>
      <c r="F76" s="68">
        <v>20</v>
      </c>
      <c r="G76" s="69">
        <v>1.32</v>
      </c>
      <c r="H76" s="69">
        <v>0.24</v>
      </c>
      <c r="I76" s="69">
        <v>6.68</v>
      </c>
      <c r="J76" s="70">
        <v>34.799999999999997</v>
      </c>
      <c r="K76" s="71" t="s">
        <v>75</v>
      </c>
      <c r="L76" s="51"/>
    </row>
    <row r="77" spans="1:13" ht="15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7"/>
      <c r="L77" s="51"/>
    </row>
    <row r="78" spans="1:13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7"/>
      <c r="L78" s="51"/>
    </row>
    <row r="79" spans="1:13" ht="15">
      <c r="A79" s="24"/>
      <c r="B79" s="17"/>
      <c r="C79" s="8"/>
      <c r="D79" s="18" t="s">
        <v>32</v>
      </c>
      <c r="E79" s="9"/>
      <c r="F79" s="19">
        <f>SUM(F70:F78)</f>
        <v>720</v>
      </c>
      <c r="G79" s="19">
        <f t="shared" ref="G79" si="30">SUM(G70:G78)</f>
        <v>27.3</v>
      </c>
      <c r="H79" s="19">
        <f t="shared" ref="H79" si="31">SUM(H70:H78)</f>
        <v>35.44</v>
      </c>
      <c r="I79" s="19">
        <f t="shared" ref="I79" si="32">SUM(I70:I78)</f>
        <v>147.83000000000001</v>
      </c>
      <c r="J79" s="19">
        <f t="shared" ref="J79:L79" si="33">SUM(J70:J78)</f>
        <v>1021.1799999999998</v>
      </c>
      <c r="K79" s="48"/>
      <c r="L79" s="52">
        <f t="shared" si="33"/>
        <v>0</v>
      </c>
    </row>
    <row r="80" spans="1:13" ht="15.75" customHeight="1" thickBot="1">
      <c r="A80" s="29">
        <f>A63</f>
        <v>1</v>
      </c>
      <c r="B80" s="30">
        <f>B63</f>
        <v>4</v>
      </c>
      <c r="C80" s="61" t="s">
        <v>4</v>
      </c>
      <c r="D80" s="62"/>
      <c r="E80" s="31"/>
      <c r="F80" s="32">
        <f>F69+F79</f>
        <v>1270</v>
      </c>
      <c r="G80" s="32">
        <f t="shared" ref="G80" si="34">G69+G79</f>
        <v>46.132000000000005</v>
      </c>
      <c r="H80" s="32">
        <f t="shared" ref="H80" si="35">H69+H79</f>
        <v>67.711999999999989</v>
      </c>
      <c r="I80" s="32">
        <f t="shared" ref="I80" si="36">I69+I79</f>
        <v>196.14120000000003</v>
      </c>
      <c r="J80" s="32">
        <f t="shared" ref="J80:L80" si="37">J69+J79</f>
        <v>1583.3971999999999</v>
      </c>
      <c r="K80" s="49"/>
      <c r="L80" s="53">
        <f t="shared" si="37"/>
        <v>0</v>
      </c>
    </row>
    <row r="81" spans="1:13" ht="16.5" thickBot="1">
      <c r="A81" s="20">
        <v>1</v>
      </c>
      <c r="B81" s="21">
        <v>5</v>
      </c>
      <c r="C81" s="22" t="s">
        <v>20</v>
      </c>
      <c r="D81" s="7" t="s">
        <v>25</v>
      </c>
      <c r="E81" s="67" t="s">
        <v>96</v>
      </c>
      <c r="F81" s="68">
        <v>10</v>
      </c>
      <c r="G81" s="69">
        <v>0.39</v>
      </c>
      <c r="H81" s="69">
        <v>0.4</v>
      </c>
      <c r="I81" s="69">
        <v>0</v>
      </c>
      <c r="J81" s="70">
        <v>5.15</v>
      </c>
      <c r="K81" s="71" t="s">
        <v>97</v>
      </c>
      <c r="L81" s="50"/>
    </row>
    <row r="82" spans="1:13" ht="15.75">
      <c r="A82" s="23"/>
      <c r="B82" s="15"/>
      <c r="C82" s="11"/>
      <c r="D82" s="5" t="s">
        <v>21</v>
      </c>
      <c r="E82" s="67" t="s">
        <v>120</v>
      </c>
      <c r="F82" s="68">
        <v>200</v>
      </c>
      <c r="G82" s="69">
        <v>8.19</v>
      </c>
      <c r="H82" s="69">
        <v>9.93</v>
      </c>
      <c r="I82" s="69">
        <v>37.590000000000003</v>
      </c>
      <c r="J82" s="70">
        <v>297.77999999999997</v>
      </c>
      <c r="K82" s="71" t="s">
        <v>121</v>
      </c>
      <c r="L82" s="51"/>
    </row>
    <row r="83" spans="1:13" ht="15.75">
      <c r="A83" s="23"/>
      <c r="B83" s="15"/>
      <c r="C83" s="11"/>
      <c r="D83" s="7" t="s">
        <v>25</v>
      </c>
      <c r="E83" s="67" t="s">
        <v>58</v>
      </c>
      <c r="F83" s="68">
        <v>10</v>
      </c>
      <c r="G83" s="69">
        <v>0.05</v>
      </c>
      <c r="H83" s="69">
        <v>8.25</v>
      </c>
      <c r="I83" s="69">
        <v>0.08</v>
      </c>
      <c r="J83" s="70">
        <v>74.8</v>
      </c>
      <c r="K83" s="71" t="s">
        <v>63</v>
      </c>
      <c r="L83" s="51"/>
    </row>
    <row r="84" spans="1:13" ht="15.75">
      <c r="A84" s="23"/>
      <c r="B84" s="15"/>
      <c r="C84" s="11"/>
      <c r="D84" s="7" t="s">
        <v>23</v>
      </c>
      <c r="E84" s="67" t="s">
        <v>98</v>
      </c>
      <c r="F84" s="68">
        <v>200</v>
      </c>
      <c r="G84" s="69">
        <v>3.2</v>
      </c>
      <c r="H84" s="69">
        <v>2.7</v>
      </c>
      <c r="I84" s="69">
        <v>15.9</v>
      </c>
      <c r="J84" s="70">
        <v>79</v>
      </c>
      <c r="K84" s="71" t="s">
        <v>99</v>
      </c>
      <c r="L84" s="51"/>
    </row>
    <row r="85" spans="1:13" ht="15.75">
      <c r="A85" s="23"/>
      <c r="B85" s="15"/>
      <c r="C85" s="11"/>
      <c r="D85" s="7" t="s">
        <v>23</v>
      </c>
      <c r="E85" s="67" t="s">
        <v>50</v>
      </c>
      <c r="F85" s="68">
        <v>40</v>
      </c>
      <c r="G85" s="69">
        <v>3.08</v>
      </c>
      <c r="H85" s="69">
        <v>0.38</v>
      </c>
      <c r="I85" s="69">
        <v>19.16</v>
      </c>
      <c r="J85" s="70">
        <v>94.4</v>
      </c>
      <c r="K85" s="71" t="s">
        <v>73</v>
      </c>
      <c r="L85" s="51"/>
    </row>
    <row r="86" spans="1:13" ht="15.75">
      <c r="A86" s="23"/>
      <c r="B86" s="15"/>
      <c r="C86" s="11"/>
      <c r="D86" s="6" t="s">
        <v>23</v>
      </c>
      <c r="E86" s="67" t="s">
        <v>74</v>
      </c>
      <c r="F86" s="68">
        <v>40</v>
      </c>
      <c r="G86" s="69">
        <v>2.64</v>
      </c>
      <c r="H86" s="69">
        <v>0.48</v>
      </c>
      <c r="I86" s="69">
        <v>13.36</v>
      </c>
      <c r="J86" s="70">
        <v>69.599999999999994</v>
      </c>
      <c r="K86" s="71" t="s">
        <v>75</v>
      </c>
      <c r="L86" s="51"/>
    </row>
    <row r="87" spans="1:13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7"/>
      <c r="L87" s="51"/>
    </row>
    <row r="88" spans="1:13" ht="15">
      <c r="A88" s="24"/>
      <c r="B88" s="17"/>
      <c r="C88" s="8"/>
      <c r="D88" s="18" t="s">
        <v>32</v>
      </c>
      <c r="E88" s="9"/>
      <c r="F88" s="19">
        <f>SUM(F81:F87)</f>
        <v>500</v>
      </c>
      <c r="G88" s="19">
        <f t="shared" ref="G88" si="38">SUM(G81:G87)</f>
        <v>17.55</v>
      </c>
      <c r="H88" s="19">
        <f t="shared" ref="H88" si="39">SUM(H81:H87)</f>
        <v>22.139999999999997</v>
      </c>
      <c r="I88" s="19">
        <f t="shared" ref="I88" si="40">SUM(I81:I87)</f>
        <v>86.09</v>
      </c>
      <c r="J88" s="19">
        <f t="shared" ref="J88:L88" si="41">SUM(J81:J87)</f>
        <v>620.73</v>
      </c>
      <c r="K88" s="48"/>
      <c r="L88" s="52">
        <f t="shared" si="41"/>
        <v>0</v>
      </c>
    </row>
    <row r="89" spans="1:13" ht="15.75">
      <c r="A89" s="26">
        <f>A81</f>
        <v>1</v>
      </c>
      <c r="B89" s="13">
        <f>B81</f>
        <v>5</v>
      </c>
      <c r="C89" s="10" t="s">
        <v>24</v>
      </c>
      <c r="D89" s="7" t="s">
        <v>25</v>
      </c>
      <c r="E89" s="88" t="s">
        <v>122</v>
      </c>
      <c r="F89" s="68">
        <v>60</v>
      </c>
      <c r="G89" s="69">
        <v>1.9</v>
      </c>
      <c r="H89" s="69">
        <v>1.97</v>
      </c>
      <c r="I89" s="69">
        <v>3.95</v>
      </c>
      <c r="J89" s="70">
        <v>40.98</v>
      </c>
      <c r="K89" s="71"/>
      <c r="L89" s="51"/>
    </row>
    <row r="90" spans="1:13" ht="15.75">
      <c r="A90" s="23"/>
      <c r="B90" s="15"/>
      <c r="C90" s="11"/>
      <c r="D90" s="7" t="s">
        <v>26</v>
      </c>
      <c r="E90" s="73" t="s">
        <v>49</v>
      </c>
      <c r="F90" s="68">
        <v>200</v>
      </c>
      <c r="G90" s="69">
        <v>7.86</v>
      </c>
      <c r="H90" s="69">
        <v>5.74</v>
      </c>
      <c r="I90" s="69">
        <v>19.82</v>
      </c>
      <c r="J90" s="70">
        <v>161.22</v>
      </c>
      <c r="K90" s="71" t="s">
        <v>123</v>
      </c>
      <c r="L90" s="51"/>
    </row>
    <row r="91" spans="1:13" ht="15.75">
      <c r="A91" s="23"/>
      <c r="B91" s="15"/>
      <c r="C91" s="11"/>
      <c r="D91" s="7" t="s">
        <v>27</v>
      </c>
      <c r="E91" s="67" t="s">
        <v>124</v>
      </c>
      <c r="F91" s="68">
        <v>90</v>
      </c>
      <c r="G91" s="69">
        <v>13.88</v>
      </c>
      <c r="H91" s="69">
        <v>2.95</v>
      </c>
      <c r="I91" s="69">
        <v>8.92</v>
      </c>
      <c r="J91" s="70">
        <v>199.59</v>
      </c>
      <c r="K91" s="71" t="s">
        <v>93</v>
      </c>
      <c r="L91" s="51"/>
    </row>
    <row r="92" spans="1:13" ht="15.75">
      <c r="A92" s="23"/>
      <c r="B92" s="15"/>
      <c r="C92" s="11"/>
      <c r="D92" s="7" t="s">
        <v>28</v>
      </c>
      <c r="E92" s="67" t="s">
        <v>43</v>
      </c>
      <c r="F92" s="68">
        <v>150</v>
      </c>
      <c r="G92" s="69">
        <v>15.75</v>
      </c>
      <c r="H92" s="69">
        <v>11.25</v>
      </c>
      <c r="I92" s="69">
        <v>9.75</v>
      </c>
      <c r="J92" s="70">
        <v>198</v>
      </c>
      <c r="K92" s="71" t="s">
        <v>71</v>
      </c>
      <c r="L92" s="51"/>
      <c r="M92" s="55"/>
    </row>
    <row r="93" spans="1:13" ht="15.75">
      <c r="A93" s="23"/>
      <c r="B93" s="15"/>
      <c r="C93" s="11"/>
      <c r="D93" s="7" t="s">
        <v>29</v>
      </c>
      <c r="E93" s="67" t="s">
        <v>125</v>
      </c>
      <c r="F93" s="68">
        <v>200</v>
      </c>
      <c r="G93" s="69">
        <v>0</v>
      </c>
      <c r="H93" s="69">
        <v>0</v>
      </c>
      <c r="I93" s="69">
        <v>1.7</v>
      </c>
      <c r="J93" s="70">
        <v>7</v>
      </c>
      <c r="K93" s="71" t="s">
        <v>126</v>
      </c>
      <c r="L93" s="51"/>
    </row>
    <row r="94" spans="1:13" ht="15.75">
      <c r="A94" s="23"/>
      <c r="B94" s="15"/>
      <c r="C94" s="11"/>
      <c r="D94" s="7" t="s">
        <v>30</v>
      </c>
      <c r="E94" s="67" t="s">
        <v>50</v>
      </c>
      <c r="F94" s="68">
        <v>50</v>
      </c>
      <c r="G94" s="69">
        <v>3.85</v>
      </c>
      <c r="H94" s="69">
        <v>0.48</v>
      </c>
      <c r="I94" s="69">
        <v>23.95</v>
      </c>
      <c r="J94" s="70">
        <v>118</v>
      </c>
      <c r="K94" s="71" t="s">
        <v>73</v>
      </c>
      <c r="L94" s="51"/>
    </row>
    <row r="95" spans="1:13" ht="15.75">
      <c r="A95" s="23"/>
      <c r="B95" s="15"/>
      <c r="C95" s="11"/>
      <c r="D95" s="7" t="s">
        <v>31</v>
      </c>
      <c r="E95" s="67" t="s">
        <v>46</v>
      </c>
      <c r="F95" s="68">
        <v>30</v>
      </c>
      <c r="G95" s="69">
        <v>1.98</v>
      </c>
      <c r="H95" s="69">
        <v>0.36</v>
      </c>
      <c r="I95" s="69">
        <v>10.02</v>
      </c>
      <c r="J95" s="70">
        <v>52.2</v>
      </c>
      <c r="K95" s="71" t="s">
        <v>75</v>
      </c>
      <c r="L95" s="51"/>
    </row>
    <row r="96" spans="1:13" ht="15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7"/>
      <c r="L96" s="51"/>
    </row>
    <row r="97" spans="1:13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7"/>
      <c r="L97" s="51"/>
    </row>
    <row r="98" spans="1:13" ht="15">
      <c r="A98" s="24"/>
      <c r="B98" s="17"/>
      <c r="C98" s="8"/>
      <c r="D98" s="18" t="s">
        <v>32</v>
      </c>
      <c r="E98" s="9"/>
      <c r="F98" s="19">
        <f>SUM(F89:F97)</f>
        <v>780</v>
      </c>
      <c r="G98" s="19">
        <f t="shared" ref="G98" si="42">SUM(G89:G97)</f>
        <v>45.22</v>
      </c>
      <c r="H98" s="19">
        <f t="shared" ref="H98" si="43">SUM(H89:H97)</f>
        <v>22.75</v>
      </c>
      <c r="I98" s="19">
        <f t="shared" ref="I98" si="44">SUM(I89:I97)</f>
        <v>78.11</v>
      </c>
      <c r="J98" s="19">
        <f t="shared" ref="J98:L98" si="45">SUM(J89:J97)</f>
        <v>776.99</v>
      </c>
      <c r="K98" s="48"/>
      <c r="L98" s="52">
        <f t="shared" si="45"/>
        <v>0</v>
      </c>
    </row>
    <row r="99" spans="1:13" ht="15.75" customHeight="1" thickBot="1">
      <c r="A99" s="29">
        <f>A81</f>
        <v>1</v>
      </c>
      <c r="B99" s="30">
        <f>B81</f>
        <v>5</v>
      </c>
      <c r="C99" s="61" t="s">
        <v>4</v>
      </c>
      <c r="D99" s="62"/>
      <c r="E99" s="31"/>
      <c r="F99" s="32">
        <f>F88+F98</f>
        <v>1280</v>
      </c>
      <c r="G99" s="32">
        <f t="shared" ref="G99" si="46">G88+G98</f>
        <v>62.769999999999996</v>
      </c>
      <c r="H99" s="32">
        <f t="shared" ref="H99" si="47">H88+H98</f>
        <v>44.89</v>
      </c>
      <c r="I99" s="32">
        <f t="shared" ref="I99" si="48">I88+I98</f>
        <v>164.2</v>
      </c>
      <c r="J99" s="32">
        <f t="shared" ref="J99:L99" si="49">J88+J98</f>
        <v>1397.72</v>
      </c>
      <c r="K99" s="49"/>
      <c r="L99" s="53">
        <f t="shared" si="49"/>
        <v>0</v>
      </c>
    </row>
    <row r="100" spans="1:13" ht="15.75">
      <c r="A100" s="20">
        <v>2</v>
      </c>
      <c r="B100" s="21">
        <v>1</v>
      </c>
      <c r="C100" s="22" t="s">
        <v>20</v>
      </c>
      <c r="D100" s="5" t="s">
        <v>21</v>
      </c>
      <c r="E100" s="67" t="s">
        <v>76</v>
      </c>
      <c r="F100" s="68">
        <v>200</v>
      </c>
      <c r="G100" s="69">
        <v>19.48</v>
      </c>
      <c r="H100" s="69">
        <v>17.64</v>
      </c>
      <c r="I100" s="69">
        <v>47.25</v>
      </c>
      <c r="J100" s="70">
        <v>489.42</v>
      </c>
      <c r="K100" s="71" t="s">
        <v>77</v>
      </c>
      <c r="L100" s="50"/>
    </row>
    <row r="101" spans="1:13" ht="15.75">
      <c r="A101" s="23"/>
      <c r="B101" s="15"/>
      <c r="C101" s="11"/>
      <c r="D101" s="7" t="s">
        <v>25</v>
      </c>
      <c r="E101" s="67" t="s">
        <v>78</v>
      </c>
      <c r="F101" s="68">
        <v>20</v>
      </c>
      <c r="G101" s="69">
        <v>1.44</v>
      </c>
      <c r="H101" s="69">
        <v>1.7</v>
      </c>
      <c r="I101" s="69">
        <v>11.1</v>
      </c>
      <c r="J101" s="70">
        <v>65.599999999999994</v>
      </c>
      <c r="K101" s="71" t="s">
        <v>79</v>
      </c>
      <c r="L101" s="51"/>
    </row>
    <row r="102" spans="1:13" ht="15.75">
      <c r="A102" s="23"/>
      <c r="B102" s="15"/>
      <c r="C102" s="11"/>
      <c r="D102" s="7" t="s">
        <v>25</v>
      </c>
      <c r="E102" s="67" t="s">
        <v>92</v>
      </c>
      <c r="F102" s="68">
        <v>70</v>
      </c>
      <c r="G102" s="69">
        <v>2.37</v>
      </c>
      <c r="H102" s="69">
        <v>5.64</v>
      </c>
      <c r="I102" s="69">
        <v>37.880000000000003</v>
      </c>
      <c r="J102" s="70">
        <v>202.2</v>
      </c>
      <c r="K102" s="71" t="s">
        <v>93</v>
      </c>
      <c r="L102" s="51"/>
    </row>
    <row r="103" spans="1:13" ht="15.75">
      <c r="A103" s="23"/>
      <c r="B103" s="15"/>
      <c r="C103" s="11"/>
      <c r="D103" s="7" t="s">
        <v>22</v>
      </c>
      <c r="E103" s="67" t="s">
        <v>98</v>
      </c>
      <c r="F103" s="68">
        <v>200</v>
      </c>
      <c r="G103" s="69">
        <v>3.2</v>
      </c>
      <c r="H103" s="69">
        <v>2.7</v>
      </c>
      <c r="I103" s="69">
        <v>15.9</v>
      </c>
      <c r="J103" s="70">
        <v>79</v>
      </c>
      <c r="K103" s="71" t="s">
        <v>99</v>
      </c>
      <c r="L103" s="51"/>
    </row>
    <row r="104" spans="1:13" ht="15.75">
      <c r="A104" s="23"/>
      <c r="B104" s="15"/>
      <c r="C104" s="11"/>
      <c r="D104" s="7" t="s">
        <v>23</v>
      </c>
      <c r="E104" s="67" t="s">
        <v>50</v>
      </c>
      <c r="F104" s="68">
        <v>40</v>
      </c>
      <c r="G104" s="69">
        <v>3.08</v>
      </c>
      <c r="H104" s="69">
        <v>0.38</v>
      </c>
      <c r="I104" s="69">
        <v>19.16</v>
      </c>
      <c r="J104" s="70">
        <v>94.4</v>
      </c>
      <c r="K104" s="71" t="s">
        <v>73</v>
      </c>
      <c r="L104" s="51"/>
    </row>
    <row r="105" spans="1:13" ht="15">
      <c r="A105" s="23"/>
      <c r="B105" s="15"/>
      <c r="C105" s="11"/>
      <c r="D105" s="6"/>
      <c r="E105" s="39"/>
      <c r="F105" s="40"/>
      <c r="G105" s="40"/>
      <c r="H105" s="40"/>
      <c r="I105" s="40"/>
      <c r="J105" s="40"/>
      <c r="K105" s="47"/>
      <c r="L105" s="51"/>
    </row>
    <row r="106" spans="1:13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7"/>
      <c r="L106" s="51"/>
    </row>
    <row r="107" spans="1:13" ht="15">
      <c r="A107" s="24"/>
      <c r="B107" s="17"/>
      <c r="C107" s="8"/>
      <c r="D107" s="18" t="s">
        <v>32</v>
      </c>
      <c r="E107" s="9"/>
      <c r="F107" s="19">
        <f>SUM(F100:F106)</f>
        <v>530</v>
      </c>
      <c r="G107" s="19">
        <f t="shared" ref="G107:J107" si="50">SUM(G100:G106)</f>
        <v>29.57</v>
      </c>
      <c r="H107" s="19">
        <f t="shared" si="50"/>
        <v>28.06</v>
      </c>
      <c r="I107" s="19">
        <f t="shared" si="50"/>
        <v>131.29000000000002</v>
      </c>
      <c r="J107" s="19">
        <f t="shared" si="50"/>
        <v>930.62</v>
      </c>
      <c r="K107" s="48"/>
      <c r="L107" s="52">
        <f t="shared" ref="L107" si="51">SUM(L100:L106)</f>
        <v>0</v>
      </c>
    </row>
    <row r="108" spans="1:13" ht="15.75">
      <c r="A108" s="26">
        <f>A100</f>
        <v>2</v>
      </c>
      <c r="B108" s="13">
        <f>B100</f>
        <v>1</v>
      </c>
      <c r="C108" s="10" t="s">
        <v>24</v>
      </c>
      <c r="D108" s="7" t="s">
        <v>25</v>
      </c>
      <c r="E108" s="67" t="s">
        <v>83</v>
      </c>
      <c r="F108" s="68">
        <v>60</v>
      </c>
      <c r="G108" s="69">
        <v>0.42</v>
      </c>
      <c r="H108" s="69">
        <v>0.06</v>
      </c>
      <c r="I108" s="69">
        <v>1.1399999999999999</v>
      </c>
      <c r="J108" s="70">
        <v>6.6</v>
      </c>
      <c r="K108" s="71">
        <v>503.3</v>
      </c>
      <c r="L108" s="51"/>
      <c r="M108" s="55"/>
    </row>
    <row r="109" spans="1:13" ht="15.75">
      <c r="A109" s="23"/>
      <c r="B109" s="15"/>
      <c r="C109" s="11"/>
      <c r="D109" s="7" t="s">
        <v>26</v>
      </c>
      <c r="E109" s="67" t="s">
        <v>127</v>
      </c>
      <c r="F109" s="68">
        <v>200</v>
      </c>
      <c r="G109" s="69">
        <v>1.74</v>
      </c>
      <c r="H109" s="69">
        <v>2.14</v>
      </c>
      <c r="I109" s="69">
        <v>13.64</v>
      </c>
      <c r="J109" s="70">
        <v>81.08</v>
      </c>
      <c r="K109" s="71" t="s">
        <v>128</v>
      </c>
      <c r="L109" s="51"/>
      <c r="M109" s="55"/>
    </row>
    <row r="110" spans="1:13" ht="15.75">
      <c r="A110" s="23"/>
      <c r="B110" s="15"/>
      <c r="C110" s="11"/>
      <c r="D110" s="7" t="s">
        <v>27</v>
      </c>
      <c r="E110" s="67" t="s">
        <v>105</v>
      </c>
      <c r="F110" s="68">
        <v>90</v>
      </c>
      <c r="G110" s="69">
        <v>18.55</v>
      </c>
      <c r="H110" s="69">
        <v>22.78</v>
      </c>
      <c r="I110" s="69">
        <v>2.29</v>
      </c>
      <c r="J110" s="70">
        <v>288.32</v>
      </c>
      <c r="K110" s="71" t="s">
        <v>106</v>
      </c>
      <c r="L110" s="51"/>
    </row>
    <row r="111" spans="1:13" ht="15.75">
      <c r="A111" s="23"/>
      <c r="B111" s="15"/>
      <c r="C111" s="11"/>
      <c r="D111" s="7" t="s">
        <v>28</v>
      </c>
      <c r="E111" s="67" t="s">
        <v>48</v>
      </c>
      <c r="F111" s="68">
        <v>150</v>
      </c>
      <c r="G111" s="69">
        <v>8.6999999999999993</v>
      </c>
      <c r="H111" s="69">
        <v>6.4</v>
      </c>
      <c r="I111" s="69">
        <v>38.909999999999997</v>
      </c>
      <c r="J111" s="70">
        <v>248.59</v>
      </c>
      <c r="K111" s="71" t="s">
        <v>104</v>
      </c>
      <c r="L111" s="51"/>
    </row>
    <row r="112" spans="1:13" ht="15.75">
      <c r="A112" s="23"/>
      <c r="B112" s="15"/>
      <c r="C112" s="11"/>
      <c r="D112" s="7" t="s">
        <v>30</v>
      </c>
      <c r="E112" s="67" t="s">
        <v>50</v>
      </c>
      <c r="F112" s="68">
        <v>50</v>
      </c>
      <c r="G112" s="69">
        <v>3.85</v>
      </c>
      <c r="H112" s="69">
        <v>0.48</v>
      </c>
      <c r="I112" s="69">
        <v>23.95</v>
      </c>
      <c r="J112" s="70">
        <v>118</v>
      </c>
      <c r="K112" s="71" t="s">
        <v>73</v>
      </c>
      <c r="L112" s="51"/>
    </row>
    <row r="113" spans="1:13" ht="15.75">
      <c r="A113" s="23"/>
      <c r="B113" s="15"/>
      <c r="C113" s="11"/>
      <c r="D113" s="7" t="s">
        <v>31</v>
      </c>
      <c r="E113" s="67" t="s">
        <v>74</v>
      </c>
      <c r="F113" s="68">
        <v>30</v>
      </c>
      <c r="G113" s="69">
        <v>1.98</v>
      </c>
      <c r="H113" s="69">
        <v>0.36</v>
      </c>
      <c r="I113" s="69">
        <v>10.02</v>
      </c>
      <c r="J113" s="70">
        <v>52.2</v>
      </c>
      <c r="K113" s="71" t="s">
        <v>75</v>
      </c>
      <c r="L113" s="51"/>
    </row>
    <row r="114" spans="1:13" ht="15.75">
      <c r="A114" s="23"/>
      <c r="B114" s="15"/>
      <c r="C114" s="11"/>
      <c r="D114" s="7" t="s">
        <v>22</v>
      </c>
      <c r="E114" s="67" t="s">
        <v>44</v>
      </c>
      <c r="F114" s="68">
        <v>200</v>
      </c>
      <c r="G114" s="69">
        <v>0.2</v>
      </c>
      <c r="H114" s="69">
        <v>0</v>
      </c>
      <c r="I114" s="69">
        <v>10.02</v>
      </c>
      <c r="J114" s="70">
        <v>39.82</v>
      </c>
      <c r="K114" s="71" t="s">
        <v>82</v>
      </c>
      <c r="L114" s="51"/>
    </row>
    <row r="115" spans="1:13" ht="15">
      <c r="A115" s="23"/>
      <c r="B115" s="15"/>
      <c r="C115" s="11"/>
      <c r="D115" s="6"/>
      <c r="E115" s="39"/>
      <c r="F115" s="40"/>
      <c r="G115" s="40"/>
      <c r="H115" s="40"/>
      <c r="I115" s="40"/>
      <c r="J115" s="40"/>
      <c r="K115" s="47"/>
      <c r="L115" s="51"/>
    </row>
    <row r="116" spans="1:13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7"/>
      <c r="L116" s="51"/>
    </row>
    <row r="117" spans="1:13" ht="15">
      <c r="A117" s="24"/>
      <c r="B117" s="17"/>
      <c r="C117" s="8"/>
      <c r="D117" s="18" t="s">
        <v>32</v>
      </c>
      <c r="E117" s="9"/>
      <c r="F117" s="19">
        <f>SUM(F108:F116)</f>
        <v>780</v>
      </c>
      <c r="G117" s="19">
        <f t="shared" ref="G117:J117" si="52">SUM(G108:G116)</f>
        <v>35.44</v>
      </c>
      <c r="H117" s="19">
        <f t="shared" si="52"/>
        <v>32.220000000000006</v>
      </c>
      <c r="I117" s="19">
        <f t="shared" si="52"/>
        <v>99.969999999999985</v>
      </c>
      <c r="J117" s="19">
        <f t="shared" si="52"/>
        <v>834.61000000000013</v>
      </c>
      <c r="K117" s="48"/>
      <c r="L117" s="52">
        <f t="shared" ref="L117" si="53">SUM(L108:L116)</f>
        <v>0</v>
      </c>
    </row>
    <row r="118" spans="1:13" ht="15.75" thickBot="1">
      <c r="A118" s="29">
        <f>A100</f>
        <v>2</v>
      </c>
      <c r="B118" s="30">
        <f>B100</f>
        <v>1</v>
      </c>
      <c r="C118" s="61" t="s">
        <v>4</v>
      </c>
      <c r="D118" s="62"/>
      <c r="E118" s="31"/>
      <c r="F118" s="32">
        <f>F107+F117</f>
        <v>1310</v>
      </c>
      <c r="G118" s="32">
        <f t="shared" ref="G118" si="54">G107+G117</f>
        <v>65.009999999999991</v>
      </c>
      <c r="H118" s="32">
        <f t="shared" ref="H118" si="55">H107+H117</f>
        <v>60.28</v>
      </c>
      <c r="I118" s="32">
        <f t="shared" ref="I118" si="56">I107+I117</f>
        <v>231.26</v>
      </c>
      <c r="J118" s="32">
        <f t="shared" ref="J118:L118" si="57">J107+J117</f>
        <v>1765.23</v>
      </c>
      <c r="K118" s="49"/>
      <c r="L118" s="53">
        <f t="shared" si="57"/>
        <v>0</v>
      </c>
    </row>
    <row r="119" spans="1:13" ht="15.75">
      <c r="A119" s="14">
        <v>2</v>
      </c>
      <c r="B119" s="15">
        <v>2</v>
      </c>
      <c r="C119" s="22" t="s">
        <v>20</v>
      </c>
      <c r="D119" s="5" t="s">
        <v>21</v>
      </c>
      <c r="E119" s="67" t="s">
        <v>120</v>
      </c>
      <c r="F119" s="68">
        <v>200</v>
      </c>
      <c r="G119" s="69">
        <v>8.19</v>
      </c>
      <c r="H119" s="69">
        <v>9.93</v>
      </c>
      <c r="I119" s="69">
        <v>37.590000000000003</v>
      </c>
      <c r="J119" s="70">
        <v>297.77999999999997</v>
      </c>
      <c r="K119" s="71" t="s">
        <v>121</v>
      </c>
      <c r="L119" s="50"/>
      <c r="M119" s="55"/>
    </row>
    <row r="120" spans="1:13" ht="15.75">
      <c r="A120" s="14"/>
      <c r="B120" s="15"/>
      <c r="C120" s="11"/>
      <c r="D120" s="7" t="s">
        <v>25</v>
      </c>
      <c r="E120" s="67" t="s">
        <v>58</v>
      </c>
      <c r="F120" s="68">
        <v>10</v>
      </c>
      <c r="G120" s="69">
        <v>0.05</v>
      </c>
      <c r="H120" s="69">
        <v>8.25</v>
      </c>
      <c r="I120" s="69">
        <v>0.08</v>
      </c>
      <c r="J120" s="70">
        <v>74.8</v>
      </c>
      <c r="K120" s="71" t="s">
        <v>63</v>
      </c>
      <c r="L120" s="51"/>
    </row>
    <row r="121" spans="1:13" ht="15.75">
      <c r="A121" s="14"/>
      <c r="B121" s="15"/>
      <c r="C121" s="11"/>
      <c r="D121" s="7" t="s">
        <v>22</v>
      </c>
      <c r="E121" s="67" t="s">
        <v>47</v>
      </c>
      <c r="F121" s="68">
        <v>200</v>
      </c>
      <c r="G121" s="69">
        <v>1.66</v>
      </c>
      <c r="H121" s="69">
        <v>1.6</v>
      </c>
      <c r="I121" s="69">
        <v>12.38</v>
      </c>
      <c r="J121" s="70">
        <v>69.819999999999993</v>
      </c>
      <c r="K121" s="71" t="s">
        <v>62</v>
      </c>
      <c r="L121" s="51"/>
    </row>
    <row r="122" spans="1:13" ht="15.75">
      <c r="A122" s="14"/>
      <c r="B122" s="15"/>
      <c r="C122" s="11"/>
      <c r="D122" s="7" t="s">
        <v>111</v>
      </c>
      <c r="E122" s="67" t="s">
        <v>129</v>
      </c>
      <c r="F122" s="68">
        <v>150</v>
      </c>
      <c r="G122" s="69">
        <v>0.6</v>
      </c>
      <c r="H122" s="69">
        <v>0.6</v>
      </c>
      <c r="I122" s="69">
        <v>14.6</v>
      </c>
      <c r="J122" s="70">
        <v>70</v>
      </c>
      <c r="K122" s="71" t="s">
        <v>61</v>
      </c>
      <c r="L122" s="51"/>
    </row>
    <row r="123" spans="1:13" ht="15.75">
      <c r="A123" s="14"/>
      <c r="B123" s="15"/>
      <c r="C123" s="11"/>
      <c r="D123" s="7" t="s">
        <v>30</v>
      </c>
      <c r="E123" s="67" t="s">
        <v>50</v>
      </c>
      <c r="F123" s="68">
        <v>40</v>
      </c>
      <c r="G123" s="69">
        <v>3.08</v>
      </c>
      <c r="H123" s="69">
        <v>0.38</v>
      </c>
      <c r="I123" s="69">
        <v>19.16</v>
      </c>
      <c r="J123" s="70">
        <v>94.4</v>
      </c>
      <c r="K123" s="71" t="s">
        <v>73</v>
      </c>
      <c r="L123" s="51"/>
    </row>
    <row r="124" spans="1:13" ht="15">
      <c r="A124" s="16"/>
      <c r="B124" s="17"/>
      <c r="C124" s="8"/>
      <c r="D124" s="18" t="s">
        <v>32</v>
      </c>
      <c r="E124" s="9"/>
      <c r="F124" s="19">
        <f>SUM(F119:F123)</f>
        <v>600</v>
      </c>
      <c r="G124" s="19">
        <f>SUM(G119:G123)</f>
        <v>13.58</v>
      </c>
      <c r="H124" s="19">
        <f>SUM(H119:H123)</f>
        <v>20.76</v>
      </c>
      <c r="I124" s="19">
        <f>SUM(I119:I123)</f>
        <v>83.81</v>
      </c>
      <c r="J124" s="19">
        <f>SUM(J119:J123)</f>
        <v>606.79999999999995</v>
      </c>
      <c r="K124" s="48"/>
      <c r="L124" s="52">
        <f>SUM(L119:L123)</f>
        <v>0</v>
      </c>
    </row>
    <row r="125" spans="1:13" ht="15.75">
      <c r="A125" s="13">
        <f>A119</f>
        <v>2</v>
      </c>
      <c r="B125" s="13">
        <f>B119</f>
        <v>2</v>
      </c>
      <c r="C125" s="10" t="s">
        <v>24</v>
      </c>
      <c r="D125" s="7" t="s">
        <v>25</v>
      </c>
      <c r="E125" s="67" t="s">
        <v>65</v>
      </c>
      <c r="F125" s="68">
        <v>60</v>
      </c>
      <c r="G125" s="69">
        <v>1.1399999999999999</v>
      </c>
      <c r="H125" s="69">
        <v>5.34</v>
      </c>
      <c r="I125" s="69">
        <v>4.62</v>
      </c>
      <c r="J125" s="70">
        <v>71.400000000000006</v>
      </c>
      <c r="K125" s="71" t="s">
        <v>66</v>
      </c>
      <c r="L125" s="51"/>
    </row>
    <row r="126" spans="1:13" ht="15.75">
      <c r="A126" s="14"/>
      <c r="B126" s="15"/>
      <c r="C126" s="11"/>
      <c r="D126" s="7" t="s">
        <v>26</v>
      </c>
      <c r="E126" s="67" t="s">
        <v>130</v>
      </c>
      <c r="F126" s="68">
        <v>200</v>
      </c>
      <c r="G126" s="69">
        <v>1.64</v>
      </c>
      <c r="H126" s="69">
        <v>4.2</v>
      </c>
      <c r="I126" s="69">
        <v>13</v>
      </c>
      <c r="J126" s="70">
        <v>97</v>
      </c>
      <c r="K126" s="71" t="s">
        <v>131</v>
      </c>
      <c r="L126" s="51"/>
    </row>
    <row r="127" spans="1:13" ht="15.75">
      <c r="A127" s="14"/>
      <c r="B127" s="15"/>
      <c r="C127" s="11"/>
      <c r="E127" s="67" t="s">
        <v>86</v>
      </c>
      <c r="F127" s="68">
        <v>10</v>
      </c>
      <c r="G127" s="69">
        <v>0.26</v>
      </c>
      <c r="H127" s="69">
        <v>1.5</v>
      </c>
      <c r="I127" s="69">
        <v>0.36</v>
      </c>
      <c r="J127" s="70">
        <v>16.2</v>
      </c>
      <c r="K127" s="71" t="s">
        <v>87</v>
      </c>
      <c r="L127" s="51"/>
    </row>
    <row r="128" spans="1:13" ht="15.75">
      <c r="A128" s="14"/>
      <c r="B128" s="15"/>
      <c r="C128" s="11"/>
      <c r="D128" s="7" t="s">
        <v>27</v>
      </c>
      <c r="E128" s="67" t="s">
        <v>132</v>
      </c>
      <c r="F128" s="68">
        <v>90</v>
      </c>
      <c r="G128" s="69">
        <v>8.5</v>
      </c>
      <c r="H128" s="69">
        <v>19</v>
      </c>
      <c r="I128" s="69">
        <v>7.4</v>
      </c>
      <c r="J128" s="70">
        <v>233.09</v>
      </c>
      <c r="K128" s="71" t="s">
        <v>133</v>
      </c>
      <c r="L128" s="51"/>
    </row>
    <row r="129" spans="1:13" ht="15.75">
      <c r="A129" s="14"/>
      <c r="B129" s="15"/>
      <c r="C129" s="11"/>
      <c r="D129" s="7" t="s">
        <v>28</v>
      </c>
      <c r="E129" s="67" t="s">
        <v>41</v>
      </c>
      <c r="F129" s="68">
        <v>150</v>
      </c>
      <c r="G129" s="69">
        <v>5.67</v>
      </c>
      <c r="H129" s="69">
        <v>0.67</v>
      </c>
      <c r="I129" s="69">
        <v>29.04</v>
      </c>
      <c r="J129" s="70">
        <v>144.9</v>
      </c>
      <c r="K129" s="71" t="s">
        <v>90</v>
      </c>
      <c r="L129" s="51"/>
    </row>
    <row r="130" spans="1:13" ht="15.75">
      <c r="A130" s="14"/>
      <c r="B130" s="15"/>
      <c r="C130" s="11"/>
      <c r="D130" s="7" t="s">
        <v>30</v>
      </c>
      <c r="E130" s="67" t="s">
        <v>50</v>
      </c>
      <c r="F130" s="68">
        <v>50</v>
      </c>
      <c r="G130" s="69">
        <v>3.85</v>
      </c>
      <c r="H130" s="69">
        <v>0.48</v>
      </c>
      <c r="I130" s="69">
        <v>23.95</v>
      </c>
      <c r="J130" s="70">
        <v>118</v>
      </c>
      <c r="K130" s="71" t="s">
        <v>73</v>
      </c>
      <c r="L130" s="51"/>
    </row>
    <row r="131" spans="1:13" ht="15.75">
      <c r="A131" s="14"/>
      <c r="B131" s="15"/>
      <c r="C131" s="11"/>
      <c r="D131" s="7" t="s">
        <v>31</v>
      </c>
      <c r="E131" s="67" t="s">
        <v>46</v>
      </c>
      <c r="F131" s="68">
        <v>30</v>
      </c>
      <c r="G131" s="69">
        <v>1.98</v>
      </c>
      <c r="H131" s="69">
        <v>0.36</v>
      </c>
      <c r="I131" s="69">
        <v>10.02</v>
      </c>
      <c r="J131" s="70">
        <v>52.2</v>
      </c>
      <c r="K131" s="71" t="s">
        <v>75</v>
      </c>
      <c r="L131" s="51"/>
    </row>
    <row r="132" spans="1:13" ht="15.75">
      <c r="A132" s="14"/>
      <c r="B132" s="15"/>
      <c r="C132" s="11"/>
      <c r="D132" s="7" t="s">
        <v>29</v>
      </c>
      <c r="E132" s="67" t="s">
        <v>134</v>
      </c>
      <c r="F132" s="68">
        <v>200</v>
      </c>
      <c r="G132" s="69">
        <v>0.5</v>
      </c>
      <c r="H132" s="69">
        <v>0</v>
      </c>
      <c r="I132" s="69">
        <v>27</v>
      </c>
      <c r="J132" s="70">
        <v>110</v>
      </c>
      <c r="K132" s="71" t="s">
        <v>135</v>
      </c>
      <c r="L132" s="51"/>
    </row>
    <row r="133" spans="1:13" ht="15">
      <c r="A133" s="14"/>
      <c r="B133" s="15"/>
      <c r="C133" s="11"/>
      <c r="D133" s="6"/>
      <c r="E133" s="39"/>
      <c r="F133" s="40"/>
      <c r="G133" s="40"/>
      <c r="H133" s="40"/>
      <c r="I133" s="40"/>
      <c r="J133" s="40"/>
      <c r="K133" s="47"/>
      <c r="L133" s="51"/>
    </row>
    <row r="134" spans="1:13" ht="15">
      <c r="A134" s="16"/>
      <c r="B134" s="17"/>
      <c r="C134" s="8"/>
      <c r="D134" s="18" t="s">
        <v>32</v>
      </c>
      <c r="E134" s="9"/>
      <c r="F134" s="19">
        <f>SUM(F125:F133)</f>
        <v>790</v>
      </c>
      <c r="G134" s="19">
        <f t="shared" ref="G134:J134" si="58">SUM(G125:G133)</f>
        <v>23.540000000000003</v>
      </c>
      <c r="H134" s="19">
        <f t="shared" si="58"/>
        <v>31.55</v>
      </c>
      <c r="I134" s="19">
        <f t="shared" si="58"/>
        <v>115.39</v>
      </c>
      <c r="J134" s="19">
        <f t="shared" si="58"/>
        <v>842.79000000000008</v>
      </c>
      <c r="K134" s="48"/>
      <c r="L134" s="52">
        <f t="shared" ref="L134" si="59">SUM(L125:L133)</f>
        <v>0</v>
      </c>
    </row>
    <row r="135" spans="1:13" ht="15.75" thickBot="1">
      <c r="A135" s="33">
        <f>A119</f>
        <v>2</v>
      </c>
      <c r="B135" s="33">
        <f>B119</f>
        <v>2</v>
      </c>
      <c r="C135" s="61" t="s">
        <v>4</v>
      </c>
      <c r="D135" s="62"/>
      <c r="E135" s="31"/>
      <c r="F135" s="32">
        <f>F124+F134</f>
        <v>1390</v>
      </c>
      <c r="G135" s="32">
        <f t="shared" ref="G135" si="60">G124+G134</f>
        <v>37.120000000000005</v>
      </c>
      <c r="H135" s="32">
        <f t="shared" ref="H135" si="61">H124+H134</f>
        <v>52.31</v>
      </c>
      <c r="I135" s="32">
        <f t="shared" ref="I135" si="62">I124+I134</f>
        <v>199.2</v>
      </c>
      <c r="J135" s="32">
        <f t="shared" ref="J135:L135" si="63">J124+J134</f>
        <v>1449.5900000000001</v>
      </c>
      <c r="K135" s="49"/>
      <c r="L135" s="53">
        <f t="shared" si="63"/>
        <v>0</v>
      </c>
    </row>
    <row r="136" spans="1:13" ht="16.5" thickBot="1">
      <c r="A136" s="20">
        <v>2</v>
      </c>
      <c r="B136" s="21">
        <v>3</v>
      </c>
      <c r="C136" s="22" t="s">
        <v>20</v>
      </c>
      <c r="D136" s="7" t="s">
        <v>111</v>
      </c>
      <c r="E136" s="67" t="s">
        <v>57</v>
      </c>
      <c r="F136" s="89">
        <v>100</v>
      </c>
      <c r="G136" s="90">
        <v>0.39600000000000002</v>
      </c>
      <c r="H136" s="90">
        <v>0.39600000000000002</v>
      </c>
      <c r="I136" s="90">
        <v>9.636000000000001</v>
      </c>
      <c r="J136" s="90">
        <v>46.2</v>
      </c>
      <c r="K136" s="81" t="s">
        <v>61</v>
      </c>
      <c r="L136" s="57"/>
    </row>
    <row r="137" spans="1:13" ht="15.75">
      <c r="A137" s="23"/>
      <c r="B137" s="15"/>
      <c r="C137" s="11"/>
      <c r="D137" s="5" t="s">
        <v>21</v>
      </c>
      <c r="E137" s="67" t="s">
        <v>107</v>
      </c>
      <c r="F137" s="89">
        <v>150</v>
      </c>
      <c r="G137" s="91">
        <v>12.398500000000002</v>
      </c>
      <c r="H137" s="91">
        <v>19.248500000000003</v>
      </c>
      <c r="I137" s="91">
        <v>3.5346000000000002</v>
      </c>
      <c r="J137" s="91">
        <v>312.51</v>
      </c>
      <c r="K137" s="81" t="s">
        <v>108</v>
      </c>
      <c r="L137" s="58"/>
    </row>
    <row r="138" spans="1:13" ht="15.75">
      <c r="A138" s="23"/>
      <c r="B138" s="15"/>
      <c r="C138" s="11"/>
      <c r="D138" s="7" t="s">
        <v>22</v>
      </c>
      <c r="E138" s="67" t="s">
        <v>42</v>
      </c>
      <c r="F138" s="68">
        <v>200</v>
      </c>
      <c r="G138" s="83">
        <v>0.26</v>
      </c>
      <c r="H138" s="83">
        <v>0</v>
      </c>
      <c r="I138" s="83">
        <v>10.24</v>
      </c>
      <c r="J138" s="84">
        <v>42.2</v>
      </c>
      <c r="K138" s="71" t="s">
        <v>109</v>
      </c>
      <c r="L138" s="58"/>
      <c r="M138" s="55"/>
    </row>
    <row r="139" spans="1:13" ht="15.75" customHeight="1">
      <c r="A139" s="23"/>
      <c r="B139" s="15"/>
      <c r="C139" s="11"/>
      <c r="D139" s="7" t="s">
        <v>23</v>
      </c>
      <c r="E139" s="67" t="s">
        <v>50</v>
      </c>
      <c r="F139" s="68">
        <v>50</v>
      </c>
      <c r="G139" s="69">
        <v>3.85</v>
      </c>
      <c r="H139" s="69">
        <v>0.48</v>
      </c>
      <c r="I139" s="69">
        <v>23.95</v>
      </c>
      <c r="J139" s="70">
        <v>118</v>
      </c>
      <c r="K139" s="71" t="s">
        <v>73</v>
      </c>
      <c r="L139" s="58"/>
      <c r="M139" s="55"/>
    </row>
    <row r="140" spans="1:13" ht="15">
      <c r="A140" s="23"/>
      <c r="B140" s="15"/>
      <c r="C140" s="11"/>
      <c r="D140" s="7"/>
      <c r="E140" s="39"/>
      <c r="F140" s="40"/>
      <c r="G140" s="40"/>
      <c r="H140" s="40"/>
      <c r="I140" s="40"/>
      <c r="J140" s="40"/>
      <c r="K140" s="47"/>
      <c r="L140" s="51"/>
      <c r="M140" s="55"/>
    </row>
    <row r="141" spans="1:13" ht="15">
      <c r="A141" s="23"/>
      <c r="B141" s="15"/>
      <c r="C141" s="11"/>
      <c r="D141" s="6"/>
      <c r="E141" s="39"/>
      <c r="F141" s="40"/>
      <c r="G141" s="40"/>
      <c r="H141" s="40"/>
      <c r="I141" s="40"/>
      <c r="J141" s="40"/>
      <c r="K141" s="47"/>
      <c r="L141" s="51"/>
      <c r="M141" s="55"/>
    </row>
    <row r="142" spans="1:13" ht="15">
      <c r="A142" s="23"/>
      <c r="B142" s="15"/>
      <c r="C142" s="11"/>
      <c r="D142" s="6"/>
      <c r="E142" s="39"/>
      <c r="F142" s="40"/>
      <c r="G142" s="40"/>
      <c r="H142" s="40"/>
      <c r="I142" s="40"/>
      <c r="J142" s="40"/>
      <c r="K142" s="47"/>
      <c r="L142" s="51"/>
      <c r="M142" s="55"/>
    </row>
    <row r="143" spans="1:13" ht="15">
      <c r="A143" s="24"/>
      <c r="B143" s="17"/>
      <c r="C143" s="8"/>
      <c r="D143" s="18" t="s">
        <v>32</v>
      </c>
      <c r="E143" s="9"/>
      <c r="F143" s="19">
        <f>SUM(F136:F142)</f>
        <v>500</v>
      </c>
      <c r="G143" s="19">
        <f t="shared" ref="G143:J143" si="64">SUM(G136:G142)</f>
        <v>16.904500000000002</v>
      </c>
      <c r="H143" s="19">
        <f t="shared" si="64"/>
        <v>20.124500000000005</v>
      </c>
      <c r="I143" s="19">
        <f t="shared" si="64"/>
        <v>47.360600000000005</v>
      </c>
      <c r="J143" s="19">
        <f t="shared" si="64"/>
        <v>518.91</v>
      </c>
      <c r="K143" s="48"/>
      <c r="L143" s="52">
        <f t="shared" ref="L143" si="65">SUM(L136:L142)</f>
        <v>0</v>
      </c>
      <c r="M143" s="55"/>
    </row>
    <row r="144" spans="1:13" ht="15.75">
      <c r="A144" s="26">
        <f>A136</f>
        <v>2</v>
      </c>
      <c r="B144" s="13">
        <f>B136</f>
        <v>3</v>
      </c>
      <c r="C144" s="10" t="s">
        <v>24</v>
      </c>
      <c r="D144" s="7" t="s">
        <v>25</v>
      </c>
      <c r="E144" s="67" t="s">
        <v>136</v>
      </c>
      <c r="F144" s="68">
        <v>60</v>
      </c>
      <c r="G144" s="69">
        <v>1.02</v>
      </c>
      <c r="H144" s="69">
        <v>1.91</v>
      </c>
      <c r="I144" s="69">
        <v>5.81</v>
      </c>
      <c r="J144" s="70">
        <v>44.45</v>
      </c>
      <c r="K144" s="71" t="s">
        <v>137</v>
      </c>
      <c r="L144" s="51"/>
      <c r="M144" s="55"/>
    </row>
    <row r="145" spans="1:13" ht="15.75">
      <c r="A145" s="23"/>
      <c r="B145" s="15"/>
      <c r="C145" s="11"/>
      <c r="D145" s="7" t="s">
        <v>26</v>
      </c>
      <c r="E145" s="67" t="s">
        <v>138</v>
      </c>
      <c r="F145" s="68">
        <v>200</v>
      </c>
      <c r="G145" s="69">
        <v>5.18</v>
      </c>
      <c r="H145" s="69">
        <v>7.38</v>
      </c>
      <c r="I145" s="69">
        <v>7.14</v>
      </c>
      <c r="J145" s="70">
        <v>116.42</v>
      </c>
      <c r="K145" s="71" t="s">
        <v>139</v>
      </c>
      <c r="L145" s="51"/>
      <c r="M145" s="55"/>
    </row>
    <row r="146" spans="1:13" ht="15.75">
      <c r="A146" s="23"/>
      <c r="B146" s="15"/>
      <c r="C146" s="11"/>
      <c r="E146" s="67" t="s">
        <v>86</v>
      </c>
      <c r="F146" s="68">
        <v>10</v>
      </c>
      <c r="G146" s="69">
        <v>0.26</v>
      </c>
      <c r="H146" s="69">
        <v>1.5</v>
      </c>
      <c r="I146" s="69">
        <v>0.36</v>
      </c>
      <c r="J146" s="70">
        <v>16.2</v>
      </c>
      <c r="K146" s="71" t="s">
        <v>87</v>
      </c>
      <c r="L146" s="51"/>
      <c r="M146" s="55"/>
    </row>
    <row r="147" spans="1:13" ht="15.75">
      <c r="A147" s="23"/>
      <c r="B147" s="15"/>
      <c r="C147" s="11"/>
      <c r="D147" s="7" t="s">
        <v>27</v>
      </c>
      <c r="E147" s="67" t="s">
        <v>140</v>
      </c>
      <c r="F147" s="68">
        <v>90</v>
      </c>
      <c r="G147" s="69">
        <v>9.18</v>
      </c>
      <c r="H147" s="69">
        <v>19.260000000000002</v>
      </c>
      <c r="I147" s="69">
        <v>16.600000000000001</v>
      </c>
      <c r="J147" s="70">
        <v>274.32</v>
      </c>
      <c r="K147" s="71" t="s">
        <v>141</v>
      </c>
      <c r="L147" s="51"/>
    </row>
    <row r="148" spans="1:13" ht="15.75">
      <c r="A148" s="23"/>
      <c r="B148" s="15"/>
      <c r="C148" s="11"/>
      <c r="D148" s="7" t="s">
        <v>28</v>
      </c>
      <c r="E148" s="67" t="s">
        <v>142</v>
      </c>
      <c r="F148" s="68">
        <v>150</v>
      </c>
      <c r="G148" s="69">
        <v>3.54</v>
      </c>
      <c r="H148" s="69">
        <v>6.05</v>
      </c>
      <c r="I148" s="69">
        <v>32.4</v>
      </c>
      <c r="J148" s="70">
        <v>198.15</v>
      </c>
      <c r="K148" s="71" t="s">
        <v>119</v>
      </c>
      <c r="L148" s="51"/>
    </row>
    <row r="149" spans="1:13" ht="15.75">
      <c r="A149" s="23"/>
      <c r="B149" s="15"/>
      <c r="C149" s="11"/>
      <c r="D149" s="7" t="s">
        <v>29</v>
      </c>
      <c r="E149" s="67" t="s">
        <v>125</v>
      </c>
      <c r="F149" s="68">
        <v>200</v>
      </c>
      <c r="G149" s="69">
        <v>0</v>
      </c>
      <c r="H149" s="69">
        <v>0</v>
      </c>
      <c r="I149" s="69">
        <v>1.7</v>
      </c>
      <c r="J149" s="70">
        <v>7</v>
      </c>
      <c r="K149" s="71" t="s">
        <v>126</v>
      </c>
      <c r="L149" s="51"/>
    </row>
    <row r="150" spans="1:13" ht="15.75">
      <c r="A150" s="23"/>
      <c r="B150" s="15"/>
      <c r="C150" s="11"/>
      <c r="D150" s="7" t="s">
        <v>30</v>
      </c>
      <c r="E150" s="67" t="s">
        <v>50</v>
      </c>
      <c r="F150" s="68">
        <v>40</v>
      </c>
      <c r="G150" s="69">
        <v>3.08</v>
      </c>
      <c r="H150" s="69">
        <v>0.38</v>
      </c>
      <c r="I150" s="69">
        <v>19.16</v>
      </c>
      <c r="J150" s="70">
        <v>94.4</v>
      </c>
      <c r="K150" s="71" t="s">
        <v>73</v>
      </c>
      <c r="L150" s="51"/>
    </row>
    <row r="151" spans="1:13" ht="15.75">
      <c r="A151" s="23"/>
      <c r="B151" s="15"/>
      <c r="C151" s="11"/>
      <c r="D151" s="7" t="s">
        <v>31</v>
      </c>
      <c r="E151" s="67" t="s">
        <v>46</v>
      </c>
      <c r="F151" s="68">
        <v>20</v>
      </c>
      <c r="G151" s="69">
        <v>1.32</v>
      </c>
      <c r="H151" s="69">
        <v>0.24</v>
      </c>
      <c r="I151" s="69">
        <v>6.68</v>
      </c>
      <c r="J151" s="70">
        <v>34.799999999999997</v>
      </c>
      <c r="K151" s="71" t="s">
        <v>75</v>
      </c>
      <c r="L151" s="51"/>
    </row>
    <row r="152" spans="1:13" ht="15">
      <c r="A152" s="23"/>
      <c r="B152" s="15"/>
      <c r="C152" s="11"/>
      <c r="D152" s="6"/>
      <c r="E152" s="39"/>
      <c r="F152" s="40"/>
      <c r="G152" s="40"/>
      <c r="H152" s="40"/>
      <c r="I152" s="40"/>
      <c r="J152" s="40"/>
      <c r="K152" s="47"/>
      <c r="L152" s="51"/>
    </row>
    <row r="153" spans="1:13" ht="15">
      <c r="A153" s="24"/>
      <c r="B153" s="17"/>
      <c r="C153" s="8"/>
      <c r="D153" s="18" t="s">
        <v>32</v>
      </c>
      <c r="E153" s="9"/>
      <c r="F153" s="19">
        <f>SUM(F144:F152)</f>
        <v>770</v>
      </c>
      <c r="G153" s="19">
        <f t="shared" ref="G153:J153" si="66">SUM(G144:G152)</f>
        <v>23.58</v>
      </c>
      <c r="H153" s="19">
        <f t="shared" si="66"/>
        <v>36.720000000000006</v>
      </c>
      <c r="I153" s="19">
        <f t="shared" si="66"/>
        <v>89.85</v>
      </c>
      <c r="J153" s="19">
        <f t="shared" si="66"/>
        <v>785.7399999999999</v>
      </c>
      <c r="K153" s="48"/>
      <c r="L153" s="52">
        <f t="shared" ref="L153" si="67">SUM(L144:L152)</f>
        <v>0</v>
      </c>
    </row>
    <row r="154" spans="1:13" ht="15.75" thickBot="1">
      <c r="A154" s="29">
        <f>A136</f>
        <v>2</v>
      </c>
      <c r="B154" s="30">
        <f>B136</f>
        <v>3</v>
      </c>
      <c r="C154" s="61" t="s">
        <v>4</v>
      </c>
      <c r="D154" s="62"/>
      <c r="E154" s="31"/>
      <c r="F154" s="32">
        <f>F143+F153</f>
        <v>1270</v>
      </c>
      <c r="G154" s="32">
        <f t="shared" ref="G154" si="68">G143+G153</f>
        <v>40.484499999999997</v>
      </c>
      <c r="H154" s="32">
        <f t="shared" ref="H154" si="69">H143+H153</f>
        <v>56.844500000000011</v>
      </c>
      <c r="I154" s="32">
        <f t="shared" ref="I154" si="70">I143+I153</f>
        <v>137.2106</v>
      </c>
      <c r="J154" s="32">
        <f t="shared" ref="J154:L154" si="71">J143+J153</f>
        <v>1304.6499999999999</v>
      </c>
      <c r="K154" s="49"/>
      <c r="L154" s="53">
        <f t="shared" si="71"/>
        <v>0</v>
      </c>
    </row>
    <row r="155" spans="1:13" ht="15.75">
      <c r="A155" s="20">
        <v>2</v>
      </c>
      <c r="B155" s="21">
        <v>4</v>
      </c>
      <c r="C155" s="22" t="s">
        <v>20</v>
      </c>
      <c r="D155" s="5" t="s">
        <v>21</v>
      </c>
      <c r="E155" s="92" t="s">
        <v>143</v>
      </c>
      <c r="F155" s="93">
        <v>150</v>
      </c>
      <c r="G155" s="94">
        <v>10.050000000000001</v>
      </c>
      <c r="H155" s="94">
        <v>11.55</v>
      </c>
      <c r="I155" s="94">
        <v>35.400000000000006</v>
      </c>
      <c r="J155" s="94">
        <v>288</v>
      </c>
      <c r="K155" s="95" t="s">
        <v>144</v>
      </c>
      <c r="L155" s="50"/>
    </row>
    <row r="156" spans="1:13" ht="15.75">
      <c r="A156" s="23"/>
      <c r="B156" s="15"/>
      <c r="C156" s="11"/>
      <c r="D156" s="7" t="s">
        <v>25</v>
      </c>
      <c r="E156" s="67" t="s">
        <v>78</v>
      </c>
      <c r="F156" s="68">
        <v>35</v>
      </c>
      <c r="G156" s="83">
        <v>1.44</v>
      </c>
      <c r="H156" s="83">
        <v>1.7</v>
      </c>
      <c r="I156" s="83">
        <v>11.1</v>
      </c>
      <c r="J156" s="84">
        <v>65.599999999999994</v>
      </c>
      <c r="K156" s="71" t="s">
        <v>79</v>
      </c>
      <c r="L156" s="51"/>
    </row>
    <row r="157" spans="1:13" ht="15.75">
      <c r="A157" s="23"/>
      <c r="B157" s="15"/>
      <c r="C157" s="11"/>
      <c r="D157" s="7" t="s">
        <v>25</v>
      </c>
      <c r="E157" s="67" t="s">
        <v>96</v>
      </c>
      <c r="F157" s="68">
        <v>15</v>
      </c>
      <c r="G157" s="69">
        <v>0.59</v>
      </c>
      <c r="H157" s="69">
        <v>0.6</v>
      </c>
      <c r="I157" s="69">
        <v>0</v>
      </c>
      <c r="J157" s="70">
        <v>7.65</v>
      </c>
      <c r="K157" s="71" t="s">
        <v>97</v>
      </c>
      <c r="L157" s="51"/>
    </row>
    <row r="158" spans="1:13" ht="15.75">
      <c r="A158" s="23"/>
      <c r="B158" s="15"/>
      <c r="C158" s="11"/>
      <c r="D158" s="7" t="s">
        <v>22</v>
      </c>
      <c r="E158" s="67" t="s">
        <v>44</v>
      </c>
      <c r="F158" s="68">
        <v>200</v>
      </c>
      <c r="G158" s="69">
        <v>0.2</v>
      </c>
      <c r="H158" s="69">
        <v>0</v>
      </c>
      <c r="I158" s="69">
        <v>10.02</v>
      </c>
      <c r="J158" s="70">
        <v>39.82</v>
      </c>
      <c r="K158" s="71" t="s">
        <v>82</v>
      </c>
      <c r="L158" s="51"/>
    </row>
    <row r="159" spans="1:13" ht="15.75">
      <c r="A159" s="23"/>
      <c r="B159" s="15"/>
      <c r="C159" s="11"/>
      <c r="D159" s="7"/>
      <c r="E159" s="78" t="s">
        <v>81</v>
      </c>
      <c r="F159" s="79">
        <v>50</v>
      </c>
      <c r="G159" s="80">
        <v>0.63749999999999996</v>
      </c>
      <c r="H159" s="80">
        <v>0.5625</v>
      </c>
      <c r="I159" s="80">
        <v>16.225000000000001</v>
      </c>
      <c r="J159" s="80">
        <v>81.875</v>
      </c>
      <c r="K159" s="81" t="s">
        <v>64</v>
      </c>
      <c r="L159" s="51"/>
    </row>
    <row r="160" spans="1:13" ht="15.75">
      <c r="A160" s="23"/>
      <c r="B160" s="15"/>
      <c r="C160" s="11"/>
      <c r="D160" s="7" t="s">
        <v>23</v>
      </c>
      <c r="E160" s="67" t="s">
        <v>50</v>
      </c>
      <c r="F160" s="68">
        <v>50</v>
      </c>
      <c r="G160" s="69">
        <v>3.85</v>
      </c>
      <c r="H160" s="69">
        <v>0.48</v>
      </c>
      <c r="I160" s="69">
        <v>23.95</v>
      </c>
      <c r="J160" s="70">
        <v>118</v>
      </c>
      <c r="K160" s="71" t="s">
        <v>73</v>
      </c>
      <c r="L160" s="51"/>
    </row>
    <row r="161" spans="1:12" ht="15">
      <c r="A161" s="24"/>
      <c r="B161" s="17"/>
      <c r="C161" s="8"/>
      <c r="D161" s="18" t="s">
        <v>32</v>
      </c>
      <c r="E161" s="9"/>
      <c r="F161" s="19">
        <f>SUM(F155:F160)</f>
        <v>500</v>
      </c>
      <c r="G161" s="19">
        <f>SUM(G155:G160)</f>
        <v>16.767499999999998</v>
      </c>
      <c r="H161" s="19">
        <f>SUM(H155:H160)</f>
        <v>14.8925</v>
      </c>
      <c r="I161" s="19">
        <f>SUM(I155:I160)</f>
        <v>96.695000000000007</v>
      </c>
      <c r="J161" s="19">
        <f>SUM(J155:J160)</f>
        <v>600.94499999999994</v>
      </c>
      <c r="K161" s="48"/>
      <c r="L161" s="52">
        <f>SUM(L155:L160)</f>
        <v>0</v>
      </c>
    </row>
    <row r="162" spans="1:12" ht="15.75">
      <c r="A162" s="26">
        <f>A155</f>
        <v>2</v>
      </c>
      <c r="B162" s="13">
        <f>B155</f>
        <v>4</v>
      </c>
      <c r="C162" s="10" t="s">
        <v>24</v>
      </c>
      <c r="D162" s="7" t="s">
        <v>25</v>
      </c>
      <c r="E162" s="67" t="s">
        <v>100</v>
      </c>
      <c r="F162" s="86">
        <v>60</v>
      </c>
      <c r="G162" s="86">
        <v>0.66</v>
      </c>
      <c r="H162" s="86">
        <v>0.12</v>
      </c>
      <c r="I162" s="86">
        <v>2.2799999999999998</v>
      </c>
      <c r="J162" s="86">
        <v>14.399999999999999</v>
      </c>
      <c r="K162" s="71" t="s">
        <v>101</v>
      </c>
      <c r="L162" s="51"/>
    </row>
    <row r="163" spans="1:12" ht="15.75">
      <c r="A163" s="23"/>
      <c r="B163" s="15"/>
      <c r="C163" s="11"/>
      <c r="D163" s="7" t="s">
        <v>26</v>
      </c>
      <c r="E163" s="96" t="s">
        <v>49</v>
      </c>
      <c r="F163" s="97">
        <v>200</v>
      </c>
      <c r="G163" s="69">
        <v>7.86</v>
      </c>
      <c r="H163" s="69">
        <v>5.74</v>
      </c>
      <c r="I163" s="69">
        <v>19.82</v>
      </c>
      <c r="J163" s="70">
        <v>181.22</v>
      </c>
      <c r="K163" s="98" t="s">
        <v>123</v>
      </c>
      <c r="L163" s="51"/>
    </row>
    <row r="164" spans="1:12" ht="15.75">
      <c r="A164" s="23"/>
      <c r="B164" s="15"/>
      <c r="C164" s="11"/>
      <c r="D164" s="7" t="s">
        <v>27</v>
      </c>
      <c r="E164" s="67" t="s">
        <v>51</v>
      </c>
      <c r="F164" s="68">
        <v>90</v>
      </c>
      <c r="G164" s="69">
        <v>16.53</v>
      </c>
      <c r="H164" s="69">
        <v>10.06</v>
      </c>
      <c r="I164" s="69">
        <v>5.31</v>
      </c>
      <c r="J164" s="70">
        <v>198.64</v>
      </c>
      <c r="K164" s="71" t="s">
        <v>145</v>
      </c>
      <c r="L164" s="51"/>
    </row>
    <row r="165" spans="1:12" ht="15.75">
      <c r="A165" s="23"/>
      <c r="B165" s="15"/>
      <c r="C165" s="11"/>
      <c r="D165" s="7" t="s">
        <v>28</v>
      </c>
      <c r="E165" s="67" t="s">
        <v>43</v>
      </c>
      <c r="F165" s="68">
        <v>150</v>
      </c>
      <c r="G165" s="69">
        <v>15.75</v>
      </c>
      <c r="H165" s="69">
        <v>11.25</v>
      </c>
      <c r="I165" s="69">
        <v>9.75</v>
      </c>
      <c r="J165" s="70">
        <v>198</v>
      </c>
      <c r="K165" s="71" t="s">
        <v>71</v>
      </c>
      <c r="L165" s="51"/>
    </row>
    <row r="166" spans="1:12" ht="15.75">
      <c r="A166" s="23"/>
      <c r="B166" s="15"/>
      <c r="C166" s="11"/>
      <c r="D166" s="7" t="s">
        <v>29</v>
      </c>
      <c r="E166" s="67" t="s">
        <v>118</v>
      </c>
      <c r="F166" s="68">
        <v>200</v>
      </c>
      <c r="G166" s="69">
        <v>0.24</v>
      </c>
      <c r="H166" s="69">
        <v>1.08</v>
      </c>
      <c r="I166" s="69">
        <v>15.82</v>
      </c>
      <c r="J166" s="70">
        <v>73.08</v>
      </c>
      <c r="K166" s="71" t="s">
        <v>146</v>
      </c>
      <c r="L166" s="51"/>
    </row>
    <row r="167" spans="1:12" ht="15.75">
      <c r="A167" s="23"/>
      <c r="B167" s="15"/>
      <c r="C167" s="11"/>
      <c r="D167" s="7" t="s">
        <v>30</v>
      </c>
      <c r="E167" s="67" t="s">
        <v>50</v>
      </c>
      <c r="F167" s="68">
        <v>30</v>
      </c>
      <c r="G167" s="69">
        <v>2.31</v>
      </c>
      <c r="H167" s="69">
        <v>0.28999999999999998</v>
      </c>
      <c r="I167" s="69">
        <v>14.37</v>
      </c>
      <c r="J167" s="70">
        <v>70.8</v>
      </c>
      <c r="K167" s="71" t="s">
        <v>73</v>
      </c>
      <c r="L167" s="51"/>
    </row>
    <row r="168" spans="1:12" ht="15.75">
      <c r="A168" s="23"/>
      <c r="B168" s="15"/>
      <c r="C168" s="11"/>
      <c r="D168" s="7" t="s">
        <v>31</v>
      </c>
      <c r="E168" s="67" t="s">
        <v>46</v>
      </c>
      <c r="F168" s="68">
        <v>30</v>
      </c>
      <c r="G168" s="69">
        <v>1.98</v>
      </c>
      <c r="H168" s="69">
        <v>0.36</v>
      </c>
      <c r="I168" s="69">
        <v>10.02</v>
      </c>
      <c r="J168" s="70">
        <v>52.2</v>
      </c>
      <c r="K168" s="71" t="s">
        <v>75</v>
      </c>
      <c r="L168" s="51"/>
    </row>
    <row r="169" spans="1:12" ht="15">
      <c r="A169" s="23"/>
      <c r="B169" s="15"/>
      <c r="C169" s="11"/>
      <c r="D169" s="6"/>
      <c r="E169" s="39"/>
      <c r="F169" s="40"/>
      <c r="G169" s="40"/>
      <c r="H169" s="40"/>
      <c r="I169" s="40"/>
      <c r="J169" s="40"/>
      <c r="K169" s="47"/>
      <c r="L169" s="51"/>
    </row>
    <row r="170" spans="1:12" ht="15">
      <c r="A170" s="23"/>
      <c r="B170" s="15"/>
      <c r="C170" s="11"/>
      <c r="D170" s="6"/>
      <c r="E170" s="39"/>
      <c r="F170" s="40"/>
      <c r="G170" s="40"/>
      <c r="H170" s="40"/>
      <c r="I170" s="40"/>
      <c r="J170" s="40"/>
      <c r="K170" s="47"/>
      <c r="L170" s="51"/>
    </row>
    <row r="171" spans="1:12" ht="15">
      <c r="A171" s="24"/>
      <c r="B171" s="17"/>
      <c r="C171" s="8"/>
      <c r="D171" s="18" t="s">
        <v>32</v>
      </c>
      <c r="E171" s="9"/>
      <c r="F171" s="19">
        <f>SUM(F162:F170)</f>
        <v>760</v>
      </c>
      <c r="G171" s="19">
        <f t="shared" ref="G171:J171" si="72">SUM(G162:G170)</f>
        <v>45.33</v>
      </c>
      <c r="H171" s="19">
        <f t="shared" si="72"/>
        <v>28.9</v>
      </c>
      <c r="I171" s="19">
        <f t="shared" si="72"/>
        <v>77.36999999999999</v>
      </c>
      <c r="J171" s="19">
        <f t="shared" si="72"/>
        <v>788.34</v>
      </c>
      <c r="K171" s="48"/>
      <c r="L171" s="52">
        <f t="shared" ref="L171" si="73">SUM(L162:L170)</f>
        <v>0</v>
      </c>
    </row>
    <row r="172" spans="1:12" ht="15.75" thickBot="1">
      <c r="A172" s="29">
        <f>A155</f>
        <v>2</v>
      </c>
      <c r="B172" s="30">
        <f>B155</f>
        <v>4</v>
      </c>
      <c r="C172" s="61" t="s">
        <v>4</v>
      </c>
      <c r="D172" s="62"/>
      <c r="E172" s="31"/>
      <c r="F172" s="32">
        <f>F161+F171</f>
        <v>1260</v>
      </c>
      <c r="G172" s="32">
        <f t="shared" ref="G172" si="74">G161+G171</f>
        <v>62.097499999999997</v>
      </c>
      <c r="H172" s="32">
        <f t="shared" ref="H172" si="75">H161+H171</f>
        <v>43.792499999999997</v>
      </c>
      <c r="I172" s="32">
        <f t="shared" ref="I172" si="76">I161+I171</f>
        <v>174.065</v>
      </c>
      <c r="J172" s="32">
        <f t="shared" ref="J172:L172" si="77">J161+J171</f>
        <v>1389.2849999999999</v>
      </c>
      <c r="K172" s="49"/>
      <c r="L172" s="53">
        <f t="shared" si="77"/>
        <v>0</v>
      </c>
    </row>
    <row r="173" spans="1:12" ht="16.5" thickBot="1">
      <c r="A173" s="20">
        <v>2</v>
      </c>
      <c r="B173" s="21">
        <v>5</v>
      </c>
      <c r="C173" s="22" t="s">
        <v>20</v>
      </c>
      <c r="D173" s="7" t="s">
        <v>25</v>
      </c>
      <c r="E173" s="67" t="s">
        <v>147</v>
      </c>
      <c r="F173" s="68">
        <v>70</v>
      </c>
      <c r="G173" s="69">
        <v>2.37</v>
      </c>
      <c r="H173" s="69">
        <v>5.64</v>
      </c>
      <c r="I173" s="69">
        <v>37.880000000000003</v>
      </c>
      <c r="J173" s="70">
        <v>202.2</v>
      </c>
      <c r="K173" s="71" t="s">
        <v>93</v>
      </c>
      <c r="L173" s="50"/>
    </row>
    <row r="174" spans="1:12" ht="15.75">
      <c r="A174" s="23"/>
      <c r="B174" s="15"/>
      <c r="C174" s="11"/>
      <c r="D174" s="5" t="s">
        <v>21</v>
      </c>
      <c r="E174" s="67" t="s">
        <v>94</v>
      </c>
      <c r="F174" s="68">
        <v>200</v>
      </c>
      <c r="G174" s="69">
        <v>5.4</v>
      </c>
      <c r="H174" s="69">
        <v>9.92</v>
      </c>
      <c r="I174" s="69">
        <v>28.36</v>
      </c>
      <c r="J174" s="70">
        <v>224.32</v>
      </c>
      <c r="K174" s="71" t="s">
        <v>95</v>
      </c>
      <c r="L174" s="51"/>
    </row>
    <row r="175" spans="1:12" ht="15.75">
      <c r="A175" s="23"/>
      <c r="B175" s="15"/>
      <c r="C175" s="11"/>
      <c r="D175" s="7" t="s">
        <v>25</v>
      </c>
      <c r="E175" s="67" t="s">
        <v>58</v>
      </c>
      <c r="F175" s="68">
        <v>10</v>
      </c>
      <c r="G175" s="69">
        <v>0.05</v>
      </c>
      <c r="H175" s="69">
        <v>8.25</v>
      </c>
      <c r="I175" s="69">
        <v>0.08</v>
      </c>
      <c r="J175" s="70">
        <v>74.8</v>
      </c>
      <c r="K175" s="71" t="s">
        <v>63</v>
      </c>
      <c r="L175" s="51"/>
    </row>
    <row r="176" spans="1:12" ht="15.75">
      <c r="A176" s="23"/>
      <c r="B176" s="15"/>
      <c r="C176" s="11"/>
      <c r="D176" s="7" t="s">
        <v>22</v>
      </c>
      <c r="E176" s="67" t="s">
        <v>98</v>
      </c>
      <c r="F176" s="68">
        <v>200</v>
      </c>
      <c r="G176" s="69">
        <v>3.2</v>
      </c>
      <c r="H176" s="69">
        <v>2.7</v>
      </c>
      <c r="I176" s="69">
        <v>15.9</v>
      </c>
      <c r="J176" s="70">
        <v>79</v>
      </c>
      <c r="K176" s="71" t="s">
        <v>99</v>
      </c>
      <c r="L176" s="51"/>
    </row>
    <row r="177" spans="1:12" ht="16.5" thickBot="1">
      <c r="A177" s="23"/>
      <c r="B177" s="15"/>
      <c r="C177" s="11"/>
      <c r="D177" s="7" t="s">
        <v>23</v>
      </c>
      <c r="E177" s="67" t="s">
        <v>50</v>
      </c>
      <c r="F177" s="68">
        <v>30</v>
      </c>
      <c r="G177" s="69">
        <v>2.31</v>
      </c>
      <c r="H177" s="69">
        <v>0.28999999999999998</v>
      </c>
      <c r="I177" s="69">
        <v>14.37</v>
      </c>
      <c r="J177" s="70">
        <v>70.8</v>
      </c>
      <c r="K177" s="71" t="s">
        <v>73</v>
      </c>
      <c r="L177" s="51"/>
    </row>
    <row r="178" spans="1:12" ht="15">
      <c r="A178" s="23"/>
      <c r="B178" s="15"/>
      <c r="C178" s="11"/>
      <c r="D178" s="5"/>
      <c r="E178" s="39"/>
      <c r="F178" s="40"/>
      <c r="G178" s="40"/>
      <c r="H178" s="40"/>
      <c r="I178" s="40"/>
      <c r="J178" s="40"/>
      <c r="K178" s="47"/>
      <c r="L178" s="51"/>
    </row>
    <row r="179" spans="1:12" ht="15">
      <c r="A179" s="23"/>
      <c r="B179" s="15"/>
      <c r="C179" s="11"/>
      <c r="D179" s="6"/>
      <c r="E179" s="39"/>
      <c r="F179" s="40"/>
      <c r="G179" s="40"/>
      <c r="H179" s="40"/>
      <c r="I179" s="40"/>
      <c r="J179" s="40"/>
      <c r="K179" s="47"/>
      <c r="L179" s="51"/>
    </row>
    <row r="180" spans="1:12" ht="15.75" customHeight="1">
      <c r="A180" s="24"/>
      <c r="B180" s="17"/>
      <c r="C180" s="8"/>
      <c r="D180" s="18" t="s">
        <v>32</v>
      </c>
      <c r="E180" s="9"/>
      <c r="F180" s="19">
        <f>SUM(F173:F179)</f>
        <v>510</v>
      </c>
      <c r="G180" s="19">
        <f t="shared" ref="G180:J180" si="78">SUM(G173:G179)</f>
        <v>13.33</v>
      </c>
      <c r="H180" s="19">
        <f t="shared" si="78"/>
        <v>26.799999999999997</v>
      </c>
      <c r="I180" s="19">
        <f t="shared" si="78"/>
        <v>96.590000000000018</v>
      </c>
      <c r="J180" s="19">
        <f t="shared" si="78"/>
        <v>651.11999999999989</v>
      </c>
      <c r="K180" s="48"/>
      <c r="L180" s="52">
        <f t="shared" ref="L180" si="79">SUM(L173:L179)</f>
        <v>0</v>
      </c>
    </row>
    <row r="181" spans="1:12" ht="15.75">
      <c r="A181" s="26">
        <f>A173</f>
        <v>2</v>
      </c>
      <c r="B181" s="13">
        <f>B173</f>
        <v>5</v>
      </c>
      <c r="C181" s="10" t="s">
        <v>24</v>
      </c>
      <c r="D181" s="7" t="s">
        <v>25</v>
      </c>
      <c r="E181" s="67" t="s">
        <v>148</v>
      </c>
      <c r="F181" s="68">
        <v>60</v>
      </c>
      <c r="G181" s="69">
        <v>0.96</v>
      </c>
      <c r="H181" s="69">
        <v>6.06</v>
      </c>
      <c r="I181" s="69">
        <v>1.8</v>
      </c>
      <c r="J181" s="70">
        <v>65.400000000000006</v>
      </c>
      <c r="K181" s="71" t="s">
        <v>149</v>
      </c>
      <c r="L181" s="51"/>
    </row>
    <row r="182" spans="1:12" ht="15.75">
      <c r="A182" s="23"/>
      <c r="B182" s="15"/>
      <c r="C182" s="11"/>
      <c r="D182" s="7" t="s">
        <v>26</v>
      </c>
      <c r="E182" s="67" t="s">
        <v>150</v>
      </c>
      <c r="F182" s="68">
        <v>200</v>
      </c>
      <c r="G182" s="69">
        <v>7.46</v>
      </c>
      <c r="H182" s="69">
        <v>5.94</v>
      </c>
      <c r="I182" s="69">
        <v>17.34</v>
      </c>
      <c r="J182" s="70">
        <v>173.9</v>
      </c>
      <c r="K182" s="71" t="s">
        <v>68</v>
      </c>
      <c r="L182" s="51"/>
    </row>
    <row r="183" spans="1:12" ht="15.75">
      <c r="A183" s="23"/>
      <c r="B183" s="15"/>
      <c r="C183" s="11"/>
      <c r="D183" s="7" t="s">
        <v>27</v>
      </c>
      <c r="E183" s="67" t="s">
        <v>151</v>
      </c>
      <c r="F183" s="68">
        <v>90</v>
      </c>
      <c r="G183" s="69">
        <v>19.100000000000001</v>
      </c>
      <c r="H183" s="69">
        <v>12.39</v>
      </c>
      <c r="I183" s="69">
        <v>16.27</v>
      </c>
      <c r="J183" s="70">
        <v>247.85</v>
      </c>
      <c r="K183" s="98" t="s">
        <v>152</v>
      </c>
      <c r="L183" s="51"/>
    </row>
    <row r="184" spans="1:12" ht="15.75">
      <c r="A184" s="23"/>
      <c r="B184" s="15"/>
      <c r="C184" s="11"/>
      <c r="D184" s="7" t="s">
        <v>28</v>
      </c>
      <c r="E184" s="67" t="s">
        <v>53</v>
      </c>
      <c r="F184" s="68">
        <v>150</v>
      </c>
      <c r="G184" s="69">
        <v>3.06</v>
      </c>
      <c r="H184" s="69">
        <v>4.74</v>
      </c>
      <c r="I184" s="69">
        <v>24.31</v>
      </c>
      <c r="J184" s="70">
        <v>152.55000000000001</v>
      </c>
      <c r="K184" s="98" t="s">
        <v>153</v>
      </c>
      <c r="L184" s="51"/>
    </row>
    <row r="185" spans="1:12" ht="15.75">
      <c r="A185" s="23"/>
      <c r="B185" s="15"/>
      <c r="C185" s="11"/>
      <c r="D185" s="7" t="s">
        <v>29</v>
      </c>
      <c r="E185" s="67" t="s">
        <v>44</v>
      </c>
      <c r="F185" s="68">
        <v>200</v>
      </c>
      <c r="G185" s="69">
        <v>0.2</v>
      </c>
      <c r="H185" s="69">
        <v>0</v>
      </c>
      <c r="I185" s="69">
        <v>10.02</v>
      </c>
      <c r="J185" s="70">
        <v>39.82</v>
      </c>
      <c r="K185" s="71" t="s">
        <v>82</v>
      </c>
      <c r="L185" s="51"/>
    </row>
    <row r="186" spans="1:12" ht="15.75">
      <c r="A186" s="23"/>
      <c r="B186" s="15"/>
      <c r="C186" s="11"/>
      <c r="D186" s="7" t="s">
        <v>30</v>
      </c>
      <c r="E186" s="67" t="s">
        <v>50</v>
      </c>
      <c r="F186" s="68">
        <v>30</v>
      </c>
      <c r="G186" s="69">
        <v>2.31</v>
      </c>
      <c r="H186" s="69">
        <v>0.28999999999999998</v>
      </c>
      <c r="I186" s="69">
        <v>14.37</v>
      </c>
      <c r="J186" s="70">
        <v>70.8</v>
      </c>
      <c r="K186" s="71" t="s">
        <v>73</v>
      </c>
      <c r="L186" s="51"/>
    </row>
    <row r="187" spans="1:12" ht="15.75">
      <c r="A187" s="23"/>
      <c r="B187" s="15"/>
      <c r="C187" s="11"/>
      <c r="D187" s="7" t="s">
        <v>31</v>
      </c>
      <c r="E187" s="67" t="s">
        <v>46</v>
      </c>
      <c r="F187" s="68">
        <v>15</v>
      </c>
      <c r="G187" s="69">
        <v>0.99</v>
      </c>
      <c r="H187" s="69">
        <v>0.18</v>
      </c>
      <c r="I187" s="69">
        <v>5.01</v>
      </c>
      <c r="J187" s="70">
        <v>26.1</v>
      </c>
      <c r="K187" s="71" t="s">
        <v>75</v>
      </c>
      <c r="L187" s="51"/>
    </row>
    <row r="188" spans="1:12" ht="15">
      <c r="A188" s="23"/>
      <c r="B188" s="15"/>
      <c r="C188" s="11"/>
      <c r="D188" s="6"/>
      <c r="E188" s="39"/>
      <c r="F188" s="40"/>
      <c r="G188" s="40"/>
      <c r="H188" s="40"/>
      <c r="I188" s="40"/>
      <c r="J188" s="40"/>
      <c r="K188" s="47"/>
      <c r="L188" s="51"/>
    </row>
    <row r="189" spans="1:12" ht="15">
      <c r="A189" s="23"/>
      <c r="B189" s="15"/>
      <c r="C189" s="11"/>
      <c r="D189" s="6"/>
      <c r="E189" s="39"/>
      <c r="F189" s="40"/>
      <c r="G189" s="40"/>
      <c r="H189" s="40"/>
      <c r="I189" s="40"/>
      <c r="J189" s="40"/>
      <c r="K189" s="47"/>
      <c r="L189" s="51"/>
    </row>
    <row r="190" spans="1:12" ht="15">
      <c r="A190" s="24"/>
      <c r="B190" s="17"/>
      <c r="C190" s="8"/>
      <c r="D190" s="18" t="s">
        <v>32</v>
      </c>
      <c r="E190" s="9"/>
      <c r="F190" s="19">
        <f>SUM(F181:F189)</f>
        <v>745</v>
      </c>
      <c r="G190" s="19">
        <f t="shared" ref="G190:J190" si="80">SUM(G181:G189)</f>
        <v>34.080000000000005</v>
      </c>
      <c r="H190" s="19">
        <f t="shared" si="80"/>
        <v>29.6</v>
      </c>
      <c r="I190" s="19">
        <f t="shared" si="80"/>
        <v>89.12</v>
      </c>
      <c r="J190" s="19">
        <f t="shared" si="80"/>
        <v>776.42000000000007</v>
      </c>
      <c r="K190" s="25"/>
      <c r="L190" s="52">
        <f t="shared" ref="L190" si="81">SUM(L181:L189)</f>
        <v>0</v>
      </c>
    </row>
    <row r="191" spans="1:12" ht="15.75" thickBot="1">
      <c r="A191" s="29">
        <f>A173</f>
        <v>2</v>
      </c>
      <c r="B191" s="30">
        <f>B173</f>
        <v>5</v>
      </c>
      <c r="C191" s="61" t="s">
        <v>4</v>
      </c>
      <c r="D191" s="62"/>
      <c r="E191" s="31"/>
      <c r="F191" s="32">
        <f>F180+F190</f>
        <v>1255</v>
      </c>
      <c r="G191" s="32">
        <f t="shared" ref="G191" si="82">G180+G190</f>
        <v>47.410000000000004</v>
      </c>
      <c r="H191" s="32">
        <f t="shared" ref="H191" si="83">H180+H190</f>
        <v>56.4</v>
      </c>
      <c r="I191" s="32">
        <f t="shared" ref="I191" si="84">I180+I190</f>
        <v>185.71000000000004</v>
      </c>
      <c r="J191" s="32">
        <f t="shared" ref="J191:L191" si="85">J180+J190</f>
        <v>1427.54</v>
      </c>
      <c r="K191" s="32"/>
      <c r="L191" s="53">
        <f t="shared" si="85"/>
        <v>0</v>
      </c>
    </row>
    <row r="192" spans="1:12" ht="13.5" thickBot="1">
      <c r="A192" s="27"/>
      <c r="B192" s="28"/>
      <c r="C192" s="63" t="s">
        <v>5</v>
      </c>
      <c r="D192" s="63"/>
      <c r="E192" s="63"/>
      <c r="F192" s="34">
        <f>(F24+F43+F62+F80+F99+F118+F135+F154+F172+F191)/(IF(F24=0,0,1)+IF(F43=0,0,1)+IF(F62=0,0,1)+IF(F80=0,0,1)+IF(F99=0,0,1)+IF(F118=0,0,1)+IF(F135=0,0,1)+IF(F154=0,0,1)+IF(F172=0,0,1)+IF(F191=0,0,1))</f>
        <v>1288.5</v>
      </c>
      <c r="G192" s="34">
        <f>(G24+G43+G62+G80+G99+G118+G135+G154+G172+G191)/(IF(G24=0,0,1)+IF(G43=0,0,1)+IF(G62=0,0,1)+IF(G80=0,0,1)+IF(G99=0,0,1)+IF(G118=0,0,1)+IF(G135=0,0,1)+IF(G154=0,0,1)+IF(G172=0,0,1)+IF(G191=0,0,1))</f>
        <v>51.262749999999997</v>
      </c>
      <c r="H192" s="34">
        <f>(H24+H43+H62+H80+H99+H118+H135+H154+H172+H191)/(IF(H24=0,0,1)+IF(H43=0,0,1)+IF(H62=0,0,1)+IF(H80=0,0,1)+IF(H99=0,0,1)+IF(H118=0,0,1)+IF(H135=0,0,1)+IF(H154=0,0,1)+IF(H172=0,0,1)+IF(H191=0,0,1))</f>
        <v>53.297749999999994</v>
      </c>
      <c r="I192" s="34">
        <f>(I24+I43+I62+I80+I99+I118+I135+I154+I172+I191)/(IF(I24=0,0,1)+IF(I43=0,0,1)+IF(I62=0,0,1)+IF(I80=0,0,1)+IF(I99=0,0,1)+IF(I118=0,0,1)+IF(I135=0,0,1)+IF(I154=0,0,1)+IF(I172=0,0,1)+IF(I191=0,0,1))</f>
        <v>180.70053000000001</v>
      </c>
      <c r="J192" s="34">
        <f>(J24+J43+J62+J80+J99+J118+J135+J154+J172+J191)/(IF(J24=0,0,1)+IF(J43=0,0,1)+IF(J62=0,0,1)+IF(J80=0,0,1)+IF(J99=0,0,1)+IF(J118=0,0,1)+IF(J135=0,0,1)+IF(J154=0,0,1)+IF(J172=0,0,1)+IF(J191=0,0,1))</f>
        <v>1461.28622</v>
      </c>
      <c r="K192" s="34"/>
      <c r="L192" s="54" t="e">
        <f>(L24+L43+L62+L80+L99+L118+L135+L154+L172+L191)/(IF(L24=0,0,1)+IF(L43=0,0,1)+IF(L62=0,0,1)+IF(L80=0,0,1)+IF(L99=0,0,1)+IF(L118=0,0,1)+IF(L135=0,0,1)+IF(L154=0,0,1)+IF(L172=0,0,1)+IF(L191=0,0,1))</f>
        <v>#DIV/0!</v>
      </c>
    </row>
  </sheetData>
  <mergeCells count="14">
    <mergeCell ref="C1:E1"/>
    <mergeCell ref="H1:K1"/>
    <mergeCell ref="H2:K2"/>
    <mergeCell ref="C43:D43"/>
    <mergeCell ref="C62:D62"/>
    <mergeCell ref="C80:D80"/>
    <mergeCell ref="C99:D99"/>
    <mergeCell ref="C24:D24"/>
    <mergeCell ref="C192:E192"/>
    <mergeCell ref="C191:D191"/>
    <mergeCell ref="C118:D118"/>
    <mergeCell ref="C135:D135"/>
    <mergeCell ref="C154:D154"/>
    <mergeCell ref="C172:D17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technolog</cp:lastModifiedBy>
  <cp:lastPrinted>2026-01-27T09:27:18Z</cp:lastPrinted>
  <dcterms:created xsi:type="dcterms:W3CDTF">2022-05-16T14:23:56Z</dcterms:created>
  <dcterms:modified xsi:type="dcterms:W3CDTF">2026-06-04T13:16:56Z</dcterms:modified>
</cp:coreProperties>
</file>