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120" windowWidth="19005" windowHeight="6885"/>
  </bookViews>
  <sheets>
    <sheet name="исп бюдж (БР ГРБС)" sheetId="2" r:id="rId1"/>
  </sheets>
  <calcPr calcId="145621"/>
</workbook>
</file>

<file path=xl/calcChain.xml><?xml version="1.0" encoding="utf-8"?>
<calcChain xmlns="http://schemas.openxmlformats.org/spreadsheetml/2006/main">
  <c r="F21" i="2" l="1"/>
  <c r="H21" i="2"/>
  <c r="G21" i="2"/>
  <c r="H48" i="2"/>
  <c r="G48" i="2"/>
  <c r="F48" i="2"/>
  <c r="D48" i="2"/>
  <c r="E45" i="2"/>
  <c r="D45" i="2"/>
  <c r="E26" i="2"/>
  <c r="D26" i="2"/>
  <c r="E21" i="2"/>
  <c r="D21" i="2"/>
  <c r="E14" i="2"/>
  <c r="D14" i="2"/>
  <c r="E11" i="2"/>
  <c r="D11" i="2"/>
  <c r="C64" i="2" l="1"/>
  <c r="D64" i="2"/>
  <c r="E64" i="2" s="1"/>
  <c r="G64" i="2"/>
  <c r="F64" i="2"/>
  <c r="H64" i="2" l="1"/>
</calcChain>
</file>

<file path=xl/sharedStrings.xml><?xml version="1.0" encoding="utf-8"?>
<sst xmlns="http://schemas.openxmlformats.org/spreadsheetml/2006/main" count="130" uniqueCount="72">
  <si>
    <t>0,00%</t>
  </si>
  <si>
    <t>Отдел по физической культуре и спорту администрации муниципального образования Тимашевский район</t>
  </si>
  <si>
    <t>Отдел строительства администрации муниципального образования Тимашевский район</t>
  </si>
  <si>
    <t>Администрация муниципального образования Тимашевский район</t>
  </si>
  <si>
    <t>Отдел по вопросам семьи и детства администрации муниципального образования Тимашевский район</t>
  </si>
  <si>
    <t>17,12%</t>
  </si>
  <si>
    <t>Муниципальная программа муниципального образования Тимашевский район "Муниципальная политика и развитие гражданского общества"</t>
  </si>
  <si>
    <t>38,50%</t>
  </si>
  <si>
    <t>Муниципальная программа муниципального образования Тимашевский район "Информационное обеспечение населения Тимашевского района"</t>
  </si>
  <si>
    <t>Муниципальная программа муниципального образования Тимашевский район "Финансовая поддержка работников бюджетной сферы муниципального образования Тимашевский район, приобретающих жилье на территории Тимашевского района по программам ипотечного кредитования"</t>
  </si>
  <si>
    <t>73,04%</t>
  </si>
  <si>
    <t>Муниципальная программа муниципального образования Тимашевский район "Создание условий для инвестиционной привлекательности в муниципальном образовании Тимашевский район"</t>
  </si>
  <si>
    <t>Муниципальная программа муниципального образования Тимашевский район «Развитие архивного дела»</t>
  </si>
  <si>
    <t>4,93%</t>
  </si>
  <si>
    <t>Муниципальная программа муниципального образования Тимашевский район "Управление муниципальным имуществом"</t>
  </si>
  <si>
    <t>21,00%</t>
  </si>
  <si>
    <t>Муниципальная программа муниципального образования Тимашевский район "Архитектура, строительство и дорожное хозяйство"</t>
  </si>
  <si>
    <t>Муниципальная программа муниципального образования Тимашевский район «Создание условий для развития малого и среднего предпринимательства Тимашевского района»</t>
  </si>
  <si>
    <t>5,24%</t>
  </si>
  <si>
    <t>Муниципальная программа муниципального образования Тимашевский район "Создание условий для развития сельскохозяйственного производства"</t>
  </si>
  <si>
    <t>17,54%</t>
  </si>
  <si>
    <t>Муниципальная программа муниципального образования Тимашевский район "Обеспечение безопасности населения и территорий Тимашевского района"</t>
  </si>
  <si>
    <t>Управление образования администрации муниципального образования Тимашевский район</t>
  </si>
  <si>
    <t>Муниципальная программа муниципального образования Тимашевский район "Доступная среда"</t>
  </si>
  <si>
    <t>18,40%</t>
  </si>
  <si>
    <t>Отдел по делам молодежи администрации муниципального образования Тимашевский район</t>
  </si>
  <si>
    <t>Муниципальная программа муниципального образования Тимашевский район "Молодежь Тимашевского района"</t>
  </si>
  <si>
    <t>Муниципальная программа муниципального образования Тимашевский район "Развитие физической культуры и спорта"</t>
  </si>
  <si>
    <t>20,23%</t>
  </si>
  <si>
    <t>Муниципальная программа муниципального образования Тимашевский район "Социальная поддержка граждан Тимашевского района"</t>
  </si>
  <si>
    <t>16,37%</t>
  </si>
  <si>
    <t>Муниципальная программа муниципального образования Тимашевский район "Развитие здравоохранения"</t>
  </si>
  <si>
    <t>Отдел культуры администрации муниципального образования Тимашевский район</t>
  </si>
  <si>
    <t>Муниципальная программа муниципального образования Тимашевский район "Развитие культуры"</t>
  </si>
  <si>
    <t>Муниципальная программа муниципального образования Тимашевский район "Развитие образования"</t>
  </si>
  <si>
    <t>11,47%</t>
  </si>
  <si>
    <t>%</t>
  </si>
  <si>
    <t>по факту</t>
  </si>
  <si>
    <t>11,58%</t>
  </si>
  <si>
    <t>21,21%</t>
  </si>
  <si>
    <t>18,37%</t>
  </si>
  <si>
    <t>0,50%</t>
  </si>
  <si>
    <t>5,66%</t>
  </si>
  <si>
    <t xml:space="preserve">Уточненная БР ГРБС </t>
  </si>
  <si>
    <t>исполнено с начала года</t>
  </si>
  <si>
    <t>исполнено</t>
  </si>
  <si>
    <t>в том чмсле за счет субсидий, субвенций и иных межбюджетных трансфертов</t>
  </si>
  <si>
    <t>код программы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</si>
  <si>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</si>
  <si>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</si>
  <si>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</si>
  <si>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</si>
  <si>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</si>
  <si>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</si>
  <si>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</si>
  <si>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</si>
  <si>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</si>
  <si>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</si>
  <si>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</si>
  <si>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</si>
  <si>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</si>
  <si>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</si>
  <si>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</si>
  <si>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</si>
  <si>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</si>
  <si>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Информация об исполнении муниципальных программ райнного бюджета на 01.04.2020г.</t>
  </si>
  <si>
    <t>Наименование</t>
  </si>
  <si>
    <t>20,99%</t>
  </si>
  <si>
    <t>22,64%</t>
  </si>
  <si>
    <t>21,18%</t>
  </si>
  <si>
    <t>16,04%</t>
  </si>
  <si>
    <t>4,90%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</si>
</sst>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"/>
    <numFmt numFmtId="166" formatCode="#,##0.00_ ;[Red]\-#,##0.00\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8"/>
      <name val="Arial"/>
    </font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2" fillId="0" borderId="0" xfId="2" applyFill="1" applyProtection="1">
      <protection hidden="1"/>
    </xf>
    <xf numFmtId="0" fontId="2" fillId="0" borderId="0" xfId="2" applyFill="1"/>
    <xf numFmtId="164" fontId="6" fillId="0" borderId="1" xfId="2" applyNumberFormat="1" applyFont="1" applyFill="1" applyBorder="1" applyAlignment="1" applyProtection="1">
      <protection hidden="1"/>
    </xf>
    <xf numFmtId="164" fontId="5" fillId="0" borderId="1" xfId="2" applyNumberFormat="1" applyFont="1" applyFill="1" applyBorder="1" applyAlignment="1" applyProtection="1">
      <protection hidden="1"/>
    </xf>
    <xf numFmtId="0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" applyFill="1" applyBorder="1"/>
    <xf numFmtId="0" fontId="4" fillId="0" borderId="6" xfId="2" applyNumberFormat="1" applyFont="1" applyFill="1" applyBorder="1" applyAlignment="1" applyProtection="1">
      <alignment wrapText="1"/>
      <protection hidden="1"/>
    </xf>
    <xf numFmtId="0" fontId="2" fillId="0" borderId="0" xfId="2" applyFill="1" applyAlignment="1">
      <alignment horizontal="center"/>
    </xf>
    <xf numFmtId="0" fontId="4" fillId="0" borderId="1" xfId="2" applyNumberFormat="1" applyFont="1" applyFill="1" applyBorder="1" applyAlignment="1" applyProtection="1">
      <protection hidden="1"/>
    </xf>
    <xf numFmtId="0" fontId="4" fillId="0" borderId="2" xfId="2" applyNumberFormat="1" applyFont="1" applyFill="1" applyBorder="1" applyAlignment="1" applyProtection="1">
      <alignment wrapText="1"/>
      <protection hidden="1"/>
    </xf>
    <xf numFmtId="0" fontId="2" fillId="0" borderId="1" xfId="2" applyNumberFormat="1" applyFont="1" applyFill="1" applyBorder="1" applyAlignment="1" applyProtection="1">
      <protection hidden="1"/>
    </xf>
    <xf numFmtId="0" fontId="4" fillId="0" borderId="1" xfId="2" applyNumberFormat="1" applyFont="1" applyFill="1" applyBorder="1" applyAlignment="1" applyProtection="1">
      <alignment horizontal="center"/>
      <protection hidden="1"/>
    </xf>
    <xf numFmtId="0" fontId="2" fillId="0" borderId="0" xfId="2" applyFill="1" applyAlignment="1" applyProtection="1">
      <alignment horizontal="center"/>
      <protection hidden="1"/>
    </xf>
    <xf numFmtId="0" fontId="2" fillId="0" borderId="1" xfId="2" applyNumberFormat="1" applyFont="1" applyFill="1" applyBorder="1" applyAlignment="1" applyProtection="1">
      <alignment horizontal="center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hidden="1"/>
    </xf>
    <xf numFmtId="166" fontId="8" fillId="0" borderId="1" xfId="2" applyNumberFormat="1" applyFont="1" applyFill="1" applyBorder="1"/>
    <xf numFmtId="10" fontId="8" fillId="0" borderId="1" xfId="1" applyNumberFormat="1" applyFont="1" applyFill="1" applyBorder="1"/>
    <xf numFmtId="0" fontId="8" fillId="0" borderId="1" xfId="2" applyNumberFormat="1" applyFont="1" applyFill="1" applyBorder="1" applyAlignment="1" applyProtection="1">
      <alignment horizontal="center" wrapText="1"/>
      <protection hidden="1"/>
    </xf>
    <xf numFmtId="0" fontId="4" fillId="0" borderId="1" xfId="2" applyNumberFormat="1" applyFont="1" applyFill="1" applyBorder="1" applyAlignment="1" applyProtection="1">
      <alignment horizontal="center" wrapText="1"/>
      <protection hidden="1"/>
    </xf>
    <xf numFmtId="0" fontId="9" fillId="0" borderId="0" xfId="2" applyFont="1" applyFill="1" applyAlignment="1" applyProtection="1">
      <alignment horizontal="center"/>
      <protection hidden="1"/>
    </xf>
    <xf numFmtId="0" fontId="9" fillId="0" borderId="4" xfId="2" applyNumberFormat="1" applyFont="1" applyFill="1" applyBorder="1" applyAlignment="1" applyProtection="1">
      <alignment horizontal="center" vertical="center"/>
      <protection hidden="1"/>
    </xf>
    <xf numFmtId="0" fontId="9" fillId="0" borderId="3" xfId="2" applyNumberFormat="1" applyFont="1" applyFill="1" applyBorder="1" applyAlignment="1" applyProtection="1">
      <alignment horizontal="center" vertical="center"/>
      <protection hidden="1"/>
    </xf>
    <xf numFmtId="0" fontId="9" fillId="0" borderId="5" xfId="2" applyNumberFormat="1" applyFont="1" applyFill="1" applyBorder="1" applyAlignment="1" applyProtection="1">
      <alignment horizontal="center" vertical="center"/>
      <protection hidden="1"/>
    </xf>
    <xf numFmtId="0" fontId="10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10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2" applyNumberFormat="1" applyFont="1" applyFill="1" applyBorder="1" applyAlignment="1" applyProtection="1">
      <alignment wrapText="1"/>
      <protection hidden="1"/>
    </xf>
    <xf numFmtId="0" fontId="3" fillId="0" borderId="1" xfId="2" applyNumberFormat="1" applyFont="1" applyFill="1" applyBorder="1" applyAlignment="1" applyProtection="1">
      <protection hidden="1"/>
    </xf>
    <xf numFmtId="10" fontId="4" fillId="0" borderId="1" xfId="1" applyNumberFormat="1" applyFont="1" applyFill="1" applyBorder="1" applyAlignment="1" applyProtection="1">
      <alignment horizontal="left"/>
      <protection hidden="1"/>
    </xf>
    <xf numFmtId="0" fontId="3" fillId="0" borderId="7" xfId="2" applyNumberFormat="1" applyFont="1" applyFill="1" applyBorder="1" applyAlignment="1" applyProtection="1">
      <protection hidden="1"/>
    </xf>
    <xf numFmtId="164" fontId="3" fillId="0" borderId="1" xfId="2" applyNumberFormat="1" applyFont="1" applyFill="1" applyBorder="1" applyAlignment="1" applyProtection="1">
      <protection hidden="1"/>
    </xf>
    <xf numFmtId="165" fontId="3" fillId="0" borderId="1" xfId="2" applyNumberFormat="1" applyFont="1" applyFill="1" applyBorder="1" applyAlignment="1" applyProtection="1">
      <protection hidden="1"/>
    </xf>
    <xf numFmtId="164" fontId="4" fillId="0" borderId="1" xfId="2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showGridLines="0" tabSelected="1" topLeftCell="A34" workbookViewId="0">
      <selection activeCell="C44" sqref="C44"/>
    </sheetView>
  </sheetViews>
  <sheetFormatPr defaultColWidth="9.140625" defaultRowHeight="12.75" x14ac:dyDescent="0.2"/>
  <cols>
    <col min="1" max="1" width="9.42578125" style="10" customWidth="1"/>
    <col min="2" max="2" width="73.7109375" style="2" customWidth="1"/>
    <col min="3" max="3" width="15.85546875" style="2" customWidth="1"/>
    <col min="4" max="4" width="14.42578125" style="2" customWidth="1"/>
    <col min="5" max="5" width="11.42578125" style="2" customWidth="1"/>
    <col min="6" max="6" width="16.140625" style="2" customWidth="1"/>
    <col min="7" max="7" width="15.28515625" style="2" customWidth="1"/>
    <col min="8" max="222" width="9.140625" style="2" customWidth="1"/>
    <col min="223" max="16384" width="9.140625" style="2"/>
  </cols>
  <sheetData>
    <row r="1" spans="1:8" s="2" customFormat="1" ht="12" customHeight="1" x14ac:dyDescent="0.2">
      <c r="A1" s="22" t="s">
        <v>65</v>
      </c>
      <c r="B1" s="22"/>
      <c r="C1" s="22"/>
      <c r="D1" s="22"/>
      <c r="E1" s="22"/>
      <c r="F1" s="22"/>
      <c r="G1" s="22"/>
      <c r="H1" s="22"/>
    </row>
    <row r="2" spans="1:8" s="2" customFormat="1" ht="12.75" customHeight="1" x14ac:dyDescent="0.2">
      <c r="A2" s="15"/>
      <c r="B2" s="1"/>
      <c r="C2" s="1"/>
      <c r="D2" s="1"/>
      <c r="E2" s="1"/>
    </row>
    <row r="3" spans="1:8" s="2" customFormat="1" ht="23.25" customHeight="1" x14ac:dyDescent="0.2">
      <c r="A3" s="26" t="s">
        <v>47</v>
      </c>
      <c r="B3" s="23" t="s">
        <v>66</v>
      </c>
      <c r="C3" s="30" t="s">
        <v>43</v>
      </c>
      <c r="D3" s="7" t="s">
        <v>44</v>
      </c>
      <c r="E3" s="7" t="s">
        <v>45</v>
      </c>
      <c r="F3" s="30" t="s">
        <v>46</v>
      </c>
      <c r="G3" s="29"/>
      <c r="H3" s="29"/>
    </row>
    <row r="4" spans="1:8" s="2" customFormat="1" ht="15" customHeight="1" x14ac:dyDescent="0.2">
      <c r="A4" s="27"/>
      <c r="B4" s="24"/>
      <c r="C4" s="29"/>
      <c r="D4" s="29" t="s">
        <v>37</v>
      </c>
      <c r="E4" s="5" t="s">
        <v>37</v>
      </c>
      <c r="F4" s="30" t="s">
        <v>43</v>
      </c>
      <c r="G4" s="29" t="s">
        <v>37</v>
      </c>
      <c r="H4" s="5" t="s">
        <v>37</v>
      </c>
    </row>
    <row r="5" spans="1:8" s="2" customFormat="1" ht="23.25" customHeight="1" x14ac:dyDescent="0.2">
      <c r="A5" s="28"/>
      <c r="B5" s="25"/>
      <c r="C5" s="29"/>
      <c r="D5" s="29"/>
      <c r="E5" s="6" t="s">
        <v>36</v>
      </c>
      <c r="F5" s="29"/>
      <c r="G5" s="29"/>
      <c r="H5" s="6" t="s">
        <v>36</v>
      </c>
    </row>
    <row r="6" spans="1:8" s="2" customFormat="1" ht="409.6" hidden="1" customHeight="1" x14ac:dyDescent="0.2">
      <c r="A6" s="16"/>
      <c r="B6" s="13"/>
      <c r="C6" s="32"/>
      <c r="D6" s="13"/>
      <c r="E6" s="14"/>
      <c r="F6" s="8"/>
      <c r="G6" s="8"/>
      <c r="H6" s="8"/>
    </row>
    <row r="7" spans="1:8" s="2" customFormat="1" ht="11.25" customHeight="1" x14ac:dyDescent="0.2">
      <c r="A7" s="20" t="s">
        <v>34</v>
      </c>
      <c r="B7" s="20"/>
      <c r="C7" s="20"/>
      <c r="D7" s="20"/>
      <c r="E7" s="20"/>
      <c r="F7" s="20"/>
      <c r="G7" s="20"/>
      <c r="H7" s="20"/>
    </row>
    <row r="8" spans="1:8" s="2" customFormat="1" ht="18.75" customHeight="1" x14ac:dyDescent="0.2">
      <c r="A8" s="17" t="s">
        <v>48</v>
      </c>
      <c r="B8" s="36" t="s">
        <v>3</v>
      </c>
      <c r="C8" s="3">
        <v>6023500</v>
      </c>
      <c r="D8" s="35">
        <v>0</v>
      </c>
      <c r="E8" s="32" t="s">
        <v>0</v>
      </c>
      <c r="F8" s="8"/>
      <c r="G8" s="8"/>
      <c r="H8" s="8"/>
    </row>
    <row r="9" spans="1:8" s="2" customFormat="1" ht="18.75" customHeight="1" x14ac:dyDescent="0.2">
      <c r="A9" s="17" t="s">
        <v>48</v>
      </c>
      <c r="B9" s="36" t="s">
        <v>2</v>
      </c>
      <c r="C9" s="3">
        <v>383774100</v>
      </c>
      <c r="D9" s="35">
        <v>44018447.200000003</v>
      </c>
      <c r="E9" s="32" t="s">
        <v>35</v>
      </c>
      <c r="F9" s="3">
        <v>356094600</v>
      </c>
      <c r="G9" s="35">
        <v>41236338.130000003</v>
      </c>
      <c r="H9" s="32" t="s">
        <v>38</v>
      </c>
    </row>
    <row r="10" spans="1:8" s="2" customFormat="1" ht="18.75" customHeight="1" x14ac:dyDescent="0.2">
      <c r="A10" s="17" t="s">
        <v>48</v>
      </c>
      <c r="B10" s="36" t="s">
        <v>22</v>
      </c>
      <c r="C10" s="3">
        <v>1300709200</v>
      </c>
      <c r="D10" s="35">
        <v>272978599.13999999</v>
      </c>
      <c r="E10" s="34" t="s">
        <v>67</v>
      </c>
      <c r="F10" s="3">
        <v>852926400</v>
      </c>
      <c r="G10" s="35">
        <v>180878920.37</v>
      </c>
      <c r="H10" s="32" t="s">
        <v>39</v>
      </c>
    </row>
    <row r="11" spans="1:8" s="2" customFormat="1" ht="11.25" customHeight="1" x14ac:dyDescent="0.2">
      <c r="A11" s="31"/>
      <c r="B11" s="31"/>
      <c r="C11" s="4">
        <v>1690506800</v>
      </c>
      <c r="D11" s="37">
        <f>D10+D9</f>
        <v>316997046.33999997</v>
      </c>
      <c r="E11" s="33">
        <f>E9+E10</f>
        <v>0.3246</v>
      </c>
      <c r="F11" s="4">
        <v>1209021000</v>
      </c>
      <c r="G11" s="37">
        <v>222115258.5</v>
      </c>
      <c r="H11" s="11" t="s">
        <v>40</v>
      </c>
    </row>
    <row r="12" spans="1:8" s="2" customFormat="1" ht="11.25" customHeight="1" x14ac:dyDescent="0.2">
      <c r="A12" s="20" t="s">
        <v>33</v>
      </c>
      <c r="B12" s="21"/>
      <c r="C12" s="21"/>
      <c r="D12" s="21"/>
      <c r="E12" s="21"/>
      <c r="F12" s="21"/>
      <c r="G12" s="21"/>
      <c r="H12" s="21"/>
    </row>
    <row r="13" spans="1:8" s="2" customFormat="1" ht="19.5" customHeight="1" x14ac:dyDescent="0.2">
      <c r="A13" s="17" t="s">
        <v>49</v>
      </c>
      <c r="B13" s="36" t="s">
        <v>32</v>
      </c>
      <c r="C13" s="3">
        <v>102767400</v>
      </c>
      <c r="D13" s="35">
        <v>23264313.969999999</v>
      </c>
      <c r="E13" s="34" t="s">
        <v>68</v>
      </c>
      <c r="F13" s="3">
        <v>3842200</v>
      </c>
      <c r="G13" s="35">
        <v>19400</v>
      </c>
      <c r="H13" s="32" t="s">
        <v>41</v>
      </c>
    </row>
    <row r="14" spans="1:8" s="2" customFormat="1" ht="11.25" customHeight="1" x14ac:dyDescent="0.2">
      <c r="A14" s="31"/>
      <c r="B14" s="31"/>
      <c r="C14" s="4">
        <v>102767400</v>
      </c>
      <c r="D14" s="37">
        <f>D13</f>
        <v>23264313.969999999</v>
      </c>
      <c r="E14" s="11" t="str">
        <f>E13</f>
        <v>22,64%</v>
      </c>
      <c r="F14" s="4">
        <v>3842200</v>
      </c>
      <c r="G14" s="37">
        <v>19400</v>
      </c>
      <c r="H14" s="11" t="s">
        <v>41</v>
      </c>
    </row>
    <row r="15" spans="1:8" s="2" customFormat="1" ht="11.25" customHeight="1" x14ac:dyDescent="0.2">
      <c r="A15" s="20" t="s">
        <v>31</v>
      </c>
      <c r="B15" s="21"/>
      <c r="C15" s="21"/>
      <c r="D15" s="21"/>
      <c r="E15" s="21"/>
      <c r="F15" s="21"/>
      <c r="G15" s="21"/>
      <c r="H15" s="21"/>
    </row>
    <row r="16" spans="1:8" s="2" customFormat="1" ht="17.25" customHeight="1" x14ac:dyDescent="0.2">
      <c r="A16" s="17" t="s">
        <v>50</v>
      </c>
      <c r="B16" s="36" t="s">
        <v>2</v>
      </c>
      <c r="C16" s="3">
        <v>2000000</v>
      </c>
      <c r="D16" s="35">
        <v>0</v>
      </c>
      <c r="E16" s="32" t="s">
        <v>0</v>
      </c>
      <c r="F16" s="3">
        <v>2000000</v>
      </c>
      <c r="G16" s="35">
        <v>0</v>
      </c>
      <c r="H16" s="32" t="s">
        <v>0</v>
      </c>
    </row>
    <row r="17" spans="1:8" s="2" customFormat="1" ht="11.25" customHeight="1" x14ac:dyDescent="0.2">
      <c r="A17" s="31"/>
      <c r="B17" s="31"/>
      <c r="C17" s="4">
        <v>2000000</v>
      </c>
      <c r="D17" s="37">
        <v>0</v>
      </c>
      <c r="E17" s="11" t="s">
        <v>0</v>
      </c>
      <c r="F17" s="4">
        <v>2000000</v>
      </c>
      <c r="G17" s="37">
        <v>0</v>
      </c>
      <c r="H17" s="11" t="s">
        <v>0</v>
      </c>
    </row>
    <row r="18" spans="1:8" s="2" customFormat="1" ht="11.25" customHeight="1" x14ac:dyDescent="0.2">
      <c r="A18" s="20" t="s">
        <v>29</v>
      </c>
      <c r="B18" s="21"/>
      <c r="C18" s="21"/>
      <c r="D18" s="21"/>
      <c r="E18" s="21"/>
      <c r="F18" s="21"/>
      <c r="G18" s="21"/>
      <c r="H18" s="21"/>
    </row>
    <row r="19" spans="1:8" s="2" customFormat="1" ht="18.75" customHeight="1" x14ac:dyDescent="0.2">
      <c r="A19" s="17" t="s">
        <v>51</v>
      </c>
      <c r="B19" s="36" t="s">
        <v>3</v>
      </c>
      <c r="C19" s="3">
        <v>9215600</v>
      </c>
      <c r="D19" s="35">
        <v>1508940.05</v>
      </c>
      <c r="E19" s="32" t="s">
        <v>30</v>
      </c>
      <c r="F19" s="3">
        <v>1424500</v>
      </c>
      <c r="G19" s="35">
        <v>0</v>
      </c>
      <c r="H19" s="32" t="s">
        <v>0</v>
      </c>
    </row>
    <row r="20" spans="1:8" s="2" customFormat="1" ht="18.75" customHeight="1" x14ac:dyDescent="0.2">
      <c r="A20" s="17" t="s">
        <v>51</v>
      </c>
      <c r="B20" s="36" t="s">
        <v>4</v>
      </c>
      <c r="C20" s="3">
        <v>119229000</v>
      </c>
      <c r="D20" s="35">
        <v>24119373.059999999</v>
      </c>
      <c r="E20" s="34" t="s">
        <v>28</v>
      </c>
      <c r="F20" s="3">
        <v>119229000</v>
      </c>
      <c r="G20" s="35">
        <v>24119373.059999999</v>
      </c>
      <c r="H20" s="34" t="s">
        <v>28</v>
      </c>
    </row>
    <row r="21" spans="1:8" s="2" customFormat="1" ht="11.25" customHeight="1" x14ac:dyDescent="0.2">
      <c r="A21" s="31"/>
      <c r="B21" s="31"/>
      <c r="C21" s="4">
        <v>128444600</v>
      </c>
      <c r="D21" s="37">
        <f>D20+D19</f>
        <v>25628313.109999999</v>
      </c>
      <c r="E21" s="33">
        <f>E20+E19</f>
        <v>0.36599999999999999</v>
      </c>
      <c r="F21" s="4">
        <f>F20+F19</f>
        <v>120653500</v>
      </c>
      <c r="G21" s="37">
        <f>G20</f>
        <v>24119373.059999999</v>
      </c>
      <c r="H21" s="11" t="str">
        <f>H20</f>
        <v>20,23%</v>
      </c>
    </row>
    <row r="22" spans="1:8" s="2" customFormat="1" ht="11.25" customHeight="1" x14ac:dyDescent="0.2">
      <c r="A22" s="20" t="s">
        <v>27</v>
      </c>
      <c r="B22" s="21"/>
      <c r="C22" s="21"/>
      <c r="D22" s="21"/>
      <c r="E22" s="21"/>
      <c r="F22" s="21"/>
      <c r="G22" s="21"/>
      <c r="H22" s="21"/>
    </row>
    <row r="23" spans="1:8" s="2" customFormat="1" ht="18" customHeight="1" x14ac:dyDescent="0.2">
      <c r="A23" s="17" t="s">
        <v>52</v>
      </c>
      <c r="B23" s="36" t="s">
        <v>3</v>
      </c>
      <c r="C23" s="3">
        <v>96200</v>
      </c>
      <c r="D23" s="35">
        <v>0</v>
      </c>
      <c r="E23" s="32" t="s">
        <v>0</v>
      </c>
      <c r="F23" s="8"/>
      <c r="G23" s="8"/>
      <c r="H23" s="8"/>
    </row>
    <row r="24" spans="1:8" s="2" customFormat="1" ht="18" customHeight="1" x14ac:dyDescent="0.2">
      <c r="A24" s="17" t="s">
        <v>52</v>
      </c>
      <c r="B24" s="36" t="s">
        <v>2</v>
      </c>
      <c r="C24" s="3">
        <v>1650000</v>
      </c>
      <c r="D24" s="35">
        <v>0</v>
      </c>
      <c r="E24" s="32" t="s">
        <v>0</v>
      </c>
      <c r="F24" s="8"/>
      <c r="G24" s="8"/>
      <c r="H24" s="8"/>
    </row>
    <row r="25" spans="1:8" s="2" customFormat="1" ht="18" customHeight="1" x14ac:dyDescent="0.2">
      <c r="A25" s="17" t="s">
        <v>52</v>
      </c>
      <c r="B25" s="36" t="s">
        <v>1</v>
      </c>
      <c r="C25" s="3">
        <v>95035200</v>
      </c>
      <c r="D25" s="35">
        <v>20126312.34</v>
      </c>
      <c r="E25" s="34" t="s">
        <v>69</v>
      </c>
      <c r="F25" s="3">
        <v>896800</v>
      </c>
      <c r="G25" s="35">
        <v>50775</v>
      </c>
      <c r="H25" s="32" t="s">
        <v>42</v>
      </c>
    </row>
    <row r="26" spans="1:8" s="2" customFormat="1" ht="11.25" customHeight="1" x14ac:dyDescent="0.2">
      <c r="A26" s="31"/>
      <c r="B26" s="31"/>
      <c r="C26" s="4">
        <v>96781400</v>
      </c>
      <c r="D26" s="37">
        <f>D25</f>
        <v>20126312.34</v>
      </c>
      <c r="E26" s="11" t="str">
        <f>E25</f>
        <v>21,18%</v>
      </c>
      <c r="F26" s="4">
        <v>896800</v>
      </c>
      <c r="G26" s="37">
        <v>50775</v>
      </c>
      <c r="H26" s="11" t="s">
        <v>42</v>
      </c>
    </row>
    <row r="27" spans="1:8" s="2" customFormat="1" ht="11.25" customHeight="1" x14ac:dyDescent="0.2">
      <c r="A27" s="20" t="s">
        <v>26</v>
      </c>
      <c r="B27" s="21"/>
      <c r="C27" s="21"/>
      <c r="D27" s="21"/>
      <c r="E27" s="21"/>
      <c r="F27" s="21"/>
      <c r="G27" s="21"/>
      <c r="H27" s="21"/>
    </row>
    <row r="28" spans="1:8" s="2" customFormat="1" ht="18.75" customHeight="1" x14ac:dyDescent="0.2">
      <c r="A28" s="17" t="s">
        <v>53</v>
      </c>
      <c r="B28" s="36" t="s">
        <v>25</v>
      </c>
      <c r="C28" s="3">
        <v>7632000</v>
      </c>
      <c r="D28" s="35">
        <v>1404061.28</v>
      </c>
      <c r="E28" s="32" t="s">
        <v>24</v>
      </c>
      <c r="F28" s="8"/>
      <c r="G28" s="8"/>
      <c r="H28" s="8"/>
    </row>
    <row r="29" spans="1:8" s="2" customFormat="1" ht="11.25" customHeight="1" x14ac:dyDescent="0.2">
      <c r="A29" s="31"/>
      <c r="B29" s="31"/>
      <c r="C29" s="4">
        <v>7632000</v>
      </c>
      <c r="D29" s="37">
        <v>1404061.28</v>
      </c>
      <c r="E29" s="11" t="s">
        <v>24</v>
      </c>
      <c r="F29" s="8"/>
      <c r="G29" s="8"/>
      <c r="H29" s="8"/>
    </row>
    <row r="30" spans="1:8" s="2" customFormat="1" ht="11.25" customHeight="1" x14ac:dyDescent="0.2">
      <c r="A30" s="20" t="s">
        <v>23</v>
      </c>
      <c r="B30" s="21"/>
      <c r="C30" s="21"/>
      <c r="D30" s="21"/>
      <c r="E30" s="21"/>
      <c r="F30" s="21"/>
      <c r="G30" s="21"/>
      <c r="H30" s="21"/>
    </row>
    <row r="31" spans="1:8" s="2" customFormat="1" ht="15.75" customHeight="1" x14ac:dyDescent="0.2">
      <c r="A31" s="17" t="s">
        <v>54</v>
      </c>
      <c r="B31" s="36" t="s">
        <v>22</v>
      </c>
      <c r="C31" s="3">
        <v>200000</v>
      </c>
      <c r="D31" s="35">
        <v>0</v>
      </c>
      <c r="E31" s="32" t="s">
        <v>0</v>
      </c>
      <c r="F31" s="8"/>
      <c r="G31" s="8"/>
      <c r="H31" s="8"/>
    </row>
    <row r="32" spans="1:8" s="2" customFormat="1" ht="11.25" customHeight="1" x14ac:dyDescent="0.2">
      <c r="A32" s="31"/>
      <c r="B32" s="31"/>
      <c r="C32" s="4">
        <v>200000</v>
      </c>
      <c r="D32" s="37">
        <v>0</v>
      </c>
      <c r="E32" s="11" t="s">
        <v>0</v>
      </c>
      <c r="F32" s="8"/>
      <c r="G32" s="8"/>
      <c r="H32" s="8"/>
    </row>
    <row r="33" spans="1:8" s="2" customFormat="1" ht="11.25" customHeight="1" x14ac:dyDescent="0.2">
      <c r="A33" s="20" t="s">
        <v>21</v>
      </c>
      <c r="B33" s="21"/>
      <c r="C33" s="21"/>
      <c r="D33" s="21"/>
      <c r="E33" s="21"/>
      <c r="F33" s="21"/>
      <c r="G33" s="21"/>
      <c r="H33" s="21"/>
    </row>
    <row r="34" spans="1:8" s="2" customFormat="1" ht="18" customHeight="1" x14ac:dyDescent="0.2">
      <c r="A34" s="17" t="s">
        <v>55</v>
      </c>
      <c r="B34" s="36" t="s">
        <v>3</v>
      </c>
      <c r="C34" s="3">
        <v>18843500</v>
      </c>
      <c r="D34" s="35">
        <v>3305030.2</v>
      </c>
      <c r="E34" s="32" t="s">
        <v>20</v>
      </c>
      <c r="F34" s="3"/>
      <c r="G34" s="35"/>
      <c r="H34" s="32"/>
    </row>
    <row r="35" spans="1:8" s="2" customFormat="1" ht="11.25" customHeight="1" x14ac:dyDescent="0.2">
      <c r="A35" s="31"/>
      <c r="B35" s="31"/>
      <c r="C35" s="4">
        <v>18843500</v>
      </c>
      <c r="D35" s="37">
        <v>3305030.2</v>
      </c>
      <c r="E35" s="11" t="s">
        <v>20</v>
      </c>
      <c r="F35" s="4"/>
      <c r="G35" s="37"/>
      <c r="H35" s="11"/>
    </row>
    <row r="36" spans="1:8" s="2" customFormat="1" ht="11.25" customHeight="1" x14ac:dyDescent="0.2">
      <c r="A36" s="20" t="s">
        <v>19</v>
      </c>
      <c r="B36" s="21"/>
      <c r="C36" s="21"/>
      <c r="D36" s="21"/>
      <c r="E36" s="21"/>
      <c r="F36" s="21"/>
      <c r="G36" s="21"/>
      <c r="H36" s="21"/>
    </row>
    <row r="37" spans="1:8" s="2" customFormat="1" ht="18" customHeight="1" x14ac:dyDescent="0.2">
      <c r="A37" s="17" t="s">
        <v>56</v>
      </c>
      <c r="B37" s="36" t="s">
        <v>3</v>
      </c>
      <c r="C37" s="3">
        <v>14715300</v>
      </c>
      <c r="D37" s="35">
        <v>771573.46</v>
      </c>
      <c r="E37" s="32" t="s">
        <v>18</v>
      </c>
      <c r="F37" s="3">
        <v>14715300</v>
      </c>
      <c r="G37" s="35">
        <v>771573.46</v>
      </c>
      <c r="H37" s="32" t="s">
        <v>18</v>
      </c>
    </row>
    <row r="38" spans="1:8" s="2" customFormat="1" ht="11.25" customHeight="1" x14ac:dyDescent="0.2">
      <c r="A38" s="31"/>
      <c r="B38" s="31"/>
      <c r="C38" s="4">
        <v>14715300</v>
      </c>
      <c r="D38" s="37">
        <v>771573.46</v>
      </c>
      <c r="E38" s="11" t="s">
        <v>18</v>
      </c>
      <c r="F38" s="4">
        <v>14715300</v>
      </c>
      <c r="G38" s="37">
        <v>771573.46</v>
      </c>
      <c r="H38" s="11" t="s">
        <v>18</v>
      </c>
    </row>
    <row r="39" spans="1:8" s="2" customFormat="1" ht="11.25" customHeight="1" x14ac:dyDescent="0.2">
      <c r="A39" s="20" t="s">
        <v>17</v>
      </c>
      <c r="B39" s="21"/>
      <c r="C39" s="21"/>
      <c r="D39" s="21"/>
      <c r="E39" s="21"/>
      <c r="F39" s="21"/>
      <c r="G39" s="21"/>
      <c r="H39" s="21"/>
    </row>
    <row r="40" spans="1:8" s="2" customFormat="1" ht="21" customHeight="1" x14ac:dyDescent="0.2">
      <c r="A40" s="17" t="s">
        <v>57</v>
      </c>
      <c r="B40" s="36" t="s">
        <v>3</v>
      </c>
      <c r="C40" s="3">
        <v>620000</v>
      </c>
      <c r="D40" s="35">
        <v>0</v>
      </c>
      <c r="E40" s="32" t="s">
        <v>0</v>
      </c>
      <c r="F40" s="8"/>
      <c r="G40" s="8"/>
      <c r="H40" s="8"/>
    </row>
    <row r="41" spans="1:8" s="2" customFormat="1" ht="11.25" customHeight="1" x14ac:dyDescent="0.2">
      <c r="A41" s="31"/>
      <c r="B41" s="31"/>
      <c r="C41" s="4">
        <v>620000</v>
      </c>
      <c r="D41" s="37">
        <v>0</v>
      </c>
      <c r="E41" s="11" t="s">
        <v>0</v>
      </c>
      <c r="F41" s="8"/>
      <c r="G41" s="8"/>
      <c r="H41" s="8"/>
    </row>
    <row r="42" spans="1:8" s="2" customFormat="1" ht="11.25" customHeight="1" x14ac:dyDescent="0.2">
      <c r="A42" s="20" t="s">
        <v>16</v>
      </c>
      <c r="B42" s="21"/>
      <c r="C42" s="21"/>
      <c r="D42" s="21"/>
      <c r="E42" s="21"/>
      <c r="F42" s="21"/>
      <c r="G42" s="21"/>
      <c r="H42" s="21"/>
    </row>
    <row r="43" spans="1:8" s="2" customFormat="1" ht="18.75" customHeight="1" x14ac:dyDescent="0.2">
      <c r="A43" s="17" t="s">
        <v>58</v>
      </c>
      <c r="B43" s="36" t="s">
        <v>3</v>
      </c>
      <c r="C43" s="3">
        <v>12089000</v>
      </c>
      <c r="D43" s="35">
        <v>1938600</v>
      </c>
      <c r="E43" s="34" t="s">
        <v>70</v>
      </c>
      <c r="F43" s="3">
        <v>1942500</v>
      </c>
      <c r="G43" s="35">
        <v>0</v>
      </c>
      <c r="H43" s="32" t="s">
        <v>0</v>
      </c>
    </row>
    <row r="44" spans="1:8" s="2" customFormat="1" ht="18.75" customHeight="1" x14ac:dyDescent="0.2">
      <c r="A44" s="17" t="s">
        <v>58</v>
      </c>
      <c r="B44" s="36" t="s">
        <v>2</v>
      </c>
      <c r="C44" s="3">
        <v>5352600</v>
      </c>
      <c r="D44" s="35">
        <v>1123920.72</v>
      </c>
      <c r="E44" s="32" t="s">
        <v>15</v>
      </c>
      <c r="F44" s="8"/>
      <c r="G44" s="8"/>
      <c r="H44" s="8"/>
    </row>
    <row r="45" spans="1:8" s="2" customFormat="1" ht="11.25" customHeight="1" x14ac:dyDescent="0.2">
      <c r="A45" s="31"/>
      <c r="B45" s="31"/>
      <c r="C45" s="4">
        <v>17441600</v>
      </c>
      <c r="D45" s="37">
        <f>D44+D43</f>
        <v>3062520.7199999997</v>
      </c>
      <c r="E45" s="33">
        <f>E44+E43</f>
        <v>0.37039999999999995</v>
      </c>
      <c r="F45" s="4">
        <v>1942500</v>
      </c>
      <c r="G45" s="37">
        <v>0</v>
      </c>
      <c r="H45" s="11" t="s">
        <v>0</v>
      </c>
    </row>
    <row r="46" spans="1:8" s="2" customFormat="1" ht="11.25" customHeight="1" x14ac:dyDescent="0.2">
      <c r="A46" s="20" t="s">
        <v>14</v>
      </c>
      <c r="B46" s="21"/>
      <c r="C46" s="21"/>
      <c r="D46" s="21"/>
      <c r="E46" s="21"/>
      <c r="F46" s="21"/>
      <c r="G46" s="21"/>
      <c r="H46" s="21"/>
    </row>
    <row r="47" spans="1:8" s="2" customFormat="1" ht="19.5" customHeight="1" x14ac:dyDescent="0.2">
      <c r="A47" s="17" t="s">
        <v>59</v>
      </c>
      <c r="B47" s="36" t="s">
        <v>3</v>
      </c>
      <c r="C47" s="3">
        <v>137446300</v>
      </c>
      <c r="D47" s="35">
        <v>6730996.4199999999</v>
      </c>
      <c r="E47" s="34" t="s">
        <v>71</v>
      </c>
      <c r="F47" s="3">
        <v>98960500</v>
      </c>
      <c r="G47" s="35">
        <v>0</v>
      </c>
      <c r="H47" s="34" t="s">
        <v>0</v>
      </c>
    </row>
    <row r="48" spans="1:8" s="2" customFormat="1" ht="11.25" customHeight="1" x14ac:dyDescent="0.2">
      <c r="A48" s="31"/>
      <c r="B48" s="31"/>
      <c r="C48" s="4">
        <v>137446300</v>
      </c>
      <c r="D48" s="37">
        <f>D47</f>
        <v>6730996.4199999999</v>
      </c>
      <c r="E48" s="11" t="s">
        <v>13</v>
      </c>
      <c r="F48" s="4">
        <f>F47</f>
        <v>98960500</v>
      </c>
      <c r="G48" s="37">
        <f>G47</f>
        <v>0</v>
      </c>
      <c r="H48" s="11" t="str">
        <f>H47</f>
        <v>0,00%</v>
      </c>
    </row>
    <row r="49" spans="1:8" s="2" customFormat="1" ht="11.25" customHeight="1" x14ac:dyDescent="0.2">
      <c r="A49" s="20" t="s">
        <v>12</v>
      </c>
      <c r="B49" s="21"/>
      <c r="C49" s="21"/>
      <c r="D49" s="21"/>
      <c r="E49" s="21"/>
      <c r="F49" s="21"/>
      <c r="G49" s="21"/>
      <c r="H49" s="21"/>
    </row>
    <row r="50" spans="1:8" s="2" customFormat="1" ht="19.5" customHeight="1" x14ac:dyDescent="0.2">
      <c r="A50" s="17" t="s">
        <v>60</v>
      </c>
      <c r="B50" s="36" t="s">
        <v>3</v>
      </c>
      <c r="C50" s="3">
        <v>288500</v>
      </c>
      <c r="D50" s="35">
        <v>0</v>
      </c>
      <c r="E50" s="32" t="s">
        <v>0</v>
      </c>
      <c r="F50" s="3">
        <v>238500</v>
      </c>
      <c r="G50" s="35">
        <v>0</v>
      </c>
      <c r="H50" s="32" t="s">
        <v>0</v>
      </c>
    </row>
    <row r="51" spans="1:8" s="2" customFormat="1" ht="11.25" customHeight="1" x14ac:dyDescent="0.2">
      <c r="A51" s="31"/>
      <c r="B51" s="31"/>
      <c r="C51" s="4">
        <v>288500</v>
      </c>
      <c r="D51" s="37">
        <v>0</v>
      </c>
      <c r="E51" s="11" t="s">
        <v>0</v>
      </c>
      <c r="F51" s="4">
        <v>238500</v>
      </c>
      <c r="G51" s="37">
        <v>0</v>
      </c>
      <c r="H51" s="11" t="s">
        <v>0</v>
      </c>
    </row>
    <row r="52" spans="1:8" s="2" customFormat="1" ht="11.25" customHeight="1" x14ac:dyDescent="0.2">
      <c r="A52" s="20" t="s">
        <v>11</v>
      </c>
      <c r="B52" s="21"/>
      <c r="C52" s="21"/>
      <c r="D52" s="21"/>
      <c r="E52" s="21"/>
      <c r="F52" s="21"/>
      <c r="G52" s="21"/>
      <c r="H52" s="21"/>
    </row>
    <row r="53" spans="1:8" s="2" customFormat="1" ht="22.5" customHeight="1" x14ac:dyDescent="0.2">
      <c r="A53" s="17" t="s">
        <v>61</v>
      </c>
      <c r="B53" s="36" t="s">
        <v>3</v>
      </c>
      <c r="C53" s="3">
        <v>512000</v>
      </c>
      <c r="D53" s="35">
        <v>373957.5</v>
      </c>
      <c r="E53" s="32" t="s">
        <v>10</v>
      </c>
      <c r="F53" s="8"/>
      <c r="G53" s="8"/>
      <c r="H53" s="8"/>
    </row>
    <row r="54" spans="1:8" s="2" customFormat="1" ht="11.25" customHeight="1" x14ac:dyDescent="0.2">
      <c r="A54" s="31"/>
      <c r="B54" s="31"/>
      <c r="C54" s="4">
        <v>512000</v>
      </c>
      <c r="D54" s="37">
        <v>373957.5</v>
      </c>
      <c r="E54" s="11" t="s">
        <v>10</v>
      </c>
      <c r="F54" s="8"/>
      <c r="G54" s="8"/>
      <c r="H54" s="8"/>
    </row>
    <row r="55" spans="1:8" s="2" customFormat="1" ht="21.75" customHeight="1" x14ac:dyDescent="0.2">
      <c r="A55" s="20" t="s">
        <v>9</v>
      </c>
      <c r="B55" s="21"/>
      <c r="C55" s="21"/>
      <c r="D55" s="21"/>
      <c r="E55" s="21"/>
      <c r="F55" s="21"/>
      <c r="G55" s="21"/>
      <c r="H55" s="21"/>
    </row>
    <row r="56" spans="1:8" s="2" customFormat="1" ht="17.25" customHeight="1" x14ac:dyDescent="0.2">
      <c r="A56" s="17" t="s">
        <v>62</v>
      </c>
      <c r="B56" s="36" t="s">
        <v>3</v>
      </c>
      <c r="C56" s="3">
        <v>396000</v>
      </c>
      <c r="D56" s="35">
        <v>0</v>
      </c>
      <c r="E56" s="32" t="s">
        <v>0</v>
      </c>
      <c r="F56" s="8"/>
      <c r="G56" s="8"/>
      <c r="H56" s="8"/>
    </row>
    <row r="57" spans="1:8" s="2" customFormat="1" ht="11.25" customHeight="1" x14ac:dyDescent="0.2">
      <c r="A57" s="31"/>
      <c r="B57" s="31"/>
      <c r="C57" s="4">
        <v>396000</v>
      </c>
      <c r="D57" s="37">
        <v>0</v>
      </c>
      <c r="E57" s="11" t="s">
        <v>0</v>
      </c>
      <c r="F57" s="8"/>
      <c r="G57" s="8"/>
      <c r="H57" s="8"/>
    </row>
    <row r="58" spans="1:8" s="2" customFormat="1" ht="11.25" customHeight="1" x14ac:dyDescent="0.2">
      <c r="A58" s="20" t="s">
        <v>8</v>
      </c>
      <c r="B58" s="21"/>
      <c r="C58" s="21"/>
      <c r="D58" s="21"/>
      <c r="E58" s="21"/>
      <c r="F58" s="21"/>
      <c r="G58" s="21"/>
      <c r="H58" s="21"/>
    </row>
    <row r="59" spans="1:8" s="2" customFormat="1" ht="17.25" customHeight="1" x14ac:dyDescent="0.2">
      <c r="A59" s="17" t="s">
        <v>63</v>
      </c>
      <c r="B59" s="36" t="s">
        <v>3</v>
      </c>
      <c r="C59" s="3">
        <v>5813400</v>
      </c>
      <c r="D59" s="35">
        <v>2238400</v>
      </c>
      <c r="E59" s="32" t="s">
        <v>7</v>
      </c>
      <c r="F59" s="8"/>
      <c r="G59" s="8"/>
      <c r="H59" s="8"/>
    </row>
    <row r="60" spans="1:8" s="2" customFormat="1" ht="11.25" customHeight="1" x14ac:dyDescent="0.2">
      <c r="A60" s="31"/>
      <c r="B60" s="31"/>
      <c r="C60" s="4">
        <v>5813400</v>
      </c>
      <c r="D60" s="37">
        <v>2238400</v>
      </c>
      <c r="E60" s="11" t="s">
        <v>7</v>
      </c>
      <c r="F60" s="8"/>
      <c r="G60" s="8"/>
      <c r="H60" s="8"/>
    </row>
    <row r="61" spans="1:8" s="2" customFormat="1" ht="11.25" customHeight="1" x14ac:dyDescent="0.2">
      <c r="A61" s="20" t="s">
        <v>6</v>
      </c>
      <c r="B61" s="21"/>
      <c r="C61" s="21"/>
      <c r="D61" s="21"/>
      <c r="E61" s="21"/>
      <c r="F61" s="21"/>
      <c r="G61" s="21"/>
      <c r="H61" s="21"/>
    </row>
    <row r="62" spans="1:8" s="2" customFormat="1" ht="15.75" customHeight="1" x14ac:dyDescent="0.2">
      <c r="A62" s="17" t="s">
        <v>64</v>
      </c>
      <c r="B62" s="36" t="s">
        <v>3</v>
      </c>
      <c r="C62" s="3">
        <v>525700</v>
      </c>
      <c r="D62" s="35">
        <v>90000</v>
      </c>
      <c r="E62" s="32" t="s">
        <v>5</v>
      </c>
      <c r="F62" s="8"/>
      <c r="G62" s="8"/>
      <c r="H62" s="8"/>
    </row>
    <row r="63" spans="1:8" s="2" customFormat="1" ht="11.25" customHeight="1" x14ac:dyDescent="0.2">
      <c r="A63" s="31"/>
      <c r="B63" s="31"/>
      <c r="C63" s="4">
        <v>525700</v>
      </c>
      <c r="D63" s="37">
        <v>90000</v>
      </c>
      <c r="E63" s="11" t="s">
        <v>5</v>
      </c>
      <c r="F63" s="8"/>
      <c r="G63" s="8"/>
      <c r="H63" s="8"/>
    </row>
    <row r="64" spans="1:8" s="2" customFormat="1" ht="11.25" customHeight="1" x14ac:dyDescent="0.2">
      <c r="A64" s="12"/>
      <c r="B64" s="9"/>
      <c r="C64" s="18">
        <f t="shared" ref="C64:D64" si="0">C63+C60+C57+C54+C51+C48+C45+C41+C38+C35+C32+C29+C26+C21+C17+C14+C11</f>
        <v>2224934500</v>
      </c>
      <c r="D64" s="18">
        <f t="shared" si="0"/>
        <v>403992525.33999997</v>
      </c>
      <c r="E64" s="19">
        <f>D64/C64</f>
        <v>0.18157501955226096</v>
      </c>
      <c r="F64" s="18">
        <f>F63+F60+F57+F54+F51+F48+F45+F41+F38+F35+F32+F29+F26+F21+F17+F14+F11</f>
        <v>1452270300</v>
      </c>
      <c r="G64" s="18">
        <f>G63+G60+G57+G54+G51+G48+G45+G41+G38+G35+G32+G29+G26+G21+G17+G14+G11</f>
        <v>247076380.02000001</v>
      </c>
      <c r="H64" s="19">
        <f>G64/F64</f>
        <v>0.17013112505296019</v>
      </c>
    </row>
  </sheetData>
  <mergeCells count="42">
    <mergeCell ref="A57:B57"/>
    <mergeCell ref="A58:H58"/>
    <mergeCell ref="A60:B60"/>
    <mergeCell ref="A63:B63"/>
    <mergeCell ref="A41:B41"/>
    <mergeCell ref="A45:B45"/>
    <mergeCell ref="A48:B48"/>
    <mergeCell ref="A51:B51"/>
    <mergeCell ref="A54:B54"/>
    <mergeCell ref="A32:B32"/>
    <mergeCell ref="A35:B35"/>
    <mergeCell ref="A38:B38"/>
    <mergeCell ref="A33:H33"/>
    <mergeCell ref="A36:H36"/>
    <mergeCell ref="F3:H3"/>
    <mergeCell ref="A18:H18"/>
    <mergeCell ref="A22:H22"/>
    <mergeCell ref="A27:H27"/>
    <mergeCell ref="A30:H30"/>
    <mergeCell ref="C3:C5"/>
    <mergeCell ref="A11:B11"/>
    <mergeCell ref="A14:B14"/>
    <mergeCell ref="A17:B17"/>
    <mergeCell ref="A21:B21"/>
    <mergeCell ref="A26:B26"/>
    <mergeCell ref="A29:B29"/>
    <mergeCell ref="A61:H61"/>
    <mergeCell ref="A1:H1"/>
    <mergeCell ref="B3:B5"/>
    <mergeCell ref="A39:H39"/>
    <mergeCell ref="A42:H42"/>
    <mergeCell ref="A46:H46"/>
    <mergeCell ref="A49:H49"/>
    <mergeCell ref="A52:H52"/>
    <mergeCell ref="A55:H55"/>
    <mergeCell ref="A3:A5"/>
    <mergeCell ref="G4:G5"/>
    <mergeCell ref="A7:H7"/>
    <mergeCell ref="A12:H12"/>
    <mergeCell ref="A15:H15"/>
    <mergeCell ref="D4:D5"/>
    <mergeCell ref="F4:F5"/>
  </mergeCells>
  <pageMargins left="0.74803148667643404" right="0.196850393700787" top="0.999999984981507" bottom="0.606299197579932" header="0.499999992490753" footer="0.499999992490753"/>
  <pageSetup paperSize="9" scale="8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 бюдж (БР ГРБС)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Лиана Максименко</dc:creator>
  <cp:lastModifiedBy>Лиана Максименко</cp:lastModifiedBy>
  <cp:lastPrinted>2020-04-16T07:05:19Z</cp:lastPrinted>
  <dcterms:created xsi:type="dcterms:W3CDTF">2020-04-16T05:16:10Z</dcterms:created>
  <dcterms:modified xsi:type="dcterms:W3CDTF">2020-04-16T07:09:19Z</dcterms:modified>
</cp:coreProperties>
</file>