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10. Октябрь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2" l="1"/>
  <c r="Y22" i="2"/>
  <c r="Z44" i="2"/>
  <c r="Y44" i="2"/>
  <c r="Z18" i="2"/>
  <c r="Y18" i="2"/>
  <c r="Z40" i="2"/>
  <c r="Y40" i="2"/>
  <c r="Y14" i="2"/>
  <c r="Z19" i="2"/>
  <c r="Y19" i="2"/>
  <c r="Y12" i="2"/>
  <c r="Z35" i="2"/>
  <c r="Y35" i="2"/>
  <c r="Z16" i="2"/>
  <c r="Y16" i="2"/>
  <c r="Z17" i="2"/>
  <c r="Y17" i="2"/>
  <c r="Y8" i="2"/>
  <c r="Z42" i="2"/>
  <c r="Y42" i="2"/>
  <c r="Z26" i="2"/>
  <c r="Y26" i="2"/>
  <c r="Z34" i="2"/>
  <c r="Y34" i="2"/>
  <c r="Z38" i="2"/>
  <c r="Y38" i="2"/>
  <c r="Z32" i="2"/>
  <c r="Y32" i="2"/>
  <c r="Z43" i="2"/>
  <c r="Y43" i="2"/>
  <c r="Y11" i="2"/>
  <c r="Z27" i="2"/>
  <c r="Y27" i="2"/>
  <c r="Z25" i="2"/>
  <c r="Y25" i="2"/>
  <c r="Z29" i="2"/>
  <c r="Y29" i="2"/>
  <c r="Y51" i="2"/>
  <c r="Y13" i="2"/>
  <c r="Z37" i="2"/>
  <c r="Y37" i="2"/>
  <c r="Y9" i="2"/>
  <c r="Z21" i="2"/>
  <c r="Y21" i="2"/>
  <c r="Z28" i="2"/>
  <c r="Y28" i="2"/>
  <c r="Z23" i="2"/>
  <c r="Y23" i="2"/>
  <c r="Z24" i="2"/>
  <c r="Y24" i="2"/>
  <c r="Z36" i="2"/>
  <c r="Y36" i="2"/>
  <c r="Z20" i="2"/>
  <c r="Y20" i="2"/>
  <c r="Y10" i="2"/>
  <c r="Y15" i="2"/>
  <c r="Z47" i="2"/>
  <c r="Y47" i="2"/>
  <c r="Z31" i="2"/>
  <c r="Y31" i="2"/>
  <c r="Y50" i="2"/>
  <c r="Z46" i="2"/>
  <c r="Y46" i="2"/>
  <c r="Z33" i="2"/>
  <c r="Y33" i="2"/>
  <c r="Z45" i="2"/>
  <c r="Y45" i="2"/>
  <c r="Z49" i="2"/>
  <c r="Y49" i="2"/>
  <c r="Z39" i="2"/>
  <c r="Y39" i="2"/>
  <c r="Y52" i="2"/>
  <c r="Z30" i="2"/>
  <c r="Y30" i="2"/>
  <c r="Z48" i="2"/>
  <c r="Y48" i="2"/>
  <c r="Z41" i="2"/>
  <c r="Y41" i="2"/>
  <c r="S33" i="1" l="1"/>
  <c r="S34" i="1"/>
  <c r="S36" i="1"/>
  <c r="S37" i="1"/>
  <c r="S38" i="1"/>
  <c r="S39" i="1"/>
  <c r="S40" i="1"/>
  <c r="S41" i="1"/>
  <c r="S43" i="1"/>
  <c r="S44" i="1"/>
  <c r="S45" i="1"/>
  <c r="S47" i="1"/>
  <c r="S49" i="1"/>
  <c r="S50" i="1"/>
  <c r="S51" i="1"/>
  <c r="S12" i="1"/>
  <c r="S13" i="1"/>
  <c r="S14" i="1"/>
  <c r="S15" i="1"/>
  <c r="S16" i="1"/>
  <c r="S18" i="1"/>
  <c r="S19" i="1"/>
  <c r="S22" i="1"/>
  <c r="S23" i="1"/>
  <c r="S24" i="1"/>
  <c r="S25" i="1"/>
  <c r="S26" i="1"/>
  <c r="S27" i="1"/>
  <c r="S29" i="1"/>
  <c r="S32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<sst xmlns="http://schemas.openxmlformats.org/spreadsheetml/2006/main" count="1008" uniqueCount="133">
  <si>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</si>
  <si>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</si>
  <si>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</si>
  <si>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</si>
  <si>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</si>
  <si>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</si>
  <si>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</si>
  <si>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</si>
  <si>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</si>
  <si>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</si>
  <si>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</si>
  <si>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</si>
  <si>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</si>
  <si>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</si>
  <si>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</si>
  <si>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</si>
  <si>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</si>
  <si>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</si>
  <si>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</si>
  <si>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</si>
  <si>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</si>
  <si>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</si>
  <si>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</si>
  <si>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</si>
  <si>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</si>
  <si>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</si>
  <si>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</si>
  <si>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</si>
  <si>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</si>
  <si>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</si>
  <si>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</si>
  <si>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</si>
  <si>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</si>
  <si>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</si>
  <si>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</si>
  <si>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</si>
  <si>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</si>
  <si>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</si>
  <si>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</si>
  <si>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</si>
  <si>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</si>
  <si>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</si>
  <si>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</si>
  <si>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</si>
  <si>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</si>
  <si>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</si>
  <si>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</si>
  <si>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</si>
  <si>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</si>
  <si>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</si>
  <si>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</si>
  <si>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</si>
  <si>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</si>
  <si>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</si>
  <si>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</si>
  <si>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</si>
  <si>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</si>
  <si>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</si>
  <si>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</si>
  <si>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</si>
  <si>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</si>
  <si>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</si>
  <si>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</si>
  <si>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</si>
  <si>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</si>
  <si>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</si>
  <si>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</si>
  <si>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</si>
  <si>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</si>
  <si>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</si>
  <si>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</si>
  <si>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</si>
  <si>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</si>
  <si>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</si>
  <si>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</si>
  <si>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</si>
  <si>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</si>
  <si>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</si>
  <si>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</si>
  <si>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</si>
  <si>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</si>
  <si>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</si>
  <si>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% к                      январю-октябрю                                      2021 г.                                 (в дейст. ценах)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</si>
  <si>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январе-октябре 2022г. *</t>
    </r>
  </si>
  <si>
    <t>в % к                          январю-октябрю                       2021 г.                        (в сопост. ценах)</t>
  </si>
  <si>
    <t xml:space="preserve">в % к                      январю-октябрю                                       2021 г.                                 </t>
  </si>
  <si>
    <t>в 2,2 р.</t>
  </si>
  <si>
    <t>в 3,9 р.</t>
  </si>
  <si>
    <t/>
  </si>
  <si>
    <t>в 2,1 р.</t>
  </si>
  <si>
    <t>в 5,6 р.</t>
  </si>
  <si>
    <t>в 2,5 р.</t>
  </si>
  <si>
    <t>в 65,7 р.</t>
  </si>
  <si>
    <t>за январь-сентябрь                                2022 г.                                   млн. руб.</t>
  </si>
  <si>
    <t xml:space="preserve"> к январю-сентябрю 2021 г.</t>
  </si>
  <si>
    <t>за январь-сентябрь               2022 г.                           млн. руб.</t>
  </si>
  <si>
    <t>в % к                             январю-сентябрю                        2021 г.</t>
  </si>
  <si>
    <t>в январе-сентябре                                                         2022 г.</t>
  </si>
  <si>
    <t>в январе-сентябре                                                    2021 г.</t>
  </si>
  <si>
    <t>в % к январю-сентябрю                                2021 г.</t>
  </si>
  <si>
    <r>
      <t xml:space="preserve"> в январе-сентябре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</si>
  <si>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январю-сентябрю                                 2021 г.</t>
  </si>
  <si>
    <t>БЕЗРАБОТИЦА                                                                                                                            по состоянию  на 1 ноября 2022 г.</t>
  </si>
  <si>
    <t>на 1 ноября                                                           2022 г.</t>
  </si>
  <si>
    <t>на 1 ноября                                                         2021 г.</t>
  </si>
  <si>
    <t>в % к                                                  1 ноября                                                          2021 г.</t>
  </si>
  <si>
    <r>
      <t xml:space="preserve">  в январе-сентябре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</si>
  <si>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2,0 р.</t>
  </si>
  <si>
    <t>в 3,4 р.</t>
  </si>
  <si>
    <t>в 4,1 р.</t>
  </si>
  <si>
    <t>в 2,8 р.</t>
  </si>
  <si>
    <t>в 15,5 р.</t>
  </si>
  <si>
    <t>в 2,6 р.</t>
  </si>
  <si>
    <t>в 3,3 р.</t>
  </si>
  <si>
    <t>в 2,4 р.</t>
  </si>
  <si>
    <t>в 15,4 р.</t>
  </si>
  <si>
    <t>в 5,1 р.</t>
  </si>
  <si>
    <t>в 3,2 р.</t>
  </si>
  <si>
    <t>в 6,2 р.</t>
  </si>
  <si>
    <t>в 10,1 р.</t>
  </si>
  <si>
    <t>в 7,0 р.</t>
  </si>
  <si>
    <t>в 9,5 р.</t>
  </si>
  <si>
    <t>в 8,4 р.</t>
  </si>
  <si>
    <t>в 2,3 р.</t>
  </si>
  <si>
    <t>в 3,6 р.</t>
  </si>
  <si>
    <t>в 5,9 р.</t>
  </si>
  <si>
    <t>в 8,9 р.</t>
  </si>
  <si>
    <t>в 12,7 р.</t>
  </si>
  <si>
    <t>в 5,0 р.</t>
  </si>
  <si>
    <r>
      <t>Рэнкинг 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январе-октябре 2022г. *</t>
    </r>
  </si>
  <si>
    <t>ТРАНСПОРТИРОВКА И ХРАНЕНИЕ</t>
  </si>
  <si>
    <t xml:space="preserve">КУРОРТНО-ТУРИСТСКИЙ КОМПЛЕКС </t>
  </si>
  <si>
    <t>ФИНАНСОВЫЕ РЕЗУЛЬТАТЫ ДЕЯТЕЛЬНОСТИ  (прибыль минус убыток)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</si>
</sst>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25" fillId="0" borderId="0" xfId="0" applyFont="1" applyFill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164" fontId="26" fillId="2" borderId="62" xfId="0" applyNumberFormat="1" applyFont="1" applyFill="1" applyBorder="1" applyAlignment="1"/>
    <xf numFmtId="164" fontId="24" fillId="0" borderId="75" xfId="0" applyNumberFormat="1" applyFont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0" borderId="79" xfId="0" applyNumberFormat="1" applyFont="1" applyBorder="1" applyAlignment="1"/>
    <xf numFmtId="164" fontId="20" fillId="0" borderId="80" xfId="0" applyNumberFormat="1" applyFont="1" applyFill="1" applyBorder="1" applyAlignment="1">
      <alignment horizontal="right"/>
    </xf>
    <xf numFmtId="166" fontId="22" fillId="0" borderId="81" xfId="0" applyNumberFormat="1" applyFont="1" applyBorder="1" applyAlignment="1"/>
    <xf numFmtId="166" fontId="24" fillId="0" borderId="72" xfId="0" applyNumberFormat="1" applyFont="1" applyBorder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55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55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5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4" borderId="68" xfId="0" applyFont="1" applyFill="1" applyBorder="1" applyAlignment="1"/>
    <xf numFmtId="164" fontId="22" fillId="4" borderId="55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24" fillId="4" borderId="55" xfId="0" applyNumberFormat="1" applyFont="1" applyFill="1" applyBorder="1" applyAlignment="1"/>
    <xf numFmtId="164" fontId="24" fillId="4" borderId="54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4" fillId="4" borderId="55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3" fontId="24" fillId="4" borderId="55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1" fillId="4" borderId="0" xfId="0" applyFont="1" applyFill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3" fontId="24" fillId="2" borderId="49" xfId="0" applyNumberFormat="1" applyFont="1" applyFill="1" applyBorder="1" applyAlignment="1"/>
    <xf numFmtId="3" fontId="23" fillId="2" borderId="49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zoomScale="115" zoomScaleNormal="115" workbookViewId="0">
      <pane xSplit="1" ySplit="7" topLeftCell="R8" activePane="bottomRight" state="frozen"/>
      <selection activeCell="B1" sqref="B1"/>
      <selection pane="topRight" activeCell="C1" sqref="C1"/>
      <selection pane="bottomLeft" activeCell="B8" sqref="B8"/>
      <selection pane="bottomRight" activeCell="R16" sqref="R1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7" ht="15" customHeight="1" x14ac:dyDescent="0.25">
      <c r="B1" s="2" t="s">
        <v>83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282" t="s">
        <v>79</v>
      </c>
      <c r="B3" s="285" t="s">
        <v>0</v>
      </c>
      <c r="C3" s="286"/>
      <c r="D3" s="285" t="s">
        <v>1</v>
      </c>
      <c r="E3" s="286"/>
      <c r="F3" s="289" t="s">
        <v>2</v>
      </c>
      <c r="G3" s="290"/>
      <c r="H3" s="285" t="s">
        <v>3</v>
      </c>
      <c r="I3" s="286"/>
      <c r="J3" s="274" t="s">
        <v>4</v>
      </c>
      <c r="K3" s="275"/>
      <c r="L3" s="285" t="s">
        <v>5</v>
      </c>
      <c r="M3" s="286"/>
      <c r="N3" s="285" t="s">
        <v>6</v>
      </c>
      <c r="O3" s="286"/>
      <c r="P3" s="297" t="s">
        <v>7</v>
      </c>
      <c r="Q3" s="298"/>
      <c r="R3" s="298"/>
      <c r="S3" s="298"/>
      <c r="T3" s="298"/>
      <c r="U3" s="298"/>
      <c r="V3" s="298"/>
      <c r="W3" s="298"/>
      <c r="X3" s="298"/>
      <c r="Y3" s="299"/>
      <c r="Z3" s="274" t="s">
        <v>8</v>
      </c>
      <c r="AA3" s="300"/>
      <c r="AB3" s="300"/>
      <c r="AC3" s="300"/>
      <c r="AD3" s="274" t="s">
        <v>9</v>
      </c>
      <c r="AE3" s="275"/>
      <c r="AF3" s="285" t="s">
        <v>102</v>
      </c>
      <c r="AG3" s="295"/>
      <c r="AH3" s="295"/>
      <c r="AI3" s="286"/>
    </row>
    <row r="4" spans="1:37" s="5" customFormat="1" ht="14.25" customHeight="1" x14ac:dyDescent="0.2">
      <c r="A4" s="283"/>
      <c r="B4" s="287"/>
      <c r="C4" s="288"/>
      <c r="D4" s="287"/>
      <c r="E4" s="288"/>
      <c r="F4" s="291"/>
      <c r="G4" s="292"/>
      <c r="H4" s="287"/>
      <c r="I4" s="288"/>
      <c r="J4" s="276"/>
      <c r="K4" s="277"/>
      <c r="L4" s="287"/>
      <c r="M4" s="288"/>
      <c r="N4" s="293"/>
      <c r="O4" s="294"/>
      <c r="P4" s="302" t="s">
        <v>10</v>
      </c>
      <c r="Q4" s="303"/>
      <c r="R4" s="303"/>
      <c r="S4" s="303"/>
      <c r="T4" s="304" t="s">
        <v>11</v>
      </c>
      <c r="U4" s="305"/>
      <c r="V4" s="308" t="s">
        <v>12</v>
      </c>
      <c r="W4" s="309"/>
      <c r="X4" s="312" t="s">
        <v>13</v>
      </c>
      <c r="Y4" s="313"/>
      <c r="Z4" s="276"/>
      <c r="AA4" s="301"/>
      <c r="AB4" s="301"/>
      <c r="AC4" s="301"/>
      <c r="AD4" s="276"/>
      <c r="AE4" s="277"/>
      <c r="AF4" s="287"/>
      <c r="AG4" s="296"/>
      <c r="AH4" s="296"/>
      <c r="AI4" s="288"/>
    </row>
    <row r="5" spans="1:37" s="5" customFormat="1" ht="20.45" customHeight="1" x14ac:dyDescent="0.2">
      <c r="A5" s="283"/>
      <c r="B5" s="278" t="s">
        <v>14</v>
      </c>
      <c r="C5" s="280" t="s">
        <v>82</v>
      </c>
      <c r="D5" s="278" t="s">
        <v>14</v>
      </c>
      <c r="E5" s="280" t="s">
        <v>82</v>
      </c>
      <c r="F5" s="324" t="s">
        <v>15</v>
      </c>
      <c r="G5" s="320" t="s">
        <v>84</v>
      </c>
      <c r="H5" s="324" t="s">
        <v>16</v>
      </c>
      <c r="I5" s="280" t="s">
        <v>85</v>
      </c>
      <c r="J5" s="324" t="s">
        <v>17</v>
      </c>
      <c r="K5" s="280" t="s">
        <v>82</v>
      </c>
      <c r="L5" s="318" t="s">
        <v>18</v>
      </c>
      <c r="M5" s="320" t="s">
        <v>84</v>
      </c>
      <c r="N5" s="318" t="s">
        <v>19</v>
      </c>
      <c r="O5" s="280" t="s">
        <v>82</v>
      </c>
      <c r="P5" s="318" t="s">
        <v>93</v>
      </c>
      <c r="Q5" s="328" t="s">
        <v>22</v>
      </c>
      <c r="R5" s="330" t="s">
        <v>94</v>
      </c>
      <c r="S5" s="331"/>
      <c r="T5" s="306"/>
      <c r="U5" s="307"/>
      <c r="V5" s="310"/>
      <c r="W5" s="311"/>
      <c r="X5" s="314"/>
      <c r="Y5" s="315"/>
      <c r="Z5" s="318" t="s">
        <v>106</v>
      </c>
      <c r="AA5" s="322" t="s">
        <v>99</v>
      </c>
      <c r="AB5" s="316" t="s">
        <v>23</v>
      </c>
      <c r="AC5" s="317"/>
      <c r="AD5" s="318" t="s">
        <v>100</v>
      </c>
      <c r="AE5" s="320" t="s">
        <v>101</v>
      </c>
      <c r="AF5" s="334" t="s">
        <v>20</v>
      </c>
      <c r="AG5" s="332" t="s">
        <v>105</v>
      </c>
      <c r="AH5" s="326" t="s">
        <v>21</v>
      </c>
      <c r="AI5" s="327"/>
    </row>
    <row r="6" spans="1:37" s="5" customFormat="1" ht="45.75" customHeight="1" thickBot="1" x14ac:dyDescent="0.25">
      <c r="A6" s="284"/>
      <c r="B6" s="279"/>
      <c r="C6" s="281"/>
      <c r="D6" s="279"/>
      <c r="E6" s="281"/>
      <c r="F6" s="325"/>
      <c r="G6" s="321"/>
      <c r="H6" s="325"/>
      <c r="I6" s="281"/>
      <c r="J6" s="325"/>
      <c r="K6" s="281"/>
      <c r="L6" s="319"/>
      <c r="M6" s="321"/>
      <c r="N6" s="319"/>
      <c r="O6" s="281"/>
      <c r="P6" s="319"/>
      <c r="Q6" s="329"/>
      <c r="R6" s="8" t="s">
        <v>24</v>
      </c>
      <c r="S6" s="9" t="s">
        <v>25</v>
      </c>
      <c r="T6" s="10" t="s">
        <v>95</v>
      </c>
      <c r="U6" s="11" t="s">
        <v>96</v>
      </c>
      <c r="V6" s="10" t="s">
        <v>95</v>
      </c>
      <c r="W6" s="112" t="s">
        <v>96</v>
      </c>
      <c r="X6" s="12" t="s">
        <v>97</v>
      </c>
      <c r="Y6" s="13" t="s">
        <v>98</v>
      </c>
      <c r="Z6" s="319"/>
      <c r="AA6" s="323"/>
      <c r="AB6" s="12" t="s">
        <v>97</v>
      </c>
      <c r="AC6" s="13" t="s">
        <v>98</v>
      </c>
      <c r="AD6" s="319"/>
      <c r="AE6" s="321"/>
      <c r="AF6" s="319"/>
      <c r="AG6" s="333"/>
      <c r="AH6" s="6" t="s">
        <v>103</v>
      </c>
      <c r="AI6" s="7" t="s">
        <v>104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0" customFormat="1" ht="13.5" customHeight="1" x14ac:dyDescent="0.25">
      <c r="A8" s="19" t="s">
        <v>26</v>
      </c>
      <c r="B8" s="24">
        <v>1234096.1437000001</v>
      </c>
      <c r="C8" s="21">
        <v>119</v>
      </c>
      <c r="D8" s="20">
        <v>175152.33769999997</v>
      </c>
      <c r="E8" s="21">
        <v>110</v>
      </c>
      <c r="F8" s="22">
        <v>92228.837</v>
      </c>
      <c r="G8" s="121">
        <v>90.2</v>
      </c>
      <c r="H8" s="24">
        <v>6405531</v>
      </c>
      <c r="I8" s="121">
        <v>132.1</v>
      </c>
      <c r="J8" s="22">
        <v>606161.63439999998</v>
      </c>
      <c r="K8" s="23">
        <v>119.6</v>
      </c>
      <c r="L8" s="22">
        <v>805489.7</v>
      </c>
      <c r="M8" s="121">
        <v>95.8</v>
      </c>
      <c r="N8" s="22">
        <v>91413.921499999997</v>
      </c>
      <c r="O8" s="23">
        <v>115.67953448735624</v>
      </c>
      <c r="P8" s="28">
        <v>434827.77</v>
      </c>
      <c r="Q8" s="29">
        <v>436585.14600000001</v>
      </c>
      <c r="R8" s="30">
        <f t="shared" ref="R8:R52" si="0">P8-Q8</f>
        <v>-1757.3759999999893</v>
      </c>
      <c r="S8" s="31">
        <f t="shared" ref="S8:S52" si="1">P8/Q8*100</f>
        <v>99.597472333609815</v>
      </c>
      <c r="T8" s="32">
        <v>538566.78</v>
      </c>
      <c r="U8" s="31">
        <v>117.9</v>
      </c>
      <c r="V8" s="32">
        <v>103739.01</v>
      </c>
      <c r="W8" s="124" t="s">
        <v>116</v>
      </c>
      <c r="X8" s="26">
        <v>0.24</v>
      </c>
      <c r="Y8" s="33">
        <v>0.23</v>
      </c>
      <c r="Z8" s="34">
        <v>51784</v>
      </c>
      <c r="AA8" s="35">
        <v>114</v>
      </c>
      <c r="AB8" s="36">
        <v>1</v>
      </c>
      <c r="AC8" s="37">
        <v>1</v>
      </c>
      <c r="AD8" s="32">
        <v>1021.3</v>
      </c>
      <c r="AE8" s="38">
        <v>100.8</v>
      </c>
      <c r="AF8" s="25">
        <v>14297</v>
      </c>
      <c r="AG8" s="122">
        <v>70.5</v>
      </c>
      <c r="AH8" s="207">
        <v>5.0000000000000001E-3</v>
      </c>
      <c r="AI8" s="27">
        <v>6.9999999999999993E-3</v>
      </c>
      <c r="AK8" s="209"/>
    </row>
    <row r="9" spans="1:37" s="39" customFormat="1" ht="13.5" customHeight="1" x14ac:dyDescent="0.25">
      <c r="A9" s="41" t="s">
        <v>27</v>
      </c>
      <c r="B9" s="42">
        <v>2722.4047</v>
      </c>
      <c r="C9" s="43">
        <v>137.69999999999999</v>
      </c>
      <c r="D9" s="42">
        <v>541.01280000000008</v>
      </c>
      <c r="E9" s="43">
        <v>134.80000000000001</v>
      </c>
      <c r="F9" s="44">
        <v>96.945100000000011</v>
      </c>
      <c r="G9" s="45">
        <v>32.6</v>
      </c>
      <c r="H9" s="46">
        <v>492919</v>
      </c>
      <c r="I9" s="125">
        <v>128.30000000000001</v>
      </c>
      <c r="J9" s="44">
        <v>33055.217799999999</v>
      </c>
      <c r="K9" s="47" t="s">
        <v>90</v>
      </c>
      <c r="L9" s="44">
        <v>35107</v>
      </c>
      <c r="M9" s="125">
        <v>99.1</v>
      </c>
      <c r="N9" s="44">
        <v>8215.2980000000007</v>
      </c>
      <c r="O9" s="47">
        <v>101.48948421159486</v>
      </c>
      <c r="P9" s="50">
        <v>3564.6579999999999</v>
      </c>
      <c r="Q9" s="51">
        <v>7363.2420000000002</v>
      </c>
      <c r="R9" s="52">
        <f t="shared" si="0"/>
        <v>-3798.5840000000003</v>
      </c>
      <c r="S9" s="131">
        <f t="shared" si="1"/>
        <v>48.411528508773713</v>
      </c>
      <c r="T9" s="54">
        <v>5281.4009999999998</v>
      </c>
      <c r="U9" s="53">
        <v>66.900000000000006</v>
      </c>
      <c r="V9" s="50">
        <v>1716.7429999999999</v>
      </c>
      <c r="W9" s="132" t="s">
        <v>117</v>
      </c>
      <c r="X9" s="127">
        <v>0.17</v>
      </c>
      <c r="Y9" s="133">
        <v>0.17300000000000001</v>
      </c>
      <c r="Z9" s="56">
        <v>41924</v>
      </c>
      <c r="AA9" s="134">
        <v>109.6</v>
      </c>
      <c r="AB9" s="57">
        <f>Z9/$Z$8</f>
        <v>0.80959369689479377</v>
      </c>
      <c r="AC9" s="55">
        <v>0.84859077518357295</v>
      </c>
      <c r="AD9" s="50">
        <v>29.1</v>
      </c>
      <c r="AE9" s="136">
        <v>100</v>
      </c>
      <c r="AF9" s="48">
        <v>718</v>
      </c>
      <c r="AG9" s="126">
        <v>64.599999999999994</v>
      </c>
      <c r="AH9" s="205">
        <v>6.0000000000000001E-3</v>
      </c>
      <c r="AI9" s="49">
        <v>0.01</v>
      </c>
    </row>
    <row r="10" spans="1:37" s="39" customFormat="1" ht="13.5" customHeight="1" x14ac:dyDescent="0.25">
      <c r="A10" s="41" t="s">
        <v>28</v>
      </c>
      <c r="B10" s="42">
        <v>31242.080699999999</v>
      </c>
      <c r="C10" s="43">
        <v>114</v>
      </c>
      <c r="D10" s="42">
        <v>233.322</v>
      </c>
      <c r="E10" s="43">
        <v>43.3</v>
      </c>
      <c r="F10" s="44">
        <v>5459.0244000000002</v>
      </c>
      <c r="G10" s="125">
        <v>106</v>
      </c>
      <c r="H10" s="46">
        <v>64130</v>
      </c>
      <c r="I10" s="125">
        <v>84.5</v>
      </c>
      <c r="J10" s="44">
        <v>481.39690000000002</v>
      </c>
      <c r="K10" s="47">
        <v>128.69999999999999</v>
      </c>
      <c r="L10" s="44">
        <v>17163.3</v>
      </c>
      <c r="M10" s="125">
        <v>100.1</v>
      </c>
      <c r="N10" s="44" t="s">
        <v>29</v>
      </c>
      <c r="O10" s="47" t="s">
        <v>29</v>
      </c>
      <c r="P10" s="63">
        <v>1838.279</v>
      </c>
      <c r="Q10" s="51">
        <v>1444.0609999999999</v>
      </c>
      <c r="R10" s="52">
        <f t="shared" si="0"/>
        <v>394.21800000000007</v>
      </c>
      <c r="S10" s="131">
        <f t="shared" si="1"/>
        <v>127.29926228878143</v>
      </c>
      <c r="T10" s="54">
        <v>1889.549</v>
      </c>
      <c r="U10" s="53">
        <v>117.9</v>
      </c>
      <c r="V10" s="50">
        <v>51.27</v>
      </c>
      <c r="W10" s="132">
        <v>32.200000000000003</v>
      </c>
      <c r="X10" s="127">
        <v>0.156</v>
      </c>
      <c r="Y10" s="133">
        <v>0.24100000000000002</v>
      </c>
      <c r="Z10" s="56">
        <v>37922</v>
      </c>
      <c r="AA10" s="134">
        <v>112</v>
      </c>
      <c r="AB10" s="57">
        <f t="shared" ref="AB10:AB52" si="2">Z10/$Z$8</f>
        <v>0.7323111385756218</v>
      </c>
      <c r="AC10" s="55">
        <v>0.75550718902519454</v>
      </c>
      <c r="AD10" s="50">
        <v>30</v>
      </c>
      <c r="AE10" s="136">
        <v>99</v>
      </c>
      <c r="AF10" s="48">
        <v>390</v>
      </c>
      <c r="AG10" s="126">
        <v>69.599999999999994</v>
      </c>
      <c r="AH10" s="205">
        <v>3.0000000000000001E-3</v>
      </c>
      <c r="AI10" s="49">
        <v>5.0000000000000001E-3</v>
      </c>
    </row>
    <row r="11" spans="1:37" s="39" customFormat="1" ht="13.5" customHeight="1" x14ac:dyDescent="0.25">
      <c r="A11" s="41" t="s">
        <v>30</v>
      </c>
      <c r="B11" s="42">
        <v>2394.8440000000001</v>
      </c>
      <c r="C11" s="43" t="s">
        <v>86</v>
      </c>
      <c r="D11" s="42">
        <v>70.775000000000006</v>
      </c>
      <c r="E11" s="43">
        <v>68.099999999999994</v>
      </c>
      <c r="F11" s="44">
        <v>1849.3607</v>
      </c>
      <c r="G11" s="45">
        <v>85.9</v>
      </c>
      <c r="H11" s="46">
        <v>181566</v>
      </c>
      <c r="I11" s="125" t="s">
        <v>91</v>
      </c>
      <c r="J11" s="44">
        <v>397.07920000000001</v>
      </c>
      <c r="K11" s="47">
        <v>38.700000000000003</v>
      </c>
      <c r="L11" s="44">
        <v>24124.6</v>
      </c>
      <c r="M11" s="125">
        <v>102.6</v>
      </c>
      <c r="N11" s="44">
        <v>7156.8814000000002</v>
      </c>
      <c r="O11" s="47">
        <v>100.57337611250689</v>
      </c>
      <c r="P11" s="58">
        <v>-1727.001</v>
      </c>
      <c r="Q11" s="137">
        <v>-459.51900000000001</v>
      </c>
      <c r="R11" s="52">
        <f t="shared" si="0"/>
        <v>-1267.482</v>
      </c>
      <c r="S11" s="131" t="s">
        <v>29</v>
      </c>
      <c r="T11" s="54">
        <v>1292.7570000000001</v>
      </c>
      <c r="U11" s="53">
        <v>87.1</v>
      </c>
      <c r="V11" s="50">
        <v>3019.7579999999998</v>
      </c>
      <c r="W11" s="132">
        <v>155.30000000000001</v>
      </c>
      <c r="X11" s="127">
        <v>0.39200000000000002</v>
      </c>
      <c r="Y11" s="133">
        <v>0.37799999999999995</v>
      </c>
      <c r="Z11" s="56">
        <v>47805</v>
      </c>
      <c r="AA11" s="134">
        <v>112.7</v>
      </c>
      <c r="AB11" s="57">
        <f t="shared" si="2"/>
        <v>0.92316159431484623</v>
      </c>
      <c r="AC11" s="55">
        <v>0.93349602075363847</v>
      </c>
      <c r="AD11" s="50">
        <v>18.3</v>
      </c>
      <c r="AE11" s="136">
        <v>98.4</v>
      </c>
      <c r="AF11" s="48">
        <v>191</v>
      </c>
      <c r="AG11" s="126">
        <v>70.2</v>
      </c>
      <c r="AH11" s="205">
        <v>3.0000000000000001E-3</v>
      </c>
      <c r="AI11" s="49">
        <v>5.0000000000000001E-3</v>
      </c>
    </row>
    <row r="12" spans="1:37" s="39" customFormat="1" ht="13.5" customHeight="1" x14ac:dyDescent="0.25">
      <c r="A12" s="41" t="s">
        <v>31</v>
      </c>
      <c r="B12" s="42">
        <v>2753.2847999999999</v>
      </c>
      <c r="C12" s="43">
        <v>122.7</v>
      </c>
      <c r="D12" s="42" t="s">
        <v>29</v>
      </c>
      <c r="E12" s="43" t="s">
        <v>29</v>
      </c>
      <c r="F12" s="44">
        <v>195.78299999999999</v>
      </c>
      <c r="G12" s="125">
        <v>125</v>
      </c>
      <c r="H12" s="46">
        <v>79954</v>
      </c>
      <c r="I12" s="125">
        <v>152.4</v>
      </c>
      <c r="J12" s="44">
        <v>105.4436</v>
      </c>
      <c r="K12" s="47">
        <v>44</v>
      </c>
      <c r="L12" s="44">
        <v>13128.4</v>
      </c>
      <c r="M12" s="125">
        <v>48.8</v>
      </c>
      <c r="N12" s="44">
        <v>606.17650000000003</v>
      </c>
      <c r="O12" s="47">
        <v>127.39706277648514</v>
      </c>
      <c r="P12" s="50">
        <v>10125.745000000001</v>
      </c>
      <c r="Q12" s="51">
        <v>9056.36</v>
      </c>
      <c r="R12" s="52">
        <f t="shared" si="0"/>
        <v>1069.3850000000002</v>
      </c>
      <c r="S12" s="131">
        <f t="shared" si="1"/>
        <v>111.80811054330879</v>
      </c>
      <c r="T12" s="54">
        <v>10754.706</v>
      </c>
      <c r="U12" s="53">
        <v>117.4</v>
      </c>
      <c r="V12" s="50">
        <v>628.96100000000001</v>
      </c>
      <c r="W12" s="132" t="s">
        <v>118</v>
      </c>
      <c r="X12" s="127">
        <v>0.191</v>
      </c>
      <c r="Y12" s="133">
        <v>0.14599999999999999</v>
      </c>
      <c r="Z12" s="56">
        <v>38324</v>
      </c>
      <c r="AA12" s="134">
        <v>120.7</v>
      </c>
      <c r="AB12" s="57">
        <f t="shared" si="2"/>
        <v>0.74007415417889699</v>
      </c>
      <c r="AC12" s="55">
        <v>0.78103152618388072</v>
      </c>
      <c r="AD12" s="50">
        <v>8.6</v>
      </c>
      <c r="AE12" s="136">
        <v>105.8</v>
      </c>
      <c r="AF12" s="48">
        <v>245</v>
      </c>
      <c r="AG12" s="126">
        <v>74.900000000000006</v>
      </c>
      <c r="AH12" s="205">
        <v>6.9999999999999993E-3</v>
      </c>
      <c r="AI12" s="49">
        <v>9.0000000000000011E-3</v>
      </c>
    </row>
    <row r="13" spans="1:37" s="39" customFormat="1" ht="13.5" customHeight="1" x14ac:dyDescent="0.25">
      <c r="A13" s="41" t="s">
        <v>32</v>
      </c>
      <c r="B13" s="42">
        <v>164747.984</v>
      </c>
      <c r="C13" s="43">
        <v>100.7</v>
      </c>
      <c r="D13" s="42">
        <v>8078.7174999999997</v>
      </c>
      <c r="E13" s="43">
        <v>142.1</v>
      </c>
      <c r="F13" s="44">
        <v>28850.6237</v>
      </c>
      <c r="G13" s="125">
        <v>85</v>
      </c>
      <c r="H13" s="46">
        <v>2296455</v>
      </c>
      <c r="I13" s="125">
        <v>115.9</v>
      </c>
      <c r="J13" s="44">
        <v>38526.856</v>
      </c>
      <c r="K13" s="47">
        <v>92.5</v>
      </c>
      <c r="L13" s="44">
        <v>297984.3</v>
      </c>
      <c r="M13" s="125">
        <v>90</v>
      </c>
      <c r="N13" s="44">
        <v>1691.1659999999999</v>
      </c>
      <c r="O13" s="47">
        <v>140.22885324704066</v>
      </c>
      <c r="P13" s="50">
        <v>44689.232000000004</v>
      </c>
      <c r="Q13" s="51">
        <v>154032.99400000001</v>
      </c>
      <c r="R13" s="52">
        <f t="shared" si="0"/>
        <v>-109343.762</v>
      </c>
      <c r="S13" s="131">
        <f t="shared" si="1"/>
        <v>29.012765927279194</v>
      </c>
      <c r="T13" s="50">
        <v>130615.48699999999</v>
      </c>
      <c r="U13" s="53">
        <v>80.400000000000006</v>
      </c>
      <c r="V13" s="50">
        <v>85926.255000000005</v>
      </c>
      <c r="W13" s="132" t="s">
        <v>119</v>
      </c>
      <c r="X13" s="127">
        <v>0.22500000000000001</v>
      </c>
      <c r="Y13" s="133">
        <v>0.223</v>
      </c>
      <c r="Z13" s="56">
        <v>63134</v>
      </c>
      <c r="AA13" s="134">
        <v>114</v>
      </c>
      <c r="AB13" s="57">
        <f t="shared" si="2"/>
        <v>1.2191796693959525</v>
      </c>
      <c r="AC13" s="55">
        <v>1.216682056017236</v>
      </c>
      <c r="AD13" s="50">
        <v>305.60000000000002</v>
      </c>
      <c r="AE13" s="136">
        <v>101.7</v>
      </c>
      <c r="AF13" s="48">
        <v>3204</v>
      </c>
      <c r="AG13" s="126">
        <v>85.3</v>
      </c>
      <c r="AH13" s="205">
        <v>5.0000000000000001E-3</v>
      </c>
      <c r="AI13" s="49">
        <v>6.0000000000000001E-3</v>
      </c>
    </row>
    <row r="14" spans="1:37" s="39" customFormat="1" ht="13.5" customHeight="1" x14ac:dyDescent="0.25">
      <c r="A14" s="41" t="s">
        <v>33</v>
      </c>
      <c r="B14" s="42">
        <v>56169.020899999996</v>
      </c>
      <c r="C14" s="43">
        <v>127.5</v>
      </c>
      <c r="D14" s="42">
        <v>1024.7711999999999</v>
      </c>
      <c r="E14" s="43">
        <v>81.8</v>
      </c>
      <c r="F14" s="44">
        <v>9013.3988000000008</v>
      </c>
      <c r="G14" s="125">
        <v>59.5</v>
      </c>
      <c r="H14" s="46">
        <v>565435</v>
      </c>
      <c r="I14" s="125">
        <v>119.1</v>
      </c>
      <c r="J14" s="44">
        <v>236728.4393</v>
      </c>
      <c r="K14" s="47">
        <v>105.2</v>
      </c>
      <c r="L14" s="44">
        <v>60372.7</v>
      </c>
      <c r="M14" s="125">
        <v>99</v>
      </c>
      <c r="N14" s="44">
        <v>91.433600000000013</v>
      </c>
      <c r="O14" s="47">
        <v>56.519551421927204</v>
      </c>
      <c r="P14" s="50">
        <v>94983.312999999995</v>
      </c>
      <c r="Q14" s="51">
        <v>116679.107</v>
      </c>
      <c r="R14" s="52">
        <f t="shared" si="0"/>
        <v>-21695.794000000009</v>
      </c>
      <c r="S14" s="131">
        <f t="shared" si="1"/>
        <v>81.405587891583693</v>
      </c>
      <c r="T14" s="50">
        <v>96224.659</v>
      </c>
      <c r="U14" s="53">
        <v>81.8</v>
      </c>
      <c r="V14" s="50">
        <v>1241.346</v>
      </c>
      <c r="W14" s="132">
        <v>136</v>
      </c>
      <c r="X14" s="127">
        <v>0.23699999999999999</v>
      </c>
      <c r="Y14" s="133">
        <v>0.16899999999999998</v>
      </c>
      <c r="Z14" s="56">
        <v>60827</v>
      </c>
      <c r="AA14" s="134">
        <v>110.7</v>
      </c>
      <c r="AB14" s="57">
        <f t="shared" si="2"/>
        <v>1.1746292291055151</v>
      </c>
      <c r="AC14" s="55">
        <v>1.2074044761025371</v>
      </c>
      <c r="AD14" s="50">
        <v>69.5</v>
      </c>
      <c r="AE14" s="136">
        <v>100.1</v>
      </c>
      <c r="AF14" s="48">
        <v>714</v>
      </c>
      <c r="AG14" s="126">
        <v>74.3</v>
      </c>
      <c r="AH14" s="205">
        <v>4.0000000000000001E-3</v>
      </c>
      <c r="AI14" s="49">
        <v>5.0000000000000001E-3</v>
      </c>
    </row>
    <row r="15" spans="1:37" s="39" customFormat="1" ht="13.5" customHeight="1" x14ac:dyDescent="0.25">
      <c r="A15" s="41" t="s">
        <v>34</v>
      </c>
      <c r="B15" s="42">
        <v>20118.387899999998</v>
      </c>
      <c r="C15" s="43">
        <v>103</v>
      </c>
      <c r="D15" s="42">
        <v>2.2000000000000001E-3</v>
      </c>
      <c r="E15" s="43">
        <v>0.1</v>
      </c>
      <c r="F15" s="44">
        <v>9621.9873000000007</v>
      </c>
      <c r="G15" s="125">
        <v>116.6</v>
      </c>
      <c r="H15" s="46">
        <v>875625</v>
      </c>
      <c r="I15" s="125">
        <v>183.5</v>
      </c>
      <c r="J15" s="44">
        <v>26671.715600000003</v>
      </c>
      <c r="K15" s="47">
        <v>128</v>
      </c>
      <c r="L15" s="44">
        <v>115572.4</v>
      </c>
      <c r="M15" s="125">
        <v>89.6</v>
      </c>
      <c r="N15" s="44">
        <v>51515.782700000003</v>
      </c>
      <c r="O15" s="47">
        <v>88.651437069329049</v>
      </c>
      <c r="P15" s="50">
        <v>15912.686</v>
      </c>
      <c r="Q15" s="51">
        <v>13563.477000000001</v>
      </c>
      <c r="R15" s="52">
        <f t="shared" si="0"/>
        <v>2349.2089999999989</v>
      </c>
      <c r="S15" s="131">
        <f t="shared" si="1"/>
        <v>117.3201089956506</v>
      </c>
      <c r="T15" s="50">
        <v>19873.417000000001</v>
      </c>
      <c r="U15" s="53">
        <v>120.3</v>
      </c>
      <c r="V15" s="50">
        <v>3960.7310000000002</v>
      </c>
      <c r="W15" s="132">
        <v>134.1</v>
      </c>
      <c r="X15" s="127">
        <v>0.32299999999999995</v>
      </c>
      <c r="Y15" s="133">
        <v>0.30099999999999999</v>
      </c>
      <c r="Z15" s="56">
        <v>56155</v>
      </c>
      <c r="AA15" s="134">
        <v>114.5</v>
      </c>
      <c r="AB15" s="57">
        <f t="shared" si="2"/>
        <v>1.0844083114475513</v>
      </c>
      <c r="AC15" s="55">
        <v>1.117156927406235</v>
      </c>
      <c r="AD15" s="50">
        <v>93.3</v>
      </c>
      <c r="AE15" s="136">
        <v>100</v>
      </c>
      <c r="AF15" s="48">
        <v>904</v>
      </c>
      <c r="AG15" s="126">
        <v>78.3</v>
      </c>
      <c r="AH15" s="205">
        <v>3.0000000000000001E-3</v>
      </c>
      <c r="AI15" s="49">
        <v>4.0000000000000001E-3</v>
      </c>
    </row>
    <row r="16" spans="1:37" s="39" customFormat="1" ht="13.5" customHeight="1" x14ac:dyDescent="0.25">
      <c r="A16" s="41" t="s">
        <v>35</v>
      </c>
      <c r="B16" s="42">
        <v>87703.66</v>
      </c>
      <c r="C16" s="43">
        <v>94.4</v>
      </c>
      <c r="D16" s="42">
        <v>2238.4856</v>
      </c>
      <c r="E16" s="43">
        <v>102.2</v>
      </c>
      <c r="F16" s="44">
        <v>135.9796</v>
      </c>
      <c r="G16" s="125">
        <v>88.5</v>
      </c>
      <c r="H16" s="46">
        <v>66635</v>
      </c>
      <c r="I16" s="125">
        <v>155</v>
      </c>
      <c r="J16" s="44">
        <v>594.22559999999999</v>
      </c>
      <c r="K16" s="47">
        <v>84.3</v>
      </c>
      <c r="L16" s="44">
        <v>6963.3</v>
      </c>
      <c r="M16" s="125">
        <v>108.7</v>
      </c>
      <c r="N16" s="44" t="s">
        <v>29</v>
      </c>
      <c r="O16" s="47" t="s">
        <v>29</v>
      </c>
      <c r="P16" s="50">
        <v>10457.870999999999</v>
      </c>
      <c r="Q16" s="51">
        <v>15233.79</v>
      </c>
      <c r="R16" s="52">
        <f t="shared" si="0"/>
        <v>-4775.9190000000017</v>
      </c>
      <c r="S16" s="131">
        <f t="shared" si="1"/>
        <v>68.649173974434447</v>
      </c>
      <c r="T16" s="50">
        <v>10724.492</v>
      </c>
      <c r="U16" s="53">
        <v>69.5</v>
      </c>
      <c r="V16" s="50">
        <v>266.62099999999998</v>
      </c>
      <c r="W16" s="132">
        <v>142.30000000000001</v>
      </c>
      <c r="X16" s="127">
        <v>0.41700000000000004</v>
      </c>
      <c r="Y16" s="133">
        <v>0.20800000000000002</v>
      </c>
      <c r="Z16" s="56">
        <v>44645</v>
      </c>
      <c r="AA16" s="134">
        <v>110</v>
      </c>
      <c r="AB16" s="57">
        <f t="shared" si="2"/>
        <v>0.86213888459755905</v>
      </c>
      <c r="AC16" s="55">
        <v>0.89317592226179487</v>
      </c>
      <c r="AD16" s="50">
        <v>15.9</v>
      </c>
      <c r="AE16" s="136">
        <v>102.6</v>
      </c>
      <c r="AF16" s="48">
        <v>179</v>
      </c>
      <c r="AG16" s="126">
        <v>59.1</v>
      </c>
      <c r="AH16" s="205">
        <v>4.0000000000000001E-3</v>
      </c>
      <c r="AI16" s="49">
        <v>6.0000000000000001E-3</v>
      </c>
    </row>
    <row r="17" spans="1:35" s="39" customFormat="1" ht="13.5" customHeight="1" x14ac:dyDescent="0.25">
      <c r="A17" s="41" t="s">
        <v>36</v>
      </c>
      <c r="B17" s="42">
        <v>2509.8155999999999</v>
      </c>
      <c r="C17" s="43">
        <v>146.4</v>
      </c>
      <c r="D17" s="42" t="s">
        <v>29</v>
      </c>
      <c r="E17" s="43" t="s">
        <v>29</v>
      </c>
      <c r="F17" s="44">
        <v>1896.1110000000001</v>
      </c>
      <c r="G17" s="125" t="s">
        <v>127</v>
      </c>
      <c r="H17" s="46">
        <v>53605</v>
      </c>
      <c r="I17" s="125">
        <v>152.19999999999999</v>
      </c>
      <c r="J17" s="44">
        <v>69.303899999999999</v>
      </c>
      <c r="K17" s="47" t="s">
        <v>91</v>
      </c>
      <c r="L17" s="44">
        <v>5113.3</v>
      </c>
      <c r="M17" s="125">
        <v>108.4</v>
      </c>
      <c r="N17" s="44">
        <v>29.249200000000002</v>
      </c>
      <c r="O17" s="47">
        <v>32.194160865138549</v>
      </c>
      <c r="P17" s="50">
        <v>254.095</v>
      </c>
      <c r="Q17" s="59">
        <v>-277.404</v>
      </c>
      <c r="R17" s="52">
        <f t="shared" si="0"/>
        <v>531.49900000000002</v>
      </c>
      <c r="S17" s="131" t="s">
        <v>29</v>
      </c>
      <c r="T17" s="50">
        <v>354.62599999999998</v>
      </c>
      <c r="U17" s="53">
        <v>83.7</v>
      </c>
      <c r="V17" s="50">
        <v>100.53100000000001</v>
      </c>
      <c r="W17" s="132">
        <v>14.3</v>
      </c>
      <c r="X17" s="127">
        <v>0.5</v>
      </c>
      <c r="Y17" s="133">
        <v>0.45500000000000002</v>
      </c>
      <c r="Z17" s="56">
        <v>37955</v>
      </c>
      <c r="AA17" s="134">
        <v>113.5</v>
      </c>
      <c r="AB17" s="57">
        <f t="shared" si="2"/>
        <v>0.73294840105051751</v>
      </c>
      <c r="AC17" s="55">
        <v>0.73103812161983905</v>
      </c>
      <c r="AD17" s="50">
        <v>8.3000000000000007</v>
      </c>
      <c r="AE17" s="136">
        <v>99.5</v>
      </c>
      <c r="AF17" s="48">
        <v>302</v>
      </c>
      <c r="AG17" s="126">
        <v>63.4</v>
      </c>
      <c r="AH17" s="205">
        <v>6.0000000000000001E-3</v>
      </c>
      <c r="AI17" s="49">
        <v>9.0000000000000011E-3</v>
      </c>
    </row>
    <row r="18" spans="1:35" s="39" customFormat="1" ht="13.5" customHeight="1" x14ac:dyDescent="0.25">
      <c r="A18" s="41" t="s">
        <v>37</v>
      </c>
      <c r="B18" s="42">
        <v>5356.5675000000001</v>
      </c>
      <c r="C18" s="43">
        <v>102.8</v>
      </c>
      <c r="D18" s="42">
        <v>4604.5590000000002</v>
      </c>
      <c r="E18" s="43">
        <v>95.8</v>
      </c>
      <c r="F18" s="44">
        <v>1.018</v>
      </c>
      <c r="G18" s="125">
        <v>63</v>
      </c>
      <c r="H18" s="46">
        <v>3214</v>
      </c>
      <c r="I18" s="125">
        <v>31.1</v>
      </c>
      <c r="J18" s="44">
        <v>66.038899999999998</v>
      </c>
      <c r="K18" s="47">
        <v>106.3</v>
      </c>
      <c r="L18" s="44">
        <v>1932.8</v>
      </c>
      <c r="M18" s="125">
        <v>113.6</v>
      </c>
      <c r="N18" s="44" t="s">
        <v>29</v>
      </c>
      <c r="O18" s="47" t="s">
        <v>29</v>
      </c>
      <c r="P18" s="50">
        <v>1312.885</v>
      </c>
      <c r="Q18" s="51">
        <v>1032.5450000000001</v>
      </c>
      <c r="R18" s="52">
        <f t="shared" si="0"/>
        <v>280.33999999999992</v>
      </c>
      <c r="S18" s="131">
        <f t="shared" si="1"/>
        <v>127.1503905398796</v>
      </c>
      <c r="T18" s="50">
        <v>1459.384</v>
      </c>
      <c r="U18" s="53">
        <v>131.80000000000001</v>
      </c>
      <c r="V18" s="50">
        <v>146.499</v>
      </c>
      <c r="W18" s="132">
        <v>196.1</v>
      </c>
      <c r="X18" s="127">
        <v>0.23100000000000001</v>
      </c>
      <c r="Y18" s="133">
        <v>0.154</v>
      </c>
      <c r="Z18" s="56">
        <v>39074</v>
      </c>
      <c r="AA18" s="134">
        <v>112.4</v>
      </c>
      <c r="AB18" s="57">
        <f t="shared" si="2"/>
        <v>0.75455739224470875</v>
      </c>
      <c r="AC18" s="55">
        <v>0.76649958228905601</v>
      </c>
      <c r="AD18" s="50">
        <v>4.3</v>
      </c>
      <c r="AE18" s="136">
        <v>98.8</v>
      </c>
      <c r="AF18" s="48">
        <v>74</v>
      </c>
      <c r="AG18" s="126">
        <v>68.5</v>
      </c>
      <c r="AH18" s="205">
        <v>5.0000000000000001E-3</v>
      </c>
      <c r="AI18" s="49">
        <v>6.9999999999999993E-3</v>
      </c>
    </row>
    <row r="19" spans="1:35" s="39" customFormat="1" ht="13.5" customHeight="1" x14ac:dyDescent="0.25">
      <c r="A19" s="41" t="s">
        <v>38</v>
      </c>
      <c r="B19" s="42">
        <v>40985.347799999996</v>
      </c>
      <c r="C19" s="43">
        <v>142.4</v>
      </c>
      <c r="D19" s="42">
        <v>3194.9793</v>
      </c>
      <c r="E19" s="43">
        <v>121.6</v>
      </c>
      <c r="F19" s="44">
        <v>116.5004</v>
      </c>
      <c r="G19" s="125">
        <v>29.5</v>
      </c>
      <c r="H19" s="46">
        <v>95667</v>
      </c>
      <c r="I19" s="125">
        <v>177.6</v>
      </c>
      <c r="J19" s="44">
        <v>76.877499999999998</v>
      </c>
      <c r="K19" s="47">
        <v>87.1</v>
      </c>
      <c r="L19" s="44">
        <v>9003</v>
      </c>
      <c r="M19" s="125">
        <v>111.5</v>
      </c>
      <c r="N19" s="44" t="s">
        <v>29</v>
      </c>
      <c r="O19" s="47" t="s">
        <v>29</v>
      </c>
      <c r="P19" s="50">
        <v>2462.4780000000001</v>
      </c>
      <c r="Q19" s="51">
        <v>4720.1959999999999</v>
      </c>
      <c r="R19" s="52">
        <f t="shared" si="0"/>
        <v>-2257.7179999999998</v>
      </c>
      <c r="S19" s="131">
        <f t="shared" si="1"/>
        <v>52.168977728890923</v>
      </c>
      <c r="T19" s="50">
        <v>2692.511</v>
      </c>
      <c r="U19" s="53">
        <v>54.1</v>
      </c>
      <c r="V19" s="50">
        <v>230.03299999999999</v>
      </c>
      <c r="W19" s="132">
        <v>88.1</v>
      </c>
      <c r="X19" s="127">
        <v>0.28999999999999998</v>
      </c>
      <c r="Y19" s="133">
        <v>0.28999999999999998</v>
      </c>
      <c r="Z19" s="56">
        <v>40435</v>
      </c>
      <c r="AA19" s="134">
        <v>112.1</v>
      </c>
      <c r="AB19" s="57">
        <f t="shared" si="2"/>
        <v>0.78083964158813535</v>
      </c>
      <c r="AC19" s="55">
        <v>0.80446730862243332</v>
      </c>
      <c r="AD19" s="50">
        <v>14.8</v>
      </c>
      <c r="AE19" s="136">
        <v>101.9</v>
      </c>
      <c r="AF19" s="48">
        <v>361</v>
      </c>
      <c r="AG19" s="126">
        <v>59.6</v>
      </c>
      <c r="AH19" s="205">
        <v>6.9999999999999993E-3</v>
      </c>
      <c r="AI19" s="49">
        <v>1.1000000000000001E-2</v>
      </c>
    </row>
    <row r="20" spans="1:35" s="39" customFormat="1" ht="13.5" customHeight="1" x14ac:dyDescent="0.25">
      <c r="A20" s="41" t="s">
        <v>39</v>
      </c>
      <c r="B20" s="42">
        <v>4592.4274000000005</v>
      </c>
      <c r="C20" s="43">
        <v>122</v>
      </c>
      <c r="D20" s="42">
        <v>4807.7380000000003</v>
      </c>
      <c r="E20" s="43">
        <v>122.7</v>
      </c>
      <c r="F20" s="44">
        <v>1.365</v>
      </c>
      <c r="G20" s="125">
        <v>23.3</v>
      </c>
      <c r="H20" s="46">
        <v>16762</v>
      </c>
      <c r="I20" s="125">
        <v>144.4</v>
      </c>
      <c r="J20" s="44">
        <v>202.8049</v>
      </c>
      <c r="K20" s="47" t="s">
        <v>86</v>
      </c>
      <c r="L20" s="44">
        <v>3468.8</v>
      </c>
      <c r="M20" s="125">
        <v>107.4</v>
      </c>
      <c r="N20" s="44" t="s">
        <v>29</v>
      </c>
      <c r="O20" s="47" t="s">
        <v>29</v>
      </c>
      <c r="P20" s="50">
        <v>1315.944</v>
      </c>
      <c r="Q20" s="51">
        <v>654.78599999999994</v>
      </c>
      <c r="R20" s="52">
        <f t="shared" si="0"/>
        <v>661.15800000000002</v>
      </c>
      <c r="S20" s="131" t="s">
        <v>107</v>
      </c>
      <c r="T20" s="50">
        <v>1315.944</v>
      </c>
      <c r="U20" s="53" t="s">
        <v>107</v>
      </c>
      <c r="V20" s="60">
        <v>0</v>
      </c>
      <c r="W20" s="132" t="s">
        <v>29</v>
      </c>
      <c r="X20" s="127">
        <v>0</v>
      </c>
      <c r="Y20" s="133">
        <v>7.0999999999999994E-2</v>
      </c>
      <c r="Z20" s="56">
        <v>39056</v>
      </c>
      <c r="AA20" s="134">
        <v>115</v>
      </c>
      <c r="AB20" s="57">
        <f t="shared" si="2"/>
        <v>0.75420979453112935</v>
      </c>
      <c r="AC20" s="55">
        <v>0.75379237567603219</v>
      </c>
      <c r="AD20" s="50">
        <v>6.3</v>
      </c>
      <c r="AE20" s="136">
        <v>96.9</v>
      </c>
      <c r="AF20" s="48">
        <v>95</v>
      </c>
      <c r="AG20" s="126">
        <v>66</v>
      </c>
      <c r="AH20" s="205">
        <v>4.0000000000000001E-3</v>
      </c>
      <c r="AI20" s="49">
        <v>6.0000000000000001E-3</v>
      </c>
    </row>
    <row r="21" spans="1:35" s="39" customFormat="1" ht="13.5" customHeight="1" x14ac:dyDescent="0.25">
      <c r="A21" s="41" t="s">
        <v>40</v>
      </c>
      <c r="B21" s="42">
        <v>43741.452600000004</v>
      </c>
      <c r="C21" s="43">
        <v>124.2</v>
      </c>
      <c r="D21" s="42">
        <v>8569.5721999999987</v>
      </c>
      <c r="E21" s="43">
        <v>123.4</v>
      </c>
      <c r="F21" s="44">
        <v>211.5899</v>
      </c>
      <c r="G21" s="125">
        <v>68.900000000000006</v>
      </c>
      <c r="H21" s="46">
        <v>29832</v>
      </c>
      <c r="I21" s="125">
        <v>97.5</v>
      </c>
      <c r="J21" s="44">
        <v>1156.9955</v>
      </c>
      <c r="K21" s="47">
        <v>69.5</v>
      </c>
      <c r="L21" s="44">
        <v>4296.3999999999996</v>
      </c>
      <c r="M21" s="125">
        <v>97.8</v>
      </c>
      <c r="N21" s="44" t="s">
        <v>29</v>
      </c>
      <c r="O21" s="47" t="s">
        <v>29</v>
      </c>
      <c r="P21" s="63">
        <v>10594.142</v>
      </c>
      <c r="Q21" s="51">
        <v>3096.3009999999999</v>
      </c>
      <c r="R21" s="52">
        <f t="shared" si="0"/>
        <v>7497.8410000000003</v>
      </c>
      <c r="S21" s="131" t="s">
        <v>108</v>
      </c>
      <c r="T21" s="50">
        <v>10824.652</v>
      </c>
      <c r="U21" s="53" t="s">
        <v>113</v>
      </c>
      <c r="V21" s="50">
        <v>230.51</v>
      </c>
      <c r="W21" s="132">
        <v>101.6</v>
      </c>
      <c r="X21" s="127">
        <v>0.375</v>
      </c>
      <c r="Y21" s="133">
        <v>0.188</v>
      </c>
      <c r="Z21" s="56">
        <v>51046</v>
      </c>
      <c r="AA21" s="134">
        <v>121.2</v>
      </c>
      <c r="AB21" s="57">
        <f t="shared" si="2"/>
        <v>0.98574849374324114</v>
      </c>
      <c r="AC21" s="55">
        <v>0.92641691949171179</v>
      </c>
      <c r="AD21" s="50">
        <v>16</v>
      </c>
      <c r="AE21" s="136">
        <v>96.3</v>
      </c>
      <c r="AF21" s="48">
        <v>106</v>
      </c>
      <c r="AG21" s="126">
        <v>63.9</v>
      </c>
      <c r="AH21" s="205">
        <v>4.0000000000000001E-3</v>
      </c>
      <c r="AI21" s="49">
        <v>6.0000000000000001E-3</v>
      </c>
    </row>
    <row r="22" spans="1:35" s="39" customFormat="1" ht="13.5" customHeight="1" x14ac:dyDescent="0.25">
      <c r="A22" s="41" t="s">
        <v>41</v>
      </c>
      <c r="B22" s="42">
        <v>15909.4447</v>
      </c>
      <c r="C22" s="43">
        <v>124.7</v>
      </c>
      <c r="D22" s="42">
        <v>5177.8262999999997</v>
      </c>
      <c r="E22" s="43">
        <v>87.1</v>
      </c>
      <c r="F22" s="44">
        <v>3003.3647000000001</v>
      </c>
      <c r="G22" s="125">
        <v>97.3</v>
      </c>
      <c r="H22" s="46">
        <v>19782</v>
      </c>
      <c r="I22" s="125">
        <v>112.7</v>
      </c>
      <c r="J22" s="44">
        <v>434.20749999999998</v>
      </c>
      <c r="K22" s="47">
        <v>173.5</v>
      </c>
      <c r="L22" s="44">
        <v>4443.2</v>
      </c>
      <c r="M22" s="125">
        <v>104.9</v>
      </c>
      <c r="N22" s="44" t="s">
        <v>29</v>
      </c>
      <c r="O22" s="47" t="s">
        <v>29</v>
      </c>
      <c r="P22" s="50">
        <v>2731.933</v>
      </c>
      <c r="Q22" s="51">
        <v>1598.672</v>
      </c>
      <c r="R22" s="52">
        <f t="shared" si="0"/>
        <v>1133.261</v>
      </c>
      <c r="S22" s="131">
        <f t="shared" si="1"/>
        <v>170.88764924887656</v>
      </c>
      <c r="T22" s="50">
        <v>2776.96</v>
      </c>
      <c r="U22" s="53">
        <v>167</v>
      </c>
      <c r="V22" s="50">
        <v>45.027000000000001</v>
      </c>
      <c r="W22" s="132">
        <v>70.599999999999994</v>
      </c>
      <c r="X22" s="127">
        <v>0.10300000000000001</v>
      </c>
      <c r="Y22" s="133">
        <v>0.2</v>
      </c>
      <c r="Z22" s="56">
        <v>40562</v>
      </c>
      <c r="AA22" s="134">
        <v>117.4</v>
      </c>
      <c r="AB22" s="57">
        <f t="shared" si="2"/>
        <v>0.78329213656727947</v>
      </c>
      <c r="AC22" s="55">
        <v>0.74715297014465987</v>
      </c>
      <c r="AD22" s="50">
        <v>13</v>
      </c>
      <c r="AE22" s="136">
        <v>100.1</v>
      </c>
      <c r="AF22" s="48">
        <v>318</v>
      </c>
      <c r="AG22" s="126">
        <v>62.5</v>
      </c>
      <c r="AH22" s="205">
        <v>6.0000000000000001E-3</v>
      </c>
      <c r="AI22" s="49">
        <v>0.01</v>
      </c>
    </row>
    <row r="23" spans="1:35" s="39" customFormat="1" ht="13.5" customHeight="1" x14ac:dyDescent="0.25">
      <c r="A23" s="41" t="s">
        <v>42</v>
      </c>
      <c r="B23" s="42">
        <v>27322.480100000001</v>
      </c>
      <c r="C23" s="43">
        <v>125.9</v>
      </c>
      <c r="D23" s="42">
        <v>6785.3045000000002</v>
      </c>
      <c r="E23" s="43">
        <v>103.8</v>
      </c>
      <c r="F23" s="44">
        <v>6762.4994000000006</v>
      </c>
      <c r="G23" s="125">
        <v>76.8</v>
      </c>
      <c r="H23" s="46">
        <v>307674</v>
      </c>
      <c r="I23" s="125">
        <v>175.4</v>
      </c>
      <c r="J23" s="44">
        <v>365.48129999999998</v>
      </c>
      <c r="K23" s="47">
        <v>117.5</v>
      </c>
      <c r="L23" s="44">
        <v>11369.3</v>
      </c>
      <c r="M23" s="125">
        <v>108.9</v>
      </c>
      <c r="N23" s="44" t="s">
        <v>29</v>
      </c>
      <c r="O23" s="47" t="s">
        <v>29</v>
      </c>
      <c r="P23" s="63">
        <v>1706.5119999999999</v>
      </c>
      <c r="Q23" s="51">
        <v>1469.079</v>
      </c>
      <c r="R23" s="52">
        <f t="shared" si="0"/>
        <v>237.43299999999999</v>
      </c>
      <c r="S23" s="131">
        <f t="shared" si="1"/>
        <v>116.16203076893754</v>
      </c>
      <c r="T23" s="50">
        <v>1751.9359999999999</v>
      </c>
      <c r="U23" s="53">
        <v>106</v>
      </c>
      <c r="V23" s="50">
        <v>45.423999999999999</v>
      </c>
      <c r="W23" s="132">
        <v>24.7</v>
      </c>
      <c r="X23" s="127">
        <v>0.19399999999999998</v>
      </c>
      <c r="Y23" s="133">
        <v>0.25700000000000001</v>
      </c>
      <c r="Z23" s="56">
        <v>44540</v>
      </c>
      <c r="AA23" s="134">
        <v>115.4</v>
      </c>
      <c r="AB23" s="57">
        <f t="shared" si="2"/>
        <v>0.86011123126834543</v>
      </c>
      <c r="AC23" s="55">
        <v>0.84757947500329767</v>
      </c>
      <c r="AD23" s="50">
        <v>17.2</v>
      </c>
      <c r="AE23" s="136">
        <v>102.1</v>
      </c>
      <c r="AF23" s="48">
        <v>274</v>
      </c>
      <c r="AG23" s="126">
        <v>56.7</v>
      </c>
      <c r="AH23" s="205">
        <v>3.0000000000000001E-3</v>
      </c>
      <c r="AI23" s="49">
        <v>6.0000000000000001E-3</v>
      </c>
    </row>
    <row r="24" spans="1:35" s="39" customFormat="1" ht="13.5" customHeight="1" x14ac:dyDescent="0.25">
      <c r="A24" s="41" t="s">
        <v>43</v>
      </c>
      <c r="B24" s="42">
        <v>5382.8805000000002</v>
      </c>
      <c r="C24" s="43" t="s">
        <v>87</v>
      </c>
      <c r="D24" s="42">
        <v>7201.3627000000006</v>
      </c>
      <c r="E24" s="43">
        <v>128.19999999999999</v>
      </c>
      <c r="F24" s="44">
        <v>45.189399999999999</v>
      </c>
      <c r="G24" s="125">
        <v>91.3</v>
      </c>
      <c r="H24" s="46">
        <v>72744</v>
      </c>
      <c r="I24" s="125">
        <v>136</v>
      </c>
      <c r="J24" s="44">
        <v>2847.9357999999997</v>
      </c>
      <c r="K24" s="47">
        <v>112.4</v>
      </c>
      <c r="L24" s="44">
        <v>10663.9</v>
      </c>
      <c r="M24" s="125">
        <v>99.7</v>
      </c>
      <c r="N24" s="44">
        <v>214.51070000000001</v>
      </c>
      <c r="O24" s="47">
        <v>103.2296516594121</v>
      </c>
      <c r="P24" s="50">
        <v>2837.3580000000002</v>
      </c>
      <c r="Q24" s="51">
        <v>1829.32</v>
      </c>
      <c r="R24" s="52">
        <f t="shared" si="0"/>
        <v>1008.0380000000002</v>
      </c>
      <c r="S24" s="131">
        <f t="shared" si="1"/>
        <v>155.10451971224282</v>
      </c>
      <c r="T24" s="50">
        <v>3108.3029999999999</v>
      </c>
      <c r="U24" s="53">
        <v>166.4</v>
      </c>
      <c r="V24" s="50">
        <v>270.94499999999999</v>
      </c>
      <c r="W24" s="132" t="s">
        <v>120</v>
      </c>
      <c r="X24" s="127">
        <v>0.14699999999999999</v>
      </c>
      <c r="Y24" s="133">
        <v>0.20499999999999999</v>
      </c>
      <c r="Z24" s="56">
        <v>37360</v>
      </c>
      <c r="AA24" s="134">
        <v>111.5</v>
      </c>
      <c r="AB24" s="57">
        <f t="shared" si="2"/>
        <v>0.72145836551830678</v>
      </c>
      <c r="AC24" s="55">
        <v>0.73624851602690933</v>
      </c>
      <c r="AD24" s="50">
        <v>18.100000000000001</v>
      </c>
      <c r="AE24" s="136">
        <v>98.2</v>
      </c>
      <c r="AF24" s="48">
        <v>435</v>
      </c>
      <c r="AG24" s="126">
        <v>61.4</v>
      </c>
      <c r="AH24" s="205">
        <v>6.0000000000000001E-3</v>
      </c>
      <c r="AI24" s="49">
        <v>0.01</v>
      </c>
    </row>
    <row r="25" spans="1:35" s="39" customFormat="1" ht="13.5" customHeight="1" x14ac:dyDescent="0.25">
      <c r="A25" s="41" t="s">
        <v>44</v>
      </c>
      <c r="B25" s="42">
        <v>17382.406899999998</v>
      </c>
      <c r="C25" s="43">
        <v>173.4</v>
      </c>
      <c r="D25" s="42">
        <v>1485.1251999999999</v>
      </c>
      <c r="E25" s="43">
        <v>139.69999999999999</v>
      </c>
      <c r="F25" s="44">
        <v>52.547599999999996</v>
      </c>
      <c r="G25" s="125" t="s">
        <v>123</v>
      </c>
      <c r="H25" s="46">
        <v>28737</v>
      </c>
      <c r="I25" s="125">
        <v>53.1</v>
      </c>
      <c r="J25" s="44">
        <v>1851.2011</v>
      </c>
      <c r="K25" s="47">
        <v>95.3</v>
      </c>
      <c r="L25" s="44">
        <v>9037.9</v>
      </c>
      <c r="M25" s="125">
        <v>107.3</v>
      </c>
      <c r="N25" s="44" t="s">
        <v>29</v>
      </c>
      <c r="O25" s="47" t="s">
        <v>29</v>
      </c>
      <c r="P25" s="50">
        <v>2653.0390000000002</v>
      </c>
      <c r="Q25" s="51">
        <v>1608.2639999999999</v>
      </c>
      <c r="R25" s="52">
        <f t="shared" si="0"/>
        <v>1044.7750000000003</v>
      </c>
      <c r="S25" s="131">
        <f t="shared" si="1"/>
        <v>164.96290410032185</v>
      </c>
      <c r="T25" s="50">
        <v>2655.9769999999999</v>
      </c>
      <c r="U25" s="53">
        <v>164</v>
      </c>
      <c r="V25" s="50">
        <v>2.9380000000000002</v>
      </c>
      <c r="W25" s="132">
        <v>25.9</v>
      </c>
      <c r="X25" s="127">
        <v>0.14800000000000002</v>
      </c>
      <c r="Y25" s="133">
        <v>0.24</v>
      </c>
      <c r="Z25" s="56">
        <v>40300</v>
      </c>
      <c r="AA25" s="134">
        <v>112.8</v>
      </c>
      <c r="AB25" s="57">
        <f t="shared" si="2"/>
        <v>0.77823265873628922</v>
      </c>
      <c r="AC25" s="55">
        <v>0.78527458998373123</v>
      </c>
      <c r="AD25" s="50">
        <v>17.2</v>
      </c>
      <c r="AE25" s="136">
        <v>102.7</v>
      </c>
      <c r="AF25" s="48">
        <v>240</v>
      </c>
      <c r="AG25" s="126">
        <v>79.2</v>
      </c>
      <c r="AH25" s="205">
        <v>4.0000000000000001E-3</v>
      </c>
      <c r="AI25" s="49">
        <v>5.0000000000000001E-3</v>
      </c>
    </row>
    <row r="26" spans="1:35" s="39" customFormat="1" ht="13.5" customHeight="1" x14ac:dyDescent="0.25">
      <c r="A26" s="41" t="s">
        <v>45</v>
      </c>
      <c r="B26" s="42">
        <v>2513.3847999999998</v>
      </c>
      <c r="C26" s="43">
        <v>101.6</v>
      </c>
      <c r="D26" s="42">
        <v>8723.4660000000003</v>
      </c>
      <c r="E26" s="43">
        <v>142</v>
      </c>
      <c r="F26" s="44">
        <v>53.07</v>
      </c>
      <c r="G26" s="125" t="s">
        <v>128</v>
      </c>
      <c r="H26" s="46">
        <v>18928</v>
      </c>
      <c r="I26" s="125">
        <v>144.19999999999999</v>
      </c>
      <c r="J26" s="44" t="s">
        <v>29</v>
      </c>
      <c r="K26" s="47" t="s">
        <v>88</v>
      </c>
      <c r="L26" s="44">
        <v>2652.3</v>
      </c>
      <c r="M26" s="125">
        <v>118</v>
      </c>
      <c r="N26" s="44" t="s">
        <v>29</v>
      </c>
      <c r="O26" s="47" t="s">
        <v>29</v>
      </c>
      <c r="P26" s="50">
        <v>1488.653</v>
      </c>
      <c r="Q26" s="51">
        <v>1152.546</v>
      </c>
      <c r="R26" s="52">
        <f t="shared" si="0"/>
        <v>336.10699999999997</v>
      </c>
      <c r="S26" s="131">
        <f t="shared" si="1"/>
        <v>129.16213322505132</v>
      </c>
      <c r="T26" s="50">
        <v>1488.6869999999999</v>
      </c>
      <c r="U26" s="53">
        <v>129.1</v>
      </c>
      <c r="V26" s="60">
        <v>3.4000000000000002E-2</v>
      </c>
      <c r="W26" s="132">
        <v>4.0999999999999996</v>
      </c>
      <c r="X26" s="127">
        <v>0.125</v>
      </c>
      <c r="Y26" s="133">
        <v>0.25</v>
      </c>
      <c r="Z26" s="56">
        <v>35795</v>
      </c>
      <c r="AA26" s="134">
        <v>108.9</v>
      </c>
      <c r="AB26" s="64">
        <f t="shared" si="2"/>
        <v>0.69123667542097944</v>
      </c>
      <c r="AC26" s="61">
        <v>0.72156267862639056</v>
      </c>
      <c r="AD26" s="50">
        <v>4.9000000000000004</v>
      </c>
      <c r="AE26" s="136">
        <v>105.9</v>
      </c>
      <c r="AF26" s="48">
        <v>112</v>
      </c>
      <c r="AG26" s="126">
        <v>64</v>
      </c>
      <c r="AH26" s="205">
        <v>4.0000000000000001E-3</v>
      </c>
      <c r="AI26" s="49">
        <v>6.0000000000000001E-3</v>
      </c>
    </row>
    <row r="27" spans="1:35" s="39" customFormat="1" ht="13.5" customHeight="1" x14ac:dyDescent="0.25">
      <c r="A27" s="41" t="s">
        <v>46</v>
      </c>
      <c r="B27" s="42">
        <v>12770.8274</v>
      </c>
      <c r="C27" s="43">
        <v>103.4</v>
      </c>
      <c r="D27" s="42">
        <v>15477.551300000001</v>
      </c>
      <c r="E27" s="43">
        <v>115.1</v>
      </c>
      <c r="F27" s="44">
        <v>72.339799999999997</v>
      </c>
      <c r="G27" s="125">
        <v>101</v>
      </c>
      <c r="H27" s="46">
        <v>26487</v>
      </c>
      <c r="I27" s="125">
        <v>114.6</v>
      </c>
      <c r="J27" s="44">
        <v>738.18</v>
      </c>
      <c r="K27" s="47">
        <v>186.5</v>
      </c>
      <c r="L27" s="44">
        <v>7439.2</v>
      </c>
      <c r="M27" s="125">
        <v>122.6</v>
      </c>
      <c r="N27" s="44" t="s">
        <v>29</v>
      </c>
      <c r="O27" s="47" t="s">
        <v>29</v>
      </c>
      <c r="P27" s="50">
        <v>9043.625</v>
      </c>
      <c r="Q27" s="51">
        <v>5323.7520000000004</v>
      </c>
      <c r="R27" s="52">
        <f t="shared" si="0"/>
        <v>3719.8729999999996</v>
      </c>
      <c r="S27" s="131">
        <f t="shared" si="1"/>
        <v>169.87314585653124</v>
      </c>
      <c r="T27" s="50">
        <v>9319.7980000000007</v>
      </c>
      <c r="U27" s="53">
        <v>161.69999999999999</v>
      </c>
      <c r="V27" s="62">
        <v>276.173</v>
      </c>
      <c r="W27" s="132">
        <v>62.8</v>
      </c>
      <c r="X27" s="127">
        <v>0.182</v>
      </c>
      <c r="Y27" s="133">
        <v>0.128</v>
      </c>
      <c r="Z27" s="56">
        <v>41750</v>
      </c>
      <c r="AA27" s="134">
        <v>114.1</v>
      </c>
      <c r="AB27" s="57">
        <f t="shared" si="2"/>
        <v>0.80623358566352543</v>
      </c>
      <c r="AC27" s="55">
        <v>0.80066394055313728</v>
      </c>
      <c r="AD27" s="50">
        <v>16.3</v>
      </c>
      <c r="AE27" s="136">
        <v>107.3</v>
      </c>
      <c r="AF27" s="48">
        <v>204</v>
      </c>
      <c r="AG27" s="126">
        <v>83.6</v>
      </c>
      <c r="AH27" s="205">
        <v>4.0000000000000001E-3</v>
      </c>
      <c r="AI27" s="49">
        <v>5.0000000000000001E-3</v>
      </c>
    </row>
    <row r="28" spans="1:35" s="39" customFormat="1" ht="13.5" customHeight="1" x14ac:dyDescent="0.25">
      <c r="A28" s="41" t="s">
        <v>47</v>
      </c>
      <c r="B28" s="42">
        <v>31522.761999999999</v>
      </c>
      <c r="C28" s="43">
        <v>125.5</v>
      </c>
      <c r="D28" s="42">
        <v>5281.96</v>
      </c>
      <c r="E28" s="43">
        <v>89.8</v>
      </c>
      <c r="F28" s="44">
        <v>218.48239999999998</v>
      </c>
      <c r="G28" s="125">
        <v>72.3</v>
      </c>
      <c r="H28" s="46">
        <v>48801</v>
      </c>
      <c r="I28" s="125">
        <v>157</v>
      </c>
      <c r="J28" s="44">
        <v>122.47839999999999</v>
      </c>
      <c r="K28" s="47">
        <v>103.1</v>
      </c>
      <c r="L28" s="44">
        <v>8398.6</v>
      </c>
      <c r="M28" s="125">
        <v>103.6</v>
      </c>
      <c r="N28" s="44" t="s">
        <v>29</v>
      </c>
      <c r="O28" s="47" t="s">
        <v>29</v>
      </c>
      <c r="P28" s="50">
        <v>5205.9750000000004</v>
      </c>
      <c r="Q28" s="51">
        <v>1273.4359999999999</v>
      </c>
      <c r="R28" s="52">
        <f t="shared" si="0"/>
        <v>3932.5390000000007</v>
      </c>
      <c r="S28" s="131" t="s">
        <v>109</v>
      </c>
      <c r="T28" s="50">
        <v>5868.2089999999998</v>
      </c>
      <c r="U28" s="53" t="s">
        <v>114</v>
      </c>
      <c r="V28" s="62">
        <v>662.23400000000004</v>
      </c>
      <c r="W28" s="132">
        <v>58</v>
      </c>
      <c r="X28" s="127">
        <v>0.26100000000000001</v>
      </c>
      <c r="Y28" s="133">
        <v>0.33299999999999996</v>
      </c>
      <c r="Z28" s="56">
        <v>41529</v>
      </c>
      <c r="AA28" s="134">
        <v>112.8</v>
      </c>
      <c r="AB28" s="57">
        <f t="shared" si="2"/>
        <v>0.80196585818013288</v>
      </c>
      <c r="AC28" s="55">
        <v>0.80932594644506006</v>
      </c>
      <c r="AD28" s="50">
        <v>13.2</v>
      </c>
      <c r="AE28" s="136">
        <v>96.2</v>
      </c>
      <c r="AF28" s="48">
        <v>180</v>
      </c>
      <c r="AG28" s="126">
        <v>70.3</v>
      </c>
      <c r="AH28" s="205">
        <v>4.0000000000000001E-3</v>
      </c>
      <c r="AI28" s="49">
        <v>6.0000000000000001E-3</v>
      </c>
    </row>
    <row r="29" spans="1:35" s="39" customFormat="1" ht="13.5" customHeight="1" x14ac:dyDescent="0.25">
      <c r="A29" s="41" t="s">
        <v>48</v>
      </c>
      <c r="B29" s="42">
        <v>7641.5637000000006</v>
      </c>
      <c r="C29" s="43">
        <v>147.19999999999999</v>
      </c>
      <c r="D29" s="42">
        <v>5567.5792999999994</v>
      </c>
      <c r="E29" s="43">
        <v>96</v>
      </c>
      <c r="F29" s="44">
        <v>5171.884</v>
      </c>
      <c r="G29" s="125">
        <v>105</v>
      </c>
      <c r="H29" s="46">
        <v>59501</v>
      </c>
      <c r="I29" s="125">
        <v>124.7</v>
      </c>
      <c r="J29" s="44">
        <v>1.7847999999999999</v>
      </c>
      <c r="K29" s="47">
        <v>0.1</v>
      </c>
      <c r="L29" s="44">
        <v>8011.6</v>
      </c>
      <c r="M29" s="125">
        <v>104.3</v>
      </c>
      <c r="N29" s="44" t="s">
        <v>29</v>
      </c>
      <c r="O29" s="47" t="s">
        <v>29</v>
      </c>
      <c r="P29" s="63">
        <v>1974.867</v>
      </c>
      <c r="Q29" s="51">
        <v>1724.4549999999999</v>
      </c>
      <c r="R29" s="52">
        <f t="shared" si="0"/>
        <v>250.41200000000003</v>
      </c>
      <c r="S29" s="131">
        <f t="shared" si="1"/>
        <v>114.52122554662199</v>
      </c>
      <c r="T29" s="50">
        <v>2033.7539999999999</v>
      </c>
      <c r="U29" s="53">
        <v>105.1</v>
      </c>
      <c r="V29" s="50">
        <v>58.887</v>
      </c>
      <c r="W29" s="132">
        <v>28</v>
      </c>
      <c r="X29" s="127">
        <v>0.14300000000000002</v>
      </c>
      <c r="Y29" s="133">
        <v>0.13</v>
      </c>
      <c r="Z29" s="56">
        <v>40196</v>
      </c>
      <c r="AA29" s="134">
        <v>115.6</v>
      </c>
      <c r="AB29" s="57">
        <f t="shared" si="2"/>
        <v>0.77622431639116329</v>
      </c>
      <c r="AC29" s="61">
        <v>0.76089346172448669</v>
      </c>
      <c r="AD29" s="50">
        <v>12.8</v>
      </c>
      <c r="AE29" s="136">
        <v>99.7</v>
      </c>
      <c r="AF29" s="48">
        <v>236</v>
      </c>
      <c r="AG29" s="126">
        <v>64.099999999999994</v>
      </c>
      <c r="AH29" s="205">
        <v>4.0000000000000001E-3</v>
      </c>
      <c r="AI29" s="49">
        <v>6.9999999999999993E-3</v>
      </c>
    </row>
    <row r="30" spans="1:35" s="39" customFormat="1" ht="13.5" customHeight="1" x14ac:dyDescent="0.25">
      <c r="A30" s="41" t="s">
        <v>49</v>
      </c>
      <c r="B30" s="42">
        <v>70.901200000000003</v>
      </c>
      <c r="C30" s="43">
        <v>105.6</v>
      </c>
      <c r="D30" s="42">
        <v>2627.7305000000001</v>
      </c>
      <c r="E30" s="43">
        <v>154.6</v>
      </c>
      <c r="F30" s="44">
        <v>3.0339999999999998</v>
      </c>
      <c r="G30" s="125">
        <v>16.2</v>
      </c>
      <c r="H30" s="46">
        <v>4928</v>
      </c>
      <c r="I30" s="125">
        <v>100.5</v>
      </c>
      <c r="J30" s="44">
        <v>19.807200000000002</v>
      </c>
      <c r="K30" s="47">
        <v>152.6</v>
      </c>
      <c r="L30" s="44">
        <v>3000.8</v>
      </c>
      <c r="M30" s="125">
        <v>110.9</v>
      </c>
      <c r="N30" s="44" t="s">
        <v>29</v>
      </c>
      <c r="O30" s="47" t="s">
        <v>29</v>
      </c>
      <c r="P30" s="50">
        <v>663.65499999999997</v>
      </c>
      <c r="Q30" s="51">
        <v>317.411</v>
      </c>
      <c r="R30" s="52">
        <f t="shared" si="0"/>
        <v>346.24399999999997</v>
      </c>
      <c r="S30" s="131" t="s">
        <v>89</v>
      </c>
      <c r="T30" s="50">
        <v>663.93</v>
      </c>
      <c r="U30" s="53" t="s">
        <v>89</v>
      </c>
      <c r="V30" s="54">
        <v>0.27500000000000002</v>
      </c>
      <c r="W30" s="132">
        <v>23.5</v>
      </c>
      <c r="X30" s="127">
        <v>0.16699999999999998</v>
      </c>
      <c r="Y30" s="133">
        <v>0.28600000000000003</v>
      </c>
      <c r="Z30" s="56">
        <v>36482</v>
      </c>
      <c r="AA30" s="134">
        <v>115.1</v>
      </c>
      <c r="AB30" s="57">
        <f t="shared" si="2"/>
        <v>0.70450332148926309</v>
      </c>
      <c r="AC30" s="138">
        <v>0.70265576221254888</v>
      </c>
      <c r="AD30" s="50">
        <v>3.4</v>
      </c>
      <c r="AE30" s="136">
        <v>104.3</v>
      </c>
      <c r="AF30" s="48">
        <v>74</v>
      </c>
      <c r="AG30" s="126">
        <v>52.9</v>
      </c>
      <c r="AH30" s="205">
        <v>4.0000000000000001E-3</v>
      </c>
      <c r="AI30" s="49">
        <v>8.0000000000000002E-3</v>
      </c>
    </row>
    <row r="31" spans="1:35" s="39" customFormat="1" ht="13.5" customHeight="1" x14ac:dyDescent="0.25">
      <c r="A31" s="41" t="s">
        <v>50</v>
      </c>
      <c r="B31" s="42">
        <v>15819.4067</v>
      </c>
      <c r="C31" s="43">
        <v>141.9</v>
      </c>
      <c r="D31" s="42">
        <v>472.51459999999997</v>
      </c>
      <c r="E31" s="43">
        <v>83.3</v>
      </c>
      <c r="F31" s="44">
        <v>247.24039999999999</v>
      </c>
      <c r="G31" s="125">
        <v>166.5</v>
      </c>
      <c r="H31" s="46">
        <v>75857</v>
      </c>
      <c r="I31" s="125">
        <v>112.4</v>
      </c>
      <c r="J31" s="44">
        <v>747.64340000000004</v>
      </c>
      <c r="K31" s="47" t="s">
        <v>89</v>
      </c>
      <c r="L31" s="44">
        <v>11387.5</v>
      </c>
      <c r="M31" s="125">
        <v>105.9</v>
      </c>
      <c r="N31" s="44" t="s">
        <v>29</v>
      </c>
      <c r="O31" s="47" t="s">
        <v>29</v>
      </c>
      <c r="P31" s="58">
        <v>-329.42700000000002</v>
      </c>
      <c r="Q31" s="51">
        <v>476.56700000000001</v>
      </c>
      <c r="R31" s="52">
        <f t="shared" si="0"/>
        <v>-805.99400000000003</v>
      </c>
      <c r="S31" s="131" t="s">
        <v>29</v>
      </c>
      <c r="T31" s="50">
        <v>558.71900000000005</v>
      </c>
      <c r="U31" s="53">
        <v>98</v>
      </c>
      <c r="V31" s="50">
        <v>888.14599999999996</v>
      </c>
      <c r="W31" s="132" t="s">
        <v>121</v>
      </c>
      <c r="X31" s="127">
        <v>0.41700000000000004</v>
      </c>
      <c r="Y31" s="133">
        <v>0.33299999999999996</v>
      </c>
      <c r="Z31" s="56">
        <v>45150</v>
      </c>
      <c r="AA31" s="134">
        <v>118.7</v>
      </c>
      <c r="AB31" s="57">
        <f t="shared" si="2"/>
        <v>0.87189093156187236</v>
      </c>
      <c r="AC31" s="55">
        <v>0.83414677043485908</v>
      </c>
      <c r="AD31" s="50">
        <v>16.5</v>
      </c>
      <c r="AE31" s="136">
        <v>106.3</v>
      </c>
      <c r="AF31" s="48">
        <v>209</v>
      </c>
      <c r="AG31" s="126">
        <v>81</v>
      </c>
      <c r="AH31" s="205">
        <v>3.0000000000000001E-3</v>
      </c>
      <c r="AI31" s="49">
        <v>4.0000000000000001E-3</v>
      </c>
    </row>
    <row r="32" spans="1:35" s="39" customFormat="1" ht="13.5" customHeight="1" x14ac:dyDescent="0.25">
      <c r="A32" s="41" t="s">
        <v>51</v>
      </c>
      <c r="B32" s="42">
        <v>6228.2184999999999</v>
      </c>
      <c r="C32" s="43">
        <v>120.3</v>
      </c>
      <c r="D32" s="42">
        <v>4417.7536</v>
      </c>
      <c r="E32" s="43">
        <v>182.7</v>
      </c>
      <c r="F32" s="44">
        <v>570.33440000000007</v>
      </c>
      <c r="G32" s="43">
        <v>25.6</v>
      </c>
      <c r="H32" s="46">
        <v>31277</v>
      </c>
      <c r="I32" s="125">
        <v>122</v>
      </c>
      <c r="J32" s="44">
        <v>2424.2683999999999</v>
      </c>
      <c r="K32" s="47" t="s">
        <v>92</v>
      </c>
      <c r="L32" s="44">
        <v>5295.8</v>
      </c>
      <c r="M32" s="125">
        <v>103.4</v>
      </c>
      <c r="N32" s="44" t="s">
        <v>29</v>
      </c>
      <c r="O32" s="47" t="s">
        <v>29</v>
      </c>
      <c r="P32" s="50">
        <v>1432.4159999999999</v>
      </c>
      <c r="Q32" s="51">
        <v>1125.204</v>
      </c>
      <c r="R32" s="52">
        <f t="shared" si="0"/>
        <v>307.21199999999999</v>
      </c>
      <c r="S32" s="131">
        <f t="shared" si="1"/>
        <v>127.30278242878626</v>
      </c>
      <c r="T32" s="50">
        <v>1438.6289999999999</v>
      </c>
      <c r="U32" s="53">
        <v>127.4</v>
      </c>
      <c r="V32" s="50">
        <v>6.2130000000000001</v>
      </c>
      <c r="W32" s="132">
        <v>152.4</v>
      </c>
      <c r="X32" s="127">
        <v>9.0999999999999998E-2</v>
      </c>
      <c r="Y32" s="133">
        <v>0.16699999999999998</v>
      </c>
      <c r="Z32" s="56">
        <v>34530</v>
      </c>
      <c r="AA32" s="134">
        <v>113.9</v>
      </c>
      <c r="AB32" s="64">
        <f t="shared" si="2"/>
        <v>0.66680828054997687</v>
      </c>
      <c r="AC32" s="65">
        <v>0.66528162511542011</v>
      </c>
      <c r="AD32" s="50">
        <v>10.4</v>
      </c>
      <c r="AE32" s="136">
        <v>96.3</v>
      </c>
      <c r="AF32" s="48">
        <v>356</v>
      </c>
      <c r="AG32" s="126">
        <v>66.400000000000006</v>
      </c>
      <c r="AH32" s="205">
        <v>6.9999999999999993E-3</v>
      </c>
      <c r="AI32" s="49">
        <v>0.01</v>
      </c>
    </row>
    <row r="33" spans="1:35" s="39" customFormat="1" ht="13.5" customHeight="1" x14ac:dyDescent="0.25">
      <c r="A33" s="41" t="s">
        <v>52</v>
      </c>
      <c r="B33" s="42">
        <v>4560.4637999999995</v>
      </c>
      <c r="C33" s="43">
        <v>93</v>
      </c>
      <c r="D33" s="42">
        <v>4922.3517000000002</v>
      </c>
      <c r="E33" s="43">
        <v>91.4</v>
      </c>
      <c r="F33" s="44">
        <v>23.644200000000001</v>
      </c>
      <c r="G33" s="125">
        <v>58.4</v>
      </c>
      <c r="H33" s="46">
        <v>18033</v>
      </c>
      <c r="I33" s="125">
        <v>81.7</v>
      </c>
      <c r="J33" s="44">
        <v>2916.3878</v>
      </c>
      <c r="K33" s="47">
        <v>64.099999999999994</v>
      </c>
      <c r="L33" s="44">
        <v>6453.5</v>
      </c>
      <c r="M33" s="125">
        <v>105.7</v>
      </c>
      <c r="N33" s="44" t="s">
        <v>29</v>
      </c>
      <c r="O33" s="47" t="s">
        <v>29</v>
      </c>
      <c r="P33" s="63">
        <v>1387.873</v>
      </c>
      <c r="Q33" s="51">
        <v>980.40800000000002</v>
      </c>
      <c r="R33" s="52">
        <f t="shared" si="0"/>
        <v>407.46500000000003</v>
      </c>
      <c r="S33" s="131">
        <f t="shared" si="1"/>
        <v>141.56075837814461</v>
      </c>
      <c r="T33" s="50">
        <v>1548.7750000000001</v>
      </c>
      <c r="U33" s="53">
        <v>135.9</v>
      </c>
      <c r="V33" s="50">
        <v>160.90199999999999</v>
      </c>
      <c r="W33" s="132">
        <v>100.8</v>
      </c>
      <c r="X33" s="127">
        <v>0.26700000000000002</v>
      </c>
      <c r="Y33" s="133">
        <v>0.23499999999999999</v>
      </c>
      <c r="Z33" s="56">
        <v>41509</v>
      </c>
      <c r="AA33" s="134">
        <v>116.1</v>
      </c>
      <c r="AB33" s="57">
        <f t="shared" si="2"/>
        <v>0.80157963849837788</v>
      </c>
      <c r="AC33" s="55">
        <v>0.78595611836609069</v>
      </c>
      <c r="AD33" s="50">
        <v>10.4</v>
      </c>
      <c r="AE33" s="136">
        <v>96.6</v>
      </c>
      <c r="AF33" s="48">
        <v>198</v>
      </c>
      <c r="AG33" s="126">
        <v>67.8</v>
      </c>
      <c r="AH33" s="205">
        <v>6.0000000000000001E-3</v>
      </c>
      <c r="AI33" s="49">
        <v>9.0000000000000011E-3</v>
      </c>
    </row>
    <row r="34" spans="1:35" s="39" customFormat="1" ht="13.5" customHeight="1" x14ac:dyDescent="0.25">
      <c r="A34" s="41" t="s">
        <v>53</v>
      </c>
      <c r="B34" s="42">
        <v>7780.0394999999999</v>
      </c>
      <c r="C34" s="43">
        <v>96.9</v>
      </c>
      <c r="D34" s="42">
        <v>4005.4411</v>
      </c>
      <c r="E34" s="43">
        <v>130.5</v>
      </c>
      <c r="F34" s="44">
        <v>57.926499999999997</v>
      </c>
      <c r="G34" s="125">
        <v>73.900000000000006</v>
      </c>
      <c r="H34" s="46">
        <v>30718</v>
      </c>
      <c r="I34" s="125">
        <v>100.1</v>
      </c>
      <c r="J34" s="44">
        <v>936.69640000000004</v>
      </c>
      <c r="K34" s="47">
        <v>98.1</v>
      </c>
      <c r="L34" s="44">
        <v>4957.5</v>
      </c>
      <c r="M34" s="125">
        <v>91.7</v>
      </c>
      <c r="N34" s="44">
        <v>163.9512</v>
      </c>
      <c r="O34" s="47">
        <v>138.96831087988039</v>
      </c>
      <c r="P34" s="50">
        <v>811.17899999999997</v>
      </c>
      <c r="Q34" s="51">
        <v>611.00300000000004</v>
      </c>
      <c r="R34" s="52">
        <f t="shared" si="0"/>
        <v>200.17599999999993</v>
      </c>
      <c r="S34" s="131">
        <f t="shared" si="1"/>
        <v>132.76186859966316</v>
      </c>
      <c r="T34" s="50">
        <v>883.83299999999997</v>
      </c>
      <c r="U34" s="53">
        <v>133.5</v>
      </c>
      <c r="V34" s="50">
        <v>72.653999999999996</v>
      </c>
      <c r="W34" s="132">
        <v>142.1</v>
      </c>
      <c r="X34" s="127">
        <v>0.32</v>
      </c>
      <c r="Y34" s="133">
        <v>0.2</v>
      </c>
      <c r="Z34" s="56">
        <v>36451</v>
      </c>
      <c r="AA34" s="134">
        <v>112.6</v>
      </c>
      <c r="AB34" s="135">
        <f t="shared" si="2"/>
        <v>0.70390468098254289</v>
      </c>
      <c r="AC34" s="55">
        <v>0.71476937958932418</v>
      </c>
      <c r="AD34" s="50">
        <v>12.1</v>
      </c>
      <c r="AE34" s="136">
        <v>99.2</v>
      </c>
      <c r="AF34" s="48">
        <v>273</v>
      </c>
      <c r="AG34" s="126">
        <v>59.5</v>
      </c>
      <c r="AH34" s="205">
        <v>6.0000000000000001E-3</v>
      </c>
      <c r="AI34" s="49">
        <v>0.01</v>
      </c>
    </row>
    <row r="35" spans="1:35" s="39" customFormat="1" ht="13.15" customHeight="1" x14ac:dyDescent="0.25">
      <c r="A35" s="41" t="s">
        <v>54</v>
      </c>
      <c r="B35" s="42">
        <v>12884.573699999999</v>
      </c>
      <c r="C35" s="43">
        <v>151.5</v>
      </c>
      <c r="D35" s="42">
        <v>6141.9672</v>
      </c>
      <c r="E35" s="43">
        <v>129.5</v>
      </c>
      <c r="F35" s="44">
        <v>97.309399999999997</v>
      </c>
      <c r="G35" s="125">
        <v>47</v>
      </c>
      <c r="H35" s="46">
        <v>19829</v>
      </c>
      <c r="I35" s="125">
        <v>96.7</v>
      </c>
      <c r="J35" s="44">
        <v>171.14260000000002</v>
      </c>
      <c r="K35" s="47">
        <v>59.4</v>
      </c>
      <c r="L35" s="44">
        <v>4229.6000000000004</v>
      </c>
      <c r="M35" s="125">
        <v>107.7</v>
      </c>
      <c r="N35" s="44" t="s">
        <v>29</v>
      </c>
      <c r="O35" s="47" t="s">
        <v>29</v>
      </c>
      <c r="P35" s="50">
        <v>3824.8240000000001</v>
      </c>
      <c r="Q35" s="51">
        <v>1384.8440000000001</v>
      </c>
      <c r="R35" s="52">
        <f t="shared" si="0"/>
        <v>2439.98</v>
      </c>
      <c r="S35" s="131" t="s">
        <v>110</v>
      </c>
      <c r="T35" s="50">
        <v>3916.9839999999999</v>
      </c>
      <c r="U35" s="53" t="s">
        <v>114</v>
      </c>
      <c r="V35" s="50">
        <v>92.16</v>
      </c>
      <c r="W35" s="132">
        <v>33.6</v>
      </c>
      <c r="X35" s="127">
        <v>0.27800000000000002</v>
      </c>
      <c r="Y35" s="133">
        <v>0.38900000000000001</v>
      </c>
      <c r="Z35" s="56">
        <v>41721</v>
      </c>
      <c r="AA35" s="134">
        <v>114.1</v>
      </c>
      <c r="AB35" s="57">
        <f t="shared" si="2"/>
        <v>0.80567356712498073</v>
      </c>
      <c r="AC35" s="55">
        <v>0.80290638877896492</v>
      </c>
      <c r="AD35" s="50">
        <v>9</v>
      </c>
      <c r="AE35" s="136">
        <v>99.8</v>
      </c>
      <c r="AF35" s="48">
        <v>134</v>
      </c>
      <c r="AG35" s="126">
        <v>60.4</v>
      </c>
      <c r="AH35" s="205">
        <v>4.0000000000000001E-3</v>
      </c>
      <c r="AI35" s="49">
        <v>6.9999999999999993E-3</v>
      </c>
    </row>
    <row r="36" spans="1:35" s="39" customFormat="1" ht="13.5" customHeight="1" x14ac:dyDescent="0.25">
      <c r="A36" s="41" t="s">
        <v>55</v>
      </c>
      <c r="B36" s="42">
        <v>6172.5874000000003</v>
      </c>
      <c r="C36" s="43">
        <v>105.4</v>
      </c>
      <c r="D36" s="42">
        <v>1608.4171999999999</v>
      </c>
      <c r="E36" s="43">
        <v>107.2</v>
      </c>
      <c r="F36" s="44">
        <v>0.55600000000000005</v>
      </c>
      <c r="G36" s="125">
        <v>117.8</v>
      </c>
      <c r="H36" s="46">
        <v>37443</v>
      </c>
      <c r="I36" s="125">
        <v>132.30000000000001</v>
      </c>
      <c r="J36" s="44">
        <v>242.86250000000001</v>
      </c>
      <c r="K36" s="47">
        <v>85.3</v>
      </c>
      <c r="L36" s="44">
        <v>3194.3</v>
      </c>
      <c r="M36" s="125">
        <v>119.2</v>
      </c>
      <c r="N36" s="44" t="s">
        <v>29</v>
      </c>
      <c r="O36" s="47" t="s">
        <v>29</v>
      </c>
      <c r="P36" s="50">
        <v>1828.1890000000001</v>
      </c>
      <c r="Q36" s="51">
        <v>1976.191</v>
      </c>
      <c r="R36" s="52">
        <f t="shared" si="0"/>
        <v>-148.00199999999995</v>
      </c>
      <c r="S36" s="131">
        <f t="shared" si="1"/>
        <v>92.51074415377866</v>
      </c>
      <c r="T36" s="50">
        <v>1837.8630000000001</v>
      </c>
      <c r="U36" s="53">
        <v>92.9</v>
      </c>
      <c r="V36" s="50">
        <v>9.6739999999999995</v>
      </c>
      <c r="W36" s="132" t="s">
        <v>122</v>
      </c>
      <c r="X36" s="127">
        <v>0.26700000000000002</v>
      </c>
      <c r="Y36" s="133">
        <v>0.13300000000000001</v>
      </c>
      <c r="Z36" s="56">
        <v>37910</v>
      </c>
      <c r="AA36" s="134">
        <v>111.8</v>
      </c>
      <c r="AB36" s="57">
        <f t="shared" si="2"/>
        <v>0.7320794067665688</v>
      </c>
      <c r="AC36" s="55">
        <v>0.74959328144923709</v>
      </c>
      <c r="AD36" s="50">
        <v>6.2</v>
      </c>
      <c r="AE36" s="136">
        <v>99.4</v>
      </c>
      <c r="AF36" s="48">
        <v>266</v>
      </c>
      <c r="AG36" s="126">
        <v>63.2</v>
      </c>
      <c r="AH36" s="205">
        <v>6.9999999999999993E-3</v>
      </c>
      <c r="AI36" s="49">
        <v>1.2E-2</v>
      </c>
    </row>
    <row r="37" spans="1:35" s="39" customFormat="1" ht="13.5" customHeight="1" x14ac:dyDescent="0.25">
      <c r="A37" s="41" t="s">
        <v>56</v>
      </c>
      <c r="B37" s="42">
        <v>5864.1012000000001</v>
      </c>
      <c r="C37" s="43">
        <v>182.2</v>
      </c>
      <c r="D37" s="42">
        <v>6163.1980999999996</v>
      </c>
      <c r="E37" s="43">
        <v>82.4</v>
      </c>
      <c r="F37" s="44">
        <v>70.101199999999992</v>
      </c>
      <c r="G37" s="125">
        <v>96</v>
      </c>
      <c r="H37" s="46">
        <v>39292</v>
      </c>
      <c r="I37" s="125">
        <v>157.80000000000001</v>
      </c>
      <c r="J37" s="44" t="s">
        <v>29</v>
      </c>
      <c r="K37" s="47" t="s">
        <v>29</v>
      </c>
      <c r="L37" s="44">
        <v>3601</v>
      </c>
      <c r="M37" s="125">
        <v>127.3</v>
      </c>
      <c r="N37" s="44" t="s">
        <v>29</v>
      </c>
      <c r="O37" s="47" t="s">
        <v>29</v>
      </c>
      <c r="P37" s="50">
        <v>4079.4769999999999</v>
      </c>
      <c r="Q37" s="51">
        <v>3255.8249999999998</v>
      </c>
      <c r="R37" s="52">
        <f t="shared" si="0"/>
        <v>823.65200000000004</v>
      </c>
      <c r="S37" s="131">
        <f t="shared" si="1"/>
        <v>125.29779702533152</v>
      </c>
      <c r="T37" s="50">
        <v>4143.6670000000004</v>
      </c>
      <c r="U37" s="53">
        <v>125.5</v>
      </c>
      <c r="V37" s="50">
        <v>64.19</v>
      </c>
      <c r="W37" s="132">
        <v>141</v>
      </c>
      <c r="X37" s="127">
        <v>0.26300000000000001</v>
      </c>
      <c r="Y37" s="133">
        <v>0.33299999999999996</v>
      </c>
      <c r="Z37" s="56">
        <v>39886</v>
      </c>
      <c r="AA37" s="134">
        <v>117.1</v>
      </c>
      <c r="AB37" s="57">
        <f t="shared" si="2"/>
        <v>0.77023791132396102</v>
      </c>
      <c r="AC37" s="55">
        <v>0.75040671855076291</v>
      </c>
      <c r="AD37" s="50">
        <v>11.3</v>
      </c>
      <c r="AE37" s="136">
        <v>100.9</v>
      </c>
      <c r="AF37" s="48">
        <v>231</v>
      </c>
      <c r="AG37" s="126">
        <v>74.5</v>
      </c>
      <c r="AH37" s="205">
        <v>5.0000000000000001E-3</v>
      </c>
      <c r="AI37" s="49">
        <v>6.9999999999999993E-3</v>
      </c>
    </row>
    <row r="38" spans="1:35" s="39" customFormat="1" ht="13.5" customHeight="1" x14ac:dyDescent="0.25">
      <c r="A38" s="41" t="s">
        <v>57</v>
      </c>
      <c r="B38" s="42">
        <v>3823.1668999999997</v>
      </c>
      <c r="C38" s="43">
        <v>143</v>
      </c>
      <c r="D38" s="42">
        <v>620.36069999999995</v>
      </c>
      <c r="E38" s="43">
        <v>49</v>
      </c>
      <c r="F38" s="44">
        <v>43.072099999999999</v>
      </c>
      <c r="G38" s="125">
        <v>69</v>
      </c>
      <c r="H38" s="46">
        <v>5029</v>
      </c>
      <c r="I38" s="125">
        <v>63.7</v>
      </c>
      <c r="J38" s="44">
        <v>593.59739999999999</v>
      </c>
      <c r="K38" s="47">
        <v>106.5</v>
      </c>
      <c r="L38" s="44">
        <v>2571.6</v>
      </c>
      <c r="M38" s="125">
        <v>121.9</v>
      </c>
      <c r="N38" s="44" t="s">
        <v>29</v>
      </c>
      <c r="O38" s="47" t="s">
        <v>29</v>
      </c>
      <c r="P38" s="50">
        <v>965.49</v>
      </c>
      <c r="Q38" s="51">
        <v>852.53399999999999</v>
      </c>
      <c r="R38" s="52">
        <f t="shared" si="0"/>
        <v>112.95600000000002</v>
      </c>
      <c r="S38" s="131">
        <f t="shared" si="1"/>
        <v>113.24944225098355</v>
      </c>
      <c r="T38" s="50">
        <v>972.17499999999995</v>
      </c>
      <c r="U38" s="53">
        <v>113.4</v>
      </c>
      <c r="V38" s="50">
        <v>6.6849999999999996</v>
      </c>
      <c r="W38" s="132">
        <v>136.4</v>
      </c>
      <c r="X38" s="127">
        <v>0.3</v>
      </c>
      <c r="Y38" s="133">
        <v>0.182</v>
      </c>
      <c r="Z38" s="56">
        <v>35504</v>
      </c>
      <c r="AA38" s="134">
        <v>113.8</v>
      </c>
      <c r="AB38" s="64">
        <f t="shared" si="2"/>
        <v>0.68561717905144448</v>
      </c>
      <c r="AC38" s="65">
        <v>0.68201204766301715</v>
      </c>
      <c r="AD38" s="50">
        <v>4.7</v>
      </c>
      <c r="AE38" s="136">
        <v>98</v>
      </c>
      <c r="AF38" s="48">
        <v>172</v>
      </c>
      <c r="AG38" s="126">
        <v>58.9</v>
      </c>
      <c r="AH38" s="205">
        <v>8.0000000000000002E-3</v>
      </c>
      <c r="AI38" s="49">
        <v>1.3999999999999999E-2</v>
      </c>
    </row>
    <row r="39" spans="1:35" s="39" customFormat="1" ht="13.5" customHeight="1" x14ac:dyDescent="0.25">
      <c r="A39" s="41" t="s">
        <v>58</v>
      </c>
      <c r="B39" s="42">
        <v>58.2605</v>
      </c>
      <c r="C39" s="43">
        <v>110.9</v>
      </c>
      <c r="D39" s="42">
        <v>2363.8833999999997</v>
      </c>
      <c r="E39" s="43">
        <v>112.7</v>
      </c>
      <c r="F39" s="44">
        <v>35.223999999999997</v>
      </c>
      <c r="G39" s="125">
        <v>79</v>
      </c>
      <c r="H39" s="46">
        <v>17735</v>
      </c>
      <c r="I39" s="125" t="s">
        <v>107</v>
      </c>
      <c r="J39" s="44">
        <v>268.14949999999999</v>
      </c>
      <c r="K39" s="47">
        <v>104</v>
      </c>
      <c r="L39" s="44">
        <v>1364.9</v>
      </c>
      <c r="M39" s="125">
        <v>103.2</v>
      </c>
      <c r="N39" s="44">
        <v>3.7029000000000001</v>
      </c>
      <c r="O39" s="47">
        <v>138.78935532233882</v>
      </c>
      <c r="P39" s="50">
        <v>651.75699999999995</v>
      </c>
      <c r="Q39" s="51">
        <v>557.51900000000001</v>
      </c>
      <c r="R39" s="52">
        <f t="shared" si="0"/>
        <v>94.237999999999943</v>
      </c>
      <c r="S39" s="131">
        <f t="shared" si="1"/>
        <v>116.90310106023291</v>
      </c>
      <c r="T39" s="50">
        <v>651.75699999999995</v>
      </c>
      <c r="U39" s="53">
        <v>116.9</v>
      </c>
      <c r="V39" s="50">
        <v>0</v>
      </c>
      <c r="W39" s="132" t="s">
        <v>29</v>
      </c>
      <c r="X39" s="127">
        <v>0</v>
      </c>
      <c r="Y39" s="133">
        <v>0</v>
      </c>
      <c r="Z39" s="56">
        <v>36220</v>
      </c>
      <c r="AA39" s="134">
        <v>111.2</v>
      </c>
      <c r="AB39" s="139">
        <f t="shared" si="2"/>
        <v>0.69944384365827283</v>
      </c>
      <c r="AC39" s="55">
        <v>0.71527502967946177</v>
      </c>
      <c r="AD39" s="50">
        <v>6.5</v>
      </c>
      <c r="AE39" s="136">
        <v>103</v>
      </c>
      <c r="AF39" s="48">
        <v>229</v>
      </c>
      <c r="AG39" s="126">
        <v>73.599999999999994</v>
      </c>
      <c r="AH39" s="205">
        <v>6.9999999999999993E-3</v>
      </c>
      <c r="AI39" s="49">
        <v>9.0000000000000011E-3</v>
      </c>
    </row>
    <row r="40" spans="1:35" s="39" customFormat="1" ht="13.5" customHeight="1" x14ac:dyDescent="0.25">
      <c r="A40" s="41" t="s">
        <v>59</v>
      </c>
      <c r="B40" s="42">
        <v>10596.9205</v>
      </c>
      <c r="C40" s="43">
        <v>139.4</v>
      </c>
      <c r="D40" s="42">
        <v>9092.7273000000005</v>
      </c>
      <c r="E40" s="43">
        <v>113.4</v>
      </c>
      <c r="F40" s="44">
        <v>62.411999999999999</v>
      </c>
      <c r="G40" s="125">
        <v>64.3</v>
      </c>
      <c r="H40" s="46">
        <v>14224</v>
      </c>
      <c r="I40" s="125">
        <v>136.19999999999999</v>
      </c>
      <c r="J40" s="44">
        <v>452.49009999999998</v>
      </c>
      <c r="K40" s="47">
        <v>112.4</v>
      </c>
      <c r="L40" s="44">
        <v>5517.3</v>
      </c>
      <c r="M40" s="125">
        <v>111.2</v>
      </c>
      <c r="N40" s="44" t="s">
        <v>29</v>
      </c>
      <c r="O40" s="47" t="s">
        <v>29</v>
      </c>
      <c r="P40" s="50">
        <v>4849.8969999999999</v>
      </c>
      <c r="Q40" s="51">
        <v>3561.0639999999999</v>
      </c>
      <c r="R40" s="52">
        <f t="shared" si="0"/>
        <v>1288.8330000000001</v>
      </c>
      <c r="S40" s="131">
        <f t="shared" si="1"/>
        <v>136.19235711573845</v>
      </c>
      <c r="T40" s="50">
        <v>4897.2920000000004</v>
      </c>
      <c r="U40" s="53">
        <v>135.1</v>
      </c>
      <c r="V40" s="60">
        <v>47.395000000000003</v>
      </c>
      <c r="W40" s="132">
        <v>75.400000000000006</v>
      </c>
      <c r="X40" s="127">
        <v>0.17600000000000002</v>
      </c>
      <c r="Y40" s="133">
        <v>0.316</v>
      </c>
      <c r="Z40" s="56">
        <v>39834</v>
      </c>
      <c r="AA40" s="134">
        <v>116.5</v>
      </c>
      <c r="AB40" s="57">
        <f t="shared" si="2"/>
        <v>0.76923374015139812</v>
      </c>
      <c r="AC40" s="55">
        <v>0.74895572263993315</v>
      </c>
      <c r="AD40" s="50">
        <v>9.1</v>
      </c>
      <c r="AE40" s="136">
        <v>97.7</v>
      </c>
      <c r="AF40" s="48">
        <v>104</v>
      </c>
      <c r="AG40" s="126">
        <v>61.2</v>
      </c>
      <c r="AH40" s="205">
        <v>3.0000000000000001E-3</v>
      </c>
      <c r="AI40" s="49">
        <v>5.0000000000000001E-3</v>
      </c>
    </row>
    <row r="41" spans="1:35" s="39" customFormat="1" ht="13.5" customHeight="1" x14ac:dyDescent="0.25">
      <c r="A41" s="41" t="s">
        <v>60</v>
      </c>
      <c r="B41" s="42">
        <v>790.09839999999997</v>
      </c>
      <c r="C41" s="43">
        <v>99.2</v>
      </c>
      <c r="D41" s="42">
        <v>1316.1967999999999</v>
      </c>
      <c r="E41" s="43">
        <v>122.5</v>
      </c>
      <c r="F41" s="44">
        <v>139.50399999999999</v>
      </c>
      <c r="G41" s="125">
        <v>69.5</v>
      </c>
      <c r="H41" s="46">
        <v>23254</v>
      </c>
      <c r="I41" s="125">
        <v>195.2</v>
      </c>
      <c r="J41" s="44">
        <v>28.191800000000001</v>
      </c>
      <c r="K41" s="47">
        <v>90</v>
      </c>
      <c r="L41" s="44">
        <v>3463.7</v>
      </c>
      <c r="M41" s="125">
        <v>112.5</v>
      </c>
      <c r="N41" s="44" t="s">
        <v>29</v>
      </c>
      <c r="O41" s="47" t="s">
        <v>29</v>
      </c>
      <c r="P41" s="50">
        <v>411.053</v>
      </c>
      <c r="Q41" s="51">
        <v>438.41699999999997</v>
      </c>
      <c r="R41" s="52">
        <f t="shared" si="0"/>
        <v>-27.363999999999976</v>
      </c>
      <c r="S41" s="131">
        <f t="shared" si="1"/>
        <v>93.758453709596125</v>
      </c>
      <c r="T41" s="50">
        <v>459.92500000000001</v>
      </c>
      <c r="U41" s="53">
        <v>100</v>
      </c>
      <c r="V41" s="50">
        <v>48.872</v>
      </c>
      <c r="W41" s="132" t="s">
        <v>123</v>
      </c>
      <c r="X41" s="127">
        <v>0.54500000000000004</v>
      </c>
      <c r="Y41" s="133">
        <v>0.38500000000000001</v>
      </c>
      <c r="Z41" s="56">
        <v>33383</v>
      </c>
      <c r="AA41" s="134">
        <v>109.9</v>
      </c>
      <c r="AB41" s="64">
        <f t="shared" si="2"/>
        <v>0.64465858180132862</v>
      </c>
      <c r="AC41" s="65">
        <v>0.66974453678054791</v>
      </c>
      <c r="AD41" s="50">
        <v>5.9</v>
      </c>
      <c r="AE41" s="136">
        <v>99.7</v>
      </c>
      <c r="AF41" s="48">
        <v>170</v>
      </c>
      <c r="AG41" s="126">
        <v>73.599999999999994</v>
      </c>
      <c r="AH41" s="205">
        <v>6.0000000000000001E-3</v>
      </c>
      <c r="AI41" s="49">
        <v>8.0000000000000002E-3</v>
      </c>
    </row>
    <row r="42" spans="1:35" s="39" customFormat="1" ht="13.5" customHeight="1" x14ac:dyDescent="0.25">
      <c r="A42" s="41" t="s">
        <v>61</v>
      </c>
      <c r="B42" s="42">
        <v>197294.10459999999</v>
      </c>
      <c r="C42" s="43">
        <v>135.69999999999999</v>
      </c>
      <c r="D42" s="42">
        <v>1386.0758000000001</v>
      </c>
      <c r="E42" s="43">
        <v>135.30000000000001</v>
      </c>
      <c r="F42" s="44">
        <v>811.69230000000005</v>
      </c>
      <c r="G42" s="125">
        <v>35</v>
      </c>
      <c r="H42" s="46">
        <v>132571</v>
      </c>
      <c r="I42" s="125">
        <v>143.6</v>
      </c>
      <c r="J42" s="44">
        <v>2730.4874</v>
      </c>
      <c r="K42" s="47">
        <v>37.700000000000003</v>
      </c>
      <c r="L42" s="44">
        <v>8916.7999999999993</v>
      </c>
      <c r="M42" s="125">
        <v>108.9</v>
      </c>
      <c r="N42" s="44">
        <v>0.3982</v>
      </c>
      <c r="O42" s="47" t="s">
        <v>29</v>
      </c>
      <c r="P42" s="50">
        <v>52842.428</v>
      </c>
      <c r="Q42" s="118">
        <v>3410.1790000000001</v>
      </c>
      <c r="R42" s="52">
        <f t="shared" si="0"/>
        <v>49432.248999999996</v>
      </c>
      <c r="S42" s="131" t="s">
        <v>111</v>
      </c>
      <c r="T42" s="50">
        <v>52905.625999999997</v>
      </c>
      <c r="U42" s="53" t="s">
        <v>115</v>
      </c>
      <c r="V42" s="50">
        <v>63.198</v>
      </c>
      <c r="W42" s="132" t="s">
        <v>124</v>
      </c>
      <c r="X42" s="127">
        <v>0.23499999999999999</v>
      </c>
      <c r="Y42" s="133">
        <v>0.25</v>
      </c>
      <c r="Z42" s="56">
        <v>52152</v>
      </c>
      <c r="AA42" s="134">
        <v>111.2</v>
      </c>
      <c r="AB42" s="57">
        <f t="shared" si="2"/>
        <v>1.0071064421442917</v>
      </c>
      <c r="AC42" s="55">
        <v>1.0289319790704832</v>
      </c>
      <c r="AD42" s="50">
        <v>14.8</v>
      </c>
      <c r="AE42" s="136">
        <v>99.8</v>
      </c>
      <c r="AF42" s="48">
        <v>272</v>
      </c>
      <c r="AG42" s="126">
        <v>49.9</v>
      </c>
      <c r="AH42" s="205">
        <v>4.0000000000000001E-3</v>
      </c>
      <c r="AI42" s="49">
        <v>8.0000000000000002E-3</v>
      </c>
    </row>
    <row r="43" spans="1:35" s="39" customFormat="1" ht="13.5" customHeight="1" x14ac:dyDescent="0.25">
      <c r="A43" s="41" t="s">
        <v>62</v>
      </c>
      <c r="B43" s="42">
        <v>159438.18859999999</v>
      </c>
      <c r="C43" s="43">
        <v>115.2</v>
      </c>
      <c r="D43" s="42">
        <v>9225.4336000000003</v>
      </c>
      <c r="E43" s="43">
        <v>135</v>
      </c>
      <c r="F43" s="44">
        <v>3693.6451000000002</v>
      </c>
      <c r="G43" s="125">
        <v>194</v>
      </c>
      <c r="H43" s="46">
        <v>62793</v>
      </c>
      <c r="I43" s="125">
        <v>138.1</v>
      </c>
      <c r="J43" s="44">
        <v>2847.7522000000004</v>
      </c>
      <c r="K43" s="47">
        <v>97.1</v>
      </c>
      <c r="L43" s="44">
        <v>11193.6</v>
      </c>
      <c r="M43" s="125">
        <v>111.9</v>
      </c>
      <c r="N43" s="44" t="s">
        <v>29</v>
      </c>
      <c r="O43" s="47" t="s">
        <v>29</v>
      </c>
      <c r="P43" s="50">
        <v>7039.0330000000004</v>
      </c>
      <c r="Q43" s="51">
        <v>3721.9670000000001</v>
      </c>
      <c r="R43" s="52">
        <f t="shared" si="0"/>
        <v>3317.0660000000003</v>
      </c>
      <c r="S43" s="131">
        <f t="shared" si="1"/>
        <v>189.12131676610781</v>
      </c>
      <c r="T43" s="50">
        <v>7091.3149999999996</v>
      </c>
      <c r="U43" s="53">
        <v>186.4</v>
      </c>
      <c r="V43" s="50">
        <v>52.281999999999996</v>
      </c>
      <c r="W43" s="132">
        <v>63.1</v>
      </c>
      <c r="X43" s="127">
        <v>0.17899999999999999</v>
      </c>
      <c r="Y43" s="133">
        <v>0.17499999999999999</v>
      </c>
      <c r="Z43" s="56">
        <v>47564</v>
      </c>
      <c r="AA43" s="134">
        <v>117.1</v>
      </c>
      <c r="AB43" s="57">
        <f t="shared" si="2"/>
        <v>0.91850764714969879</v>
      </c>
      <c r="AC43" s="55">
        <v>0.88873499538319478</v>
      </c>
      <c r="AD43" s="50">
        <v>21.9</v>
      </c>
      <c r="AE43" s="136">
        <v>102.9</v>
      </c>
      <c r="AF43" s="48">
        <v>271</v>
      </c>
      <c r="AG43" s="126">
        <v>67.900000000000006</v>
      </c>
      <c r="AH43" s="205">
        <v>4.0000000000000001E-3</v>
      </c>
      <c r="AI43" s="49">
        <v>6.0000000000000001E-3</v>
      </c>
    </row>
    <row r="44" spans="1:35" s="39" customFormat="1" ht="13.5" customHeight="1" x14ac:dyDescent="0.25">
      <c r="A44" s="41" t="s">
        <v>63</v>
      </c>
      <c r="B44" s="42">
        <v>5856.1017999999995</v>
      </c>
      <c r="C44" s="43">
        <v>111.1</v>
      </c>
      <c r="D44" s="42">
        <v>3333.1624999999999</v>
      </c>
      <c r="E44" s="43">
        <v>129.1</v>
      </c>
      <c r="F44" s="44" t="s">
        <v>29</v>
      </c>
      <c r="G44" s="45" t="s">
        <v>29</v>
      </c>
      <c r="H44" s="46">
        <v>8924</v>
      </c>
      <c r="I44" s="125">
        <v>87.9</v>
      </c>
      <c r="J44" s="44">
        <v>10.545299999999999</v>
      </c>
      <c r="K44" s="47">
        <v>135.1</v>
      </c>
      <c r="L44" s="44">
        <v>3480.2</v>
      </c>
      <c r="M44" s="125">
        <v>105.5</v>
      </c>
      <c r="N44" s="44">
        <v>1.2353000000000001</v>
      </c>
      <c r="O44" s="47" t="s">
        <v>29</v>
      </c>
      <c r="P44" s="50">
        <v>1169.979</v>
      </c>
      <c r="Q44" s="51">
        <v>587.89499999999998</v>
      </c>
      <c r="R44" s="52">
        <f t="shared" si="0"/>
        <v>582.08400000000006</v>
      </c>
      <c r="S44" s="131">
        <f t="shared" si="1"/>
        <v>199.01155818641087</v>
      </c>
      <c r="T44" s="50">
        <v>1185.021</v>
      </c>
      <c r="U44" s="131">
        <v>199.2</v>
      </c>
      <c r="V44" s="50">
        <v>15.042</v>
      </c>
      <c r="W44" s="132" t="s">
        <v>86</v>
      </c>
      <c r="X44" s="127">
        <v>0.33299999999999996</v>
      </c>
      <c r="Y44" s="133">
        <v>0.25</v>
      </c>
      <c r="Z44" s="56">
        <v>39088</v>
      </c>
      <c r="AA44" s="134">
        <v>115.2</v>
      </c>
      <c r="AB44" s="57">
        <f t="shared" si="2"/>
        <v>0.75482774602193725</v>
      </c>
      <c r="AC44" s="55">
        <v>0.74414105439036182</v>
      </c>
      <c r="AD44" s="50">
        <v>6.2</v>
      </c>
      <c r="AE44" s="136">
        <v>99.2</v>
      </c>
      <c r="AF44" s="48">
        <v>108</v>
      </c>
      <c r="AG44" s="126">
        <v>76.099999999999994</v>
      </c>
      <c r="AH44" s="205">
        <v>5.0000000000000001E-3</v>
      </c>
      <c r="AI44" s="49">
        <v>6.9999999999999993E-3</v>
      </c>
    </row>
    <row r="45" spans="1:35" s="39" customFormat="1" ht="13.5" customHeight="1" x14ac:dyDescent="0.25">
      <c r="A45" s="41" t="s">
        <v>64</v>
      </c>
      <c r="B45" s="42">
        <v>17217.2405</v>
      </c>
      <c r="C45" s="43">
        <v>182.1</v>
      </c>
      <c r="D45" s="42">
        <v>1784.7245</v>
      </c>
      <c r="E45" s="43">
        <v>55.7</v>
      </c>
      <c r="F45" s="44" t="s">
        <v>29</v>
      </c>
      <c r="G45" s="125" t="s">
        <v>29</v>
      </c>
      <c r="H45" s="46">
        <v>9771</v>
      </c>
      <c r="I45" s="125">
        <v>58.9</v>
      </c>
      <c r="J45" s="44">
        <v>66.856800000000007</v>
      </c>
      <c r="K45" s="47">
        <v>189.4</v>
      </c>
      <c r="L45" s="44">
        <v>2577.1999999999998</v>
      </c>
      <c r="M45" s="125">
        <v>118.7</v>
      </c>
      <c r="N45" s="44" t="s">
        <v>29</v>
      </c>
      <c r="O45" s="47" t="s">
        <v>29</v>
      </c>
      <c r="P45" s="50">
        <v>909.67499999999995</v>
      </c>
      <c r="Q45" s="51">
        <v>779.91399999999999</v>
      </c>
      <c r="R45" s="52">
        <f t="shared" si="0"/>
        <v>129.76099999999997</v>
      </c>
      <c r="S45" s="131">
        <f t="shared" si="1"/>
        <v>116.6378600717515</v>
      </c>
      <c r="T45" s="50">
        <v>948.59799999999996</v>
      </c>
      <c r="U45" s="53">
        <v>110.4</v>
      </c>
      <c r="V45" s="50">
        <v>38.923000000000002</v>
      </c>
      <c r="W45" s="132">
        <v>49.2</v>
      </c>
      <c r="X45" s="127">
        <v>0.46200000000000002</v>
      </c>
      <c r="Y45" s="133">
        <v>0.28600000000000003</v>
      </c>
      <c r="Z45" s="56">
        <v>38583</v>
      </c>
      <c r="AA45" s="134">
        <v>115.3</v>
      </c>
      <c r="AB45" s="57">
        <f t="shared" si="2"/>
        <v>0.74507569905762394</v>
      </c>
      <c r="AC45" s="55">
        <v>0.7366882117574638</v>
      </c>
      <c r="AD45" s="50">
        <v>5.5</v>
      </c>
      <c r="AE45" s="136">
        <v>100.6</v>
      </c>
      <c r="AF45" s="48">
        <v>145</v>
      </c>
      <c r="AG45" s="126">
        <v>71.400000000000006</v>
      </c>
      <c r="AH45" s="205">
        <v>6.0000000000000001E-3</v>
      </c>
      <c r="AI45" s="49">
        <v>8.0000000000000002E-3</v>
      </c>
    </row>
    <row r="46" spans="1:35" s="39" customFormat="1" ht="13.5" customHeight="1" x14ac:dyDescent="0.25">
      <c r="A46" s="41" t="s">
        <v>65</v>
      </c>
      <c r="B46" s="42">
        <v>84486.852700000003</v>
      </c>
      <c r="C46" s="43">
        <v>131.9</v>
      </c>
      <c r="D46" s="42">
        <v>4198.0392000000002</v>
      </c>
      <c r="E46" s="43">
        <v>79.5</v>
      </c>
      <c r="F46" s="44">
        <v>7448.5553</v>
      </c>
      <c r="G46" s="125">
        <v>98.6</v>
      </c>
      <c r="H46" s="46">
        <v>147920</v>
      </c>
      <c r="I46" s="125" t="s">
        <v>89</v>
      </c>
      <c r="J46" s="44">
        <v>121229.82429999999</v>
      </c>
      <c r="K46" s="47">
        <v>189</v>
      </c>
      <c r="L46" s="44">
        <v>16127.2</v>
      </c>
      <c r="M46" s="125">
        <v>128.19999999999999</v>
      </c>
      <c r="N46" s="44">
        <v>157.30870000000002</v>
      </c>
      <c r="O46" s="47">
        <v>143.31408008017127</v>
      </c>
      <c r="P46" s="50">
        <v>80328.856</v>
      </c>
      <c r="Q46" s="51">
        <v>31003.342000000001</v>
      </c>
      <c r="R46" s="52">
        <f t="shared" si="0"/>
        <v>49325.513999999996</v>
      </c>
      <c r="S46" s="131" t="s">
        <v>112</v>
      </c>
      <c r="T46" s="50">
        <v>81953.409</v>
      </c>
      <c r="U46" s="53" t="s">
        <v>112</v>
      </c>
      <c r="V46" s="62">
        <v>1624.5530000000001</v>
      </c>
      <c r="W46" s="132" t="s">
        <v>125</v>
      </c>
      <c r="X46" s="127">
        <v>0.28800000000000003</v>
      </c>
      <c r="Y46" s="133">
        <v>0.23399999999999999</v>
      </c>
      <c r="Z46" s="56">
        <v>56781</v>
      </c>
      <c r="AA46" s="134">
        <v>116.2</v>
      </c>
      <c r="AB46" s="57">
        <f t="shared" si="2"/>
        <v>1.0964969874864823</v>
      </c>
      <c r="AC46" s="55">
        <v>1.0710328452710725</v>
      </c>
      <c r="AD46" s="50">
        <v>31.2</v>
      </c>
      <c r="AE46" s="136">
        <v>99</v>
      </c>
      <c r="AF46" s="48">
        <v>224</v>
      </c>
      <c r="AG46" s="126">
        <v>73.2</v>
      </c>
      <c r="AH46" s="205">
        <v>3.0000000000000001E-3</v>
      </c>
      <c r="AI46" s="49">
        <v>5.0000000000000001E-3</v>
      </c>
    </row>
    <row r="47" spans="1:35" s="243" customFormat="1" ht="13.5" customHeight="1" x14ac:dyDescent="0.25">
      <c r="A47" s="267" t="s">
        <v>66</v>
      </c>
      <c r="B47" s="268">
        <v>55974.301399999997</v>
      </c>
      <c r="C47" s="225">
        <v>115.7</v>
      </c>
      <c r="D47" s="268">
        <v>3804.1412</v>
      </c>
      <c r="E47" s="225">
        <v>102.3</v>
      </c>
      <c r="F47" s="269">
        <v>612.18909999999994</v>
      </c>
      <c r="G47" s="227">
        <v>115.5</v>
      </c>
      <c r="H47" s="270">
        <v>60195</v>
      </c>
      <c r="I47" s="227">
        <v>122.2</v>
      </c>
      <c r="J47" s="269">
        <v>593.38109999999995</v>
      </c>
      <c r="K47" s="227">
        <v>118.2</v>
      </c>
      <c r="L47" s="269">
        <v>9228.2000000000007</v>
      </c>
      <c r="M47" s="227">
        <v>105.3</v>
      </c>
      <c r="N47" s="269" t="s">
        <v>29</v>
      </c>
      <c r="O47" s="227" t="s">
        <v>29</v>
      </c>
      <c r="P47" s="271">
        <v>5364.2520000000004</v>
      </c>
      <c r="Q47" s="129">
        <v>2957.4549999999999</v>
      </c>
      <c r="R47" s="230">
        <f t="shared" si="0"/>
        <v>2406.7970000000005</v>
      </c>
      <c r="S47" s="231">
        <f t="shared" si="1"/>
        <v>181.38068034847532</v>
      </c>
      <c r="T47" s="271">
        <v>5485.3779999999997</v>
      </c>
      <c r="U47" s="231">
        <v>180</v>
      </c>
      <c r="V47" s="271">
        <v>121.126</v>
      </c>
      <c r="W47" s="232">
        <v>134.69999999999999</v>
      </c>
      <c r="X47" s="233">
        <v>0.13900000000000001</v>
      </c>
      <c r="Y47" s="234">
        <v>0.14300000000000002</v>
      </c>
      <c r="Z47" s="272">
        <v>47708</v>
      </c>
      <c r="AA47" s="236">
        <v>111.3</v>
      </c>
      <c r="AB47" s="237">
        <f t="shared" si="2"/>
        <v>0.92128842885833462</v>
      </c>
      <c r="AC47" s="234">
        <v>0.94895132568262763</v>
      </c>
      <c r="AD47" s="271">
        <v>18.8</v>
      </c>
      <c r="AE47" s="238">
        <v>98.7</v>
      </c>
      <c r="AF47" s="273">
        <v>176</v>
      </c>
      <c r="AG47" s="240">
        <v>62.6</v>
      </c>
      <c r="AH47" s="241">
        <v>3.0000000000000001E-3</v>
      </c>
      <c r="AI47" s="242">
        <v>5.0000000000000001E-3</v>
      </c>
    </row>
    <row r="48" spans="1:35" s="39" customFormat="1" ht="13.5" customHeight="1" x14ac:dyDescent="0.25">
      <c r="A48" s="41" t="s">
        <v>67</v>
      </c>
      <c r="B48" s="42">
        <v>16466.5337</v>
      </c>
      <c r="C48" s="43">
        <v>120.8</v>
      </c>
      <c r="D48" s="42">
        <v>4750.2062000000005</v>
      </c>
      <c r="E48" s="43">
        <v>126.7</v>
      </c>
      <c r="F48" s="44">
        <v>283.10179999999997</v>
      </c>
      <c r="G48" s="125">
        <v>48.3</v>
      </c>
      <c r="H48" s="46">
        <v>37483</v>
      </c>
      <c r="I48" s="125">
        <v>63.7</v>
      </c>
      <c r="J48" s="44">
        <v>3019.3496</v>
      </c>
      <c r="K48" s="47">
        <v>105</v>
      </c>
      <c r="L48" s="44">
        <v>8988.6</v>
      </c>
      <c r="M48" s="125">
        <v>108.5</v>
      </c>
      <c r="N48" s="44" t="s">
        <v>29</v>
      </c>
      <c r="O48" s="47" t="s">
        <v>29</v>
      </c>
      <c r="P48" s="50">
        <v>2584.3110000000001</v>
      </c>
      <c r="Q48" s="51">
        <v>1245.808</v>
      </c>
      <c r="R48" s="52">
        <f t="shared" si="0"/>
        <v>1338.5030000000002</v>
      </c>
      <c r="S48" s="131" t="s">
        <v>89</v>
      </c>
      <c r="T48" s="50">
        <v>2591.4740000000002</v>
      </c>
      <c r="U48" s="53" t="s">
        <v>89</v>
      </c>
      <c r="V48" s="50">
        <v>7.1630000000000003</v>
      </c>
      <c r="W48" s="132">
        <v>114.7</v>
      </c>
      <c r="X48" s="127">
        <v>0.125</v>
      </c>
      <c r="Y48" s="133">
        <v>0.24100000000000002</v>
      </c>
      <c r="Z48" s="56">
        <v>41725</v>
      </c>
      <c r="AA48" s="134">
        <v>114.6</v>
      </c>
      <c r="AB48" s="57">
        <f t="shared" si="2"/>
        <v>0.80575081106133173</v>
      </c>
      <c r="AC48" s="55">
        <v>0.79925691421536293</v>
      </c>
      <c r="AD48" s="50">
        <v>19.899999999999999</v>
      </c>
      <c r="AE48" s="136">
        <v>98.6</v>
      </c>
      <c r="AF48" s="48">
        <v>348</v>
      </c>
      <c r="AG48" s="126">
        <v>100.6</v>
      </c>
      <c r="AH48" s="205">
        <v>6.0000000000000001E-3</v>
      </c>
      <c r="AI48" s="49">
        <v>6.0000000000000001E-3</v>
      </c>
    </row>
    <row r="49" spans="1:35" s="39" customFormat="1" ht="13.5" customHeight="1" x14ac:dyDescent="0.25">
      <c r="A49" s="41" t="s">
        <v>68</v>
      </c>
      <c r="B49" s="42">
        <v>13429.6464</v>
      </c>
      <c r="C49" s="43">
        <v>71.400000000000006</v>
      </c>
      <c r="D49" s="42">
        <v>234.84100000000001</v>
      </c>
      <c r="E49" s="43">
        <v>109.2</v>
      </c>
      <c r="F49" s="44">
        <v>3277.2620000000002</v>
      </c>
      <c r="G49" s="125" t="s">
        <v>86</v>
      </c>
      <c r="H49" s="46">
        <v>132985</v>
      </c>
      <c r="I49" s="125" t="s">
        <v>107</v>
      </c>
      <c r="J49" s="44">
        <v>26750.645700000001</v>
      </c>
      <c r="K49" s="47">
        <v>99.3</v>
      </c>
      <c r="L49" s="44">
        <v>17875.5</v>
      </c>
      <c r="M49" s="125">
        <v>108.1</v>
      </c>
      <c r="N49" s="44">
        <v>3894.8984000000005</v>
      </c>
      <c r="O49" s="47">
        <v>117.02091177682009</v>
      </c>
      <c r="P49" s="50">
        <v>17419.286</v>
      </c>
      <c r="Q49" s="51">
        <v>16111.169</v>
      </c>
      <c r="R49" s="52">
        <f t="shared" si="0"/>
        <v>1308.1170000000002</v>
      </c>
      <c r="S49" s="131">
        <f t="shared" si="1"/>
        <v>108.11931772300323</v>
      </c>
      <c r="T49" s="50">
        <v>17457.101999999999</v>
      </c>
      <c r="U49" s="53">
        <v>107.9</v>
      </c>
      <c r="V49" s="50">
        <v>37.816000000000003</v>
      </c>
      <c r="W49" s="132">
        <v>55.6</v>
      </c>
      <c r="X49" s="127">
        <v>0.33299999999999996</v>
      </c>
      <c r="Y49" s="133">
        <v>0.28199999999999997</v>
      </c>
      <c r="Z49" s="56">
        <v>49099</v>
      </c>
      <c r="AA49" s="134">
        <v>112.4</v>
      </c>
      <c r="AB49" s="57">
        <f t="shared" si="2"/>
        <v>0.94815000772439362</v>
      </c>
      <c r="AC49" s="55">
        <v>0.96339533043134151</v>
      </c>
      <c r="AD49" s="50">
        <v>28.7</v>
      </c>
      <c r="AE49" s="136">
        <v>100.2</v>
      </c>
      <c r="AF49" s="48">
        <v>242</v>
      </c>
      <c r="AG49" s="126">
        <v>59.2</v>
      </c>
      <c r="AH49" s="205">
        <v>4.0000000000000001E-3</v>
      </c>
      <c r="AI49" s="49">
        <v>6.0000000000000001E-3</v>
      </c>
    </row>
    <row r="50" spans="1:35" s="39" customFormat="1" ht="13.5" customHeight="1" x14ac:dyDescent="0.25">
      <c r="A50" s="41" t="s">
        <v>69</v>
      </c>
      <c r="B50" s="42">
        <v>8001.1154999999999</v>
      </c>
      <c r="C50" s="43">
        <v>119.6</v>
      </c>
      <c r="D50" s="42">
        <v>2760.2865000000002</v>
      </c>
      <c r="E50" s="43" t="s">
        <v>89</v>
      </c>
      <c r="F50" s="44">
        <v>626.93520000000001</v>
      </c>
      <c r="G50" s="125">
        <v>111.5</v>
      </c>
      <c r="H50" s="46">
        <v>12467</v>
      </c>
      <c r="I50" s="117">
        <v>86.1</v>
      </c>
      <c r="J50" s="103">
        <v>732.32500000000005</v>
      </c>
      <c r="K50" s="117" t="s">
        <v>80</v>
      </c>
      <c r="L50" s="44">
        <v>1062.3</v>
      </c>
      <c r="M50" s="125">
        <v>130.30000000000001</v>
      </c>
      <c r="N50" s="44" t="s">
        <v>29</v>
      </c>
      <c r="O50" s="47" t="s">
        <v>29</v>
      </c>
      <c r="P50" s="50">
        <v>2593.9349999999999</v>
      </c>
      <c r="Q50" s="51">
        <v>1371.982</v>
      </c>
      <c r="R50" s="52">
        <f t="shared" si="0"/>
        <v>1221.953</v>
      </c>
      <c r="S50" s="131">
        <f t="shared" si="1"/>
        <v>189.0647982262158</v>
      </c>
      <c r="T50" s="50">
        <v>2593.9349999999999</v>
      </c>
      <c r="U50" s="53">
        <v>188.8</v>
      </c>
      <c r="V50" s="50">
        <v>0</v>
      </c>
      <c r="W50" s="132" t="s">
        <v>29</v>
      </c>
      <c r="X50" s="127">
        <v>0</v>
      </c>
      <c r="Y50" s="133">
        <v>9.0999999999999998E-2</v>
      </c>
      <c r="Z50" s="56">
        <v>39174</v>
      </c>
      <c r="AA50" s="134">
        <v>108.5</v>
      </c>
      <c r="AB50" s="57">
        <f t="shared" si="2"/>
        <v>0.75648849065348367</v>
      </c>
      <c r="AC50" s="55">
        <v>0.79637690718023124</v>
      </c>
      <c r="AD50" s="50">
        <v>5</v>
      </c>
      <c r="AE50" s="136">
        <v>101.5</v>
      </c>
      <c r="AF50" s="48">
        <v>111</v>
      </c>
      <c r="AG50" s="126">
        <v>67.3</v>
      </c>
      <c r="AH50" s="205">
        <v>5.0000000000000001E-3</v>
      </c>
      <c r="AI50" s="49">
        <v>8.0000000000000002E-3</v>
      </c>
    </row>
    <row r="51" spans="1:35" s="39" customFormat="1" ht="13.5" customHeight="1" x14ac:dyDescent="0.25">
      <c r="A51" s="41" t="s">
        <v>70</v>
      </c>
      <c r="B51" s="42">
        <v>15399.796699999999</v>
      </c>
      <c r="C51" s="43">
        <v>156.4</v>
      </c>
      <c r="D51" s="42">
        <v>5875.4289000000008</v>
      </c>
      <c r="E51" s="110">
        <v>75.8</v>
      </c>
      <c r="F51" s="44">
        <v>485.96600000000001</v>
      </c>
      <c r="G51" s="125">
        <v>71</v>
      </c>
      <c r="H51" s="46">
        <v>43329</v>
      </c>
      <c r="I51" s="125">
        <v>120</v>
      </c>
      <c r="J51" s="44">
        <v>29.7895</v>
      </c>
      <c r="K51" s="47">
        <v>39.6</v>
      </c>
      <c r="L51" s="44">
        <v>7544.1</v>
      </c>
      <c r="M51" s="125">
        <v>106.6</v>
      </c>
      <c r="N51" s="44">
        <v>2.8933</v>
      </c>
      <c r="O51" s="47" t="s">
        <v>29</v>
      </c>
      <c r="P51" s="50">
        <v>2944.5569999999998</v>
      </c>
      <c r="Q51" s="51">
        <v>3232.3049999999998</v>
      </c>
      <c r="R51" s="52">
        <f t="shared" si="0"/>
        <v>-287.74800000000005</v>
      </c>
      <c r="S51" s="131">
        <f t="shared" si="1"/>
        <v>91.097746035723731</v>
      </c>
      <c r="T51" s="50">
        <v>3332.8870000000002</v>
      </c>
      <c r="U51" s="53">
        <v>101.7</v>
      </c>
      <c r="V51" s="54">
        <v>388.33</v>
      </c>
      <c r="W51" s="132" t="s">
        <v>126</v>
      </c>
      <c r="X51" s="127">
        <v>0.3</v>
      </c>
      <c r="Y51" s="133">
        <v>0.27</v>
      </c>
      <c r="Z51" s="56">
        <v>40340</v>
      </c>
      <c r="AA51" s="134">
        <v>117.1</v>
      </c>
      <c r="AB51" s="57">
        <f t="shared" si="2"/>
        <v>0.77900509809979912</v>
      </c>
      <c r="AC51" s="55">
        <v>0.75843116563338175</v>
      </c>
      <c r="AD51" s="50">
        <v>16.399999999999999</v>
      </c>
      <c r="AE51" s="136">
        <v>99.9</v>
      </c>
      <c r="AF51" s="48">
        <v>388</v>
      </c>
      <c r="AG51" s="126">
        <v>60.5</v>
      </c>
      <c r="AH51" s="205">
        <v>6.9999999999999993E-3</v>
      </c>
      <c r="AI51" s="49">
        <v>1.2E-2</v>
      </c>
    </row>
    <row r="52" spans="1:35" s="39" customFormat="1" ht="13.5" customHeight="1" thickBot="1" x14ac:dyDescent="0.3">
      <c r="A52" s="66" t="s">
        <v>71</v>
      </c>
      <c r="B52" s="67">
        <v>282.09370000000001</v>
      </c>
      <c r="C52" s="68">
        <v>102.8</v>
      </c>
      <c r="D52" s="67">
        <v>4983.3459999999995</v>
      </c>
      <c r="E52" s="111">
        <v>93.5</v>
      </c>
      <c r="F52" s="69" t="s">
        <v>29</v>
      </c>
      <c r="G52" s="70" t="s">
        <v>29</v>
      </c>
      <c r="H52" s="71">
        <v>5535</v>
      </c>
      <c r="I52" s="141">
        <v>87.1</v>
      </c>
      <c r="J52" s="69">
        <v>1.1057999999999999</v>
      </c>
      <c r="K52" s="70">
        <v>4</v>
      </c>
      <c r="L52" s="69">
        <v>1531.8</v>
      </c>
      <c r="M52" s="141">
        <v>108.9</v>
      </c>
      <c r="N52" s="69" t="s">
        <v>29</v>
      </c>
      <c r="O52" s="70" t="s">
        <v>29</v>
      </c>
      <c r="P52" s="74">
        <v>1724.2</v>
      </c>
      <c r="Q52" s="75">
        <v>1030.9780000000001</v>
      </c>
      <c r="R52" s="76">
        <f t="shared" si="0"/>
        <v>693.22199999999998</v>
      </c>
      <c r="S52" s="146">
        <f t="shared" si="1"/>
        <v>167.23926213750437</v>
      </c>
      <c r="T52" s="74">
        <v>1731.64</v>
      </c>
      <c r="U52" s="77">
        <v>167.1</v>
      </c>
      <c r="V52" s="74">
        <v>7.44</v>
      </c>
      <c r="W52" s="147">
        <v>137.1</v>
      </c>
      <c r="X52" s="143">
        <v>0.222</v>
      </c>
      <c r="Y52" s="148">
        <v>0.27300000000000002</v>
      </c>
      <c r="Z52" s="79">
        <v>38952</v>
      </c>
      <c r="AA52" s="149">
        <v>116.6</v>
      </c>
      <c r="AB52" s="80">
        <f t="shared" si="2"/>
        <v>0.75220145218600343</v>
      </c>
      <c r="AC52" s="78">
        <v>0.73475355054302427</v>
      </c>
      <c r="AD52" s="74">
        <v>4.9000000000000004</v>
      </c>
      <c r="AE52" s="151">
        <v>97.6</v>
      </c>
      <c r="AF52" s="72">
        <v>114</v>
      </c>
      <c r="AG52" s="142">
        <v>51.8</v>
      </c>
      <c r="AH52" s="206">
        <v>6.0000000000000001E-3</v>
      </c>
      <c r="AI52" s="73">
        <v>1.2E-2</v>
      </c>
    </row>
    <row r="53" spans="1:35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</row>
    <row r="54" spans="1:35" s="88" customFormat="1" ht="13.5" customHeight="1" x14ac:dyDescent="0.25">
      <c r="A54" s="89" t="s">
        <v>72</v>
      </c>
      <c r="B54" s="90"/>
      <c r="C54" s="91">
        <v>5</v>
      </c>
      <c r="D54" s="90"/>
      <c r="E54" s="92">
        <v>16</v>
      </c>
      <c r="G54" s="88">
        <v>27</v>
      </c>
      <c r="I54" s="88">
        <v>12</v>
      </c>
      <c r="K54" s="88">
        <v>18</v>
      </c>
      <c r="M54" s="93">
        <v>8</v>
      </c>
      <c r="O54" s="88">
        <v>3</v>
      </c>
      <c r="P54" s="94">
        <v>2</v>
      </c>
      <c r="Q54" s="94">
        <v>2</v>
      </c>
      <c r="R54" s="88">
        <v>10</v>
      </c>
      <c r="U54" s="88">
        <v>9</v>
      </c>
      <c r="W54" s="88">
        <v>25</v>
      </c>
      <c r="X54" s="88">
        <v>23</v>
      </c>
      <c r="AA54" s="88">
        <v>0</v>
      </c>
      <c r="AB54" s="88">
        <v>21</v>
      </c>
      <c r="AD54" s="92"/>
      <c r="AE54" s="92">
        <v>24</v>
      </c>
      <c r="AG54" s="88">
        <v>1</v>
      </c>
      <c r="AH54" s="88">
        <v>0</v>
      </c>
    </row>
    <row r="55" spans="1:35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5" s="98" customFormat="1" ht="13.15" customHeight="1" x14ac:dyDescent="0.2">
      <c r="B56" s="95" t="s">
        <v>74</v>
      </c>
      <c r="E56" s="1"/>
      <c r="M56" s="100"/>
      <c r="P56" s="95"/>
    </row>
    <row r="57" spans="1:35" ht="13.5" customHeight="1" x14ac:dyDescent="0.2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5" ht="12" customHeight="1" x14ac:dyDescent="0.2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5" x14ac:dyDescent="0.2">
      <c r="B59" s="1"/>
      <c r="C59" s="1"/>
      <c r="D59" s="1"/>
      <c r="E59" s="1"/>
      <c r="M59" s="102"/>
    </row>
    <row r="60" spans="1:35" x14ac:dyDescent="0.2">
      <c r="C60" s="1"/>
      <c r="D60" s="1"/>
      <c r="E60" s="1"/>
      <c r="M60" s="102"/>
    </row>
    <row r="61" spans="1:35" x14ac:dyDescent="0.2">
      <c r="A61" s="119"/>
      <c r="B61" s="1"/>
      <c r="C61" s="1"/>
      <c r="D61" s="1"/>
      <c r="E61" s="1"/>
      <c r="M61" s="102"/>
    </row>
    <row r="62" spans="1:35" x14ac:dyDescent="0.2">
      <c r="A62" s="119"/>
      <c r="B62" s="1"/>
      <c r="C62" s="1"/>
      <c r="D62" s="1"/>
      <c r="E62" s="1"/>
      <c r="M62" s="102"/>
    </row>
    <row r="63" spans="1:35" x14ac:dyDescent="0.2">
      <c r="A63" s="119"/>
      <c r="B63" s="1"/>
      <c r="C63" s="1"/>
      <c r="D63" s="1"/>
      <c r="E63" s="1"/>
      <c r="M63" s="102"/>
    </row>
    <row r="64" spans="1:35" x14ac:dyDescent="0.2">
      <c r="A64" s="119"/>
      <c r="B64" s="1"/>
      <c r="C64" s="1"/>
      <c r="D64" s="1"/>
      <c r="E64" s="1"/>
      <c r="M64" s="102"/>
    </row>
    <row r="65" spans="1:13" x14ac:dyDescent="0.2">
      <c r="A65" s="119"/>
      <c r="B65" s="1"/>
      <c r="C65" s="1"/>
      <c r="D65" s="1"/>
      <c r="E65" s="1"/>
      <c r="M65" s="102"/>
    </row>
    <row r="66" spans="1:13" x14ac:dyDescent="0.2">
      <c r="A66" s="119"/>
      <c r="B66" s="1"/>
      <c r="C66" s="1"/>
      <c r="D66" s="1"/>
      <c r="E66" s="1"/>
      <c r="M66" s="102"/>
    </row>
    <row r="67" spans="1:13" x14ac:dyDescent="0.2">
      <c r="A67" s="119"/>
      <c r="B67" s="1"/>
      <c r="C67" s="1"/>
      <c r="D67" s="1"/>
      <c r="M67" s="102"/>
    </row>
    <row r="68" spans="1:13" x14ac:dyDescent="0.2">
      <c r="A68" s="119"/>
      <c r="M68" s="102"/>
    </row>
    <row r="69" spans="1:13" x14ac:dyDescent="0.2">
      <c r="M69" s="102"/>
    </row>
    <row r="70" spans="1:13" x14ac:dyDescent="0.2">
      <c r="A70" s="119"/>
      <c r="M70" s="102"/>
    </row>
    <row r="71" spans="1:13" x14ac:dyDescent="0.2">
      <c r="A71" s="119"/>
      <c r="M71" s="102"/>
    </row>
    <row r="72" spans="1:13" x14ac:dyDescent="0.2">
      <c r="M72" s="102"/>
    </row>
    <row r="73" spans="1:13" x14ac:dyDescent="0.2">
      <c r="M73" s="102"/>
    </row>
    <row r="74" spans="1:13" x14ac:dyDescent="0.2">
      <c r="M74" s="102"/>
    </row>
    <row r="75" spans="1:13" x14ac:dyDescent="0.2">
      <c r="M75" s="102"/>
    </row>
    <row r="76" spans="1:13" x14ac:dyDescent="0.2">
      <c r="M76" s="102"/>
    </row>
    <row r="77" spans="1:13" x14ac:dyDescent="0.2">
      <c r="M77" s="102"/>
    </row>
    <row r="78" spans="1:13" x14ac:dyDescent="0.2">
      <c r="M78" s="102"/>
    </row>
    <row r="79" spans="1:13" x14ac:dyDescent="0.2">
      <c r="M79" s="102"/>
    </row>
    <row r="80" spans="1:13" x14ac:dyDescent="0.2">
      <c r="M80" s="102"/>
    </row>
    <row r="81" spans="13:13" x14ac:dyDescent="0.2">
      <c r="M81" s="102"/>
    </row>
    <row r="82" spans="13:13" x14ac:dyDescent="0.2">
      <c r="M82" s="102"/>
    </row>
    <row r="83" spans="13:13" x14ac:dyDescent="0.2">
      <c r="M83" s="102"/>
    </row>
    <row r="84" spans="13:13" x14ac:dyDescent="0.2">
      <c r="M84" s="102"/>
    </row>
    <row r="85" spans="13:13" x14ac:dyDescent="0.2">
      <c r="M85" s="102"/>
    </row>
    <row r="86" spans="13:13" x14ac:dyDescent="0.2">
      <c r="M86" s="102"/>
    </row>
    <row r="87" spans="13:13" x14ac:dyDescent="0.2">
      <c r="M87" s="102"/>
    </row>
    <row r="88" spans="13:13" x14ac:dyDescent="0.2">
      <c r="M88" s="102"/>
    </row>
    <row r="89" spans="13:13" x14ac:dyDescent="0.2">
      <c r="M89" s="102"/>
    </row>
    <row r="90" spans="13:13" x14ac:dyDescent="0.2">
      <c r="M90" s="102"/>
    </row>
    <row r="91" spans="13:13" x14ac:dyDescent="0.2">
      <c r="M91" s="102"/>
    </row>
    <row r="92" spans="13:13" x14ac:dyDescent="0.2">
      <c r="M92" s="102"/>
    </row>
    <row r="93" spans="13:13" x14ac:dyDescent="0.2">
      <c r="M93" s="102"/>
    </row>
    <row r="94" spans="13:13" x14ac:dyDescent="0.2">
      <c r="M94" s="102"/>
    </row>
    <row r="95" spans="13:13" x14ac:dyDescent="0.2">
      <c r="M95" s="102"/>
    </row>
    <row r="96" spans="13:13" x14ac:dyDescent="0.2">
      <c r="M96" s="102"/>
    </row>
    <row r="97" spans="13:13" x14ac:dyDescent="0.2">
      <c r="M97" s="102"/>
    </row>
    <row r="98" spans="13:13" x14ac:dyDescent="0.2">
      <c r="M98" s="102"/>
    </row>
    <row r="99" spans="13:13" x14ac:dyDescent="0.2">
      <c r="M99" s="102"/>
    </row>
    <row r="100" spans="13:13" x14ac:dyDescent="0.2">
      <c r="M100" s="102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zoomScale="115" zoomScaleNormal="115" workbookViewId="0">
      <pane ySplit="7" topLeftCell="A8" activePane="bottomLeft" state="frozen"/>
      <selection activeCell="C1" sqref="C1"/>
      <selection pane="bottomLeft" activeCell="AY6" sqref="AY6"/>
    </sheetView>
  </sheetViews>
  <sheetFormatPr defaultRowHeight="12.75" x14ac:dyDescent="0.2"/>
  <cols>
    <col min="1" max="1" width="20.42578125" style="119" customWidth="1"/>
    <col min="2" max="2" width="11.140625" style="3" customWidth="1"/>
    <col min="3" max="3" width="9.5703125" style="3" customWidth="1"/>
    <col min="4" max="4" width="18.85546875" style="119" customWidth="1"/>
    <col min="5" max="5" width="11" style="3" customWidth="1"/>
    <col min="6" max="6" width="9.85546875" style="3" customWidth="1"/>
    <col min="7" max="7" width="20" style="119" customWidth="1"/>
    <col min="8" max="8" width="10.7109375" style="119" customWidth="1"/>
    <col min="9" max="9" width="10.140625" style="119" customWidth="1"/>
    <col min="10" max="10" width="17.7109375" style="119" customWidth="1"/>
    <col min="11" max="11" width="10" style="119" customWidth="1"/>
    <col min="12" max="12" width="10.140625" style="119" customWidth="1"/>
    <col min="13" max="13" width="20.28515625" style="119" customWidth="1"/>
    <col min="14" max="14" width="10.85546875" style="119" customWidth="1"/>
    <col min="15" max="15" width="10.140625" style="119" customWidth="1"/>
    <col min="16" max="16" width="21.140625" style="119" customWidth="1"/>
    <col min="17" max="17" width="10" style="119" customWidth="1"/>
    <col min="18" max="18" width="9.7109375" style="119" customWidth="1"/>
    <col min="19" max="19" width="21.5703125" style="119" customWidth="1"/>
    <col min="20" max="20" width="10.140625" style="119" customWidth="1"/>
    <col min="21" max="21" width="9.85546875" style="119" customWidth="1"/>
    <col min="22" max="22" width="20.7109375" style="119" customWidth="1"/>
    <col min="23" max="23" width="10.5703125" style="119" customWidth="1"/>
    <col min="24" max="24" width="10.28515625" style="119" hidden="1" customWidth="1"/>
    <col min="25" max="25" width="10.42578125" style="119" customWidth="1"/>
    <col min="26" max="26" width="10" style="119" customWidth="1"/>
    <col min="27" max="27" width="20.85546875" style="119" customWidth="1"/>
    <col min="28" max="28" width="10.7109375" style="119" customWidth="1"/>
    <col min="29" max="29" width="10" style="119" customWidth="1"/>
    <col min="30" max="30" width="21.85546875" style="119" customWidth="1"/>
    <col min="31" max="31" width="10.7109375" style="119" customWidth="1"/>
    <col min="32" max="32" width="9.5703125" style="119" customWidth="1"/>
    <col min="33" max="33" width="8.140625" style="119" customWidth="1"/>
    <col min="34" max="34" width="8" style="119" customWidth="1"/>
    <col min="35" max="35" width="21.42578125" style="119" customWidth="1"/>
    <col min="36" max="36" width="8.5703125" style="119" customWidth="1"/>
    <col min="37" max="37" width="9" style="119" customWidth="1"/>
    <col min="38" max="39" width="8.5703125" style="119" customWidth="1"/>
    <col min="40" max="40" width="20.42578125" style="119" customWidth="1"/>
    <col min="41" max="41" width="9.5703125" style="119" customWidth="1"/>
    <col min="42" max="42" width="9" style="119" customWidth="1"/>
    <col min="43" max="43" width="21.28515625" style="119" customWidth="1"/>
    <col min="44" max="44" width="9.85546875" style="119" customWidth="1"/>
    <col min="45" max="45" width="8.28515625" style="119" customWidth="1"/>
    <col min="46" max="46" width="6" style="119" customWidth="1"/>
    <col min="47" max="47" width="7.28515625" style="119" customWidth="1"/>
    <col min="48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49" ht="15" customHeight="1" x14ac:dyDescent="0.25">
      <c r="B1" s="2" t="s">
        <v>129</v>
      </c>
      <c r="W1" s="2"/>
    </row>
    <row r="2" spans="1:49" ht="16.5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46" t="s">
        <v>79</v>
      </c>
      <c r="B3" s="295" t="s">
        <v>0</v>
      </c>
      <c r="C3" s="286"/>
      <c r="D3" s="346" t="s">
        <v>79</v>
      </c>
      <c r="E3" s="295" t="s">
        <v>1</v>
      </c>
      <c r="F3" s="286"/>
      <c r="G3" s="346" t="s">
        <v>79</v>
      </c>
      <c r="H3" s="349" t="s">
        <v>2</v>
      </c>
      <c r="I3" s="290"/>
      <c r="J3" s="346" t="s">
        <v>79</v>
      </c>
      <c r="K3" s="295" t="s">
        <v>3</v>
      </c>
      <c r="L3" s="286"/>
      <c r="M3" s="346" t="s">
        <v>79</v>
      </c>
      <c r="N3" s="300" t="s">
        <v>130</v>
      </c>
      <c r="O3" s="275"/>
      <c r="P3" s="346" t="s">
        <v>79</v>
      </c>
      <c r="Q3" s="295" t="s">
        <v>5</v>
      </c>
      <c r="R3" s="286"/>
      <c r="S3" s="346" t="s">
        <v>79</v>
      </c>
      <c r="T3" s="295" t="s">
        <v>131</v>
      </c>
      <c r="U3" s="286"/>
      <c r="V3" s="346" t="s">
        <v>79</v>
      </c>
      <c r="W3" s="355" t="s">
        <v>132</v>
      </c>
      <c r="X3" s="295"/>
      <c r="Y3" s="295"/>
      <c r="Z3" s="286"/>
      <c r="AA3" s="346" t="s">
        <v>79</v>
      </c>
      <c r="AB3" s="351" t="s">
        <v>78</v>
      </c>
      <c r="AC3" s="352"/>
      <c r="AD3" s="346" t="s">
        <v>79</v>
      </c>
      <c r="AE3" s="351" t="s">
        <v>81</v>
      </c>
      <c r="AF3" s="358"/>
      <c r="AG3" s="358"/>
      <c r="AH3" s="352"/>
      <c r="AI3" s="346" t="s">
        <v>79</v>
      </c>
      <c r="AJ3" s="300" t="s">
        <v>8</v>
      </c>
      <c r="AK3" s="300"/>
      <c r="AL3" s="300"/>
      <c r="AM3" s="300"/>
      <c r="AN3" s="346" t="s">
        <v>79</v>
      </c>
      <c r="AO3" s="300" t="s">
        <v>9</v>
      </c>
      <c r="AP3" s="275"/>
      <c r="AQ3" s="346" t="s">
        <v>79</v>
      </c>
      <c r="AR3" s="295" t="s">
        <v>102</v>
      </c>
      <c r="AS3" s="295"/>
      <c r="AT3" s="295"/>
      <c r="AU3" s="286"/>
    </row>
    <row r="4" spans="1:49" s="5" customFormat="1" ht="16.5" customHeight="1" x14ac:dyDescent="0.2">
      <c r="A4" s="347"/>
      <c r="B4" s="296"/>
      <c r="C4" s="288"/>
      <c r="D4" s="347"/>
      <c r="E4" s="296"/>
      <c r="F4" s="288"/>
      <c r="G4" s="347"/>
      <c r="H4" s="350"/>
      <c r="I4" s="292"/>
      <c r="J4" s="347"/>
      <c r="K4" s="296"/>
      <c r="L4" s="288"/>
      <c r="M4" s="347"/>
      <c r="N4" s="301"/>
      <c r="O4" s="277"/>
      <c r="P4" s="347"/>
      <c r="Q4" s="296"/>
      <c r="R4" s="288"/>
      <c r="S4" s="347"/>
      <c r="T4" s="357"/>
      <c r="U4" s="294"/>
      <c r="V4" s="347"/>
      <c r="W4" s="356"/>
      <c r="X4" s="296"/>
      <c r="Y4" s="296"/>
      <c r="Z4" s="288"/>
      <c r="AA4" s="347"/>
      <c r="AB4" s="353"/>
      <c r="AC4" s="307"/>
      <c r="AD4" s="347"/>
      <c r="AE4" s="353"/>
      <c r="AF4" s="310"/>
      <c r="AG4" s="310"/>
      <c r="AH4" s="307"/>
      <c r="AI4" s="347"/>
      <c r="AJ4" s="301"/>
      <c r="AK4" s="301"/>
      <c r="AL4" s="301"/>
      <c r="AM4" s="301"/>
      <c r="AN4" s="347"/>
      <c r="AO4" s="301"/>
      <c r="AP4" s="277"/>
      <c r="AQ4" s="347"/>
      <c r="AR4" s="296"/>
      <c r="AS4" s="296"/>
      <c r="AT4" s="296"/>
      <c r="AU4" s="288"/>
    </row>
    <row r="5" spans="1:49" s="5" customFormat="1" ht="29.25" customHeight="1" x14ac:dyDescent="0.2">
      <c r="A5" s="347"/>
      <c r="B5" s="340" t="s">
        <v>14</v>
      </c>
      <c r="C5" s="280" t="s">
        <v>82</v>
      </c>
      <c r="D5" s="347"/>
      <c r="E5" s="340" t="s">
        <v>14</v>
      </c>
      <c r="F5" s="280" t="s">
        <v>82</v>
      </c>
      <c r="G5" s="347"/>
      <c r="H5" s="342" t="s">
        <v>15</v>
      </c>
      <c r="I5" s="320" t="s">
        <v>84</v>
      </c>
      <c r="J5" s="347"/>
      <c r="K5" s="342" t="s">
        <v>16</v>
      </c>
      <c r="L5" s="280" t="s">
        <v>85</v>
      </c>
      <c r="M5" s="347"/>
      <c r="N5" s="342" t="s">
        <v>17</v>
      </c>
      <c r="O5" s="280" t="s">
        <v>82</v>
      </c>
      <c r="P5" s="347"/>
      <c r="Q5" s="344" t="s">
        <v>18</v>
      </c>
      <c r="R5" s="320" t="s">
        <v>84</v>
      </c>
      <c r="S5" s="347"/>
      <c r="T5" s="344" t="s">
        <v>19</v>
      </c>
      <c r="U5" s="280" t="s">
        <v>82</v>
      </c>
      <c r="V5" s="347"/>
      <c r="W5" s="344" t="s">
        <v>93</v>
      </c>
      <c r="X5" s="328" t="s">
        <v>22</v>
      </c>
      <c r="Y5" s="330" t="s">
        <v>94</v>
      </c>
      <c r="Z5" s="331"/>
      <c r="AA5" s="347"/>
      <c r="AB5" s="354" t="s">
        <v>95</v>
      </c>
      <c r="AC5" s="313" t="s">
        <v>96</v>
      </c>
      <c r="AD5" s="347"/>
      <c r="AE5" s="336" t="s">
        <v>95</v>
      </c>
      <c r="AF5" s="338" t="s">
        <v>96</v>
      </c>
      <c r="AG5" s="314" t="s">
        <v>13</v>
      </c>
      <c r="AH5" s="315"/>
      <c r="AI5" s="347"/>
      <c r="AJ5" s="344" t="s">
        <v>106</v>
      </c>
      <c r="AK5" s="322" t="s">
        <v>99</v>
      </c>
      <c r="AL5" s="316" t="s">
        <v>23</v>
      </c>
      <c r="AM5" s="317"/>
      <c r="AN5" s="347"/>
      <c r="AO5" s="344" t="s">
        <v>100</v>
      </c>
      <c r="AP5" s="320" t="s">
        <v>101</v>
      </c>
      <c r="AQ5" s="347"/>
      <c r="AR5" s="359" t="s">
        <v>20</v>
      </c>
      <c r="AS5" s="332" t="s">
        <v>105</v>
      </c>
      <c r="AT5" s="326" t="s">
        <v>21</v>
      </c>
      <c r="AU5" s="327"/>
    </row>
    <row r="6" spans="1:49" s="5" customFormat="1" ht="48" customHeight="1" thickBot="1" x14ac:dyDescent="0.25">
      <c r="A6" s="348"/>
      <c r="B6" s="341"/>
      <c r="C6" s="281"/>
      <c r="D6" s="348"/>
      <c r="E6" s="341"/>
      <c r="F6" s="281"/>
      <c r="G6" s="348"/>
      <c r="H6" s="343"/>
      <c r="I6" s="321"/>
      <c r="J6" s="348"/>
      <c r="K6" s="343"/>
      <c r="L6" s="281"/>
      <c r="M6" s="348"/>
      <c r="N6" s="343"/>
      <c r="O6" s="281"/>
      <c r="P6" s="348"/>
      <c r="Q6" s="345"/>
      <c r="R6" s="321"/>
      <c r="S6" s="348"/>
      <c r="T6" s="345"/>
      <c r="U6" s="281"/>
      <c r="V6" s="348"/>
      <c r="W6" s="345"/>
      <c r="X6" s="329"/>
      <c r="Y6" s="8" t="s">
        <v>24</v>
      </c>
      <c r="Z6" s="9" t="s">
        <v>25</v>
      </c>
      <c r="AA6" s="348"/>
      <c r="AB6" s="337"/>
      <c r="AC6" s="335"/>
      <c r="AD6" s="348"/>
      <c r="AE6" s="337"/>
      <c r="AF6" s="339"/>
      <c r="AG6" s="12" t="s">
        <v>97</v>
      </c>
      <c r="AH6" s="13" t="s">
        <v>98</v>
      </c>
      <c r="AI6" s="348"/>
      <c r="AJ6" s="345"/>
      <c r="AK6" s="323"/>
      <c r="AL6" s="12" t="s">
        <v>97</v>
      </c>
      <c r="AM6" s="13" t="s">
        <v>98</v>
      </c>
      <c r="AN6" s="348"/>
      <c r="AO6" s="345"/>
      <c r="AP6" s="321"/>
      <c r="AQ6" s="348"/>
      <c r="AR6" s="345"/>
      <c r="AS6" s="333"/>
      <c r="AT6" s="6" t="s">
        <v>103</v>
      </c>
      <c r="AU6" s="7" t="s">
        <v>104</v>
      </c>
    </row>
    <row r="7" spans="1:49" s="5" customFormat="1" ht="11.25" customHeight="1" thickBot="1" x14ac:dyDescent="0.25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</row>
    <row r="8" spans="1:49" s="40" customFormat="1" ht="13.5" customHeight="1" x14ac:dyDescent="0.25">
      <c r="A8" s="157" t="s">
        <v>43</v>
      </c>
      <c r="B8" s="106">
        <v>5382.8805000000002</v>
      </c>
      <c r="C8" s="21" t="s">
        <v>87</v>
      </c>
      <c r="D8" s="157" t="s">
        <v>69</v>
      </c>
      <c r="E8" s="106">
        <v>2760.2865000000002</v>
      </c>
      <c r="F8" s="21" t="s">
        <v>89</v>
      </c>
      <c r="G8" s="157" t="s">
        <v>36</v>
      </c>
      <c r="H8" s="158">
        <v>1896.1110000000001</v>
      </c>
      <c r="I8" s="121" t="s">
        <v>127</v>
      </c>
      <c r="J8" s="157" t="s">
        <v>30</v>
      </c>
      <c r="K8" s="109">
        <v>181566</v>
      </c>
      <c r="L8" s="121" t="s">
        <v>91</v>
      </c>
      <c r="M8" s="157" t="s">
        <v>51</v>
      </c>
      <c r="N8" s="158">
        <v>2424.2683999999999</v>
      </c>
      <c r="O8" s="121" t="s">
        <v>92</v>
      </c>
      <c r="P8" s="157" t="s">
        <v>69</v>
      </c>
      <c r="Q8" s="158">
        <v>1062.3</v>
      </c>
      <c r="R8" s="121">
        <v>130.30000000000001</v>
      </c>
      <c r="S8" s="157" t="s">
        <v>65</v>
      </c>
      <c r="T8" s="158">
        <v>157.30870000000002</v>
      </c>
      <c r="U8" s="121">
        <v>143.31408008017127</v>
      </c>
      <c r="V8" s="157" t="s">
        <v>61</v>
      </c>
      <c r="W8" s="164">
        <v>52842.428</v>
      </c>
      <c r="X8" s="203">
        <v>3410.1790000000001</v>
      </c>
      <c r="Y8" s="163">
        <f t="shared" ref="Y8:Y52" si="0">W8-X8</f>
        <v>49432.248999999996</v>
      </c>
      <c r="Z8" s="123" t="s">
        <v>111</v>
      </c>
      <c r="AA8" s="157" t="s">
        <v>61</v>
      </c>
      <c r="AB8" s="164">
        <v>52905.625999999997</v>
      </c>
      <c r="AC8" s="123" t="s">
        <v>115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7.0999999999999994E-2</v>
      </c>
      <c r="AI8" s="157" t="s">
        <v>40</v>
      </c>
      <c r="AJ8" s="175">
        <v>51046</v>
      </c>
      <c r="AK8" s="176">
        <v>121.2</v>
      </c>
      <c r="AL8" s="177">
        <v>0.98574849374324114</v>
      </c>
      <c r="AM8" s="178">
        <v>0.92641691949171179</v>
      </c>
      <c r="AN8" s="157" t="s">
        <v>46</v>
      </c>
      <c r="AO8" s="164">
        <v>16.3</v>
      </c>
      <c r="AP8" s="179">
        <v>107.3</v>
      </c>
      <c r="AQ8" s="157" t="s">
        <v>61</v>
      </c>
      <c r="AR8" s="199">
        <v>272</v>
      </c>
      <c r="AS8" s="122">
        <v>49.9</v>
      </c>
      <c r="AT8" s="204">
        <v>4.0000000000000001E-3</v>
      </c>
      <c r="AU8" s="162">
        <v>8.0000000000000002E-3</v>
      </c>
      <c r="AW8" s="209"/>
    </row>
    <row r="9" spans="1:49" s="39" customFormat="1" ht="13.5" customHeight="1" x14ac:dyDescent="0.25">
      <c r="A9" s="155" t="s">
        <v>30</v>
      </c>
      <c r="B9" s="104">
        <v>2394.8440000000001</v>
      </c>
      <c r="C9" s="43" t="s">
        <v>86</v>
      </c>
      <c r="D9" s="155" t="s">
        <v>51</v>
      </c>
      <c r="E9" s="104">
        <v>4417.7536</v>
      </c>
      <c r="F9" s="43">
        <v>182.7</v>
      </c>
      <c r="G9" s="210" t="s">
        <v>45</v>
      </c>
      <c r="H9" s="211">
        <v>53.07</v>
      </c>
      <c r="I9" s="212" t="s">
        <v>128</v>
      </c>
      <c r="J9" s="155" t="s">
        <v>65</v>
      </c>
      <c r="K9" s="107">
        <v>147920</v>
      </c>
      <c r="L9" s="125" t="s">
        <v>89</v>
      </c>
      <c r="M9" s="155" t="s">
        <v>27</v>
      </c>
      <c r="N9" s="159">
        <v>33055.217799999999</v>
      </c>
      <c r="O9" s="125" t="s">
        <v>90</v>
      </c>
      <c r="P9" s="155" t="s">
        <v>65</v>
      </c>
      <c r="Q9" s="159">
        <v>16127.2</v>
      </c>
      <c r="R9" s="125">
        <v>128.19999999999999</v>
      </c>
      <c r="S9" s="155" t="s">
        <v>32</v>
      </c>
      <c r="T9" s="159">
        <v>1691.1659999999999</v>
      </c>
      <c r="U9" s="125">
        <v>140.22885324704066</v>
      </c>
      <c r="V9" s="210" t="s">
        <v>47</v>
      </c>
      <c r="W9" s="214">
        <v>5205.9750000000004</v>
      </c>
      <c r="X9" s="215">
        <v>1273.4359999999999</v>
      </c>
      <c r="Y9" s="216">
        <f t="shared" si="0"/>
        <v>3932.5390000000007</v>
      </c>
      <c r="Z9" s="217" t="s">
        <v>109</v>
      </c>
      <c r="AA9" s="210" t="s">
        <v>40</v>
      </c>
      <c r="AB9" s="214">
        <v>10824.652</v>
      </c>
      <c r="AC9" s="217" t="s">
        <v>113</v>
      </c>
      <c r="AD9" s="155" t="s">
        <v>69</v>
      </c>
      <c r="AE9" s="165">
        <v>0</v>
      </c>
      <c r="AF9" s="132" t="s">
        <v>29</v>
      </c>
      <c r="AG9" s="127">
        <v>0</v>
      </c>
      <c r="AH9" s="133">
        <v>9.0999999999999998E-2</v>
      </c>
      <c r="AI9" s="155" t="s">
        <v>31</v>
      </c>
      <c r="AJ9" s="173">
        <v>38324</v>
      </c>
      <c r="AK9" s="134">
        <v>120.7</v>
      </c>
      <c r="AL9" s="135">
        <v>0.74007415417889699</v>
      </c>
      <c r="AM9" s="133">
        <v>0.78103152618388072</v>
      </c>
      <c r="AN9" s="155" t="s">
        <v>50</v>
      </c>
      <c r="AO9" s="165">
        <v>16.5</v>
      </c>
      <c r="AP9" s="136">
        <v>106.3</v>
      </c>
      <c r="AQ9" s="155" t="s">
        <v>71</v>
      </c>
      <c r="AR9" s="197">
        <v>114</v>
      </c>
      <c r="AS9" s="126">
        <v>51.8</v>
      </c>
      <c r="AT9" s="205">
        <v>6.0000000000000001E-3</v>
      </c>
      <c r="AU9" s="128">
        <v>1.2E-2</v>
      </c>
    </row>
    <row r="10" spans="1:49" s="39" customFormat="1" ht="13.5" customHeight="1" x14ac:dyDescent="0.25">
      <c r="A10" s="155" t="s">
        <v>56</v>
      </c>
      <c r="B10" s="104">
        <v>5864.1012000000001</v>
      </c>
      <c r="C10" s="43">
        <v>182.2</v>
      </c>
      <c r="D10" s="155" t="s">
        <v>49</v>
      </c>
      <c r="E10" s="104">
        <v>2627.7305000000001</v>
      </c>
      <c r="F10" s="43">
        <v>154.6</v>
      </c>
      <c r="G10" s="155" t="s">
        <v>44</v>
      </c>
      <c r="H10" s="159">
        <v>52.547599999999996</v>
      </c>
      <c r="I10" s="125" t="s">
        <v>123</v>
      </c>
      <c r="J10" s="155" t="s">
        <v>58</v>
      </c>
      <c r="K10" s="107">
        <v>17735</v>
      </c>
      <c r="L10" s="125" t="s">
        <v>107</v>
      </c>
      <c r="M10" s="155" t="s">
        <v>36</v>
      </c>
      <c r="N10" s="159">
        <v>69.303899999999999</v>
      </c>
      <c r="O10" s="125" t="s">
        <v>91</v>
      </c>
      <c r="P10" s="155" t="s">
        <v>56</v>
      </c>
      <c r="Q10" s="159">
        <v>3601</v>
      </c>
      <c r="R10" s="125">
        <v>127.3</v>
      </c>
      <c r="S10" s="155" t="s">
        <v>53</v>
      </c>
      <c r="T10" s="159">
        <v>163.9512</v>
      </c>
      <c r="U10" s="125">
        <v>138.96831087988039</v>
      </c>
      <c r="V10" s="155" t="s">
        <v>40</v>
      </c>
      <c r="W10" s="166">
        <v>10594.142</v>
      </c>
      <c r="X10" s="129">
        <v>3096.3009999999999</v>
      </c>
      <c r="Y10" s="130">
        <f t="shared" si="0"/>
        <v>7497.8410000000003</v>
      </c>
      <c r="Z10" s="131" t="s">
        <v>108</v>
      </c>
      <c r="AA10" s="155" t="s">
        <v>65</v>
      </c>
      <c r="AB10" s="165">
        <v>81953.409</v>
      </c>
      <c r="AC10" s="131" t="s">
        <v>112</v>
      </c>
      <c r="AD10" s="155" t="s">
        <v>58</v>
      </c>
      <c r="AE10" s="165">
        <v>0</v>
      </c>
      <c r="AF10" s="132" t="s">
        <v>29</v>
      </c>
      <c r="AG10" s="127">
        <v>0</v>
      </c>
      <c r="AH10" s="133">
        <v>0</v>
      </c>
      <c r="AI10" s="155" t="s">
        <v>50</v>
      </c>
      <c r="AJ10" s="173">
        <v>45150</v>
      </c>
      <c r="AK10" s="134">
        <v>118.7</v>
      </c>
      <c r="AL10" s="135">
        <v>0.87189093156187236</v>
      </c>
      <c r="AM10" s="133">
        <v>0.83414677043485908</v>
      </c>
      <c r="AN10" s="155" t="s">
        <v>45</v>
      </c>
      <c r="AO10" s="165">
        <v>4.9000000000000004</v>
      </c>
      <c r="AP10" s="136">
        <v>105.9</v>
      </c>
      <c r="AQ10" s="155" t="s">
        <v>49</v>
      </c>
      <c r="AR10" s="197">
        <v>74</v>
      </c>
      <c r="AS10" s="126">
        <v>52.9</v>
      </c>
      <c r="AT10" s="205">
        <v>4.0000000000000001E-3</v>
      </c>
      <c r="AU10" s="128">
        <v>8.0000000000000002E-3</v>
      </c>
    </row>
    <row r="11" spans="1:49" s="39" customFormat="1" ht="13.5" customHeight="1" x14ac:dyDescent="0.25">
      <c r="A11" s="155" t="s">
        <v>64</v>
      </c>
      <c r="B11" s="104">
        <v>17217.2405</v>
      </c>
      <c r="C11" s="43">
        <v>182.1</v>
      </c>
      <c r="D11" s="155" t="s">
        <v>32</v>
      </c>
      <c r="E11" s="104">
        <v>8078.7174999999997</v>
      </c>
      <c r="F11" s="43">
        <v>142.1</v>
      </c>
      <c r="G11" s="155" t="s">
        <v>68</v>
      </c>
      <c r="H11" s="159">
        <v>3277.2620000000002</v>
      </c>
      <c r="I11" s="125" t="s">
        <v>86</v>
      </c>
      <c r="J11" s="155" t="s">
        <v>68</v>
      </c>
      <c r="K11" s="107">
        <v>132985</v>
      </c>
      <c r="L11" s="125" t="s">
        <v>107</v>
      </c>
      <c r="M11" s="155" t="s">
        <v>39</v>
      </c>
      <c r="N11" s="159">
        <v>202.8049</v>
      </c>
      <c r="O11" s="125" t="s">
        <v>86</v>
      </c>
      <c r="P11" s="155" t="s">
        <v>46</v>
      </c>
      <c r="Q11" s="159">
        <v>7439.2</v>
      </c>
      <c r="R11" s="125">
        <v>122.6</v>
      </c>
      <c r="S11" s="155" t="s">
        <v>58</v>
      </c>
      <c r="T11" s="159">
        <v>3.7029000000000001</v>
      </c>
      <c r="U11" s="125">
        <v>138.78935532233882</v>
      </c>
      <c r="V11" s="155" t="s">
        <v>54</v>
      </c>
      <c r="W11" s="165">
        <v>3824.8240000000001</v>
      </c>
      <c r="X11" s="129">
        <v>1384.8440000000001</v>
      </c>
      <c r="Y11" s="130">
        <f t="shared" si="0"/>
        <v>2439.98</v>
      </c>
      <c r="Z11" s="131" t="s">
        <v>110</v>
      </c>
      <c r="AA11" s="155" t="s">
        <v>47</v>
      </c>
      <c r="AB11" s="165">
        <v>5868.2089999999998</v>
      </c>
      <c r="AC11" s="131" t="s">
        <v>114</v>
      </c>
      <c r="AD11" s="155" t="s">
        <v>45</v>
      </c>
      <c r="AE11" s="171">
        <v>3.4000000000000002E-2</v>
      </c>
      <c r="AF11" s="132">
        <v>4.0999999999999996</v>
      </c>
      <c r="AG11" s="127">
        <v>0.125</v>
      </c>
      <c r="AH11" s="133">
        <v>0.25</v>
      </c>
      <c r="AI11" s="155" t="s">
        <v>41</v>
      </c>
      <c r="AJ11" s="173">
        <v>40562</v>
      </c>
      <c r="AK11" s="134">
        <v>117.4</v>
      </c>
      <c r="AL11" s="135">
        <v>0.78329213656727947</v>
      </c>
      <c r="AM11" s="133">
        <v>0.74715297014465987</v>
      </c>
      <c r="AN11" s="155" t="s">
        <v>31</v>
      </c>
      <c r="AO11" s="165">
        <v>8.6</v>
      </c>
      <c r="AP11" s="136">
        <v>105.8</v>
      </c>
      <c r="AQ11" s="155" t="s">
        <v>42</v>
      </c>
      <c r="AR11" s="197">
        <v>274</v>
      </c>
      <c r="AS11" s="126">
        <v>56.7</v>
      </c>
      <c r="AT11" s="205">
        <v>3.0000000000000001E-3</v>
      </c>
      <c r="AU11" s="128">
        <v>6.0000000000000001E-3</v>
      </c>
    </row>
    <row r="12" spans="1:49" s="39" customFormat="1" ht="13.5" customHeight="1" x14ac:dyDescent="0.25">
      <c r="A12" s="155" t="s">
        <v>44</v>
      </c>
      <c r="B12" s="104">
        <v>17382.406899999998</v>
      </c>
      <c r="C12" s="43">
        <v>173.4</v>
      </c>
      <c r="D12" s="155" t="s">
        <v>45</v>
      </c>
      <c r="E12" s="104">
        <v>8723.4660000000003</v>
      </c>
      <c r="F12" s="43">
        <v>142</v>
      </c>
      <c r="G12" s="155" t="s">
        <v>62</v>
      </c>
      <c r="H12" s="159">
        <v>3693.6451000000002</v>
      </c>
      <c r="I12" s="125">
        <v>194</v>
      </c>
      <c r="J12" s="155" t="s">
        <v>60</v>
      </c>
      <c r="K12" s="107">
        <v>23254</v>
      </c>
      <c r="L12" s="125">
        <v>195.2</v>
      </c>
      <c r="M12" s="155" t="s">
        <v>50</v>
      </c>
      <c r="N12" s="159">
        <v>747.64340000000004</v>
      </c>
      <c r="O12" s="125" t="s">
        <v>89</v>
      </c>
      <c r="P12" s="155" t="s">
        <v>57</v>
      </c>
      <c r="Q12" s="159">
        <v>2571.6</v>
      </c>
      <c r="R12" s="125">
        <v>121.9</v>
      </c>
      <c r="S12" s="155" t="s">
        <v>31</v>
      </c>
      <c r="T12" s="159">
        <v>606.17650000000003</v>
      </c>
      <c r="U12" s="125">
        <v>127.39706277648514</v>
      </c>
      <c r="V12" s="155" t="s">
        <v>65</v>
      </c>
      <c r="W12" s="165">
        <v>80328.856</v>
      </c>
      <c r="X12" s="129">
        <v>31003.342000000001</v>
      </c>
      <c r="Y12" s="130">
        <f t="shared" si="0"/>
        <v>49325.513999999996</v>
      </c>
      <c r="Z12" s="131" t="s">
        <v>112</v>
      </c>
      <c r="AA12" s="155" t="s">
        <v>54</v>
      </c>
      <c r="AB12" s="165">
        <v>3916.9839999999999</v>
      </c>
      <c r="AC12" s="131" t="s">
        <v>114</v>
      </c>
      <c r="AD12" s="155" t="s">
        <v>36</v>
      </c>
      <c r="AE12" s="165">
        <v>100.53100000000001</v>
      </c>
      <c r="AF12" s="132">
        <v>14.3</v>
      </c>
      <c r="AG12" s="127">
        <v>0.5</v>
      </c>
      <c r="AH12" s="133">
        <v>0.45500000000000002</v>
      </c>
      <c r="AI12" s="155" t="s">
        <v>56</v>
      </c>
      <c r="AJ12" s="173">
        <v>39886</v>
      </c>
      <c r="AK12" s="134">
        <v>117.1</v>
      </c>
      <c r="AL12" s="135">
        <v>0.77023791132396102</v>
      </c>
      <c r="AM12" s="133">
        <v>0.75040671855076291</v>
      </c>
      <c r="AN12" s="155" t="s">
        <v>49</v>
      </c>
      <c r="AO12" s="165">
        <v>3.4</v>
      </c>
      <c r="AP12" s="136">
        <v>104.3</v>
      </c>
      <c r="AQ12" s="155" t="s">
        <v>57</v>
      </c>
      <c r="AR12" s="197">
        <v>172</v>
      </c>
      <c r="AS12" s="126">
        <v>58.9</v>
      </c>
      <c r="AT12" s="205">
        <v>8.0000000000000002E-3</v>
      </c>
      <c r="AU12" s="128">
        <v>1.3999999999999999E-2</v>
      </c>
    </row>
    <row r="13" spans="1:49" s="39" customFormat="1" ht="13.5" customHeight="1" x14ac:dyDescent="0.25">
      <c r="A13" s="155" t="s">
        <v>70</v>
      </c>
      <c r="B13" s="104">
        <v>15399.796699999999</v>
      </c>
      <c r="C13" s="43">
        <v>156.4</v>
      </c>
      <c r="D13" s="155" t="s">
        <v>44</v>
      </c>
      <c r="E13" s="104">
        <v>1485.1251999999999</v>
      </c>
      <c r="F13" s="43">
        <v>139.69999999999999</v>
      </c>
      <c r="G13" s="155" t="s">
        <v>50</v>
      </c>
      <c r="H13" s="159">
        <v>247.24039999999999</v>
      </c>
      <c r="I13" s="125">
        <v>166.5</v>
      </c>
      <c r="J13" s="155" t="s">
        <v>34</v>
      </c>
      <c r="K13" s="107">
        <v>875625</v>
      </c>
      <c r="L13" s="125">
        <v>183.5</v>
      </c>
      <c r="M13" s="155" t="s">
        <v>64</v>
      </c>
      <c r="N13" s="159">
        <v>66.856800000000007</v>
      </c>
      <c r="O13" s="125">
        <v>189.4</v>
      </c>
      <c r="P13" s="155" t="s">
        <v>55</v>
      </c>
      <c r="Q13" s="159">
        <v>3194.3</v>
      </c>
      <c r="R13" s="125">
        <v>119.2</v>
      </c>
      <c r="S13" s="155" t="s">
        <v>68</v>
      </c>
      <c r="T13" s="159">
        <v>3894.8984000000005</v>
      </c>
      <c r="U13" s="125">
        <v>117.02091177682009</v>
      </c>
      <c r="V13" s="155" t="s">
        <v>49</v>
      </c>
      <c r="W13" s="165">
        <v>663.65499999999997</v>
      </c>
      <c r="X13" s="129">
        <v>317.411</v>
      </c>
      <c r="Y13" s="130">
        <f t="shared" si="0"/>
        <v>346.24399999999997</v>
      </c>
      <c r="Z13" s="131" t="s">
        <v>89</v>
      </c>
      <c r="AA13" s="155" t="s">
        <v>49</v>
      </c>
      <c r="AB13" s="165">
        <v>663.93</v>
      </c>
      <c r="AC13" s="131" t="s">
        <v>89</v>
      </c>
      <c r="AD13" s="155" t="s">
        <v>49</v>
      </c>
      <c r="AE13" s="169">
        <v>0.27500000000000002</v>
      </c>
      <c r="AF13" s="132">
        <v>23.5</v>
      </c>
      <c r="AG13" s="127">
        <v>0.16699999999999998</v>
      </c>
      <c r="AH13" s="133">
        <v>0.28600000000000003</v>
      </c>
      <c r="AI13" s="155" t="s">
        <v>62</v>
      </c>
      <c r="AJ13" s="173">
        <v>47564</v>
      </c>
      <c r="AK13" s="134">
        <v>117.1</v>
      </c>
      <c r="AL13" s="135">
        <v>0.91850764714969879</v>
      </c>
      <c r="AM13" s="133">
        <v>0.88873499538319478</v>
      </c>
      <c r="AN13" s="155" t="s">
        <v>58</v>
      </c>
      <c r="AO13" s="165">
        <v>6.5</v>
      </c>
      <c r="AP13" s="136">
        <v>103</v>
      </c>
      <c r="AQ13" s="155" t="s">
        <v>35</v>
      </c>
      <c r="AR13" s="197">
        <v>179</v>
      </c>
      <c r="AS13" s="126">
        <v>59.1</v>
      </c>
      <c r="AT13" s="205">
        <v>4.0000000000000001E-3</v>
      </c>
      <c r="AU13" s="128">
        <v>6.0000000000000001E-3</v>
      </c>
    </row>
    <row r="14" spans="1:49" s="39" customFormat="1" ht="13.5" customHeight="1" x14ac:dyDescent="0.25">
      <c r="A14" s="155" t="s">
        <v>54</v>
      </c>
      <c r="B14" s="104">
        <v>12884.573699999999</v>
      </c>
      <c r="C14" s="43">
        <v>151.5</v>
      </c>
      <c r="D14" s="155" t="s">
        <v>61</v>
      </c>
      <c r="E14" s="104">
        <v>1386.0758000000001</v>
      </c>
      <c r="F14" s="43">
        <v>135.30000000000001</v>
      </c>
      <c r="G14" s="155" t="s">
        <v>31</v>
      </c>
      <c r="H14" s="159">
        <v>195.78299999999999</v>
      </c>
      <c r="I14" s="125">
        <v>125</v>
      </c>
      <c r="J14" s="155" t="s">
        <v>38</v>
      </c>
      <c r="K14" s="107">
        <v>95667</v>
      </c>
      <c r="L14" s="125">
        <v>177.6</v>
      </c>
      <c r="M14" s="155" t="s">
        <v>65</v>
      </c>
      <c r="N14" s="159">
        <v>121229.82429999999</v>
      </c>
      <c r="O14" s="125">
        <v>189</v>
      </c>
      <c r="P14" s="155" t="s">
        <v>64</v>
      </c>
      <c r="Q14" s="159">
        <v>2577.1999999999998</v>
      </c>
      <c r="R14" s="125">
        <v>118.7</v>
      </c>
      <c r="S14" s="182" t="s">
        <v>26</v>
      </c>
      <c r="T14" s="183">
        <v>91413.921499999997</v>
      </c>
      <c r="U14" s="184">
        <v>115.67953448735624</v>
      </c>
      <c r="V14" s="155" t="s">
        <v>67</v>
      </c>
      <c r="W14" s="165">
        <v>2584.3110000000001</v>
      </c>
      <c r="X14" s="129">
        <v>1245.808</v>
      </c>
      <c r="Y14" s="130">
        <f t="shared" si="0"/>
        <v>1338.5030000000002</v>
      </c>
      <c r="Z14" s="131" t="s">
        <v>89</v>
      </c>
      <c r="AA14" s="155" t="s">
        <v>67</v>
      </c>
      <c r="AB14" s="165">
        <v>2591.4740000000002</v>
      </c>
      <c r="AC14" s="131" t="s">
        <v>89</v>
      </c>
      <c r="AD14" s="155" t="s">
        <v>42</v>
      </c>
      <c r="AE14" s="165">
        <v>45.423999999999999</v>
      </c>
      <c r="AF14" s="132">
        <v>24.7</v>
      </c>
      <c r="AG14" s="127">
        <v>0.19399999999999998</v>
      </c>
      <c r="AH14" s="133">
        <v>0.25700000000000001</v>
      </c>
      <c r="AI14" s="155" t="s">
        <v>70</v>
      </c>
      <c r="AJ14" s="173">
        <v>40340</v>
      </c>
      <c r="AK14" s="134">
        <v>117.1</v>
      </c>
      <c r="AL14" s="135">
        <v>0.77900509809979912</v>
      </c>
      <c r="AM14" s="133">
        <v>0.75843116563338175</v>
      </c>
      <c r="AN14" s="155" t="s">
        <v>62</v>
      </c>
      <c r="AO14" s="165">
        <v>21.9</v>
      </c>
      <c r="AP14" s="136">
        <v>102.9</v>
      </c>
      <c r="AQ14" s="155" t="s">
        <v>68</v>
      </c>
      <c r="AR14" s="197">
        <v>242</v>
      </c>
      <c r="AS14" s="126">
        <v>59.2</v>
      </c>
      <c r="AT14" s="205">
        <v>4.0000000000000001E-3</v>
      </c>
      <c r="AU14" s="128">
        <v>6.0000000000000001E-3</v>
      </c>
    </row>
    <row r="15" spans="1:49" s="39" customFormat="1" ht="13.5" customHeight="1" x14ac:dyDescent="0.25">
      <c r="A15" s="155" t="s">
        <v>48</v>
      </c>
      <c r="B15" s="104">
        <v>7641.5637000000006</v>
      </c>
      <c r="C15" s="43">
        <v>147.19999999999999</v>
      </c>
      <c r="D15" s="155" t="s">
        <v>62</v>
      </c>
      <c r="E15" s="104">
        <v>9225.4336000000003</v>
      </c>
      <c r="F15" s="43">
        <v>135</v>
      </c>
      <c r="G15" s="155" t="s">
        <v>55</v>
      </c>
      <c r="H15" s="159">
        <v>0.55600000000000005</v>
      </c>
      <c r="I15" s="125">
        <v>117.8</v>
      </c>
      <c r="J15" s="155" t="s">
        <v>42</v>
      </c>
      <c r="K15" s="107">
        <v>307674</v>
      </c>
      <c r="L15" s="125">
        <v>175.4</v>
      </c>
      <c r="M15" s="155" t="s">
        <v>46</v>
      </c>
      <c r="N15" s="159">
        <v>738.18</v>
      </c>
      <c r="O15" s="125">
        <v>186.5</v>
      </c>
      <c r="P15" s="155" t="s">
        <v>45</v>
      </c>
      <c r="Q15" s="159">
        <v>2652.3</v>
      </c>
      <c r="R15" s="125">
        <v>118</v>
      </c>
      <c r="S15" s="155" t="s">
        <v>43</v>
      </c>
      <c r="T15" s="159">
        <v>214.51070000000001</v>
      </c>
      <c r="U15" s="125">
        <v>103.2296516594121</v>
      </c>
      <c r="V15" s="155" t="s">
        <v>39</v>
      </c>
      <c r="W15" s="165">
        <v>1315.944</v>
      </c>
      <c r="X15" s="129">
        <v>654.78599999999994</v>
      </c>
      <c r="Y15" s="130">
        <f t="shared" si="0"/>
        <v>661.15800000000002</v>
      </c>
      <c r="Z15" s="131" t="s">
        <v>107</v>
      </c>
      <c r="AA15" s="155" t="s">
        <v>39</v>
      </c>
      <c r="AB15" s="165">
        <v>1315.944</v>
      </c>
      <c r="AC15" s="131" t="s">
        <v>107</v>
      </c>
      <c r="AD15" s="155" t="s">
        <v>44</v>
      </c>
      <c r="AE15" s="165">
        <v>2.9380000000000002</v>
      </c>
      <c r="AF15" s="132">
        <v>25.9</v>
      </c>
      <c r="AG15" s="127">
        <v>0.14800000000000002</v>
      </c>
      <c r="AH15" s="133">
        <v>0.24</v>
      </c>
      <c r="AI15" s="155" t="s">
        <v>71</v>
      </c>
      <c r="AJ15" s="173">
        <v>38952</v>
      </c>
      <c r="AK15" s="134">
        <v>116.6</v>
      </c>
      <c r="AL15" s="135">
        <v>0.75220145218600343</v>
      </c>
      <c r="AM15" s="133">
        <v>0.73475355054302427</v>
      </c>
      <c r="AN15" s="155" t="s">
        <v>44</v>
      </c>
      <c r="AO15" s="165">
        <v>17.2</v>
      </c>
      <c r="AP15" s="136">
        <v>102.7</v>
      </c>
      <c r="AQ15" s="155" t="s">
        <v>53</v>
      </c>
      <c r="AR15" s="197">
        <v>273</v>
      </c>
      <c r="AS15" s="126">
        <v>59.5</v>
      </c>
      <c r="AT15" s="205">
        <v>6.0000000000000001E-3</v>
      </c>
      <c r="AU15" s="128">
        <v>0.01</v>
      </c>
    </row>
    <row r="16" spans="1:49" s="39" customFormat="1" ht="13.5" customHeight="1" x14ac:dyDescent="0.25">
      <c r="A16" s="155" t="s">
        <v>36</v>
      </c>
      <c r="B16" s="104">
        <v>2509.8155999999999</v>
      </c>
      <c r="C16" s="43">
        <v>146.4</v>
      </c>
      <c r="D16" s="155" t="s">
        <v>27</v>
      </c>
      <c r="E16" s="104">
        <v>541.01280000000008</v>
      </c>
      <c r="F16" s="43">
        <v>134.80000000000001</v>
      </c>
      <c r="G16" s="155" t="s">
        <v>34</v>
      </c>
      <c r="H16" s="159">
        <v>9621.9873000000007</v>
      </c>
      <c r="I16" s="125">
        <v>116.6</v>
      </c>
      <c r="J16" s="155" t="s">
        <v>56</v>
      </c>
      <c r="K16" s="107">
        <v>39292</v>
      </c>
      <c r="L16" s="125">
        <v>157.80000000000001</v>
      </c>
      <c r="M16" s="155" t="s">
        <v>41</v>
      </c>
      <c r="N16" s="159">
        <v>434.20749999999998</v>
      </c>
      <c r="O16" s="125">
        <v>173.5</v>
      </c>
      <c r="P16" s="155" t="s">
        <v>37</v>
      </c>
      <c r="Q16" s="159">
        <v>1932.8</v>
      </c>
      <c r="R16" s="125">
        <v>113.6</v>
      </c>
      <c r="S16" s="155" t="s">
        <v>27</v>
      </c>
      <c r="T16" s="159">
        <v>8215.2980000000007</v>
      </c>
      <c r="U16" s="125">
        <v>101.48948421159486</v>
      </c>
      <c r="V16" s="155" t="s">
        <v>63</v>
      </c>
      <c r="W16" s="165">
        <v>1169.979</v>
      </c>
      <c r="X16" s="129">
        <v>587.89499999999998</v>
      </c>
      <c r="Y16" s="130">
        <f t="shared" si="0"/>
        <v>582.08400000000006</v>
      </c>
      <c r="Z16" s="131">
        <f t="shared" ref="Z16:Z49" si="1">W16/X16*100</f>
        <v>199.01155818641087</v>
      </c>
      <c r="AA16" s="155" t="s">
        <v>63</v>
      </c>
      <c r="AB16" s="165">
        <v>1185.021</v>
      </c>
      <c r="AC16" s="131">
        <v>199.2</v>
      </c>
      <c r="AD16" s="155" t="s">
        <v>48</v>
      </c>
      <c r="AE16" s="165">
        <v>58.887</v>
      </c>
      <c r="AF16" s="132">
        <v>28</v>
      </c>
      <c r="AG16" s="127">
        <v>0.14300000000000002</v>
      </c>
      <c r="AH16" s="133">
        <v>0.13</v>
      </c>
      <c r="AI16" s="155" t="s">
        <v>59</v>
      </c>
      <c r="AJ16" s="173">
        <v>39834</v>
      </c>
      <c r="AK16" s="134">
        <v>116.5</v>
      </c>
      <c r="AL16" s="135">
        <v>0.76923374015139812</v>
      </c>
      <c r="AM16" s="133">
        <v>0.74895572263993315</v>
      </c>
      <c r="AN16" s="155" t="s">
        <v>35</v>
      </c>
      <c r="AO16" s="165">
        <v>15.9</v>
      </c>
      <c r="AP16" s="136">
        <v>102.6</v>
      </c>
      <c r="AQ16" s="155" t="s">
        <v>38</v>
      </c>
      <c r="AR16" s="197">
        <v>361</v>
      </c>
      <c r="AS16" s="126">
        <v>59.6</v>
      </c>
      <c r="AT16" s="205">
        <v>6.9999999999999993E-3</v>
      </c>
      <c r="AU16" s="128">
        <v>1.1000000000000001E-2</v>
      </c>
    </row>
    <row r="17" spans="1:47" s="39" customFormat="1" ht="13.5" customHeight="1" x14ac:dyDescent="0.25">
      <c r="A17" s="155" t="s">
        <v>57</v>
      </c>
      <c r="B17" s="104">
        <v>3823.1668999999997</v>
      </c>
      <c r="C17" s="43">
        <v>143</v>
      </c>
      <c r="D17" s="155" t="s">
        <v>53</v>
      </c>
      <c r="E17" s="104">
        <v>4005.4411</v>
      </c>
      <c r="F17" s="43">
        <v>130.5</v>
      </c>
      <c r="G17" s="223" t="s">
        <v>66</v>
      </c>
      <c r="H17" s="226">
        <v>612.18909999999994</v>
      </c>
      <c r="I17" s="227">
        <v>115.5</v>
      </c>
      <c r="J17" s="155" t="s">
        <v>47</v>
      </c>
      <c r="K17" s="107">
        <v>48801</v>
      </c>
      <c r="L17" s="125">
        <v>157</v>
      </c>
      <c r="M17" s="155" t="s">
        <v>49</v>
      </c>
      <c r="N17" s="159">
        <v>19.807200000000002</v>
      </c>
      <c r="O17" s="125">
        <v>152.6</v>
      </c>
      <c r="P17" s="155" t="s">
        <v>60</v>
      </c>
      <c r="Q17" s="159">
        <v>3463.7</v>
      </c>
      <c r="R17" s="125">
        <v>112.5</v>
      </c>
      <c r="S17" s="155" t="s">
        <v>30</v>
      </c>
      <c r="T17" s="159">
        <v>7156.8814000000002</v>
      </c>
      <c r="U17" s="125">
        <v>100.57337611250689</v>
      </c>
      <c r="V17" s="155" t="s">
        <v>62</v>
      </c>
      <c r="W17" s="165">
        <v>7039.0330000000004</v>
      </c>
      <c r="X17" s="129">
        <v>3721.9670000000001</v>
      </c>
      <c r="Y17" s="130">
        <f t="shared" si="0"/>
        <v>3317.0660000000003</v>
      </c>
      <c r="Z17" s="131">
        <f t="shared" si="1"/>
        <v>189.12131676610781</v>
      </c>
      <c r="AA17" s="155" t="s">
        <v>69</v>
      </c>
      <c r="AB17" s="165">
        <v>2593.9349999999999</v>
      </c>
      <c r="AC17" s="131">
        <v>188.8</v>
      </c>
      <c r="AD17" s="155" t="s">
        <v>28</v>
      </c>
      <c r="AE17" s="165">
        <v>51.27</v>
      </c>
      <c r="AF17" s="132">
        <v>32.200000000000003</v>
      </c>
      <c r="AG17" s="127">
        <v>0.156</v>
      </c>
      <c r="AH17" s="133">
        <v>0.24100000000000002</v>
      </c>
      <c r="AI17" s="155" t="s">
        <v>65</v>
      </c>
      <c r="AJ17" s="173">
        <v>56781</v>
      </c>
      <c r="AK17" s="134">
        <v>116.2</v>
      </c>
      <c r="AL17" s="135">
        <v>1.0964969874864823</v>
      </c>
      <c r="AM17" s="133">
        <v>1.0710328452710725</v>
      </c>
      <c r="AN17" s="155" t="s">
        <v>42</v>
      </c>
      <c r="AO17" s="165">
        <v>17.2</v>
      </c>
      <c r="AP17" s="136">
        <v>102.1</v>
      </c>
      <c r="AQ17" s="155" t="s">
        <v>54</v>
      </c>
      <c r="AR17" s="197">
        <v>134</v>
      </c>
      <c r="AS17" s="126">
        <v>60.4</v>
      </c>
      <c r="AT17" s="205">
        <v>4.0000000000000001E-3</v>
      </c>
      <c r="AU17" s="128">
        <v>6.9999999999999993E-3</v>
      </c>
    </row>
    <row r="18" spans="1:47" s="39" customFormat="1" ht="13.5" customHeight="1" x14ac:dyDescent="0.25">
      <c r="A18" s="155" t="s">
        <v>38</v>
      </c>
      <c r="B18" s="104">
        <v>40985.347799999996</v>
      </c>
      <c r="C18" s="43">
        <v>142.4</v>
      </c>
      <c r="D18" s="155" t="s">
        <v>54</v>
      </c>
      <c r="E18" s="104">
        <v>6141.9672</v>
      </c>
      <c r="F18" s="43">
        <v>129.5</v>
      </c>
      <c r="G18" s="155" t="s">
        <v>69</v>
      </c>
      <c r="H18" s="159">
        <v>626.93520000000001</v>
      </c>
      <c r="I18" s="125">
        <v>111.5</v>
      </c>
      <c r="J18" s="155" t="s">
        <v>35</v>
      </c>
      <c r="K18" s="107">
        <v>66635</v>
      </c>
      <c r="L18" s="125">
        <v>155</v>
      </c>
      <c r="M18" s="155" t="s">
        <v>63</v>
      </c>
      <c r="N18" s="159">
        <v>10.545299999999999</v>
      </c>
      <c r="O18" s="125">
        <v>135.1</v>
      </c>
      <c r="P18" s="155" t="s">
        <v>62</v>
      </c>
      <c r="Q18" s="159">
        <v>11193.6</v>
      </c>
      <c r="R18" s="125">
        <v>111.9</v>
      </c>
      <c r="S18" s="155" t="s">
        <v>34</v>
      </c>
      <c r="T18" s="159">
        <v>51515.782700000003</v>
      </c>
      <c r="U18" s="125">
        <v>88.651437069329049</v>
      </c>
      <c r="V18" s="155" t="s">
        <v>69</v>
      </c>
      <c r="W18" s="165">
        <v>2593.9349999999999</v>
      </c>
      <c r="X18" s="129">
        <v>1371.982</v>
      </c>
      <c r="Y18" s="130">
        <f t="shared" si="0"/>
        <v>1221.953</v>
      </c>
      <c r="Z18" s="131">
        <f t="shared" si="1"/>
        <v>189.0647982262158</v>
      </c>
      <c r="AA18" s="155" t="s">
        <v>62</v>
      </c>
      <c r="AB18" s="165">
        <v>7091.3149999999996</v>
      </c>
      <c r="AC18" s="131">
        <v>186.4</v>
      </c>
      <c r="AD18" s="155" t="s">
        <v>54</v>
      </c>
      <c r="AE18" s="165">
        <v>92.16</v>
      </c>
      <c r="AF18" s="132">
        <v>33.6</v>
      </c>
      <c r="AG18" s="127">
        <v>0.27800000000000002</v>
      </c>
      <c r="AH18" s="133">
        <v>0.38900000000000001</v>
      </c>
      <c r="AI18" s="155" t="s">
        <v>52</v>
      </c>
      <c r="AJ18" s="173">
        <v>41509</v>
      </c>
      <c r="AK18" s="134">
        <v>116.1</v>
      </c>
      <c r="AL18" s="135">
        <v>0.80157963849837788</v>
      </c>
      <c r="AM18" s="133">
        <v>0.78595611836609069</v>
      </c>
      <c r="AN18" s="155" t="s">
        <v>38</v>
      </c>
      <c r="AO18" s="165">
        <v>14.8</v>
      </c>
      <c r="AP18" s="136">
        <v>101.9</v>
      </c>
      <c r="AQ18" s="155" t="s">
        <v>70</v>
      </c>
      <c r="AR18" s="197">
        <v>388</v>
      </c>
      <c r="AS18" s="126">
        <v>60.5</v>
      </c>
      <c r="AT18" s="205">
        <v>6.9999999999999993E-3</v>
      </c>
      <c r="AU18" s="128">
        <v>1.2E-2</v>
      </c>
    </row>
    <row r="19" spans="1:47" s="39" customFormat="1" ht="13.5" customHeight="1" x14ac:dyDescent="0.25">
      <c r="A19" s="155" t="s">
        <v>50</v>
      </c>
      <c r="B19" s="104">
        <v>15819.4067</v>
      </c>
      <c r="C19" s="43">
        <v>141.9</v>
      </c>
      <c r="D19" s="155" t="s">
        <v>63</v>
      </c>
      <c r="E19" s="104">
        <v>3333.1624999999999</v>
      </c>
      <c r="F19" s="43">
        <v>129.1</v>
      </c>
      <c r="G19" s="155" t="s">
        <v>28</v>
      </c>
      <c r="H19" s="159">
        <v>5459.0244000000002</v>
      </c>
      <c r="I19" s="125">
        <v>106</v>
      </c>
      <c r="J19" s="155" t="s">
        <v>31</v>
      </c>
      <c r="K19" s="107">
        <v>79954</v>
      </c>
      <c r="L19" s="125">
        <v>152.4</v>
      </c>
      <c r="M19" s="155" t="s">
        <v>28</v>
      </c>
      <c r="N19" s="159">
        <v>481.39690000000002</v>
      </c>
      <c r="O19" s="125">
        <v>128.69999999999999</v>
      </c>
      <c r="P19" s="155" t="s">
        <v>38</v>
      </c>
      <c r="Q19" s="159">
        <v>9003</v>
      </c>
      <c r="R19" s="125">
        <v>111.5</v>
      </c>
      <c r="S19" s="155" t="s">
        <v>33</v>
      </c>
      <c r="T19" s="159">
        <v>91.433600000000013</v>
      </c>
      <c r="U19" s="125">
        <v>56.519551421927204</v>
      </c>
      <c r="V19" s="223" t="s">
        <v>66</v>
      </c>
      <c r="W19" s="229">
        <v>5364.2520000000004</v>
      </c>
      <c r="X19" s="129">
        <v>2957.4549999999999</v>
      </c>
      <c r="Y19" s="230">
        <f t="shared" si="0"/>
        <v>2406.7970000000005</v>
      </c>
      <c r="Z19" s="231">
        <f t="shared" si="1"/>
        <v>181.38068034847532</v>
      </c>
      <c r="AA19" s="223" t="s">
        <v>66</v>
      </c>
      <c r="AB19" s="229">
        <v>5485.3779999999997</v>
      </c>
      <c r="AC19" s="231">
        <v>180</v>
      </c>
      <c r="AD19" s="155" t="s">
        <v>64</v>
      </c>
      <c r="AE19" s="165">
        <v>38.923000000000002</v>
      </c>
      <c r="AF19" s="132">
        <v>49.2</v>
      </c>
      <c r="AG19" s="127">
        <v>0.46200000000000002</v>
      </c>
      <c r="AH19" s="133">
        <v>0.28600000000000003</v>
      </c>
      <c r="AI19" s="155" t="s">
        <v>48</v>
      </c>
      <c r="AJ19" s="173">
        <v>40196</v>
      </c>
      <c r="AK19" s="134">
        <v>115.6</v>
      </c>
      <c r="AL19" s="135">
        <v>0.77622431639116329</v>
      </c>
      <c r="AM19" s="138">
        <v>0.76089346172448669</v>
      </c>
      <c r="AN19" s="155" t="s">
        <v>32</v>
      </c>
      <c r="AO19" s="165">
        <v>305.60000000000002</v>
      </c>
      <c r="AP19" s="136">
        <v>101.7</v>
      </c>
      <c r="AQ19" s="155" t="s">
        <v>59</v>
      </c>
      <c r="AR19" s="197">
        <v>104</v>
      </c>
      <c r="AS19" s="126">
        <v>61.2</v>
      </c>
      <c r="AT19" s="205">
        <v>3.0000000000000001E-3</v>
      </c>
      <c r="AU19" s="128">
        <v>5.0000000000000001E-3</v>
      </c>
    </row>
    <row r="20" spans="1:47" s="39" customFormat="1" ht="13.5" customHeight="1" x14ac:dyDescent="0.25">
      <c r="A20" s="155" t="s">
        <v>59</v>
      </c>
      <c r="B20" s="104">
        <v>10596.9205</v>
      </c>
      <c r="C20" s="43">
        <v>139.4</v>
      </c>
      <c r="D20" s="155" t="s">
        <v>43</v>
      </c>
      <c r="E20" s="104">
        <v>7201.3627000000006</v>
      </c>
      <c r="F20" s="43">
        <v>128.19999999999999</v>
      </c>
      <c r="G20" s="155" t="s">
        <v>48</v>
      </c>
      <c r="H20" s="159">
        <v>5171.884</v>
      </c>
      <c r="I20" s="125">
        <v>105</v>
      </c>
      <c r="J20" s="155" t="s">
        <v>36</v>
      </c>
      <c r="K20" s="107">
        <v>53605</v>
      </c>
      <c r="L20" s="125">
        <v>152.19999999999999</v>
      </c>
      <c r="M20" s="155" t="s">
        <v>34</v>
      </c>
      <c r="N20" s="159">
        <v>26671.715600000003</v>
      </c>
      <c r="O20" s="125">
        <v>128</v>
      </c>
      <c r="P20" s="155" t="s">
        <v>59</v>
      </c>
      <c r="Q20" s="159">
        <v>5517.3</v>
      </c>
      <c r="R20" s="125">
        <v>111.2</v>
      </c>
      <c r="S20" s="155" t="s">
        <v>36</v>
      </c>
      <c r="T20" s="159">
        <v>29.249200000000002</v>
      </c>
      <c r="U20" s="125">
        <v>32.194160865138549</v>
      </c>
      <c r="V20" s="155" t="s">
        <v>41</v>
      </c>
      <c r="W20" s="165">
        <v>2731.933</v>
      </c>
      <c r="X20" s="129">
        <v>1598.672</v>
      </c>
      <c r="Y20" s="130">
        <f t="shared" si="0"/>
        <v>1133.261</v>
      </c>
      <c r="Z20" s="131">
        <f t="shared" si="1"/>
        <v>170.88764924887656</v>
      </c>
      <c r="AA20" s="155" t="s">
        <v>71</v>
      </c>
      <c r="AB20" s="165">
        <v>1731.64</v>
      </c>
      <c r="AC20" s="131">
        <v>167.1</v>
      </c>
      <c r="AD20" s="155" t="s">
        <v>68</v>
      </c>
      <c r="AE20" s="165">
        <v>37.816000000000003</v>
      </c>
      <c r="AF20" s="132">
        <v>55.6</v>
      </c>
      <c r="AG20" s="127">
        <v>0.33299999999999996</v>
      </c>
      <c r="AH20" s="133">
        <v>0.28199999999999997</v>
      </c>
      <c r="AI20" s="155" t="s">
        <v>42</v>
      </c>
      <c r="AJ20" s="173">
        <v>44540</v>
      </c>
      <c r="AK20" s="134">
        <v>115.4</v>
      </c>
      <c r="AL20" s="135">
        <v>0.86011123126834543</v>
      </c>
      <c r="AM20" s="133">
        <v>0.84757947500329767</v>
      </c>
      <c r="AN20" s="155" t="s">
        <v>69</v>
      </c>
      <c r="AO20" s="165">
        <v>5</v>
      </c>
      <c r="AP20" s="136">
        <v>101.5</v>
      </c>
      <c r="AQ20" s="155" t="s">
        <v>43</v>
      </c>
      <c r="AR20" s="197">
        <v>435</v>
      </c>
      <c r="AS20" s="126">
        <v>61.4</v>
      </c>
      <c r="AT20" s="205">
        <v>6.0000000000000001E-3</v>
      </c>
      <c r="AU20" s="128">
        <v>0.01</v>
      </c>
    </row>
    <row r="21" spans="1:47" s="39" customFormat="1" ht="13.5" customHeight="1" x14ac:dyDescent="0.25">
      <c r="A21" s="155" t="s">
        <v>27</v>
      </c>
      <c r="B21" s="104">
        <v>2722.4047</v>
      </c>
      <c r="C21" s="43">
        <v>137.69999999999999</v>
      </c>
      <c r="D21" s="155" t="s">
        <v>67</v>
      </c>
      <c r="E21" s="104">
        <v>4750.2062000000005</v>
      </c>
      <c r="F21" s="43">
        <v>126.7</v>
      </c>
      <c r="G21" s="155" t="s">
        <v>46</v>
      </c>
      <c r="H21" s="159">
        <v>72.339799999999997</v>
      </c>
      <c r="I21" s="125">
        <v>101</v>
      </c>
      <c r="J21" s="155" t="s">
        <v>39</v>
      </c>
      <c r="K21" s="107">
        <v>16762</v>
      </c>
      <c r="L21" s="125">
        <v>144.4</v>
      </c>
      <c r="M21" s="182" t="s">
        <v>26</v>
      </c>
      <c r="N21" s="183">
        <v>606161.63439999998</v>
      </c>
      <c r="O21" s="184">
        <v>119.6</v>
      </c>
      <c r="P21" s="155" t="s">
        <v>49</v>
      </c>
      <c r="Q21" s="159">
        <v>3000.8</v>
      </c>
      <c r="R21" s="125">
        <v>110.9</v>
      </c>
      <c r="S21" s="155" t="s">
        <v>61</v>
      </c>
      <c r="T21" s="159">
        <v>0.3982</v>
      </c>
      <c r="U21" s="125" t="s">
        <v>29</v>
      </c>
      <c r="V21" s="155" t="s">
        <v>46</v>
      </c>
      <c r="W21" s="165">
        <v>9043.625</v>
      </c>
      <c r="X21" s="129">
        <v>5323.7520000000004</v>
      </c>
      <c r="Y21" s="130">
        <f t="shared" si="0"/>
        <v>3719.8729999999996</v>
      </c>
      <c r="Z21" s="131">
        <f t="shared" si="1"/>
        <v>169.87314585653124</v>
      </c>
      <c r="AA21" s="155" t="s">
        <v>41</v>
      </c>
      <c r="AB21" s="165">
        <v>2776.96</v>
      </c>
      <c r="AC21" s="131">
        <v>167</v>
      </c>
      <c r="AD21" s="155" t="s">
        <v>47</v>
      </c>
      <c r="AE21" s="172">
        <v>662.23400000000004</v>
      </c>
      <c r="AF21" s="132">
        <v>58</v>
      </c>
      <c r="AG21" s="127">
        <v>0.26100000000000001</v>
      </c>
      <c r="AH21" s="133">
        <v>0.33299999999999996</v>
      </c>
      <c r="AI21" s="155" t="s">
        <v>64</v>
      </c>
      <c r="AJ21" s="173">
        <v>38583</v>
      </c>
      <c r="AK21" s="134">
        <v>115.3</v>
      </c>
      <c r="AL21" s="135">
        <v>0.74507569905762394</v>
      </c>
      <c r="AM21" s="133">
        <v>0.7366882117574638</v>
      </c>
      <c r="AN21" s="155" t="s">
        <v>56</v>
      </c>
      <c r="AO21" s="165">
        <v>11.3</v>
      </c>
      <c r="AP21" s="136">
        <v>100.9</v>
      </c>
      <c r="AQ21" s="155" t="s">
        <v>41</v>
      </c>
      <c r="AR21" s="197">
        <v>318</v>
      </c>
      <c r="AS21" s="126">
        <v>62.5</v>
      </c>
      <c r="AT21" s="205">
        <v>6.0000000000000001E-3</v>
      </c>
      <c r="AU21" s="128">
        <v>0.01</v>
      </c>
    </row>
    <row r="22" spans="1:47" s="39" customFormat="1" ht="13.5" customHeight="1" x14ac:dyDescent="0.25">
      <c r="A22" s="155" t="s">
        <v>61</v>
      </c>
      <c r="B22" s="104">
        <v>197294.10459999999</v>
      </c>
      <c r="C22" s="43">
        <v>135.69999999999999</v>
      </c>
      <c r="D22" s="155" t="s">
        <v>40</v>
      </c>
      <c r="E22" s="104">
        <v>8569.5721999999987</v>
      </c>
      <c r="F22" s="43">
        <v>123.4</v>
      </c>
      <c r="G22" s="155" t="s">
        <v>65</v>
      </c>
      <c r="H22" s="159">
        <v>7448.5553</v>
      </c>
      <c r="I22" s="125">
        <v>98.6</v>
      </c>
      <c r="J22" s="155" t="s">
        <v>45</v>
      </c>
      <c r="K22" s="107">
        <v>18928</v>
      </c>
      <c r="L22" s="125">
        <v>144.19999999999999</v>
      </c>
      <c r="M22" s="223" t="s">
        <v>66</v>
      </c>
      <c r="N22" s="226">
        <v>593.38109999999995</v>
      </c>
      <c r="O22" s="227">
        <v>118.2</v>
      </c>
      <c r="P22" s="155" t="s">
        <v>42</v>
      </c>
      <c r="Q22" s="159">
        <v>11369.3</v>
      </c>
      <c r="R22" s="125">
        <v>108.9</v>
      </c>
      <c r="S22" s="155" t="s">
        <v>63</v>
      </c>
      <c r="T22" s="159">
        <v>1.2353000000000001</v>
      </c>
      <c r="U22" s="125" t="s">
        <v>29</v>
      </c>
      <c r="V22" s="155" t="s">
        <v>71</v>
      </c>
      <c r="W22" s="165">
        <v>1724.2</v>
      </c>
      <c r="X22" s="129">
        <v>1030.9780000000001</v>
      </c>
      <c r="Y22" s="130">
        <f t="shared" si="0"/>
        <v>693.22199999999998</v>
      </c>
      <c r="Z22" s="131">
        <f t="shared" si="1"/>
        <v>167.23926213750437</v>
      </c>
      <c r="AA22" s="155" t="s">
        <v>43</v>
      </c>
      <c r="AB22" s="165">
        <v>3108.3029999999999</v>
      </c>
      <c r="AC22" s="131">
        <v>166.4</v>
      </c>
      <c r="AD22" s="155" t="s">
        <v>46</v>
      </c>
      <c r="AE22" s="172">
        <v>276.173</v>
      </c>
      <c r="AF22" s="132">
        <v>62.8</v>
      </c>
      <c r="AG22" s="127">
        <v>0.182</v>
      </c>
      <c r="AH22" s="133">
        <v>0.128</v>
      </c>
      <c r="AI22" s="155" t="s">
        <v>63</v>
      </c>
      <c r="AJ22" s="173">
        <v>39088</v>
      </c>
      <c r="AK22" s="134">
        <v>115.2</v>
      </c>
      <c r="AL22" s="135">
        <v>0.75482774602193725</v>
      </c>
      <c r="AM22" s="133">
        <v>0.74414105439036182</v>
      </c>
      <c r="AN22" s="182" t="s">
        <v>26</v>
      </c>
      <c r="AO22" s="188">
        <v>1021.3</v>
      </c>
      <c r="AP22" s="196">
        <v>100.8</v>
      </c>
      <c r="AQ22" s="223" t="s">
        <v>66</v>
      </c>
      <c r="AR22" s="239">
        <v>176</v>
      </c>
      <c r="AS22" s="240">
        <v>62.6</v>
      </c>
      <c r="AT22" s="241">
        <v>3.0000000000000001E-3</v>
      </c>
      <c r="AU22" s="242">
        <v>5.0000000000000001E-3</v>
      </c>
    </row>
    <row r="23" spans="1:47" s="39" customFormat="1" ht="13.5" customHeight="1" x14ac:dyDescent="0.25">
      <c r="A23" s="155" t="s">
        <v>65</v>
      </c>
      <c r="B23" s="104">
        <v>84486.852700000003</v>
      </c>
      <c r="C23" s="43">
        <v>131.9</v>
      </c>
      <c r="D23" s="155" t="s">
        <v>39</v>
      </c>
      <c r="E23" s="104">
        <v>4807.7380000000003</v>
      </c>
      <c r="F23" s="43">
        <v>122.7</v>
      </c>
      <c r="G23" s="155" t="s">
        <v>41</v>
      </c>
      <c r="H23" s="159">
        <v>3003.3647000000001</v>
      </c>
      <c r="I23" s="125">
        <v>97.3</v>
      </c>
      <c r="J23" s="155" t="s">
        <v>61</v>
      </c>
      <c r="K23" s="107">
        <v>132571</v>
      </c>
      <c r="L23" s="125">
        <v>143.6</v>
      </c>
      <c r="M23" s="155" t="s">
        <v>42</v>
      </c>
      <c r="N23" s="159">
        <v>365.48129999999998</v>
      </c>
      <c r="O23" s="125">
        <v>117.5</v>
      </c>
      <c r="P23" s="155" t="s">
        <v>61</v>
      </c>
      <c r="Q23" s="159">
        <v>8916.7999999999993</v>
      </c>
      <c r="R23" s="125">
        <v>108.9</v>
      </c>
      <c r="S23" s="155" t="s">
        <v>70</v>
      </c>
      <c r="T23" s="159">
        <v>2.8933</v>
      </c>
      <c r="U23" s="125" t="s">
        <v>29</v>
      </c>
      <c r="V23" s="155" t="s">
        <v>44</v>
      </c>
      <c r="W23" s="165">
        <v>2653.0390000000002</v>
      </c>
      <c r="X23" s="129">
        <v>1608.2639999999999</v>
      </c>
      <c r="Y23" s="130">
        <f t="shared" si="0"/>
        <v>1044.7750000000003</v>
      </c>
      <c r="Z23" s="131">
        <f t="shared" si="1"/>
        <v>164.96290410032185</v>
      </c>
      <c r="AA23" s="155" t="s">
        <v>44</v>
      </c>
      <c r="AB23" s="165">
        <v>2655.9769999999999</v>
      </c>
      <c r="AC23" s="131">
        <v>164</v>
      </c>
      <c r="AD23" s="155" t="s">
        <v>62</v>
      </c>
      <c r="AE23" s="165">
        <v>52.281999999999996</v>
      </c>
      <c r="AF23" s="132">
        <v>63.1</v>
      </c>
      <c r="AG23" s="127">
        <v>0.17899999999999999</v>
      </c>
      <c r="AH23" s="133">
        <v>0.17499999999999999</v>
      </c>
      <c r="AI23" s="155" t="s">
        <v>49</v>
      </c>
      <c r="AJ23" s="173">
        <v>36482</v>
      </c>
      <c r="AK23" s="134">
        <v>115.1</v>
      </c>
      <c r="AL23" s="135">
        <v>0.70450332148926309</v>
      </c>
      <c r="AM23" s="138">
        <v>0.70265576221254888</v>
      </c>
      <c r="AN23" s="155" t="s">
        <v>64</v>
      </c>
      <c r="AO23" s="165">
        <v>5.5</v>
      </c>
      <c r="AP23" s="136">
        <v>100.6</v>
      </c>
      <c r="AQ23" s="155" t="s">
        <v>55</v>
      </c>
      <c r="AR23" s="197">
        <v>266</v>
      </c>
      <c r="AS23" s="126">
        <v>63.2</v>
      </c>
      <c r="AT23" s="205">
        <v>6.9999999999999993E-3</v>
      </c>
      <c r="AU23" s="128">
        <v>1.2E-2</v>
      </c>
    </row>
    <row r="24" spans="1:47" s="39" customFormat="1" ht="13.5" customHeight="1" x14ac:dyDescent="0.25">
      <c r="A24" s="155" t="s">
        <v>33</v>
      </c>
      <c r="B24" s="104">
        <v>56169.020899999996</v>
      </c>
      <c r="C24" s="43">
        <v>127.5</v>
      </c>
      <c r="D24" s="155" t="s">
        <v>60</v>
      </c>
      <c r="E24" s="104">
        <v>1316.1967999999999</v>
      </c>
      <c r="F24" s="43">
        <v>122.5</v>
      </c>
      <c r="G24" s="155" t="s">
        <v>56</v>
      </c>
      <c r="H24" s="159">
        <v>70.101199999999992</v>
      </c>
      <c r="I24" s="125">
        <v>96</v>
      </c>
      <c r="J24" s="155" t="s">
        <v>62</v>
      </c>
      <c r="K24" s="107">
        <v>62793</v>
      </c>
      <c r="L24" s="125">
        <v>138.1</v>
      </c>
      <c r="M24" s="155" t="s">
        <v>43</v>
      </c>
      <c r="N24" s="159">
        <v>2847.9357999999997</v>
      </c>
      <c r="O24" s="125">
        <v>112.4</v>
      </c>
      <c r="P24" s="155" t="s">
        <v>71</v>
      </c>
      <c r="Q24" s="159">
        <v>1531.8</v>
      </c>
      <c r="R24" s="125">
        <v>108.9</v>
      </c>
      <c r="S24" s="155" t="s">
        <v>28</v>
      </c>
      <c r="T24" s="159" t="s">
        <v>29</v>
      </c>
      <c r="U24" s="125" t="s">
        <v>29</v>
      </c>
      <c r="V24" s="155" t="s">
        <v>43</v>
      </c>
      <c r="W24" s="165">
        <v>2837.3580000000002</v>
      </c>
      <c r="X24" s="129">
        <v>1829.32</v>
      </c>
      <c r="Y24" s="130">
        <f t="shared" si="0"/>
        <v>1008.0380000000002</v>
      </c>
      <c r="Z24" s="131">
        <f t="shared" si="1"/>
        <v>155.10451971224282</v>
      </c>
      <c r="AA24" s="155" t="s">
        <v>46</v>
      </c>
      <c r="AB24" s="165">
        <v>9319.7980000000007</v>
      </c>
      <c r="AC24" s="131">
        <v>161.69999999999999</v>
      </c>
      <c r="AD24" s="155" t="s">
        <v>41</v>
      </c>
      <c r="AE24" s="165">
        <v>45.027000000000001</v>
      </c>
      <c r="AF24" s="132">
        <v>70.599999999999994</v>
      </c>
      <c r="AG24" s="127">
        <v>0.10300000000000001</v>
      </c>
      <c r="AH24" s="133">
        <v>0.2</v>
      </c>
      <c r="AI24" s="155" t="s">
        <v>39</v>
      </c>
      <c r="AJ24" s="173">
        <v>39056</v>
      </c>
      <c r="AK24" s="134">
        <v>115</v>
      </c>
      <c r="AL24" s="135">
        <v>0.75420979453112935</v>
      </c>
      <c r="AM24" s="133">
        <v>0.75379237567603219</v>
      </c>
      <c r="AN24" s="155" t="s">
        <v>68</v>
      </c>
      <c r="AO24" s="165">
        <v>28.7</v>
      </c>
      <c r="AP24" s="136">
        <v>100.2</v>
      </c>
      <c r="AQ24" s="155" t="s">
        <v>36</v>
      </c>
      <c r="AR24" s="197">
        <v>302</v>
      </c>
      <c r="AS24" s="126">
        <v>63.4</v>
      </c>
      <c r="AT24" s="205">
        <v>6.0000000000000001E-3</v>
      </c>
      <c r="AU24" s="128">
        <v>9.0000000000000011E-3</v>
      </c>
    </row>
    <row r="25" spans="1:47" s="39" customFormat="1" ht="13.5" customHeight="1" x14ac:dyDescent="0.25">
      <c r="A25" s="155" t="s">
        <v>42</v>
      </c>
      <c r="B25" s="104">
        <v>27322.480100000001</v>
      </c>
      <c r="C25" s="43">
        <v>125.9</v>
      </c>
      <c r="D25" s="155" t="s">
        <v>38</v>
      </c>
      <c r="E25" s="104">
        <v>3194.9793</v>
      </c>
      <c r="F25" s="43">
        <v>121.6</v>
      </c>
      <c r="G25" s="155" t="s">
        <v>43</v>
      </c>
      <c r="H25" s="159">
        <v>45.189399999999999</v>
      </c>
      <c r="I25" s="125">
        <v>91.3</v>
      </c>
      <c r="J25" s="155" t="s">
        <v>59</v>
      </c>
      <c r="K25" s="107">
        <v>14224</v>
      </c>
      <c r="L25" s="125">
        <v>136.19999999999999</v>
      </c>
      <c r="M25" s="155" t="s">
        <v>59</v>
      </c>
      <c r="N25" s="159">
        <v>452.49009999999998</v>
      </c>
      <c r="O25" s="125">
        <v>112.4</v>
      </c>
      <c r="P25" s="155" t="s">
        <v>35</v>
      </c>
      <c r="Q25" s="159">
        <v>6963.3</v>
      </c>
      <c r="R25" s="125">
        <v>108.7</v>
      </c>
      <c r="S25" s="155" t="s">
        <v>35</v>
      </c>
      <c r="T25" s="159" t="s">
        <v>29</v>
      </c>
      <c r="U25" s="125" t="s">
        <v>29</v>
      </c>
      <c r="V25" s="155" t="s">
        <v>52</v>
      </c>
      <c r="W25" s="166">
        <v>1387.873</v>
      </c>
      <c r="X25" s="129">
        <v>980.40800000000002</v>
      </c>
      <c r="Y25" s="130">
        <f t="shared" si="0"/>
        <v>407.46500000000003</v>
      </c>
      <c r="Z25" s="131">
        <f t="shared" si="1"/>
        <v>141.56075837814461</v>
      </c>
      <c r="AA25" s="155" t="s">
        <v>52</v>
      </c>
      <c r="AB25" s="165">
        <v>1548.7750000000001</v>
      </c>
      <c r="AC25" s="131">
        <v>135.9</v>
      </c>
      <c r="AD25" s="155" t="s">
        <v>59</v>
      </c>
      <c r="AE25" s="171">
        <v>47.395000000000003</v>
      </c>
      <c r="AF25" s="132">
        <v>75.400000000000006</v>
      </c>
      <c r="AG25" s="127">
        <v>0.17600000000000002</v>
      </c>
      <c r="AH25" s="133">
        <v>0.316</v>
      </c>
      <c r="AI25" s="155" t="s">
        <v>67</v>
      </c>
      <c r="AJ25" s="173">
        <v>41725</v>
      </c>
      <c r="AK25" s="134">
        <v>114.6</v>
      </c>
      <c r="AL25" s="135">
        <v>0.80575081106133173</v>
      </c>
      <c r="AM25" s="133">
        <v>0.79925691421536293</v>
      </c>
      <c r="AN25" s="155" t="s">
        <v>33</v>
      </c>
      <c r="AO25" s="165">
        <v>69.5</v>
      </c>
      <c r="AP25" s="136">
        <v>100.1</v>
      </c>
      <c r="AQ25" s="155" t="s">
        <v>40</v>
      </c>
      <c r="AR25" s="197">
        <v>106</v>
      </c>
      <c r="AS25" s="126">
        <v>63.9</v>
      </c>
      <c r="AT25" s="205">
        <v>4.0000000000000001E-3</v>
      </c>
      <c r="AU25" s="128">
        <v>6.0000000000000001E-3</v>
      </c>
    </row>
    <row r="26" spans="1:47" s="39" customFormat="1" ht="13.5" customHeight="1" x14ac:dyDescent="0.25">
      <c r="A26" s="155" t="s">
        <v>47</v>
      </c>
      <c r="B26" s="104">
        <v>31522.761999999999</v>
      </c>
      <c r="C26" s="43">
        <v>125.5</v>
      </c>
      <c r="D26" s="155" t="s">
        <v>46</v>
      </c>
      <c r="E26" s="104">
        <v>15477.551300000001</v>
      </c>
      <c r="F26" s="43">
        <v>115.1</v>
      </c>
      <c r="G26" s="182" t="s">
        <v>26</v>
      </c>
      <c r="H26" s="183">
        <v>92228.837</v>
      </c>
      <c r="I26" s="184">
        <v>90.2</v>
      </c>
      <c r="J26" s="155" t="s">
        <v>43</v>
      </c>
      <c r="K26" s="107">
        <v>72744</v>
      </c>
      <c r="L26" s="125">
        <v>136</v>
      </c>
      <c r="M26" s="155" t="s">
        <v>57</v>
      </c>
      <c r="N26" s="159">
        <v>593.59739999999999</v>
      </c>
      <c r="O26" s="125">
        <v>106.5</v>
      </c>
      <c r="P26" s="155" t="s">
        <v>67</v>
      </c>
      <c r="Q26" s="159">
        <v>8988.6</v>
      </c>
      <c r="R26" s="125">
        <v>108.5</v>
      </c>
      <c r="S26" s="155" t="s">
        <v>37</v>
      </c>
      <c r="T26" s="159" t="s">
        <v>29</v>
      </c>
      <c r="U26" s="125" t="s">
        <v>29</v>
      </c>
      <c r="V26" s="155" t="s">
        <v>59</v>
      </c>
      <c r="W26" s="165">
        <v>4849.8969999999999</v>
      </c>
      <c r="X26" s="129">
        <v>3561.0639999999999</v>
      </c>
      <c r="Y26" s="130">
        <f t="shared" si="0"/>
        <v>1288.8330000000001</v>
      </c>
      <c r="Z26" s="131">
        <f t="shared" si="1"/>
        <v>136.19235711573845</v>
      </c>
      <c r="AA26" s="155" t="s">
        <v>59</v>
      </c>
      <c r="AB26" s="165">
        <v>4897.2920000000004</v>
      </c>
      <c r="AC26" s="131">
        <v>135.1</v>
      </c>
      <c r="AD26" s="155" t="s">
        <v>38</v>
      </c>
      <c r="AE26" s="165">
        <v>230.03299999999999</v>
      </c>
      <c r="AF26" s="132">
        <v>88.1</v>
      </c>
      <c r="AG26" s="127">
        <v>0.28999999999999998</v>
      </c>
      <c r="AH26" s="133">
        <v>0.28999999999999998</v>
      </c>
      <c r="AI26" s="155" t="s">
        <v>34</v>
      </c>
      <c r="AJ26" s="173">
        <v>56155</v>
      </c>
      <c r="AK26" s="134">
        <v>114.5</v>
      </c>
      <c r="AL26" s="135">
        <v>1.0844083114475513</v>
      </c>
      <c r="AM26" s="133">
        <v>1.117156927406235</v>
      </c>
      <c r="AN26" s="155" t="s">
        <v>41</v>
      </c>
      <c r="AO26" s="165">
        <v>13</v>
      </c>
      <c r="AP26" s="136">
        <v>100.1</v>
      </c>
      <c r="AQ26" s="155" t="s">
        <v>45</v>
      </c>
      <c r="AR26" s="197">
        <v>112</v>
      </c>
      <c r="AS26" s="126">
        <v>64</v>
      </c>
      <c r="AT26" s="205">
        <v>4.0000000000000001E-3</v>
      </c>
      <c r="AU26" s="128">
        <v>6.0000000000000001E-3</v>
      </c>
    </row>
    <row r="27" spans="1:47" s="39" customFormat="1" ht="13.5" customHeight="1" x14ac:dyDescent="0.25">
      <c r="A27" s="155" t="s">
        <v>41</v>
      </c>
      <c r="B27" s="104">
        <v>15909.4447</v>
      </c>
      <c r="C27" s="43">
        <v>124.7</v>
      </c>
      <c r="D27" s="155" t="s">
        <v>59</v>
      </c>
      <c r="E27" s="104">
        <v>9092.7273000000005</v>
      </c>
      <c r="F27" s="43">
        <v>113.4</v>
      </c>
      <c r="G27" s="155" t="s">
        <v>35</v>
      </c>
      <c r="H27" s="159">
        <v>135.9796</v>
      </c>
      <c r="I27" s="125">
        <v>88.5</v>
      </c>
      <c r="J27" s="155" t="s">
        <v>55</v>
      </c>
      <c r="K27" s="107">
        <v>37443</v>
      </c>
      <c r="L27" s="125">
        <v>132.30000000000001</v>
      </c>
      <c r="M27" s="155" t="s">
        <v>37</v>
      </c>
      <c r="N27" s="159">
        <v>66.038899999999998</v>
      </c>
      <c r="O27" s="125">
        <v>106.3</v>
      </c>
      <c r="P27" s="155" t="s">
        <v>36</v>
      </c>
      <c r="Q27" s="159">
        <v>5113.3</v>
      </c>
      <c r="R27" s="125">
        <v>108.4</v>
      </c>
      <c r="S27" s="155" t="s">
        <v>38</v>
      </c>
      <c r="T27" s="159" t="s">
        <v>29</v>
      </c>
      <c r="U27" s="125" t="s">
        <v>29</v>
      </c>
      <c r="V27" s="155" t="s">
        <v>53</v>
      </c>
      <c r="W27" s="165">
        <v>811.17899999999997</v>
      </c>
      <c r="X27" s="129">
        <v>611.00300000000004</v>
      </c>
      <c r="Y27" s="130">
        <f t="shared" si="0"/>
        <v>200.17599999999993</v>
      </c>
      <c r="Z27" s="131">
        <f t="shared" si="1"/>
        <v>132.76186859966316</v>
      </c>
      <c r="AA27" s="155" t="s">
        <v>53</v>
      </c>
      <c r="AB27" s="165">
        <v>883.83299999999997</v>
      </c>
      <c r="AC27" s="131">
        <v>133.5</v>
      </c>
      <c r="AD27" s="155" t="s">
        <v>52</v>
      </c>
      <c r="AE27" s="165">
        <v>160.90199999999999</v>
      </c>
      <c r="AF27" s="132">
        <v>100.8</v>
      </c>
      <c r="AG27" s="127">
        <v>0.26700000000000002</v>
      </c>
      <c r="AH27" s="133">
        <v>0.23499999999999999</v>
      </c>
      <c r="AI27" s="155" t="s">
        <v>46</v>
      </c>
      <c r="AJ27" s="173">
        <v>41750</v>
      </c>
      <c r="AK27" s="134">
        <v>114.1</v>
      </c>
      <c r="AL27" s="135">
        <v>0.80623358566352543</v>
      </c>
      <c r="AM27" s="133">
        <v>0.80066394055313728</v>
      </c>
      <c r="AN27" s="155" t="s">
        <v>27</v>
      </c>
      <c r="AO27" s="165">
        <v>29.1</v>
      </c>
      <c r="AP27" s="136">
        <v>100</v>
      </c>
      <c r="AQ27" s="155" t="s">
        <v>48</v>
      </c>
      <c r="AR27" s="197">
        <v>236</v>
      </c>
      <c r="AS27" s="126">
        <v>64.099999999999994</v>
      </c>
      <c r="AT27" s="205">
        <v>4.0000000000000001E-3</v>
      </c>
      <c r="AU27" s="128">
        <v>6.9999999999999993E-3</v>
      </c>
    </row>
    <row r="28" spans="1:47" s="39" customFormat="1" ht="13.5" customHeight="1" x14ac:dyDescent="0.25">
      <c r="A28" s="155" t="s">
        <v>40</v>
      </c>
      <c r="B28" s="104">
        <v>43741.452600000004</v>
      </c>
      <c r="C28" s="43">
        <v>124.2</v>
      </c>
      <c r="D28" s="155" t="s">
        <v>58</v>
      </c>
      <c r="E28" s="104">
        <v>2363.8833999999997</v>
      </c>
      <c r="F28" s="43">
        <v>112.7</v>
      </c>
      <c r="G28" s="155" t="s">
        <v>30</v>
      </c>
      <c r="H28" s="159">
        <v>1849.3607</v>
      </c>
      <c r="I28" s="45">
        <v>85.9</v>
      </c>
      <c r="J28" s="182" t="s">
        <v>26</v>
      </c>
      <c r="K28" s="116">
        <v>6405531</v>
      </c>
      <c r="L28" s="184">
        <v>132.1</v>
      </c>
      <c r="M28" s="155" t="s">
        <v>33</v>
      </c>
      <c r="N28" s="159">
        <v>236728.4393</v>
      </c>
      <c r="O28" s="125">
        <v>105.2</v>
      </c>
      <c r="P28" s="155" t="s">
        <v>68</v>
      </c>
      <c r="Q28" s="159">
        <v>17875.5</v>
      </c>
      <c r="R28" s="125">
        <v>108.1</v>
      </c>
      <c r="S28" s="155" t="s">
        <v>39</v>
      </c>
      <c r="T28" s="159" t="s">
        <v>29</v>
      </c>
      <c r="U28" s="125" t="s">
        <v>29</v>
      </c>
      <c r="V28" s="155" t="s">
        <v>45</v>
      </c>
      <c r="W28" s="165">
        <v>1488.653</v>
      </c>
      <c r="X28" s="129">
        <v>1152.546</v>
      </c>
      <c r="Y28" s="130">
        <f t="shared" si="0"/>
        <v>336.10699999999997</v>
      </c>
      <c r="Z28" s="131">
        <f t="shared" si="1"/>
        <v>129.16213322505132</v>
      </c>
      <c r="AA28" s="155" t="s">
        <v>37</v>
      </c>
      <c r="AB28" s="165">
        <v>1459.384</v>
      </c>
      <c r="AC28" s="131">
        <v>131.80000000000001</v>
      </c>
      <c r="AD28" s="155" t="s">
        <v>40</v>
      </c>
      <c r="AE28" s="165">
        <v>230.51</v>
      </c>
      <c r="AF28" s="132">
        <v>101.6</v>
      </c>
      <c r="AG28" s="127">
        <v>0.375</v>
      </c>
      <c r="AH28" s="133">
        <v>0.188</v>
      </c>
      <c r="AI28" s="155" t="s">
        <v>54</v>
      </c>
      <c r="AJ28" s="173">
        <v>41721</v>
      </c>
      <c r="AK28" s="134">
        <v>114.1</v>
      </c>
      <c r="AL28" s="135">
        <v>0.80567356712498073</v>
      </c>
      <c r="AM28" s="133">
        <v>0.80290638877896492</v>
      </c>
      <c r="AN28" s="155" t="s">
        <v>34</v>
      </c>
      <c r="AO28" s="165">
        <v>93.3</v>
      </c>
      <c r="AP28" s="136">
        <v>100</v>
      </c>
      <c r="AQ28" s="155" t="s">
        <v>27</v>
      </c>
      <c r="AR28" s="197">
        <v>718</v>
      </c>
      <c r="AS28" s="126">
        <v>64.599999999999994</v>
      </c>
      <c r="AT28" s="205">
        <v>6.0000000000000001E-3</v>
      </c>
      <c r="AU28" s="128">
        <v>0.01</v>
      </c>
    </row>
    <row r="29" spans="1:47" s="39" customFormat="1" ht="13.5" customHeight="1" x14ac:dyDescent="0.25">
      <c r="A29" s="155" t="s">
        <v>31</v>
      </c>
      <c r="B29" s="104">
        <v>2753.2847999999999</v>
      </c>
      <c r="C29" s="43">
        <v>122.7</v>
      </c>
      <c r="D29" s="182" t="s">
        <v>26</v>
      </c>
      <c r="E29" s="113">
        <v>175152.33769999997</v>
      </c>
      <c r="F29" s="114">
        <v>110</v>
      </c>
      <c r="G29" s="155" t="s">
        <v>32</v>
      </c>
      <c r="H29" s="159">
        <v>28850.6237</v>
      </c>
      <c r="I29" s="125">
        <v>85</v>
      </c>
      <c r="J29" s="155" t="s">
        <v>27</v>
      </c>
      <c r="K29" s="107">
        <v>492919</v>
      </c>
      <c r="L29" s="125">
        <v>128.30000000000001</v>
      </c>
      <c r="M29" s="155" t="s">
        <v>67</v>
      </c>
      <c r="N29" s="159">
        <v>3019.3496</v>
      </c>
      <c r="O29" s="125">
        <v>105</v>
      </c>
      <c r="P29" s="155" t="s">
        <v>54</v>
      </c>
      <c r="Q29" s="159">
        <v>4229.6000000000004</v>
      </c>
      <c r="R29" s="125">
        <v>107.7</v>
      </c>
      <c r="S29" s="155" t="s">
        <v>40</v>
      </c>
      <c r="T29" s="159" t="s">
        <v>29</v>
      </c>
      <c r="U29" s="125" t="s">
        <v>29</v>
      </c>
      <c r="V29" s="155" t="s">
        <v>51</v>
      </c>
      <c r="W29" s="165">
        <v>1432.4159999999999</v>
      </c>
      <c r="X29" s="129">
        <v>1125.204</v>
      </c>
      <c r="Y29" s="130">
        <f t="shared" si="0"/>
        <v>307.21199999999999</v>
      </c>
      <c r="Z29" s="131">
        <f t="shared" si="1"/>
        <v>127.30278242878626</v>
      </c>
      <c r="AA29" s="155" t="s">
        <v>45</v>
      </c>
      <c r="AB29" s="165">
        <v>1488.6869999999999</v>
      </c>
      <c r="AC29" s="131">
        <v>129.1</v>
      </c>
      <c r="AD29" s="155" t="s">
        <v>67</v>
      </c>
      <c r="AE29" s="165">
        <v>7.1630000000000003</v>
      </c>
      <c r="AF29" s="132">
        <v>114.7</v>
      </c>
      <c r="AG29" s="127">
        <v>0.125</v>
      </c>
      <c r="AH29" s="133">
        <v>0.24100000000000002</v>
      </c>
      <c r="AI29" s="182" t="s">
        <v>26</v>
      </c>
      <c r="AJ29" s="192">
        <v>51784</v>
      </c>
      <c r="AK29" s="193">
        <v>114</v>
      </c>
      <c r="AL29" s="194">
        <v>1</v>
      </c>
      <c r="AM29" s="195">
        <v>1</v>
      </c>
      <c r="AN29" s="155" t="s">
        <v>70</v>
      </c>
      <c r="AO29" s="165">
        <v>16.399999999999999</v>
      </c>
      <c r="AP29" s="136">
        <v>99.9</v>
      </c>
      <c r="AQ29" s="155" t="s">
        <v>39</v>
      </c>
      <c r="AR29" s="197">
        <v>95</v>
      </c>
      <c r="AS29" s="126">
        <v>66</v>
      </c>
      <c r="AT29" s="205">
        <v>4.0000000000000001E-3</v>
      </c>
      <c r="AU29" s="128">
        <v>6.0000000000000001E-3</v>
      </c>
    </row>
    <row r="30" spans="1:47" s="39" customFormat="1" ht="13.5" customHeight="1" x14ac:dyDescent="0.25">
      <c r="A30" s="155" t="s">
        <v>39</v>
      </c>
      <c r="B30" s="104">
        <v>4592.4274000000005</v>
      </c>
      <c r="C30" s="43">
        <v>122</v>
      </c>
      <c r="D30" s="155" t="s">
        <v>68</v>
      </c>
      <c r="E30" s="104">
        <v>234.84100000000001</v>
      </c>
      <c r="F30" s="43">
        <v>109.2</v>
      </c>
      <c r="G30" s="155" t="s">
        <v>58</v>
      </c>
      <c r="H30" s="159">
        <v>35.223999999999997</v>
      </c>
      <c r="I30" s="125">
        <v>79</v>
      </c>
      <c r="J30" s="155" t="s">
        <v>48</v>
      </c>
      <c r="K30" s="107">
        <v>59501</v>
      </c>
      <c r="L30" s="125">
        <v>124.7</v>
      </c>
      <c r="M30" s="155" t="s">
        <v>58</v>
      </c>
      <c r="N30" s="159">
        <v>268.14949999999999</v>
      </c>
      <c r="O30" s="125">
        <v>104</v>
      </c>
      <c r="P30" s="155" t="s">
        <v>39</v>
      </c>
      <c r="Q30" s="159">
        <v>3468.8</v>
      </c>
      <c r="R30" s="125">
        <v>107.4</v>
      </c>
      <c r="S30" s="155" t="s">
        <v>41</v>
      </c>
      <c r="T30" s="159" t="s">
        <v>29</v>
      </c>
      <c r="U30" s="125" t="s">
        <v>29</v>
      </c>
      <c r="V30" s="155" t="s">
        <v>28</v>
      </c>
      <c r="W30" s="166">
        <v>1838.279</v>
      </c>
      <c r="X30" s="129">
        <v>1444.0609999999999</v>
      </c>
      <c r="Y30" s="130">
        <f t="shared" si="0"/>
        <v>394.21800000000007</v>
      </c>
      <c r="Z30" s="131">
        <f t="shared" si="1"/>
        <v>127.29926228878143</v>
      </c>
      <c r="AA30" s="155" t="s">
        <v>51</v>
      </c>
      <c r="AB30" s="165">
        <v>1438.6289999999999</v>
      </c>
      <c r="AC30" s="131">
        <v>127.4</v>
      </c>
      <c r="AD30" s="155" t="s">
        <v>34</v>
      </c>
      <c r="AE30" s="165">
        <v>3960.7310000000002</v>
      </c>
      <c r="AF30" s="132">
        <v>134.1</v>
      </c>
      <c r="AG30" s="127">
        <v>0.32299999999999995</v>
      </c>
      <c r="AH30" s="133">
        <v>0.30099999999999999</v>
      </c>
      <c r="AI30" s="155" t="s">
        <v>32</v>
      </c>
      <c r="AJ30" s="173">
        <v>63134</v>
      </c>
      <c r="AK30" s="134">
        <v>114</v>
      </c>
      <c r="AL30" s="135">
        <v>1.2191796693959525</v>
      </c>
      <c r="AM30" s="133">
        <v>1.216682056017236</v>
      </c>
      <c r="AN30" s="155" t="s">
        <v>54</v>
      </c>
      <c r="AO30" s="165">
        <v>9</v>
      </c>
      <c r="AP30" s="136">
        <v>99.8</v>
      </c>
      <c r="AQ30" s="155" t="s">
        <v>51</v>
      </c>
      <c r="AR30" s="197">
        <v>356</v>
      </c>
      <c r="AS30" s="126">
        <v>66.400000000000006</v>
      </c>
      <c r="AT30" s="205">
        <v>6.9999999999999993E-3</v>
      </c>
      <c r="AU30" s="128">
        <v>0.01</v>
      </c>
    </row>
    <row r="31" spans="1:47" s="39" customFormat="1" ht="13.5" customHeight="1" x14ac:dyDescent="0.25">
      <c r="A31" s="155" t="s">
        <v>67</v>
      </c>
      <c r="B31" s="104">
        <v>16466.5337</v>
      </c>
      <c r="C31" s="43">
        <v>120.8</v>
      </c>
      <c r="D31" s="155" t="s">
        <v>55</v>
      </c>
      <c r="E31" s="104">
        <v>1608.4171999999999</v>
      </c>
      <c r="F31" s="43">
        <v>107.2</v>
      </c>
      <c r="G31" s="155" t="s">
        <v>42</v>
      </c>
      <c r="H31" s="159">
        <v>6762.4994000000006</v>
      </c>
      <c r="I31" s="125">
        <v>76.8</v>
      </c>
      <c r="J31" s="223" t="s">
        <v>66</v>
      </c>
      <c r="K31" s="228">
        <v>60195</v>
      </c>
      <c r="L31" s="227">
        <v>122.2</v>
      </c>
      <c r="M31" s="155" t="s">
        <v>47</v>
      </c>
      <c r="N31" s="159">
        <v>122.47839999999999</v>
      </c>
      <c r="O31" s="125">
        <v>103.1</v>
      </c>
      <c r="P31" s="155" t="s">
        <v>44</v>
      </c>
      <c r="Q31" s="159">
        <v>9037.9</v>
      </c>
      <c r="R31" s="125">
        <v>107.3</v>
      </c>
      <c r="S31" s="155" t="s">
        <v>42</v>
      </c>
      <c r="T31" s="159" t="s">
        <v>29</v>
      </c>
      <c r="U31" s="125" t="s">
        <v>29</v>
      </c>
      <c r="V31" s="155" t="s">
        <v>37</v>
      </c>
      <c r="W31" s="165">
        <v>1312.885</v>
      </c>
      <c r="X31" s="129">
        <v>1032.5450000000001</v>
      </c>
      <c r="Y31" s="130">
        <f t="shared" si="0"/>
        <v>280.33999999999992</v>
      </c>
      <c r="Z31" s="131">
        <f t="shared" si="1"/>
        <v>127.1503905398796</v>
      </c>
      <c r="AA31" s="155" t="s">
        <v>56</v>
      </c>
      <c r="AB31" s="165">
        <v>4143.6670000000004</v>
      </c>
      <c r="AC31" s="131">
        <v>125.5</v>
      </c>
      <c r="AD31" s="223" t="s">
        <v>66</v>
      </c>
      <c r="AE31" s="229">
        <v>121.126</v>
      </c>
      <c r="AF31" s="232">
        <v>134.69999999999999</v>
      </c>
      <c r="AG31" s="233">
        <v>0.13900000000000001</v>
      </c>
      <c r="AH31" s="234">
        <v>0.14300000000000002</v>
      </c>
      <c r="AI31" s="155" t="s">
        <v>51</v>
      </c>
      <c r="AJ31" s="173">
        <v>34530</v>
      </c>
      <c r="AK31" s="134">
        <v>113.9</v>
      </c>
      <c r="AL31" s="139">
        <v>0.66680828054997687</v>
      </c>
      <c r="AM31" s="140">
        <v>0.66528162511542011</v>
      </c>
      <c r="AN31" s="155" t="s">
        <v>61</v>
      </c>
      <c r="AO31" s="165">
        <v>14.8</v>
      </c>
      <c r="AP31" s="136">
        <v>99.8</v>
      </c>
      <c r="AQ31" s="155" t="s">
        <v>69</v>
      </c>
      <c r="AR31" s="197">
        <v>111</v>
      </c>
      <c r="AS31" s="126">
        <v>67.3</v>
      </c>
      <c r="AT31" s="205">
        <v>5.0000000000000001E-3</v>
      </c>
      <c r="AU31" s="128">
        <v>8.0000000000000002E-3</v>
      </c>
    </row>
    <row r="32" spans="1:47" s="39" customFormat="1" ht="13.5" customHeight="1" x14ac:dyDescent="0.25">
      <c r="A32" s="155" t="s">
        <v>51</v>
      </c>
      <c r="B32" s="104">
        <v>6228.2184999999999</v>
      </c>
      <c r="C32" s="43">
        <v>120.3</v>
      </c>
      <c r="D32" s="155" t="s">
        <v>42</v>
      </c>
      <c r="E32" s="104">
        <v>6785.3045000000002</v>
      </c>
      <c r="F32" s="43">
        <v>103.8</v>
      </c>
      <c r="G32" s="155" t="s">
        <v>53</v>
      </c>
      <c r="H32" s="159">
        <v>57.926499999999997</v>
      </c>
      <c r="I32" s="125">
        <v>73.900000000000006</v>
      </c>
      <c r="J32" s="155" t="s">
        <v>51</v>
      </c>
      <c r="K32" s="107">
        <v>31277</v>
      </c>
      <c r="L32" s="125">
        <v>122</v>
      </c>
      <c r="M32" s="155" t="s">
        <v>68</v>
      </c>
      <c r="N32" s="159">
        <v>26750.645700000001</v>
      </c>
      <c r="O32" s="125">
        <v>99.3</v>
      </c>
      <c r="P32" s="155" t="s">
        <v>70</v>
      </c>
      <c r="Q32" s="159">
        <v>7544.1</v>
      </c>
      <c r="R32" s="125">
        <v>106.6</v>
      </c>
      <c r="S32" s="155" t="s">
        <v>44</v>
      </c>
      <c r="T32" s="159" t="s">
        <v>29</v>
      </c>
      <c r="U32" s="125" t="s">
        <v>29</v>
      </c>
      <c r="V32" s="155" t="s">
        <v>56</v>
      </c>
      <c r="W32" s="165">
        <v>4079.4769999999999</v>
      </c>
      <c r="X32" s="129">
        <v>3255.8249999999998</v>
      </c>
      <c r="Y32" s="130">
        <f t="shared" si="0"/>
        <v>823.65200000000004</v>
      </c>
      <c r="Z32" s="131">
        <f t="shared" si="1"/>
        <v>125.29779702533152</v>
      </c>
      <c r="AA32" s="155" t="s">
        <v>34</v>
      </c>
      <c r="AB32" s="165">
        <v>19873.417000000001</v>
      </c>
      <c r="AC32" s="131">
        <v>120.3</v>
      </c>
      <c r="AD32" s="155" t="s">
        <v>33</v>
      </c>
      <c r="AE32" s="165">
        <v>1241.346</v>
      </c>
      <c r="AF32" s="132">
        <v>136</v>
      </c>
      <c r="AG32" s="127">
        <v>0.23699999999999999</v>
      </c>
      <c r="AH32" s="133">
        <v>0.16899999999999998</v>
      </c>
      <c r="AI32" s="155" t="s">
        <v>57</v>
      </c>
      <c r="AJ32" s="173">
        <v>35504</v>
      </c>
      <c r="AK32" s="134">
        <v>113.8</v>
      </c>
      <c r="AL32" s="139">
        <v>0.68561717905144448</v>
      </c>
      <c r="AM32" s="140">
        <v>0.68201204766301715</v>
      </c>
      <c r="AN32" s="155" t="s">
        <v>48</v>
      </c>
      <c r="AO32" s="165">
        <v>12.8</v>
      </c>
      <c r="AP32" s="136">
        <v>99.7</v>
      </c>
      <c r="AQ32" s="155" t="s">
        <v>52</v>
      </c>
      <c r="AR32" s="197">
        <v>198</v>
      </c>
      <c r="AS32" s="126">
        <v>67.8</v>
      </c>
      <c r="AT32" s="205">
        <v>6.0000000000000001E-3</v>
      </c>
      <c r="AU32" s="128">
        <v>9.0000000000000011E-3</v>
      </c>
    </row>
    <row r="33" spans="1:47" s="39" customFormat="1" ht="13.5" customHeight="1" x14ac:dyDescent="0.25">
      <c r="A33" s="155" t="s">
        <v>69</v>
      </c>
      <c r="B33" s="104">
        <v>8001.1154999999999</v>
      </c>
      <c r="C33" s="43">
        <v>119.6</v>
      </c>
      <c r="D33" s="223" t="s">
        <v>66</v>
      </c>
      <c r="E33" s="224">
        <v>3804.1412</v>
      </c>
      <c r="F33" s="225">
        <v>102.3</v>
      </c>
      <c r="G33" s="155" t="s">
        <v>47</v>
      </c>
      <c r="H33" s="159">
        <v>218.48239999999998</v>
      </c>
      <c r="I33" s="125">
        <v>72.3</v>
      </c>
      <c r="J33" s="155" t="s">
        <v>70</v>
      </c>
      <c r="K33" s="107">
        <v>43329</v>
      </c>
      <c r="L33" s="125">
        <v>120</v>
      </c>
      <c r="M33" s="155" t="s">
        <v>53</v>
      </c>
      <c r="N33" s="159">
        <v>936.69640000000004</v>
      </c>
      <c r="O33" s="125">
        <v>98.1</v>
      </c>
      <c r="P33" s="155" t="s">
        <v>50</v>
      </c>
      <c r="Q33" s="159">
        <v>11387.5</v>
      </c>
      <c r="R33" s="125">
        <v>105.9</v>
      </c>
      <c r="S33" s="155" t="s">
        <v>45</v>
      </c>
      <c r="T33" s="159" t="s">
        <v>29</v>
      </c>
      <c r="U33" s="125" t="s">
        <v>29</v>
      </c>
      <c r="V33" s="155" t="s">
        <v>34</v>
      </c>
      <c r="W33" s="165">
        <v>15912.686</v>
      </c>
      <c r="X33" s="129">
        <v>13563.477000000001</v>
      </c>
      <c r="Y33" s="130">
        <f t="shared" si="0"/>
        <v>2349.2089999999989</v>
      </c>
      <c r="Z33" s="131">
        <f t="shared" si="1"/>
        <v>117.3201089956506</v>
      </c>
      <c r="AA33" s="182" t="s">
        <v>26</v>
      </c>
      <c r="AB33" s="188">
        <v>538566.78</v>
      </c>
      <c r="AC33" s="187">
        <v>117.9</v>
      </c>
      <c r="AD33" s="155" t="s">
        <v>57</v>
      </c>
      <c r="AE33" s="165">
        <v>6.6849999999999996</v>
      </c>
      <c r="AF33" s="132">
        <v>136.4</v>
      </c>
      <c r="AG33" s="127">
        <v>0.3</v>
      </c>
      <c r="AH33" s="133">
        <v>0.182</v>
      </c>
      <c r="AI33" s="155" t="s">
        <v>36</v>
      </c>
      <c r="AJ33" s="173">
        <v>37955</v>
      </c>
      <c r="AK33" s="134">
        <v>113.5</v>
      </c>
      <c r="AL33" s="135">
        <v>0.73294840105051751</v>
      </c>
      <c r="AM33" s="133">
        <v>0.73103812161983905</v>
      </c>
      <c r="AN33" s="155" t="s">
        <v>60</v>
      </c>
      <c r="AO33" s="165">
        <v>5.9</v>
      </c>
      <c r="AP33" s="136">
        <v>99.7</v>
      </c>
      <c r="AQ33" s="155" t="s">
        <v>62</v>
      </c>
      <c r="AR33" s="197">
        <v>271</v>
      </c>
      <c r="AS33" s="126">
        <v>67.900000000000006</v>
      </c>
      <c r="AT33" s="205">
        <v>4.0000000000000001E-3</v>
      </c>
      <c r="AU33" s="128">
        <v>6.0000000000000001E-3</v>
      </c>
    </row>
    <row r="34" spans="1:47" s="39" customFormat="1" ht="13.5" customHeight="1" x14ac:dyDescent="0.25">
      <c r="A34" s="182" t="s">
        <v>26</v>
      </c>
      <c r="B34" s="116">
        <v>1234096.1437000001</v>
      </c>
      <c r="C34" s="114">
        <v>119</v>
      </c>
      <c r="D34" s="155" t="s">
        <v>35</v>
      </c>
      <c r="E34" s="104">
        <v>2238.4856</v>
      </c>
      <c r="F34" s="43">
        <v>102.2</v>
      </c>
      <c r="G34" s="155" t="s">
        <v>70</v>
      </c>
      <c r="H34" s="159">
        <v>485.96600000000001</v>
      </c>
      <c r="I34" s="125">
        <v>71</v>
      </c>
      <c r="J34" s="155" t="s">
        <v>33</v>
      </c>
      <c r="K34" s="107">
        <v>565435</v>
      </c>
      <c r="L34" s="125">
        <v>119.1</v>
      </c>
      <c r="M34" s="155" t="s">
        <v>62</v>
      </c>
      <c r="N34" s="159">
        <v>2847.7522000000004</v>
      </c>
      <c r="O34" s="125">
        <v>97.1</v>
      </c>
      <c r="P34" s="155" t="s">
        <v>52</v>
      </c>
      <c r="Q34" s="159">
        <v>6453.5</v>
      </c>
      <c r="R34" s="125">
        <v>105.7</v>
      </c>
      <c r="S34" s="155" t="s">
        <v>46</v>
      </c>
      <c r="T34" s="159" t="s">
        <v>29</v>
      </c>
      <c r="U34" s="125" t="s">
        <v>29</v>
      </c>
      <c r="V34" s="155" t="s">
        <v>58</v>
      </c>
      <c r="W34" s="165">
        <v>651.75699999999995</v>
      </c>
      <c r="X34" s="129">
        <v>557.51900000000001</v>
      </c>
      <c r="Y34" s="130">
        <f t="shared" si="0"/>
        <v>94.237999999999943</v>
      </c>
      <c r="Z34" s="131">
        <f t="shared" si="1"/>
        <v>116.90310106023291</v>
      </c>
      <c r="AA34" s="155" t="s">
        <v>28</v>
      </c>
      <c r="AB34" s="169">
        <v>1889.549</v>
      </c>
      <c r="AC34" s="131">
        <v>117.9</v>
      </c>
      <c r="AD34" s="155" t="s">
        <v>71</v>
      </c>
      <c r="AE34" s="165">
        <v>7.44</v>
      </c>
      <c r="AF34" s="132">
        <v>137.1</v>
      </c>
      <c r="AG34" s="127">
        <v>0.222</v>
      </c>
      <c r="AH34" s="133">
        <v>0.27300000000000002</v>
      </c>
      <c r="AI34" s="155" t="s">
        <v>44</v>
      </c>
      <c r="AJ34" s="173">
        <v>40300</v>
      </c>
      <c r="AK34" s="134">
        <v>112.8</v>
      </c>
      <c r="AL34" s="135">
        <v>0.77823265873628922</v>
      </c>
      <c r="AM34" s="133">
        <v>0.78527458998373123</v>
      </c>
      <c r="AN34" s="155" t="s">
        <v>36</v>
      </c>
      <c r="AO34" s="165">
        <v>8.3000000000000007</v>
      </c>
      <c r="AP34" s="136">
        <v>99.5</v>
      </c>
      <c r="AQ34" s="155" t="s">
        <v>37</v>
      </c>
      <c r="AR34" s="197">
        <v>74</v>
      </c>
      <c r="AS34" s="126">
        <v>68.5</v>
      </c>
      <c r="AT34" s="205">
        <v>5.0000000000000001E-3</v>
      </c>
      <c r="AU34" s="128">
        <v>6.9999999999999993E-3</v>
      </c>
    </row>
    <row r="35" spans="1:47" s="266" customFormat="1" ht="13.15" customHeight="1" x14ac:dyDescent="0.25">
      <c r="A35" s="223" t="s">
        <v>66</v>
      </c>
      <c r="B35" s="224">
        <v>55974.301399999997</v>
      </c>
      <c r="C35" s="225">
        <v>115.7</v>
      </c>
      <c r="D35" s="244" t="s">
        <v>48</v>
      </c>
      <c r="E35" s="245">
        <v>5567.5792999999994</v>
      </c>
      <c r="F35" s="246">
        <v>96</v>
      </c>
      <c r="G35" s="244" t="s">
        <v>60</v>
      </c>
      <c r="H35" s="247">
        <v>139.50399999999999</v>
      </c>
      <c r="I35" s="248">
        <v>69.5</v>
      </c>
      <c r="J35" s="244" t="s">
        <v>32</v>
      </c>
      <c r="K35" s="249">
        <v>2296455</v>
      </c>
      <c r="L35" s="248">
        <v>115.9</v>
      </c>
      <c r="M35" s="244" t="s">
        <v>44</v>
      </c>
      <c r="N35" s="247">
        <v>1851.2011</v>
      </c>
      <c r="O35" s="248">
        <v>95.3</v>
      </c>
      <c r="P35" s="244" t="s">
        <v>63</v>
      </c>
      <c r="Q35" s="247">
        <v>3480.2</v>
      </c>
      <c r="R35" s="248">
        <v>105.5</v>
      </c>
      <c r="S35" s="244" t="s">
        <v>47</v>
      </c>
      <c r="T35" s="247" t="s">
        <v>29</v>
      </c>
      <c r="U35" s="248" t="s">
        <v>29</v>
      </c>
      <c r="V35" s="244" t="s">
        <v>64</v>
      </c>
      <c r="W35" s="250">
        <v>909.67499999999995</v>
      </c>
      <c r="X35" s="251">
        <v>779.91399999999999</v>
      </c>
      <c r="Y35" s="252">
        <f t="shared" si="0"/>
        <v>129.76099999999997</v>
      </c>
      <c r="Z35" s="253">
        <f t="shared" si="1"/>
        <v>116.6378600717515</v>
      </c>
      <c r="AA35" s="244" t="s">
        <v>31</v>
      </c>
      <c r="AB35" s="254">
        <v>10754.706</v>
      </c>
      <c r="AC35" s="253">
        <v>117.4</v>
      </c>
      <c r="AD35" s="244" t="s">
        <v>56</v>
      </c>
      <c r="AE35" s="250">
        <v>64.19</v>
      </c>
      <c r="AF35" s="255">
        <v>141</v>
      </c>
      <c r="AG35" s="256">
        <v>0.26300000000000001</v>
      </c>
      <c r="AH35" s="257">
        <v>0.33299999999999996</v>
      </c>
      <c r="AI35" s="244" t="s">
        <v>47</v>
      </c>
      <c r="AJ35" s="258">
        <v>41529</v>
      </c>
      <c r="AK35" s="259">
        <v>112.8</v>
      </c>
      <c r="AL35" s="260">
        <v>0.80196585818013288</v>
      </c>
      <c r="AM35" s="257">
        <v>0.80932594644506006</v>
      </c>
      <c r="AN35" s="244" t="s">
        <v>55</v>
      </c>
      <c r="AO35" s="250">
        <v>6.2</v>
      </c>
      <c r="AP35" s="261">
        <v>99.4</v>
      </c>
      <c r="AQ35" s="244" t="s">
        <v>28</v>
      </c>
      <c r="AR35" s="262">
        <v>390</v>
      </c>
      <c r="AS35" s="263">
        <v>69.599999999999994</v>
      </c>
      <c r="AT35" s="264">
        <v>3.0000000000000001E-3</v>
      </c>
      <c r="AU35" s="265">
        <v>5.0000000000000001E-3</v>
      </c>
    </row>
    <row r="36" spans="1:47" s="39" customFormat="1" ht="13.5" customHeight="1" x14ac:dyDescent="0.25">
      <c r="A36" s="155" t="s">
        <v>62</v>
      </c>
      <c r="B36" s="104">
        <v>159438.18859999999</v>
      </c>
      <c r="C36" s="43">
        <v>115.2</v>
      </c>
      <c r="D36" s="155" t="s">
        <v>37</v>
      </c>
      <c r="E36" s="104">
        <v>4604.5590000000002</v>
      </c>
      <c r="F36" s="43">
        <v>95.8</v>
      </c>
      <c r="G36" s="155" t="s">
        <v>57</v>
      </c>
      <c r="H36" s="159">
        <v>43.072099999999999</v>
      </c>
      <c r="I36" s="125">
        <v>69</v>
      </c>
      <c r="J36" s="155" t="s">
        <v>46</v>
      </c>
      <c r="K36" s="107">
        <v>26487</v>
      </c>
      <c r="L36" s="125">
        <v>114.6</v>
      </c>
      <c r="M36" s="155" t="s">
        <v>32</v>
      </c>
      <c r="N36" s="159">
        <v>38526.856</v>
      </c>
      <c r="O36" s="125">
        <v>92.5</v>
      </c>
      <c r="P36" s="223" t="s">
        <v>66</v>
      </c>
      <c r="Q36" s="226">
        <v>9228.2000000000007</v>
      </c>
      <c r="R36" s="227">
        <v>105.3</v>
      </c>
      <c r="S36" s="155" t="s">
        <v>48</v>
      </c>
      <c r="T36" s="159" t="s">
        <v>29</v>
      </c>
      <c r="U36" s="125" t="s">
        <v>29</v>
      </c>
      <c r="V36" s="155" t="s">
        <v>42</v>
      </c>
      <c r="W36" s="166">
        <v>1706.5119999999999</v>
      </c>
      <c r="X36" s="129">
        <v>1469.079</v>
      </c>
      <c r="Y36" s="130">
        <f t="shared" si="0"/>
        <v>237.43299999999999</v>
      </c>
      <c r="Z36" s="131">
        <f t="shared" si="1"/>
        <v>116.16203076893754</v>
      </c>
      <c r="AA36" s="155" t="s">
        <v>58</v>
      </c>
      <c r="AB36" s="165">
        <v>651.75699999999995</v>
      </c>
      <c r="AC36" s="131">
        <v>116.9</v>
      </c>
      <c r="AD36" s="155" t="s">
        <v>53</v>
      </c>
      <c r="AE36" s="165">
        <v>72.653999999999996</v>
      </c>
      <c r="AF36" s="132">
        <v>142.1</v>
      </c>
      <c r="AG36" s="127">
        <v>0.32</v>
      </c>
      <c r="AH36" s="133">
        <v>0.2</v>
      </c>
      <c r="AI36" s="155" t="s">
        <v>30</v>
      </c>
      <c r="AJ36" s="173">
        <v>47805</v>
      </c>
      <c r="AK36" s="134">
        <v>112.7</v>
      </c>
      <c r="AL36" s="135">
        <v>0.92316159431484623</v>
      </c>
      <c r="AM36" s="133">
        <v>0.93349602075363847</v>
      </c>
      <c r="AN36" s="155" t="s">
        <v>53</v>
      </c>
      <c r="AO36" s="165">
        <v>12.1</v>
      </c>
      <c r="AP36" s="136">
        <v>99.2</v>
      </c>
      <c r="AQ36" s="155" t="s">
        <v>30</v>
      </c>
      <c r="AR36" s="197">
        <v>191</v>
      </c>
      <c r="AS36" s="126">
        <v>70.2</v>
      </c>
      <c r="AT36" s="205">
        <v>3.0000000000000001E-3</v>
      </c>
      <c r="AU36" s="128">
        <v>5.0000000000000001E-3</v>
      </c>
    </row>
    <row r="37" spans="1:47" s="39" customFormat="1" ht="13.5" customHeight="1" x14ac:dyDescent="0.25">
      <c r="A37" s="155" t="s">
        <v>28</v>
      </c>
      <c r="B37" s="104">
        <v>31242.080699999999</v>
      </c>
      <c r="C37" s="43">
        <v>114</v>
      </c>
      <c r="D37" s="155" t="s">
        <v>71</v>
      </c>
      <c r="E37" s="104">
        <v>4983.3459999999995</v>
      </c>
      <c r="F37" s="115">
        <v>93.5</v>
      </c>
      <c r="G37" s="155" t="s">
        <v>40</v>
      </c>
      <c r="H37" s="159">
        <v>211.5899</v>
      </c>
      <c r="I37" s="125">
        <v>68.900000000000006</v>
      </c>
      <c r="J37" s="155" t="s">
        <v>41</v>
      </c>
      <c r="K37" s="107">
        <v>19782</v>
      </c>
      <c r="L37" s="125">
        <v>112.7</v>
      </c>
      <c r="M37" s="155" t="s">
        <v>60</v>
      </c>
      <c r="N37" s="159">
        <v>28.191800000000001</v>
      </c>
      <c r="O37" s="125">
        <v>90</v>
      </c>
      <c r="P37" s="155" t="s">
        <v>41</v>
      </c>
      <c r="Q37" s="159">
        <v>4443.2</v>
      </c>
      <c r="R37" s="125">
        <v>104.9</v>
      </c>
      <c r="S37" s="155" t="s">
        <v>49</v>
      </c>
      <c r="T37" s="159" t="s">
        <v>29</v>
      </c>
      <c r="U37" s="125" t="s">
        <v>29</v>
      </c>
      <c r="V37" s="155" t="s">
        <v>48</v>
      </c>
      <c r="W37" s="166">
        <v>1974.867</v>
      </c>
      <c r="X37" s="129">
        <v>1724.4549999999999</v>
      </c>
      <c r="Y37" s="130">
        <f t="shared" si="0"/>
        <v>250.41200000000003</v>
      </c>
      <c r="Z37" s="131">
        <f t="shared" si="1"/>
        <v>114.52122554662199</v>
      </c>
      <c r="AA37" s="155" t="s">
        <v>57</v>
      </c>
      <c r="AB37" s="165">
        <v>972.17499999999995</v>
      </c>
      <c r="AC37" s="131">
        <v>113.4</v>
      </c>
      <c r="AD37" s="155" t="s">
        <v>35</v>
      </c>
      <c r="AE37" s="165">
        <v>266.62099999999998</v>
      </c>
      <c r="AF37" s="132">
        <v>142.30000000000001</v>
      </c>
      <c r="AG37" s="127">
        <v>0.41700000000000004</v>
      </c>
      <c r="AH37" s="133">
        <v>0.20800000000000002</v>
      </c>
      <c r="AI37" s="155" t="s">
        <v>53</v>
      </c>
      <c r="AJ37" s="173">
        <v>36451</v>
      </c>
      <c r="AK37" s="134">
        <v>112.6</v>
      </c>
      <c r="AL37" s="135">
        <v>0.70390468098254289</v>
      </c>
      <c r="AM37" s="133">
        <v>0.71476937958932418</v>
      </c>
      <c r="AN37" s="155" t="s">
        <v>63</v>
      </c>
      <c r="AO37" s="165">
        <v>6.2</v>
      </c>
      <c r="AP37" s="136">
        <v>99.2</v>
      </c>
      <c r="AQ37" s="155" t="s">
        <v>47</v>
      </c>
      <c r="AR37" s="197">
        <v>180</v>
      </c>
      <c r="AS37" s="126">
        <v>70.3</v>
      </c>
      <c r="AT37" s="205">
        <v>4.0000000000000001E-3</v>
      </c>
      <c r="AU37" s="128">
        <v>6.0000000000000001E-3</v>
      </c>
    </row>
    <row r="38" spans="1:47" s="39" customFormat="1" ht="13.5" customHeight="1" x14ac:dyDescent="0.25">
      <c r="A38" s="155" t="s">
        <v>63</v>
      </c>
      <c r="B38" s="104">
        <v>5856.1017999999995</v>
      </c>
      <c r="C38" s="43">
        <v>111.1</v>
      </c>
      <c r="D38" s="155" t="s">
        <v>52</v>
      </c>
      <c r="E38" s="104">
        <v>4922.3517000000002</v>
      </c>
      <c r="F38" s="43">
        <v>91.4</v>
      </c>
      <c r="G38" s="155" t="s">
        <v>59</v>
      </c>
      <c r="H38" s="159">
        <v>62.411999999999999</v>
      </c>
      <c r="I38" s="125">
        <v>64.3</v>
      </c>
      <c r="J38" s="155" t="s">
        <v>50</v>
      </c>
      <c r="K38" s="107">
        <v>75857</v>
      </c>
      <c r="L38" s="125">
        <v>112.4</v>
      </c>
      <c r="M38" s="155" t="s">
        <v>38</v>
      </c>
      <c r="N38" s="159">
        <v>76.877499999999998</v>
      </c>
      <c r="O38" s="125">
        <v>87.1</v>
      </c>
      <c r="P38" s="155" t="s">
        <v>48</v>
      </c>
      <c r="Q38" s="159">
        <v>8011.6</v>
      </c>
      <c r="R38" s="125">
        <v>104.3</v>
      </c>
      <c r="S38" s="155" t="s">
        <v>50</v>
      </c>
      <c r="T38" s="159" t="s">
        <v>29</v>
      </c>
      <c r="U38" s="125" t="s">
        <v>29</v>
      </c>
      <c r="V38" s="155" t="s">
        <v>57</v>
      </c>
      <c r="W38" s="165">
        <v>965.49</v>
      </c>
      <c r="X38" s="129">
        <v>852.53399999999999</v>
      </c>
      <c r="Y38" s="130">
        <f t="shared" si="0"/>
        <v>112.95600000000002</v>
      </c>
      <c r="Z38" s="131">
        <f t="shared" si="1"/>
        <v>113.24944225098355</v>
      </c>
      <c r="AA38" s="155" t="s">
        <v>64</v>
      </c>
      <c r="AB38" s="165">
        <v>948.59799999999996</v>
      </c>
      <c r="AC38" s="131">
        <v>110.4</v>
      </c>
      <c r="AD38" s="155" t="s">
        <v>51</v>
      </c>
      <c r="AE38" s="165">
        <v>6.2130000000000001</v>
      </c>
      <c r="AF38" s="132">
        <v>152.4</v>
      </c>
      <c r="AG38" s="127">
        <v>9.0999999999999998E-2</v>
      </c>
      <c r="AH38" s="133">
        <v>0.16699999999999998</v>
      </c>
      <c r="AI38" s="155" t="s">
        <v>37</v>
      </c>
      <c r="AJ38" s="173">
        <v>39074</v>
      </c>
      <c r="AK38" s="134">
        <v>112.4</v>
      </c>
      <c r="AL38" s="135">
        <v>0.75455739224470875</v>
      </c>
      <c r="AM38" s="133">
        <v>0.76649958228905601</v>
      </c>
      <c r="AN38" s="155" t="s">
        <v>28</v>
      </c>
      <c r="AO38" s="165">
        <v>30</v>
      </c>
      <c r="AP38" s="136">
        <v>99</v>
      </c>
      <c r="AQ38" s="182" t="s">
        <v>26</v>
      </c>
      <c r="AR38" s="200">
        <v>14297</v>
      </c>
      <c r="AS38" s="201">
        <v>70.5</v>
      </c>
      <c r="AT38" s="208">
        <v>5.0000000000000001E-3</v>
      </c>
      <c r="AU38" s="202">
        <v>6.9999999999999993E-3</v>
      </c>
    </row>
    <row r="39" spans="1:47" s="39" customFormat="1" ht="13.5" customHeight="1" x14ac:dyDescent="0.25">
      <c r="A39" s="155" t="s">
        <v>58</v>
      </c>
      <c r="B39" s="104">
        <v>58.2605</v>
      </c>
      <c r="C39" s="43">
        <v>110.9</v>
      </c>
      <c r="D39" s="155" t="s">
        <v>47</v>
      </c>
      <c r="E39" s="104">
        <v>5281.96</v>
      </c>
      <c r="F39" s="43">
        <v>89.8</v>
      </c>
      <c r="G39" s="155" t="s">
        <v>37</v>
      </c>
      <c r="H39" s="159">
        <v>1.018</v>
      </c>
      <c r="I39" s="125">
        <v>63</v>
      </c>
      <c r="J39" s="155" t="s">
        <v>49</v>
      </c>
      <c r="K39" s="107">
        <v>4928</v>
      </c>
      <c r="L39" s="125">
        <v>100.5</v>
      </c>
      <c r="M39" s="155" t="s">
        <v>55</v>
      </c>
      <c r="N39" s="159">
        <v>242.86250000000001</v>
      </c>
      <c r="O39" s="125">
        <v>85.3</v>
      </c>
      <c r="P39" s="155" t="s">
        <v>47</v>
      </c>
      <c r="Q39" s="159">
        <v>8398.6</v>
      </c>
      <c r="R39" s="125">
        <v>103.6</v>
      </c>
      <c r="S39" s="155" t="s">
        <v>51</v>
      </c>
      <c r="T39" s="159" t="s">
        <v>29</v>
      </c>
      <c r="U39" s="125" t="s">
        <v>29</v>
      </c>
      <c r="V39" s="155" t="s">
        <v>31</v>
      </c>
      <c r="W39" s="165">
        <v>10125.745000000001</v>
      </c>
      <c r="X39" s="129">
        <v>9056.36</v>
      </c>
      <c r="Y39" s="130">
        <f t="shared" si="0"/>
        <v>1069.3850000000002</v>
      </c>
      <c r="Z39" s="131">
        <f t="shared" si="1"/>
        <v>111.80811054330879</v>
      </c>
      <c r="AA39" s="155" t="s">
        <v>68</v>
      </c>
      <c r="AB39" s="165">
        <v>17457.101999999999</v>
      </c>
      <c r="AC39" s="131">
        <v>107.9</v>
      </c>
      <c r="AD39" s="155" t="s">
        <v>30</v>
      </c>
      <c r="AE39" s="165">
        <v>3019.7579999999998</v>
      </c>
      <c r="AF39" s="132">
        <v>155.30000000000001</v>
      </c>
      <c r="AG39" s="127">
        <v>0.39200000000000002</v>
      </c>
      <c r="AH39" s="133">
        <v>0.37799999999999995</v>
      </c>
      <c r="AI39" s="155" t="s">
        <v>68</v>
      </c>
      <c r="AJ39" s="173">
        <v>49099</v>
      </c>
      <c r="AK39" s="134">
        <v>112.4</v>
      </c>
      <c r="AL39" s="135">
        <v>0.94815000772439362</v>
      </c>
      <c r="AM39" s="133">
        <v>0.96339533043134151</v>
      </c>
      <c r="AN39" s="155" t="s">
        <v>65</v>
      </c>
      <c r="AO39" s="165">
        <v>31.2</v>
      </c>
      <c r="AP39" s="136">
        <v>99</v>
      </c>
      <c r="AQ39" s="155" t="s">
        <v>64</v>
      </c>
      <c r="AR39" s="197">
        <v>145</v>
      </c>
      <c r="AS39" s="126">
        <v>71.400000000000006</v>
      </c>
      <c r="AT39" s="205">
        <v>6.0000000000000001E-3</v>
      </c>
      <c r="AU39" s="128">
        <v>8.0000000000000002E-3</v>
      </c>
    </row>
    <row r="40" spans="1:47" s="39" customFormat="1" ht="13.5" customHeight="1" x14ac:dyDescent="0.25">
      <c r="A40" s="155" t="s">
        <v>49</v>
      </c>
      <c r="B40" s="104">
        <v>70.901200000000003</v>
      </c>
      <c r="C40" s="43">
        <v>105.6</v>
      </c>
      <c r="D40" s="155" t="s">
        <v>41</v>
      </c>
      <c r="E40" s="104">
        <v>5177.8262999999997</v>
      </c>
      <c r="F40" s="43">
        <v>87.1</v>
      </c>
      <c r="G40" s="155" t="s">
        <v>33</v>
      </c>
      <c r="H40" s="159">
        <v>9013.3988000000008</v>
      </c>
      <c r="I40" s="125">
        <v>59.5</v>
      </c>
      <c r="J40" s="155" t="s">
        <v>53</v>
      </c>
      <c r="K40" s="107">
        <v>30718</v>
      </c>
      <c r="L40" s="125">
        <v>100.1</v>
      </c>
      <c r="M40" s="155" t="s">
        <v>35</v>
      </c>
      <c r="N40" s="159">
        <v>594.22559999999999</v>
      </c>
      <c r="O40" s="125">
        <v>84.3</v>
      </c>
      <c r="P40" s="155" t="s">
        <v>51</v>
      </c>
      <c r="Q40" s="159">
        <v>5295.8</v>
      </c>
      <c r="R40" s="125">
        <v>103.4</v>
      </c>
      <c r="S40" s="155" t="s">
        <v>52</v>
      </c>
      <c r="T40" s="159" t="s">
        <v>29</v>
      </c>
      <c r="U40" s="125" t="s">
        <v>29</v>
      </c>
      <c r="V40" s="155" t="s">
        <v>68</v>
      </c>
      <c r="W40" s="165">
        <v>17419.286</v>
      </c>
      <c r="X40" s="129">
        <v>16111.169</v>
      </c>
      <c r="Y40" s="130">
        <f t="shared" si="0"/>
        <v>1308.1170000000002</v>
      </c>
      <c r="Z40" s="131">
        <f t="shared" si="1"/>
        <v>108.11931772300323</v>
      </c>
      <c r="AA40" s="155" t="s">
        <v>42</v>
      </c>
      <c r="AB40" s="165">
        <v>1751.9359999999999</v>
      </c>
      <c r="AC40" s="131">
        <v>106</v>
      </c>
      <c r="AD40" s="155" t="s">
        <v>37</v>
      </c>
      <c r="AE40" s="165">
        <v>146.499</v>
      </c>
      <c r="AF40" s="132">
        <v>196.1</v>
      </c>
      <c r="AG40" s="127">
        <v>0.23100000000000001</v>
      </c>
      <c r="AH40" s="133">
        <v>0.154</v>
      </c>
      <c r="AI40" s="155" t="s">
        <v>38</v>
      </c>
      <c r="AJ40" s="173">
        <v>40435</v>
      </c>
      <c r="AK40" s="134">
        <v>112.1</v>
      </c>
      <c r="AL40" s="135">
        <v>0.78083964158813535</v>
      </c>
      <c r="AM40" s="133">
        <v>0.80446730862243332</v>
      </c>
      <c r="AN40" s="155" t="s">
        <v>37</v>
      </c>
      <c r="AO40" s="165">
        <v>4.3</v>
      </c>
      <c r="AP40" s="136">
        <v>98.8</v>
      </c>
      <c r="AQ40" s="155" t="s">
        <v>65</v>
      </c>
      <c r="AR40" s="197">
        <v>224</v>
      </c>
      <c r="AS40" s="126">
        <v>73.2</v>
      </c>
      <c r="AT40" s="205">
        <v>3.0000000000000001E-3</v>
      </c>
      <c r="AU40" s="128">
        <v>5.0000000000000001E-3</v>
      </c>
    </row>
    <row r="41" spans="1:47" s="39" customFormat="1" ht="13.5" customHeight="1" x14ac:dyDescent="0.25">
      <c r="A41" s="155" t="s">
        <v>55</v>
      </c>
      <c r="B41" s="104">
        <v>6172.5874000000003</v>
      </c>
      <c r="C41" s="43">
        <v>105.4</v>
      </c>
      <c r="D41" s="155" t="s">
        <v>50</v>
      </c>
      <c r="E41" s="104">
        <v>472.51459999999997</v>
      </c>
      <c r="F41" s="43">
        <v>83.3</v>
      </c>
      <c r="G41" s="155" t="s">
        <v>52</v>
      </c>
      <c r="H41" s="159">
        <v>23.644200000000001</v>
      </c>
      <c r="I41" s="125">
        <v>58.4</v>
      </c>
      <c r="J41" s="155" t="s">
        <v>40</v>
      </c>
      <c r="K41" s="107">
        <v>29832</v>
      </c>
      <c r="L41" s="125">
        <v>97.5</v>
      </c>
      <c r="M41" s="155" t="s">
        <v>40</v>
      </c>
      <c r="N41" s="159">
        <v>1156.9955</v>
      </c>
      <c r="O41" s="125">
        <v>69.5</v>
      </c>
      <c r="P41" s="155" t="s">
        <v>58</v>
      </c>
      <c r="Q41" s="159">
        <v>1364.9</v>
      </c>
      <c r="R41" s="125">
        <v>103.2</v>
      </c>
      <c r="S41" s="155" t="s">
        <v>54</v>
      </c>
      <c r="T41" s="159" t="s">
        <v>29</v>
      </c>
      <c r="U41" s="125" t="s">
        <v>29</v>
      </c>
      <c r="V41" s="182" t="s">
        <v>26</v>
      </c>
      <c r="W41" s="185">
        <v>434827.77</v>
      </c>
      <c r="X41" s="186">
        <v>436585.14600000001</v>
      </c>
      <c r="Y41" s="186">
        <f t="shared" si="0"/>
        <v>-1757.3759999999893</v>
      </c>
      <c r="Z41" s="187">
        <f t="shared" si="1"/>
        <v>99.597472333609815</v>
      </c>
      <c r="AA41" s="155" t="s">
        <v>48</v>
      </c>
      <c r="AB41" s="165">
        <v>2033.7539999999999</v>
      </c>
      <c r="AC41" s="131">
        <v>105.1</v>
      </c>
      <c r="AD41" s="155" t="s">
        <v>63</v>
      </c>
      <c r="AE41" s="165">
        <v>15.042</v>
      </c>
      <c r="AF41" s="132" t="s">
        <v>86</v>
      </c>
      <c r="AG41" s="127">
        <v>0.33299999999999996</v>
      </c>
      <c r="AH41" s="133">
        <v>0.25</v>
      </c>
      <c r="AI41" s="155" t="s">
        <v>28</v>
      </c>
      <c r="AJ41" s="173">
        <v>37922</v>
      </c>
      <c r="AK41" s="134">
        <v>112</v>
      </c>
      <c r="AL41" s="135">
        <v>0.7323111385756218</v>
      </c>
      <c r="AM41" s="133">
        <v>0.75550718902519454</v>
      </c>
      <c r="AN41" s="223" t="s">
        <v>66</v>
      </c>
      <c r="AO41" s="229">
        <v>18.8</v>
      </c>
      <c r="AP41" s="238">
        <v>98.7</v>
      </c>
      <c r="AQ41" s="155" t="s">
        <v>58</v>
      </c>
      <c r="AR41" s="197">
        <v>229</v>
      </c>
      <c r="AS41" s="126">
        <v>73.599999999999994</v>
      </c>
      <c r="AT41" s="205">
        <v>6.9999999999999993E-3</v>
      </c>
      <c r="AU41" s="128">
        <v>9.0000000000000011E-3</v>
      </c>
    </row>
    <row r="42" spans="1:47" s="39" customFormat="1" ht="13.5" customHeight="1" x14ac:dyDescent="0.25">
      <c r="A42" s="155" t="s">
        <v>46</v>
      </c>
      <c r="B42" s="104">
        <v>12770.8274</v>
      </c>
      <c r="C42" s="43">
        <v>103.4</v>
      </c>
      <c r="D42" s="155" t="s">
        <v>56</v>
      </c>
      <c r="E42" s="104">
        <v>6163.1980999999996</v>
      </c>
      <c r="F42" s="43">
        <v>82.4</v>
      </c>
      <c r="G42" s="155" t="s">
        <v>67</v>
      </c>
      <c r="H42" s="159">
        <v>283.10179999999997</v>
      </c>
      <c r="I42" s="125">
        <v>48.3</v>
      </c>
      <c r="J42" s="155" t="s">
        <v>54</v>
      </c>
      <c r="K42" s="107">
        <v>19829</v>
      </c>
      <c r="L42" s="125">
        <v>96.7</v>
      </c>
      <c r="M42" s="155" t="s">
        <v>52</v>
      </c>
      <c r="N42" s="159">
        <v>2916.3878</v>
      </c>
      <c r="O42" s="125">
        <v>64.099999999999994</v>
      </c>
      <c r="P42" s="155" t="s">
        <v>30</v>
      </c>
      <c r="Q42" s="159">
        <v>24124.6</v>
      </c>
      <c r="R42" s="125">
        <v>102.6</v>
      </c>
      <c r="S42" s="155" t="s">
        <v>55</v>
      </c>
      <c r="T42" s="159" t="s">
        <v>29</v>
      </c>
      <c r="U42" s="125" t="s">
        <v>29</v>
      </c>
      <c r="V42" s="155" t="s">
        <v>60</v>
      </c>
      <c r="W42" s="165">
        <v>411.053</v>
      </c>
      <c r="X42" s="129">
        <v>438.41699999999997</v>
      </c>
      <c r="Y42" s="130">
        <f t="shared" si="0"/>
        <v>-27.363999999999976</v>
      </c>
      <c r="Z42" s="131">
        <f t="shared" si="1"/>
        <v>93.758453709596125</v>
      </c>
      <c r="AA42" s="155" t="s">
        <v>70</v>
      </c>
      <c r="AB42" s="165">
        <v>3332.8870000000002</v>
      </c>
      <c r="AC42" s="131">
        <v>101.7</v>
      </c>
      <c r="AD42" s="155" t="s">
        <v>60</v>
      </c>
      <c r="AE42" s="165">
        <v>48.872</v>
      </c>
      <c r="AF42" s="132" t="s">
        <v>123</v>
      </c>
      <c r="AG42" s="127">
        <v>0.54500000000000004</v>
      </c>
      <c r="AH42" s="133">
        <v>0.38500000000000001</v>
      </c>
      <c r="AI42" s="155" t="s">
        <v>55</v>
      </c>
      <c r="AJ42" s="173">
        <v>37910</v>
      </c>
      <c r="AK42" s="134">
        <v>111.8</v>
      </c>
      <c r="AL42" s="135">
        <v>0.7320794067665688</v>
      </c>
      <c r="AM42" s="133">
        <v>0.74959328144923709</v>
      </c>
      <c r="AN42" s="155" t="s">
        <v>67</v>
      </c>
      <c r="AO42" s="165">
        <v>19.899999999999999</v>
      </c>
      <c r="AP42" s="136">
        <v>98.6</v>
      </c>
      <c r="AQ42" s="155" t="s">
        <v>60</v>
      </c>
      <c r="AR42" s="197">
        <v>170</v>
      </c>
      <c r="AS42" s="126">
        <v>73.599999999999994</v>
      </c>
      <c r="AT42" s="205">
        <v>6.0000000000000001E-3</v>
      </c>
      <c r="AU42" s="128">
        <v>8.0000000000000002E-3</v>
      </c>
    </row>
    <row r="43" spans="1:47" s="39" customFormat="1" ht="13.5" customHeight="1" x14ac:dyDescent="0.25">
      <c r="A43" s="155" t="s">
        <v>34</v>
      </c>
      <c r="B43" s="104">
        <v>20118.387899999998</v>
      </c>
      <c r="C43" s="43">
        <v>103</v>
      </c>
      <c r="D43" s="155" t="s">
        <v>33</v>
      </c>
      <c r="E43" s="104">
        <v>1024.7711999999999</v>
      </c>
      <c r="F43" s="43">
        <v>81.8</v>
      </c>
      <c r="G43" s="155" t="s">
        <v>54</v>
      </c>
      <c r="H43" s="159">
        <v>97.309399999999997</v>
      </c>
      <c r="I43" s="125">
        <v>47</v>
      </c>
      <c r="J43" s="155" t="s">
        <v>63</v>
      </c>
      <c r="K43" s="107">
        <v>8924</v>
      </c>
      <c r="L43" s="125">
        <v>87.9</v>
      </c>
      <c r="M43" s="155" t="s">
        <v>54</v>
      </c>
      <c r="N43" s="159">
        <v>171.14260000000002</v>
      </c>
      <c r="O43" s="125">
        <v>59.4</v>
      </c>
      <c r="P43" s="155" t="s">
        <v>28</v>
      </c>
      <c r="Q43" s="159">
        <v>17163.3</v>
      </c>
      <c r="R43" s="125">
        <v>100.1</v>
      </c>
      <c r="S43" s="155" t="s">
        <v>56</v>
      </c>
      <c r="T43" s="159" t="s">
        <v>29</v>
      </c>
      <c r="U43" s="125" t="s">
        <v>29</v>
      </c>
      <c r="V43" s="155" t="s">
        <v>55</v>
      </c>
      <c r="W43" s="165">
        <v>1828.1890000000001</v>
      </c>
      <c r="X43" s="129">
        <v>1976.191</v>
      </c>
      <c r="Y43" s="130">
        <f t="shared" si="0"/>
        <v>-148.00199999999995</v>
      </c>
      <c r="Z43" s="131">
        <f t="shared" si="1"/>
        <v>92.51074415377866</v>
      </c>
      <c r="AA43" s="155" t="s">
        <v>60</v>
      </c>
      <c r="AB43" s="165">
        <v>459.92500000000001</v>
      </c>
      <c r="AC43" s="131">
        <v>100</v>
      </c>
      <c r="AD43" s="155" t="s">
        <v>27</v>
      </c>
      <c r="AE43" s="165">
        <v>1716.7429999999999</v>
      </c>
      <c r="AF43" s="132" t="s">
        <v>117</v>
      </c>
      <c r="AG43" s="127">
        <v>0.17</v>
      </c>
      <c r="AH43" s="133">
        <v>0.17300000000000001</v>
      </c>
      <c r="AI43" s="155" t="s">
        <v>43</v>
      </c>
      <c r="AJ43" s="173">
        <v>37360</v>
      </c>
      <c r="AK43" s="134">
        <v>111.5</v>
      </c>
      <c r="AL43" s="135">
        <v>0.72145836551830678</v>
      </c>
      <c r="AM43" s="133">
        <v>0.73624851602690933</v>
      </c>
      <c r="AN43" s="155" t="s">
        <v>30</v>
      </c>
      <c r="AO43" s="165">
        <v>18.3</v>
      </c>
      <c r="AP43" s="136">
        <v>98.4</v>
      </c>
      <c r="AQ43" s="155" t="s">
        <v>33</v>
      </c>
      <c r="AR43" s="197">
        <v>714</v>
      </c>
      <c r="AS43" s="126">
        <v>74.3</v>
      </c>
      <c r="AT43" s="205">
        <v>4.0000000000000001E-3</v>
      </c>
      <c r="AU43" s="128">
        <v>5.0000000000000001E-3</v>
      </c>
    </row>
    <row r="44" spans="1:47" s="39" customFormat="1" ht="13.5" customHeight="1" x14ac:dyDescent="0.25">
      <c r="A44" s="155" t="s">
        <v>37</v>
      </c>
      <c r="B44" s="104">
        <v>5356.5675000000001</v>
      </c>
      <c r="C44" s="43">
        <v>102.8</v>
      </c>
      <c r="D44" s="155" t="s">
        <v>65</v>
      </c>
      <c r="E44" s="104">
        <v>4198.0392000000002</v>
      </c>
      <c r="F44" s="43">
        <v>79.5</v>
      </c>
      <c r="G44" s="155" t="s">
        <v>61</v>
      </c>
      <c r="H44" s="159">
        <v>811.69230000000005</v>
      </c>
      <c r="I44" s="125">
        <v>35</v>
      </c>
      <c r="J44" s="155" t="s">
        <v>71</v>
      </c>
      <c r="K44" s="107">
        <v>5535</v>
      </c>
      <c r="L44" s="125">
        <v>87.1</v>
      </c>
      <c r="M44" s="155" t="s">
        <v>31</v>
      </c>
      <c r="N44" s="159">
        <v>105.4436</v>
      </c>
      <c r="O44" s="125">
        <v>44</v>
      </c>
      <c r="P44" s="155" t="s">
        <v>43</v>
      </c>
      <c r="Q44" s="159">
        <v>10663.9</v>
      </c>
      <c r="R44" s="125">
        <v>99.7</v>
      </c>
      <c r="S44" s="155" t="s">
        <v>57</v>
      </c>
      <c r="T44" s="159" t="s">
        <v>29</v>
      </c>
      <c r="U44" s="125" t="s">
        <v>29</v>
      </c>
      <c r="V44" s="155" t="s">
        <v>70</v>
      </c>
      <c r="W44" s="165">
        <v>2944.5569999999998</v>
      </c>
      <c r="X44" s="129">
        <v>3232.3049999999998</v>
      </c>
      <c r="Y44" s="130">
        <f t="shared" si="0"/>
        <v>-287.74800000000005</v>
      </c>
      <c r="Z44" s="131">
        <f t="shared" si="1"/>
        <v>91.097746035723731</v>
      </c>
      <c r="AA44" s="155" t="s">
        <v>50</v>
      </c>
      <c r="AB44" s="165">
        <v>558.71900000000005</v>
      </c>
      <c r="AC44" s="131">
        <v>98</v>
      </c>
      <c r="AD44" s="155" t="s">
        <v>61</v>
      </c>
      <c r="AE44" s="165">
        <v>63.198</v>
      </c>
      <c r="AF44" s="132" t="s">
        <v>124</v>
      </c>
      <c r="AG44" s="127">
        <v>0.23499999999999999</v>
      </c>
      <c r="AH44" s="133">
        <v>0.25</v>
      </c>
      <c r="AI44" s="223" t="s">
        <v>66</v>
      </c>
      <c r="AJ44" s="235">
        <v>47708</v>
      </c>
      <c r="AK44" s="236">
        <v>111.3</v>
      </c>
      <c r="AL44" s="237">
        <v>0.92128842885833462</v>
      </c>
      <c r="AM44" s="234">
        <v>0.94895132568262763</v>
      </c>
      <c r="AN44" s="155" t="s">
        <v>43</v>
      </c>
      <c r="AO44" s="165">
        <v>18.100000000000001</v>
      </c>
      <c r="AP44" s="136">
        <v>98.2</v>
      </c>
      <c r="AQ44" s="155" t="s">
        <v>56</v>
      </c>
      <c r="AR44" s="197">
        <v>231</v>
      </c>
      <c r="AS44" s="126">
        <v>74.5</v>
      </c>
      <c r="AT44" s="205">
        <v>5.0000000000000001E-3</v>
      </c>
      <c r="AU44" s="128">
        <v>6.9999999999999993E-3</v>
      </c>
    </row>
    <row r="45" spans="1:47" s="39" customFormat="1" ht="13.5" customHeight="1" x14ac:dyDescent="0.25">
      <c r="A45" s="155" t="s">
        <v>71</v>
      </c>
      <c r="B45" s="104">
        <v>282.09370000000001</v>
      </c>
      <c r="C45" s="43">
        <v>102.8</v>
      </c>
      <c r="D45" s="155" t="s">
        <v>70</v>
      </c>
      <c r="E45" s="104">
        <v>5875.4289000000008</v>
      </c>
      <c r="F45" s="43">
        <v>75.8</v>
      </c>
      <c r="G45" s="155" t="s">
        <v>27</v>
      </c>
      <c r="H45" s="159">
        <v>96.945100000000011</v>
      </c>
      <c r="I45" s="45">
        <v>32.6</v>
      </c>
      <c r="J45" s="155" t="s">
        <v>69</v>
      </c>
      <c r="K45" s="107">
        <v>12467</v>
      </c>
      <c r="L45" s="117">
        <v>86.1</v>
      </c>
      <c r="M45" s="155" t="s">
        <v>70</v>
      </c>
      <c r="N45" s="159">
        <v>29.7895</v>
      </c>
      <c r="O45" s="125">
        <v>39.6</v>
      </c>
      <c r="P45" s="155" t="s">
        <v>27</v>
      </c>
      <c r="Q45" s="159">
        <v>35107</v>
      </c>
      <c r="R45" s="125">
        <v>99.1</v>
      </c>
      <c r="S45" s="155" t="s">
        <v>59</v>
      </c>
      <c r="T45" s="159" t="s">
        <v>29</v>
      </c>
      <c r="U45" s="125" t="s">
        <v>29</v>
      </c>
      <c r="V45" s="155" t="s">
        <v>33</v>
      </c>
      <c r="W45" s="165">
        <v>94983.312999999995</v>
      </c>
      <c r="X45" s="129">
        <v>116679.107</v>
      </c>
      <c r="Y45" s="130">
        <f t="shared" si="0"/>
        <v>-21695.794000000009</v>
      </c>
      <c r="Z45" s="131">
        <f t="shared" si="1"/>
        <v>81.405587891583693</v>
      </c>
      <c r="AA45" s="155" t="s">
        <v>55</v>
      </c>
      <c r="AB45" s="165">
        <v>1837.8630000000001</v>
      </c>
      <c r="AC45" s="131">
        <v>92.9</v>
      </c>
      <c r="AD45" s="182" t="s">
        <v>26</v>
      </c>
      <c r="AE45" s="188">
        <v>103739.01</v>
      </c>
      <c r="AF45" s="189" t="s">
        <v>116</v>
      </c>
      <c r="AG45" s="190">
        <v>0.24</v>
      </c>
      <c r="AH45" s="191">
        <v>0.23</v>
      </c>
      <c r="AI45" s="155" t="s">
        <v>58</v>
      </c>
      <c r="AJ45" s="173">
        <v>36220</v>
      </c>
      <c r="AK45" s="134">
        <v>111.2</v>
      </c>
      <c r="AL45" s="139">
        <v>0.69944384365827283</v>
      </c>
      <c r="AM45" s="133">
        <v>0.71527502967946177</v>
      </c>
      <c r="AN45" s="155" t="s">
        <v>57</v>
      </c>
      <c r="AO45" s="165">
        <v>4.7</v>
      </c>
      <c r="AP45" s="136">
        <v>98</v>
      </c>
      <c r="AQ45" s="155" t="s">
        <v>31</v>
      </c>
      <c r="AR45" s="197">
        <v>245</v>
      </c>
      <c r="AS45" s="126">
        <v>74.900000000000006</v>
      </c>
      <c r="AT45" s="205">
        <v>6.9999999999999993E-3</v>
      </c>
      <c r="AU45" s="128">
        <v>9.0000000000000011E-3</v>
      </c>
    </row>
    <row r="46" spans="1:47" s="39" customFormat="1" ht="13.5" customHeight="1" x14ac:dyDescent="0.25">
      <c r="A46" s="155" t="s">
        <v>45</v>
      </c>
      <c r="B46" s="104">
        <v>2513.3847999999998</v>
      </c>
      <c r="C46" s="43">
        <v>101.6</v>
      </c>
      <c r="D46" s="155" t="s">
        <v>30</v>
      </c>
      <c r="E46" s="104">
        <v>70.775000000000006</v>
      </c>
      <c r="F46" s="43">
        <v>68.099999999999994</v>
      </c>
      <c r="G46" s="155" t="s">
        <v>38</v>
      </c>
      <c r="H46" s="159">
        <v>116.5004</v>
      </c>
      <c r="I46" s="125">
        <v>29.5</v>
      </c>
      <c r="J46" s="155" t="s">
        <v>28</v>
      </c>
      <c r="K46" s="107">
        <v>64130</v>
      </c>
      <c r="L46" s="125">
        <v>84.5</v>
      </c>
      <c r="M46" s="155" t="s">
        <v>30</v>
      </c>
      <c r="N46" s="159">
        <v>397.07920000000001</v>
      </c>
      <c r="O46" s="125">
        <v>38.700000000000003</v>
      </c>
      <c r="P46" s="155" t="s">
        <v>33</v>
      </c>
      <c r="Q46" s="159">
        <v>60372.7</v>
      </c>
      <c r="R46" s="125">
        <v>99</v>
      </c>
      <c r="S46" s="155" t="s">
        <v>60</v>
      </c>
      <c r="T46" s="159" t="s">
        <v>29</v>
      </c>
      <c r="U46" s="125" t="s">
        <v>29</v>
      </c>
      <c r="V46" s="155" t="s">
        <v>35</v>
      </c>
      <c r="W46" s="165">
        <v>10457.870999999999</v>
      </c>
      <c r="X46" s="129">
        <v>15233.79</v>
      </c>
      <c r="Y46" s="130">
        <f t="shared" si="0"/>
        <v>-4775.9190000000017</v>
      </c>
      <c r="Z46" s="131">
        <f t="shared" si="1"/>
        <v>68.649173974434447</v>
      </c>
      <c r="AA46" s="155" t="s">
        <v>30</v>
      </c>
      <c r="AB46" s="169">
        <v>1292.7570000000001</v>
      </c>
      <c r="AC46" s="131">
        <v>87.1</v>
      </c>
      <c r="AD46" s="155" t="s">
        <v>65</v>
      </c>
      <c r="AE46" s="172">
        <v>1624.5530000000001</v>
      </c>
      <c r="AF46" s="132" t="s">
        <v>125</v>
      </c>
      <c r="AG46" s="127">
        <v>0.28800000000000003</v>
      </c>
      <c r="AH46" s="133">
        <v>0.23399999999999999</v>
      </c>
      <c r="AI46" s="155" t="s">
        <v>61</v>
      </c>
      <c r="AJ46" s="173">
        <v>52152</v>
      </c>
      <c r="AK46" s="134">
        <v>111.2</v>
      </c>
      <c r="AL46" s="135">
        <v>1.0071064421442917</v>
      </c>
      <c r="AM46" s="133">
        <v>1.0289319790704832</v>
      </c>
      <c r="AN46" s="155" t="s">
        <v>59</v>
      </c>
      <c r="AO46" s="165">
        <v>9.1</v>
      </c>
      <c r="AP46" s="136">
        <v>97.7</v>
      </c>
      <c r="AQ46" s="155" t="s">
        <v>63</v>
      </c>
      <c r="AR46" s="197">
        <v>108</v>
      </c>
      <c r="AS46" s="126">
        <v>76.099999999999994</v>
      </c>
      <c r="AT46" s="205">
        <v>5.0000000000000001E-3</v>
      </c>
      <c r="AU46" s="128">
        <v>6.9999999999999993E-3</v>
      </c>
    </row>
    <row r="47" spans="1:47" s="39" customFormat="1" ht="13.5" customHeight="1" x14ac:dyDescent="0.25">
      <c r="A47" s="155" t="s">
        <v>32</v>
      </c>
      <c r="B47" s="104">
        <v>164747.984</v>
      </c>
      <c r="C47" s="43">
        <v>100.7</v>
      </c>
      <c r="D47" s="155" t="s">
        <v>64</v>
      </c>
      <c r="E47" s="104">
        <v>1784.7245</v>
      </c>
      <c r="F47" s="43">
        <v>55.7</v>
      </c>
      <c r="G47" s="155" t="s">
        <v>51</v>
      </c>
      <c r="H47" s="159">
        <v>570.33440000000007</v>
      </c>
      <c r="I47" s="43">
        <v>25.6</v>
      </c>
      <c r="J47" s="155" t="s">
        <v>52</v>
      </c>
      <c r="K47" s="107">
        <v>18033</v>
      </c>
      <c r="L47" s="125">
        <v>81.7</v>
      </c>
      <c r="M47" s="155" t="s">
        <v>61</v>
      </c>
      <c r="N47" s="159">
        <v>2730.4874</v>
      </c>
      <c r="O47" s="125">
        <v>37.700000000000003</v>
      </c>
      <c r="P47" s="155" t="s">
        <v>40</v>
      </c>
      <c r="Q47" s="159">
        <v>4296.3999999999996</v>
      </c>
      <c r="R47" s="125">
        <v>97.8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2462.4780000000001</v>
      </c>
      <c r="X47" s="129">
        <v>4720.1959999999999</v>
      </c>
      <c r="Y47" s="130">
        <f t="shared" si="0"/>
        <v>-2257.7179999999998</v>
      </c>
      <c r="Z47" s="131">
        <f t="shared" si="1"/>
        <v>52.168977728890923</v>
      </c>
      <c r="AA47" s="155" t="s">
        <v>36</v>
      </c>
      <c r="AB47" s="165">
        <v>354.62599999999998</v>
      </c>
      <c r="AC47" s="131">
        <v>83.7</v>
      </c>
      <c r="AD47" s="155" t="s">
        <v>31</v>
      </c>
      <c r="AE47" s="165">
        <v>628.96100000000001</v>
      </c>
      <c r="AF47" s="132" t="s">
        <v>118</v>
      </c>
      <c r="AG47" s="127">
        <v>0.191</v>
      </c>
      <c r="AH47" s="133">
        <v>0.14599999999999999</v>
      </c>
      <c r="AI47" s="155" t="s">
        <v>33</v>
      </c>
      <c r="AJ47" s="173">
        <v>60827</v>
      </c>
      <c r="AK47" s="134">
        <v>110.7</v>
      </c>
      <c r="AL47" s="135">
        <v>1.1746292291055151</v>
      </c>
      <c r="AM47" s="133">
        <v>1.2074044761025371</v>
      </c>
      <c r="AN47" s="155" t="s">
        <v>71</v>
      </c>
      <c r="AO47" s="165">
        <v>4.9000000000000004</v>
      </c>
      <c r="AP47" s="136">
        <v>97.6</v>
      </c>
      <c r="AQ47" s="155" t="s">
        <v>34</v>
      </c>
      <c r="AR47" s="197">
        <v>904</v>
      </c>
      <c r="AS47" s="126">
        <v>78.3</v>
      </c>
      <c r="AT47" s="205">
        <v>3.0000000000000001E-3</v>
      </c>
      <c r="AU47" s="128">
        <v>4.0000000000000001E-3</v>
      </c>
    </row>
    <row r="48" spans="1:47" s="39" customFormat="1" ht="13.5" customHeight="1" x14ac:dyDescent="0.25">
      <c r="A48" s="155" t="s">
        <v>60</v>
      </c>
      <c r="B48" s="104">
        <v>790.09839999999997</v>
      </c>
      <c r="C48" s="43">
        <v>99.2</v>
      </c>
      <c r="D48" s="155" t="s">
        <v>57</v>
      </c>
      <c r="E48" s="104">
        <v>620.36069999999995</v>
      </c>
      <c r="F48" s="43">
        <v>49</v>
      </c>
      <c r="G48" s="155" t="s">
        <v>39</v>
      </c>
      <c r="H48" s="159">
        <v>1.365</v>
      </c>
      <c r="I48" s="125">
        <v>23.3</v>
      </c>
      <c r="J48" s="155" t="s">
        <v>57</v>
      </c>
      <c r="K48" s="107">
        <v>5029</v>
      </c>
      <c r="L48" s="125">
        <v>63.7</v>
      </c>
      <c r="M48" s="155" t="s">
        <v>71</v>
      </c>
      <c r="N48" s="159">
        <v>1.1057999999999999</v>
      </c>
      <c r="O48" s="125">
        <v>4</v>
      </c>
      <c r="P48" s="182" t="s">
        <v>26</v>
      </c>
      <c r="Q48" s="183">
        <v>805489.7</v>
      </c>
      <c r="R48" s="184">
        <v>95.8</v>
      </c>
      <c r="S48" s="155" t="s">
        <v>64</v>
      </c>
      <c r="T48" s="159" t="s">
        <v>29</v>
      </c>
      <c r="U48" s="125" t="s">
        <v>29</v>
      </c>
      <c r="V48" s="155" t="s">
        <v>27</v>
      </c>
      <c r="W48" s="165">
        <v>3564.6579999999999</v>
      </c>
      <c r="X48" s="129">
        <v>7363.2420000000002</v>
      </c>
      <c r="Y48" s="130">
        <f t="shared" si="0"/>
        <v>-3798.5840000000003</v>
      </c>
      <c r="Z48" s="131">
        <f t="shared" si="1"/>
        <v>48.411528508773713</v>
      </c>
      <c r="AA48" s="155" t="s">
        <v>33</v>
      </c>
      <c r="AB48" s="165">
        <v>96224.659</v>
      </c>
      <c r="AC48" s="131">
        <v>81.8</v>
      </c>
      <c r="AD48" s="155" t="s">
        <v>43</v>
      </c>
      <c r="AE48" s="165">
        <v>270.94499999999999</v>
      </c>
      <c r="AF48" s="132" t="s">
        <v>120</v>
      </c>
      <c r="AG48" s="127">
        <v>0.14699999999999999</v>
      </c>
      <c r="AH48" s="133">
        <v>0.20499999999999999</v>
      </c>
      <c r="AI48" s="155" t="s">
        <v>35</v>
      </c>
      <c r="AJ48" s="173">
        <v>44645</v>
      </c>
      <c r="AK48" s="134">
        <v>110</v>
      </c>
      <c r="AL48" s="135">
        <v>0.86213888459755905</v>
      </c>
      <c r="AM48" s="133">
        <v>0.89317592226179487</v>
      </c>
      <c r="AN48" s="155" t="s">
        <v>39</v>
      </c>
      <c r="AO48" s="165">
        <v>6.3</v>
      </c>
      <c r="AP48" s="136">
        <v>96.9</v>
      </c>
      <c r="AQ48" s="155" t="s">
        <v>44</v>
      </c>
      <c r="AR48" s="197">
        <v>240</v>
      </c>
      <c r="AS48" s="126">
        <v>79.2</v>
      </c>
      <c r="AT48" s="205">
        <v>4.0000000000000001E-3</v>
      </c>
      <c r="AU48" s="128">
        <v>5.0000000000000001E-3</v>
      </c>
    </row>
    <row r="49" spans="1:47" s="39" customFormat="1" ht="13.5" customHeight="1" x14ac:dyDescent="0.25">
      <c r="A49" s="155" t="s">
        <v>53</v>
      </c>
      <c r="B49" s="104">
        <v>7780.0394999999999</v>
      </c>
      <c r="C49" s="43">
        <v>96.9</v>
      </c>
      <c r="D49" s="155" t="s">
        <v>28</v>
      </c>
      <c r="E49" s="104">
        <v>233.322</v>
      </c>
      <c r="F49" s="43">
        <v>43.3</v>
      </c>
      <c r="G49" s="155" t="s">
        <v>49</v>
      </c>
      <c r="H49" s="159">
        <v>3.0339999999999998</v>
      </c>
      <c r="I49" s="125">
        <v>16.2</v>
      </c>
      <c r="J49" s="155" t="s">
        <v>67</v>
      </c>
      <c r="K49" s="107">
        <v>37483</v>
      </c>
      <c r="L49" s="125">
        <v>63.7</v>
      </c>
      <c r="M49" s="155" t="s">
        <v>48</v>
      </c>
      <c r="N49" s="159">
        <v>1.7847999999999999</v>
      </c>
      <c r="O49" s="125">
        <v>0.1</v>
      </c>
      <c r="P49" s="155" t="s">
        <v>53</v>
      </c>
      <c r="Q49" s="159">
        <v>4957.5</v>
      </c>
      <c r="R49" s="125">
        <v>91.7</v>
      </c>
      <c r="S49" s="223" t="s">
        <v>66</v>
      </c>
      <c r="T49" s="226" t="s">
        <v>29</v>
      </c>
      <c r="U49" s="227" t="s">
        <v>29</v>
      </c>
      <c r="V49" s="155" t="s">
        <v>32</v>
      </c>
      <c r="W49" s="165">
        <v>44689.232000000004</v>
      </c>
      <c r="X49" s="129">
        <v>154032.99400000001</v>
      </c>
      <c r="Y49" s="130">
        <f t="shared" si="0"/>
        <v>-109343.762</v>
      </c>
      <c r="Z49" s="131">
        <f t="shared" si="1"/>
        <v>29.012765927279194</v>
      </c>
      <c r="AA49" s="155" t="s">
        <v>32</v>
      </c>
      <c r="AB49" s="165">
        <v>130615.48699999999</v>
      </c>
      <c r="AC49" s="131">
        <v>80.400000000000006</v>
      </c>
      <c r="AD49" s="155" t="s">
        <v>55</v>
      </c>
      <c r="AE49" s="165">
        <v>9.6739999999999995</v>
      </c>
      <c r="AF49" s="132" t="s">
        <v>122</v>
      </c>
      <c r="AG49" s="127">
        <v>0.26700000000000002</v>
      </c>
      <c r="AH49" s="133">
        <v>0.13300000000000001</v>
      </c>
      <c r="AI49" s="155" t="s">
        <v>60</v>
      </c>
      <c r="AJ49" s="173">
        <v>33383</v>
      </c>
      <c r="AK49" s="134">
        <v>109.9</v>
      </c>
      <c r="AL49" s="139">
        <v>0.64465858180132862</v>
      </c>
      <c r="AM49" s="140">
        <v>0.66974453678054791</v>
      </c>
      <c r="AN49" s="155" t="s">
        <v>52</v>
      </c>
      <c r="AO49" s="165">
        <v>10.4</v>
      </c>
      <c r="AP49" s="136">
        <v>96.6</v>
      </c>
      <c r="AQ49" s="155" t="s">
        <v>50</v>
      </c>
      <c r="AR49" s="197">
        <v>209</v>
      </c>
      <c r="AS49" s="126">
        <v>81</v>
      </c>
      <c r="AT49" s="205">
        <v>3.0000000000000001E-3</v>
      </c>
      <c r="AU49" s="128">
        <v>4.0000000000000001E-3</v>
      </c>
    </row>
    <row r="50" spans="1:47" s="39" customFormat="1" ht="13.5" customHeight="1" x14ac:dyDescent="0.25">
      <c r="A50" s="155" t="s">
        <v>35</v>
      </c>
      <c r="B50" s="104">
        <v>87703.66</v>
      </c>
      <c r="C50" s="43">
        <v>94.4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64</v>
      </c>
      <c r="K50" s="107">
        <v>9771</v>
      </c>
      <c r="L50" s="125">
        <v>58.9</v>
      </c>
      <c r="M50" s="155" t="s">
        <v>69</v>
      </c>
      <c r="N50" s="181">
        <v>732.32500000000005</v>
      </c>
      <c r="O50" s="117" t="s">
        <v>80</v>
      </c>
      <c r="P50" s="155" t="s">
        <v>32</v>
      </c>
      <c r="Q50" s="159">
        <v>297984.3</v>
      </c>
      <c r="R50" s="125">
        <v>90</v>
      </c>
      <c r="S50" s="155" t="s">
        <v>67</v>
      </c>
      <c r="T50" s="159" t="s">
        <v>29</v>
      </c>
      <c r="U50" s="125" t="s">
        <v>29</v>
      </c>
      <c r="V50" s="155" t="s">
        <v>36</v>
      </c>
      <c r="W50" s="165">
        <v>254.095</v>
      </c>
      <c r="X50" s="137">
        <v>-277.404</v>
      </c>
      <c r="Y50" s="130">
        <f t="shared" si="0"/>
        <v>531.49900000000002</v>
      </c>
      <c r="Z50" s="131" t="s">
        <v>29</v>
      </c>
      <c r="AA50" s="155" t="s">
        <v>35</v>
      </c>
      <c r="AB50" s="165">
        <v>10724.492</v>
      </c>
      <c r="AC50" s="131">
        <v>69.5</v>
      </c>
      <c r="AD50" s="155" t="s">
        <v>70</v>
      </c>
      <c r="AE50" s="169">
        <v>388.33</v>
      </c>
      <c r="AF50" s="132" t="s">
        <v>126</v>
      </c>
      <c r="AG50" s="127">
        <v>0.3</v>
      </c>
      <c r="AH50" s="133">
        <v>0.27</v>
      </c>
      <c r="AI50" s="155" t="s">
        <v>27</v>
      </c>
      <c r="AJ50" s="173">
        <v>41924</v>
      </c>
      <c r="AK50" s="134">
        <v>109.6</v>
      </c>
      <c r="AL50" s="135">
        <v>0.80959369689479377</v>
      </c>
      <c r="AM50" s="133">
        <v>0.84859077518357295</v>
      </c>
      <c r="AN50" s="155" t="s">
        <v>40</v>
      </c>
      <c r="AO50" s="165">
        <v>16</v>
      </c>
      <c r="AP50" s="136">
        <v>96.3</v>
      </c>
      <c r="AQ50" s="155" t="s">
        <v>46</v>
      </c>
      <c r="AR50" s="197">
        <v>204</v>
      </c>
      <c r="AS50" s="126">
        <v>83.6</v>
      </c>
      <c r="AT50" s="205">
        <v>4.0000000000000001E-3</v>
      </c>
      <c r="AU50" s="128">
        <v>5.0000000000000001E-3</v>
      </c>
    </row>
    <row r="51" spans="1:47" s="39" customFormat="1" ht="13.5" customHeight="1" x14ac:dyDescent="0.25">
      <c r="A51" s="155" t="s">
        <v>52</v>
      </c>
      <c r="B51" s="104">
        <v>4560.4637999999995</v>
      </c>
      <c r="C51" s="43">
        <v>93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44</v>
      </c>
      <c r="K51" s="107">
        <v>28737</v>
      </c>
      <c r="L51" s="125">
        <v>53.1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115572.4</v>
      </c>
      <c r="R51" s="125">
        <v>89.6</v>
      </c>
      <c r="S51" s="155" t="s">
        <v>69</v>
      </c>
      <c r="T51" s="159" t="s">
        <v>29</v>
      </c>
      <c r="U51" s="125" t="s">
        <v>29</v>
      </c>
      <c r="V51" s="155" t="s">
        <v>50</v>
      </c>
      <c r="W51" s="167">
        <v>-329.42700000000002</v>
      </c>
      <c r="X51" s="129">
        <v>476.56700000000001</v>
      </c>
      <c r="Y51" s="130">
        <f t="shared" si="0"/>
        <v>-805.99400000000003</v>
      </c>
      <c r="Z51" s="131" t="s">
        <v>29</v>
      </c>
      <c r="AA51" s="155" t="s">
        <v>27</v>
      </c>
      <c r="AB51" s="169">
        <v>5281.4009999999998</v>
      </c>
      <c r="AC51" s="131">
        <v>66.900000000000006</v>
      </c>
      <c r="AD51" s="218" t="s">
        <v>50</v>
      </c>
      <c r="AE51" s="219">
        <v>888.14599999999996</v>
      </c>
      <c r="AF51" s="220" t="s">
        <v>121</v>
      </c>
      <c r="AG51" s="221">
        <v>0.41700000000000004</v>
      </c>
      <c r="AH51" s="222">
        <v>0.33299999999999996</v>
      </c>
      <c r="AI51" s="155" t="s">
        <v>45</v>
      </c>
      <c r="AJ51" s="173">
        <v>35795</v>
      </c>
      <c r="AK51" s="134">
        <v>108.9</v>
      </c>
      <c r="AL51" s="139">
        <v>0.69123667542097944</v>
      </c>
      <c r="AM51" s="138">
        <v>0.72156267862639056</v>
      </c>
      <c r="AN51" s="155" t="s">
        <v>51</v>
      </c>
      <c r="AO51" s="165">
        <v>10.4</v>
      </c>
      <c r="AP51" s="136">
        <v>96.3</v>
      </c>
      <c r="AQ51" s="155" t="s">
        <v>32</v>
      </c>
      <c r="AR51" s="197">
        <v>3204</v>
      </c>
      <c r="AS51" s="126">
        <v>85.3</v>
      </c>
      <c r="AT51" s="205">
        <v>5.0000000000000001E-3</v>
      </c>
      <c r="AU51" s="128">
        <v>6.0000000000000001E-3</v>
      </c>
    </row>
    <row r="52" spans="1:47" s="39" customFormat="1" ht="13.5" customHeight="1" thickBot="1" x14ac:dyDescent="0.3">
      <c r="A52" s="156" t="s">
        <v>68</v>
      </c>
      <c r="B52" s="105">
        <v>13429.6464</v>
      </c>
      <c r="C52" s="68">
        <v>71.400000000000006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3214</v>
      </c>
      <c r="L52" s="141">
        <v>31.1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13128.4</v>
      </c>
      <c r="R52" s="141">
        <v>48.8</v>
      </c>
      <c r="S52" s="156" t="s">
        <v>71</v>
      </c>
      <c r="T52" s="160" t="s">
        <v>29</v>
      </c>
      <c r="U52" s="141" t="s">
        <v>29</v>
      </c>
      <c r="V52" s="156" t="s">
        <v>30</v>
      </c>
      <c r="W52" s="168">
        <v>-1727.001</v>
      </c>
      <c r="X52" s="213">
        <v>-459.51900000000001</v>
      </c>
      <c r="Y52" s="145">
        <f t="shared" si="0"/>
        <v>-1267.482</v>
      </c>
      <c r="Z52" s="146" t="s">
        <v>29</v>
      </c>
      <c r="AA52" s="156" t="s">
        <v>38</v>
      </c>
      <c r="AB52" s="170">
        <v>2692.511</v>
      </c>
      <c r="AC52" s="146">
        <v>54.1</v>
      </c>
      <c r="AD52" s="156" t="s">
        <v>32</v>
      </c>
      <c r="AE52" s="170">
        <v>85926.255000000005</v>
      </c>
      <c r="AF52" s="147" t="s">
        <v>119</v>
      </c>
      <c r="AG52" s="143">
        <v>0.22500000000000001</v>
      </c>
      <c r="AH52" s="148">
        <v>0.223</v>
      </c>
      <c r="AI52" s="156" t="s">
        <v>69</v>
      </c>
      <c r="AJ52" s="174">
        <v>39174</v>
      </c>
      <c r="AK52" s="149">
        <v>108.5</v>
      </c>
      <c r="AL52" s="150">
        <v>0.75648849065348367</v>
      </c>
      <c r="AM52" s="148">
        <v>0.79637690718023124</v>
      </c>
      <c r="AN52" s="156" t="s">
        <v>47</v>
      </c>
      <c r="AO52" s="170">
        <v>13.2</v>
      </c>
      <c r="AP52" s="151">
        <v>96.2</v>
      </c>
      <c r="AQ52" s="156" t="s">
        <v>67</v>
      </c>
      <c r="AR52" s="198">
        <v>348</v>
      </c>
      <c r="AS52" s="142">
        <v>100.6</v>
      </c>
      <c r="AT52" s="206">
        <v>6.0000000000000001E-3</v>
      </c>
      <c r="AU52" s="144">
        <v>6.0000000000000001E-3</v>
      </c>
    </row>
    <row r="53" spans="1:47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</row>
    <row r="54" spans="1:47" s="88" customFormat="1" ht="13.5" customHeight="1" x14ac:dyDescent="0.25">
      <c r="A54" s="153" t="s">
        <v>77</v>
      </c>
      <c r="B54" s="90"/>
      <c r="C54" s="91">
        <v>5</v>
      </c>
      <c r="D54" s="153"/>
      <c r="E54" s="90"/>
      <c r="F54" s="92">
        <v>16</v>
      </c>
      <c r="G54" s="153"/>
      <c r="I54" s="88">
        <v>27</v>
      </c>
      <c r="J54" s="153"/>
      <c r="L54" s="88">
        <v>12</v>
      </c>
      <c r="M54" s="153"/>
      <c r="O54" s="88">
        <v>18</v>
      </c>
      <c r="P54" s="153"/>
      <c r="R54" s="93">
        <v>8</v>
      </c>
      <c r="S54" s="153"/>
      <c r="U54" s="88">
        <v>3</v>
      </c>
      <c r="V54" s="153"/>
      <c r="W54" s="94">
        <v>2</v>
      </c>
      <c r="X54" s="94">
        <v>2</v>
      </c>
      <c r="Y54" s="88">
        <v>10</v>
      </c>
      <c r="AA54" s="153"/>
      <c r="AC54" s="88">
        <v>9</v>
      </c>
      <c r="AD54" s="153"/>
      <c r="AF54" s="88">
        <v>25</v>
      </c>
      <c r="AG54" s="88">
        <v>23</v>
      </c>
      <c r="AI54" s="153"/>
      <c r="AK54" s="88">
        <v>0</v>
      </c>
      <c r="AL54" s="88">
        <v>21</v>
      </c>
      <c r="AN54" s="153"/>
      <c r="AO54" s="92"/>
      <c r="AP54" s="92">
        <v>24</v>
      </c>
      <c r="AQ54" s="153"/>
      <c r="AS54" s="88">
        <v>1</v>
      </c>
      <c r="AT54" s="88">
        <v>0</v>
      </c>
    </row>
    <row r="55" spans="1:47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D55" s="153"/>
      <c r="AI55" s="153"/>
      <c r="AN55" s="153"/>
      <c r="AQ55" s="153"/>
    </row>
    <row r="56" spans="1:47" s="154" customFormat="1" ht="13.15" customHeight="1" x14ac:dyDescent="0.2">
      <c r="A56" s="95" t="s">
        <v>74</v>
      </c>
      <c r="F56" s="119"/>
      <c r="R56" s="100"/>
      <c r="W56" s="95"/>
    </row>
    <row r="57" spans="1:47" ht="13.15" customHeight="1" x14ac:dyDescent="0.2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E57" s="154"/>
      <c r="AF57" s="154"/>
      <c r="AG57" s="154"/>
      <c r="AH57" s="154"/>
      <c r="AJ57" s="154"/>
      <c r="AK57" s="154"/>
      <c r="AL57" s="154"/>
      <c r="AM57" s="154"/>
      <c r="AO57" s="154"/>
      <c r="AP57" s="154"/>
    </row>
    <row r="58" spans="1:47" ht="13.5" x14ac:dyDescent="0.2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E58" s="154"/>
      <c r="AF58" s="154"/>
      <c r="AG58" s="154"/>
      <c r="AH58" s="154"/>
      <c r="AJ58" s="154"/>
      <c r="AK58" s="154"/>
      <c r="AL58" s="154"/>
      <c r="AM58" s="154"/>
      <c r="AO58" s="154"/>
      <c r="AP58" s="154"/>
    </row>
    <row r="59" spans="1:47" x14ac:dyDescent="0.2">
      <c r="B59" s="119"/>
      <c r="C59" s="119"/>
      <c r="E59" s="119"/>
      <c r="F59" s="119"/>
      <c r="R59" s="102"/>
    </row>
    <row r="60" spans="1:47" x14ac:dyDescent="0.2">
      <c r="C60" s="119"/>
      <c r="E60" s="119"/>
      <c r="F60" s="119"/>
      <c r="R60" s="102"/>
    </row>
    <row r="61" spans="1:47" x14ac:dyDescent="0.2">
      <c r="B61" s="119"/>
      <c r="C61" s="119"/>
      <c r="E61" s="119"/>
      <c r="F61" s="119"/>
      <c r="R61" s="102"/>
    </row>
    <row r="62" spans="1:47" x14ac:dyDescent="0.2">
      <c r="B62" s="119"/>
      <c r="C62" s="119"/>
      <c r="E62" s="119"/>
      <c r="F62" s="119"/>
      <c r="R62" s="102"/>
    </row>
    <row r="63" spans="1:47" x14ac:dyDescent="0.2">
      <c r="B63" s="119"/>
      <c r="C63" s="119"/>
      <c r="E63" s="119"/>
      <c r="F63" s="119"/>
      <c r="R63" s="102"/>
    </row>
    <row r="64" spans="1:47" x14ac:dyDescent="0.2">
      <c r="B64" s="119"/>
      <c r="C64" s="119"/>
      <c r="E64" s="119"/>
      <c r="F64" s="119"/>
      <c r="R64" s="102"/>
    </row>
    <row r="65" spans="2:18" x14ac:dyDescent="0.2">
      <c r="B65" s="119"/>
      <c r="C65" s="119"/>
      <c r="E65" s="119"/>
      <c r="F65" s="119"/>
      <c r="R65" s="102"/>
    </row>
    <row r="66" spans="2:18" x14ac:dyDescent="0.2">
      <c r="B66" s="119"/>
      <c r="C66" s="119"/>
      <c r="E66" s="119"/>
      <c r="F66" s="119"/>
      <c r="R66" s="102"/>
    </row>
    <row r="67" spans="2:18" x14ac:dyDescent="0.2">
      <c r="B67" s="119"/>
      <c r="C67" s="119"/>
      <c r="E67" s="119"/>
      <c r="R67" s="102"/>
    </row>
    <row r="68" spans="2:18" x14ac:dyDescent="0.2">
      <c r="R68" s="102"/>
    </row>
    <row r="69" spans="2:18" x14ac:dyDescent="0.2">
      <c r="R69" s="102"/>
    </row>
    <row r="70" spans="2:18" x14ac:dyDescent="0.2">
      <c r="R70" s="102"/>
    </row>
    <row r="71" spans="2:18" x14ac:dyDescent="0.2">
      <c r="R71" s="102"/>
    </row>
    <row r="72" spans="2:18" x14ac:dyDescent="0.2">
      <c r="R72" s="102"/>
    </row>
    <row r="73" spans="2:18" x14ac:dyDescent="0.2">
      <c r="R73" s="102"/>
    </row>
    <row r="74" spans="2:18" x14ac:dyDescent="0.2">
      <c r="R74" s="102"/>
    </row>
    <row r="75" spans="2:18" x14ac:dyDescent="0.2">
      <c r="R75" s="102"/>
    </row>
    <row r="76" spans="2:18" x14ac:dyDescent="0.2">
      <c r="R76" s="102"/>
    </row>
    <row r="77" spans="2:18" x14ac:dyDescent="0.2">
      <c r="R77" s="102"/>
    </row>
    <row r="78" spans="2:18" x14ac:dyDescent="0.2">
      <c r="R78" s="102"/>
    </row>
    <row r="79" spans="2:18" x14ac:dyDescent="0.2">
      <c r="R79" s="102"/>
    </row>
    <row r="80" spans="2:18" x14ac:dyDescent="0.2">
      <c r="R80" s="102"/>
    </row>
    <row r="81" spans="18:18" x14ac:dyDescent="0.2">
      <c r="R81" s="102"/>
    </row>
    <row r="82" spans="18:18" x14ac:dyDescent="0.2">
      <c r="R82" s="102"/>
    </row>
    <row r="83" spans="18:18" x14ac:dyDescent="0.2">
      <c r="R83" s="102"/>
    </row>
    <row r="84" spans="18:18" x14ac:dyDescent="0.2">
      <c r="R84" s="102"/>
    </row>
    <row r="85" spans="18:18" x14ac:dyDescent="0.2">
      <c r="R85" s="102"/>
    </row>
    <row r="86" spans="18:18" x14ac:dyDescent="0.2">
      <c r="R86" s="102"/>
    </row>
    <row r="87" spans="18:18" x14ac:dyDescent="0.2">
      <c r="R87" s="102"/>
    </row>
    <row r="88" spans="18:18" x14ac:dyDescent="0.2">
      <c r="R88" s="102"/>
    </row>
    <row r="89" spans="18:18" x14ac:dyDescent="0.2">
      <c r="R89" s="102"/>
    </row>
    <row r="90" spans="18:18" x14ac:dyDescent="0.2">
      <c r="R90" s="102"/>
    </row>
    <row r="91" spans="18:18" x14ac:dyDescent="0.2">
      <c r="R91" s="102"/>
    </row>
    <row r="92" spans="18:18" x14ac:dyDescent="0.2">
      <c r="R92" s="102"/>
    </row>
    <row r="93" spans="18:18" x14ac:dyDescent="0.2">
      <c r="R93" s="102"/>
    </row>
    <row r="94" spans="18:18" x14ac:dyDescent="0.2">
      <c r="R94" s="102"/>
    </row>
    <row r="95" spans="18:18" x14ac:dyDescent="0.2">
      <c r="R95" s="102"/>
    </row>
    <row r="96" spans="18:18" x14ac:dyDescent="0.2">
      <c r="R96" s="102"/>
    </row>
    <row r="97" spans="18:18" x14ac:dyDescent="0.2">
      <c r="R97" s="102"/>
    </row>
    <row r="98" spans="18:18" x14ac:dyDescent="0.2">
      <c r="R98" s="102"/>
    </row>
    <row r="99" spans="18:18" x14ac:dyDescent="0.2">
      <c r="R99" s="102"/>
    </row>
    <row r="100" spans="18:18" x14ac:dyDescent="0.2">
      <c r="R100" s="102"/>
    </row>
  </sheetData>
  <sortState ref="AQ8:AU52">
    <sortCondition ref="AS8:AS52"/>
  </sortState>
  <mergeCells count="56">
    <mergeCell ref="AI3:AI6"/>
    <mergeCell ref="AG5:AH5"/>
    <mergeCell ref="AE3:AH4"/>
    <mergeCell ref="AP5:AP6"/>
    <mergeCell ref="AR5:AR6"/>
    <mergeCell ref="AR3:AU4"/>
    <mergeCell ref="AS5:AS6"/>
    <mergeCell ref="AT5:AU5"/>
    <mergeCell ref="AQ3:AQ6"/>
    <mergeCell ref="S3:S6"/>
    <mergeCell ref="K3:L4"/>
    <mergeCell ref="T3:U4"/>
    <mergeCell ref="F5:F6"/>
    <mergeCell ref="L5:L6"/>
    <mergeCell ref="T5:T6"/>
    <mergeCell ref="G3:G6"/>
    <mergeCell ref="P3:P6"/>
    <mergeCell ref="A3:A6"/>
    <mergeCell ref="B3:C4"/>
    <mergeCell ref="B5:B6"/>
    <mergeCell ref="C5:C6"/>
    <mergeCell ref="H5:H6"/>
    <mergeCell ref="O5:O6"/>
    <mergeCell ref="D3:D6"/>
    <mergeCell ref="Q3:R4"/>
    <mergeCell ref="AJ3:AM4"/>
    <mergeCell ref="AO3:AP4"/>
    <mergeCell ref="Y5:Z5"/>
    <mergeCell ref="AJ5:AJ6"/>
    <mergeCell ref="AK5:AK6"/>
    <mergeCell ref="AL5:AM5"/>
    <mergeCell ref="AO5:AO6"/>
    <mergeCell ref="AB3:AC4"/>
    <mergeCell ref="AB5:AB6"/>
    <mergeCell ref="AN3:AN6"/>
    <mergeCell ref="V3:V6"/>
    <mergeCell ref="AA3:AA6"/>
    <mergeCell ref="W3:Z4"/>
    <mergeCell ref="U5:U6"/>
    <mergeCell ref="Q5:Q6"/>
    <mergeCell ref="AC5:AC6"/>
    <mergeCell ref="AE5:AE6"/>
    <mergeCell ref="AF5:AF6"/>
    <mergeCell ref="E5:E6"/>
    <mergeCell ref="I5:I6"/>
    <mergeCell ref="N5:N6"/>
    <mergeCell ref="R5:R6"/>
    <mergeCell ref="W5:W6"/>
    <mergeCell ref="J3:J6"/>
    <mergeCell ref="M3:M6"/>
    <mergeCell ref="K5:K6"/>
    <mergeCell ref="X5:X6"/>
    <mergeCell ref="E3:F4"/>
    <mergeCell ref="H3:I4"/>
    <mergeCell ref="AD3:AD6"/>
    <mergeCell ref="N3:O4"/>
  </mergeCells>
  <printOptions horizontalCentered="1"/>
  <pageMargins left="0.19685039370078741" right="0.19685039370078741" top="0.15748031496062992" bottom="0.15748031496062992" header="0.31496062992125984" footer="0.11811023622047245"/>
  <pageSetup paperSize="9" scale="70" orientation="landscape" r:id="rId1"/>
  <colBreaks count="3" manualBreakCount="3">
    <brk id="30" max="1048575" man="1"/>
    <brk id="46" max="1048575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2022-12-02T09:22:15Z</cp:lastPrinted>
  <dcterms:created xsi:type="dcterms:W3CDTF">2022-02-28T14:52:55Z</dcterms:created>
  <dcterms:modified xsi:type="dcterms:W3CDTF">2022-12-03T08:53:51Z</dcterms:modified>
</cp:coreProperties>
</file>