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tabRatio="483" activeTab="1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<sst xmlns="http://schemas.openxmlformats.org/spreadsheetml/2006/main" count="980" uniqueCount="142">
  <si>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</si>
  <si>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</si>
  <si>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</si>
  <si>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</si>
  <si>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</si>
  <si>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</si>
  <si>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</si>
  <si>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</si>
  <si>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</si>
  <si>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</si>
  <si>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</si>
  <si>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</si>
  <si>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</si>
  <si>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</si>
  <si>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</si>
  <si>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</si>
  <si>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</si>
  <si>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</si>
  <si>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</si>
  <si>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</si>
  <si>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</si>
  <si>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</si>
  <si>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</si>
  <si>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</si>
  <si>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</si>
  <si>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</si>
  <si>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</si>
  <si>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</si>
  <si>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</si>
  <si>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</si>
  <si>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</si>
  <si>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</si>
  <si>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</si>
  <si>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</si>
  <si>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</si>
  <si>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</si>
  <si>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</si>
  <si>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</si>
  <si>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</si>
  <si>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</si>
  <si>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</si>
  <si>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</si>
  <si>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</si>
  <si>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</si>
  <si>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</si>
  <si>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</si>
  <si>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</si>
  <si>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</si>
  <si>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</si>
  <si>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</si>
  <si>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</si>
  <si>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</si>
  <si>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</si>
  <si>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</si>
  <si>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</si>
  <si>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</si>
  <si>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</si>
  <si>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</si>
  <si>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</si>
  <si>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</si>
  <si>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</si>
  <si>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</si>
  <si>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</si>
  <si>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</si>
  <si>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</si>
  <si>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</si>
  <si>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</si>
  <si>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</si>
  <si>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</si>
  <si>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</si>
  <si>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</si>
  <si>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</si>
  <si>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</si>
  <si>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</si>
  <si>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</si>
  <si>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</si>
  <si>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в 2,4 р.</t>
  </si>
  <si>
    <t>х</t>
  </si>
  <si>
    <t>скрыть</t>
  </si>
  <si>
    <t>в 2,7 р.</t>
  </si>
  <si>
    <t>в 2,3 р.</t>
  </si>
  <si>
    <t>в 3,2 р.</t>
  </si>
  <si>
    <t>в 2,0 р.</t>
  </si>
  <si>
    <t>в 2,5 р.</t>
  </si>
  <si>
    <t/>
  </si>
  <si>
    <t xml:space="preserve">Прибыль прибыльных предприятий </t>
  </si>
  <si>
    <t>число территорий, ухудшивших показатели</t>
  </si>
  <si>
    <t>числен-ность                                   безработ-ных, чел.</t>
  </si>
  <si>
    <t>в 2,6 р.</t>
  </si>
  <si>
    <t>в 2,1 р.</t>
  </si>
  <si>
    <t>в 2,9 р.</t>
  </si>
  <si>
    <t>в 6,1 р.</t>
  </si>
  <si>
    <t>в 2,8 р.</t>
  </si>
  <si>
    <t>ТРАНСПОРТИРОВКА И ХРАНЕНИЕ</t>
  </si>
  <si>
    <t>КУРОРТНО-ТУРИСТСКИЙ КОМПЛЕКС</t>
  </si>
  <si>
    <t>в 4,6 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</si>
  <si>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январе-августе 2021г. *</t>
    </r>
  </si>
  <si>
    <t>в % к  январю-августу                                       2020 г.                                 (в дейст. ценах)</t>
  </si>
  <si>
    <t>в % к  январю-августу                      2020 г.                        (в сопост. ценах)</t>
  </si>
  <si>
    <t xml:space="preserve">в % к  январю-августу                                        2020 г.                        </t>
  </si>
  <si>
    <t>за январь-июль                             2021 г.                                   млн. руб.</t>
  </si>
  <si>
    <t xml:space="preserve"> к январю-июлю 2020 г.</t>
  </si>
  <si>
    <t>за январь-июль                2021 г.                           млн. руб.</t>
  </si>
  <si>
    <t>в % к январю-июлю                        2020 г.</t>
  </si>
  <si>
    <t>в январе-июле                                                     2021 г.</t>
  </si>
  <si>
    <t>в январе-июле                                                          2020 г.</t>
  </si>
  <si>
    <r>
      <t xml:space="preserve">  в январе-июле                                     2021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</si>
  <si>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январю-июлю                      2020 г.</t>
  </si>
  <si>
    <t>в январе-июле                                                         2021 г.</t>
  </si>
  <si>
    <r>
      <t xml:space="preserve"> в январе-июле                                        2021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</si>
  <si>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январю-июлю                               2020 г.</t>
  </si>
  <si>
    <t>БЕЗРАБОТИЦА                                                                                                                            по состоянию  на 1 сентября 2021 г.</t>
  </si>
  <si>
    <t>в % к                                                  1 сентября                                                            2020 г.</t>
  </si>
  <si>
    <t>на 1 сентября                                                           2021 г.</t>
  </si>
  <si>
    <t>на 1 сентября                                                         2020 г.</t>
  </si>
  <si>
    <t>в 6,4 р.</t>
  </si>
  <si>
    <t>в 10,1 р.</t>
  </si>
  <si>
    <t>в 4,2 р.</t>
  </si>
  <si>
    <t>в 6,7 р.</t>
  </si>
  <si>
    <t>в 7,6 р.</t>
  </si>
  <si>
    <t>в 7,8 р.</t>
  </si>
  <si>
    <t>в 2,2р.</t>
  </si>
  <si>
    <t>в 2,0р.</t>
  </si>
  <si>
    <t>в 89,2р.</t>
  </si>
  <si>
    <t>в 20,5р.</t>
  </si>
  <si>
    <t>в 58,9р.</t>
  </si>
  <si>
    <t>в 2,9р.</t>
  </si>
  <si>
    <t>в 3,8р.</t>
  </si>
  <si>
    <t> -</t>
  </si>
  <si>
    <t> х</t>
  </si>
  <si>
    <t>в 23,5 р.</t>
  </si>
  <si>
    <t>в 8,0 р.</t>
  </si>
  <si>
    <t>в 8,1 р.</t>
  </si>
  <si>
    <t>в 10,3 р.</t>
  </si>
  <si>
    <t>в 246,5 р.</t>
  </si>
  <si>
    <t>в 13,0 р.</t>
  </si>
  <si>
    <r>
      <rPr>
        <vertAlign val="superscript"/>
        <sz val="8"/>
        <rFont val="Times New Roman Cyr"/>
        <family val="0"/>
      </rP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</si>
  <si>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rPr>
        <vertAlign val="superscript"/>
        <sz val="8"/>
        <rFont val="Times New Roman Cyr"/>
        <family val="0"/>
      </rP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</si>
  <si>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январе-августе 2021г. *</t>
    </r>
  </si>
  <si>
    <t xml:space="preserve"> в 2,2 р.</t>
  </si>
  <si>
    <t xml:space="preserve">ФИНАНСОВЫЕ РЕЗУЛЬТАТЫ ДЕЯТЕЛЬНОСТИ  (прибыль минус убыток) </t>
  </si>
  <si>
    <t>численность                                   безработных, чел.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</si>
</sst>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vertAlign val="superscript"/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yr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 Cyr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 style="hair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/>
      <bottom/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/>
    </xf>
    <xf numFmtId="181" fontId="22" fillId="0" borderId="19" xfId="0" applyNumberFormat="1" applyFont="1" applyBorder="1" applyAlignment="1">
      <alignment/>
    </xf>
    <xf numFmtId="172" fontId="74" fillId="0" borderId="18" xfId="0" applyNumberFormat="1" applyFont="1" applyFill="1" applyBorder="1" applyAlignment="1">
      <alignment horizontal="right"/>
    </xf>
    <xf numFmtId="174" fontId="22" fillId="0" borderId="20" xfId="0" applyNumberFormat="1" applyFont="1" applyFill="1" applyBorder="1" applyAlignment="1">
      <alignment horizontal="right"/>
    </xf>
    <xf numFmtId="172" fontId="74" fillId="0" borderId="19" xfId="0" applyNumberFormat="1" applyFont="1" applyFill="1" applyBorder="1" applyAlignment="1">
      <alignment horizontal="right"/>
    </xf>
    <xf numFmtId="174" fontId="22" fillId="0" borderId="21" xfId="0" applyNumberFormat="1" applyFont="1" applyFill="1" applyBorder="1" applyAlignment="1">
      <alignment horizontal="right"/>
    </xf>
    <xf numFmtId="172" fontId="74" fillId="0" borderId="22" xfId="0" applyNumberFormat="1" applyFont="1" applyFill="1" applyBorder="1" applyAlignment="1">
      <alignment horizontal="right"/>
    </xf>
    <xf numFmtId="174" fontId="19" fillId="0" borderId="23" xfId="0" applyNumberFormat="1" applyFont="1" applyFill="1" applyBorder="1" applyAlignment="1">
      <alignment/>
    </xf>
    <xf numFmtId="174" fontId="19" fillId="33" borderId="24" xfId="0" applyNumberFormat="1" applyFont="1" applyFill="1" applyBorder="1" applyAlignment="1">
      <alignment/>
    </xf>
    <xf numFmtId="174" fontId="19" fillId="0" borderId="24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0" fillId="0" borderId="23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9" fontId="20" fillId="0" borderId="25" xfId="0" applyNumberFormat="1" applyFont="1" applyFill="1" applyBorder="1" applyAlignment="1">
      <alignment/>
    </xf>
    <xf numFmtId="9" fontId="20" fillId="0" borderId="18" xfId="0" applyNumberFormat="1" applyFont="1" applyFill="1" applyBorder="1" applyAlignment="1">
      <alignment/>
    </xf>
    <xf numFmtId="174" fontId="22" fillId="0" borderId="20" xfId="0" applyNumberFormat="1" applyFont="1" applyBorder="1" applyAlignment="1">
      <alignment/>
    </xf>
    <xf numFmtId="174" fontId="22" fillId="33" borderId="26" xfId="0" applyNumberFormat="1" applyFont="1" applyFill="1" applyBorder="1" applyAlignment="1">
      <alignment/>
    </xf>
    <xf numFmtId="174" fontId="25" fillId="0" borderId="26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81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181" fontId="22" fillId="0" borderId="27" xfId="0" applyNumberFormat="1" applyFont="1" applyBorder="1" applyAlignment="1">
      <alignment/>
    </xf>
    <xf numFmtId="181" fontId="75" fillId="0" borderId="27" xfId="0" applyNumberFormat="1" applyFont="1" applyBorder="1" applyAlignment="1">
      <alignment/>
    </xf>
    <xf numFmtId="181" fontId="75" fillId="0" borderId="19" xfId="0" applyNumberFormat="1" applyFont="1" applyBorder="1" applyAlignment="1">
      <alignment/>
    </xf>
    <xf numFmtId="174" fontId="22" fillId="0" borderId="21" xfId="0" applyNumberFormat="1" applyFont="1" applyBorder="1" applyAlignment="1">
      <alignment/>
    </xf>
    <xf numFmtId="174" fontId="22" fillId="33" borderId="28" xfId="0" applyNumberFormat="1" applyFont="1" applyFill="1" applyBorder="1" applyAlignment="1">
      <alignment/>
    </xf>
    <xf numFmtId="174" fontId="25" fillId="0" borderId="28" xfId="0" applyNumberFormat="1" applyFont="1" applyFill="1" applyBorder="1" applyAlignment="1">
      <alignment/>
    </xf>
    <xf numFmtId="174" fontId="24" fillId="0" borderId="22" xfId="0" applyNumberFormat="1" applyFont="1" applyFill="1" applyBorder="1" applyAlignment="1">
      <alignment horizontal="right"/>
    </xf>
    <xf numFmtId="181" fontId="22" fillId="0" borderId="22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181" fontId="22" fillId="0" borderId="29" xfId="0" applyNumberFormat="1" applyFont="1" applyBorder="1" applyAlignment="1">
      <alignment/>
    </xf>
    <xf numFmtId="174" fontId="75" fillId="0" borderId="20" xfId="0" applyNumberFormat="1" applyFont="1" applyBorder="1" applyAlignment="1">
      <alignment/>
    </xf>
    <xf numFmtId="174" fontId="75" fillId="33" borderId="26" xfId="0" applyNumberFormat="1" applyFont="1" applyFill="1" applyBorder="1" applyAlignment="1">
      <alignment/>
    </xf>
    <xf numFmtId="49" fontId="18" fillId="0" borderId="30" xfId="0" applyNumberFormat="1" applyFont="1" applyBorder="1" applyAlignment="1">
      <alignment horizontal="center" vertical="center" wrapText="1"/>
    </xf>
    <xf numFmtId="174" fontId="25" fillId="0" borderId="24" xfId="0" applyNumberFormat="1" applyFont="1" applyFill="1" applyBorder="1" applyAlignment="1">
      <alignment/>
    </xf>
    <xf numFmtId="181" fontId="22" fillId="0" borderId="18" xfId="0" applyNumberFormat="1" applyFont="1" applyBorder="1" applyAlignment="1">
      <alignment/>
    </xf>
    <xf numFmtId="181" fontId="22" fillId="0" borderId="25" xfId="0" applyNumberFormat="1" applyFont="1" applyBorder="1" applyAlignment="1">
      <alignment/>
    </xf>
    <xf numFmtId="174" fontId="76" fillId="0" borderId="27" xfId="0" applyNumberFormat="1" applyFont="1" applyFill="1" applyBorder="1" applyAlignment="1">
      <alignment horizontal="right"/>
    </xf>
    <xf numFmtId="174" fontId="76" fillId="0" borderId="29" xfId="0" applyNumberFormat="1" applyFont="1" applyFill="1" applyBorder="1" applyAlignment="1">
      <alignment horizontal="right"/>
    </xf>
    <xf numFmtId="174" fontId="75" fillId="33" borderId="26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181" fontId="75" fillId="0" borderId="19" xfId="0" applyNumberFormat="1" applyFont="1" applyBorder="1" applyAlignment="1">
      <alignment/>
    </xf>
    <xf numFmtId="0" fontId="19" fillId="0" borderId="31" xfId="0" applyFont="1" applyFill="1" applyBorder="1" applyAlignment="1">
      <alignment horizontal="left" indent="1"/>
    </xf>
    <xf numFmtId="0" fontId="21" fillId="0" borderId="32" xfId="0" applyFont="1" applyFill="1" applyBorder="1" applyAlignment="1">
      <alignment horizontal="left" indent="1"/>
    </xf>
    <xf numFmtId="0" fontId="21" fillId="0" borderId="33" xfId="0" applyFont="1" applyFill="1" applyBorder="1" applyAlignment="1">
      <alignment horizontal="left" indent="1"/>
    </xf>
    <xf numFmtId="0" fontId="77" fillId="0" borderId="0" xfId="0" applyFont="1" applyFill="1" applyAlignment="1">
      <alignment horizontal="center"/>
    </xf>
    <xf numFmtId="3" fontId="20" fillId="0" borderId="23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74" fillId="0" borderId="1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right"/>
    </xf>
    <xf numFmtId="0" fontId="74" fillId="0" borderId="10" xfId="0" applyFont="1" applyFill="1" applyBorder="1" applyAlignment="1">
      <alignment horizontal="right"/>
    </xf>
    <xf numFmtId="172" fontId="74" fillId="0" borderId="36" xfId="0" applyNumberFormat="1" applyFont="1" applyFill="1" applyBorder="1" applyAlignment="1">
      <alignment horizontal="right"/>
    </xf>
    <xf numFmtId="172" fontId="74" fillId="0" borderId="37" xfId="0" applyNumberFormat="1" applyFont="1" applyFill="1" applyBorder="1" applyAlignment="1">
      <alignment horizontal="right"/>
    </xf>
    <xf numFmtId="172" fontId="23" fillId="0" borderId="36" xfId="0" applyNumberFormat="1" applyFont="1" applyFill="1" applyBorder="1" applyAlignment="1">
      <alignment horizontal="right"/>
    </xf>
    <xf numFmtId="172" fontId="23" fillId="0" borderId="37" xfId="0" applyNumberFormat="1" applyFont="1" applyFill="1" applyBorder="1" applyAlignment="1">
      <alignment horizontal="right"/>
    </xf>
    <xf numFmtId="174" fontId="78" fillId="0" borderId="25" xfId="0" applyNumberFormat="1" applyFont="1" applyFill="1" applyBorder="1" applyAlignment="1">
      <alignment horizontal="right"/>
    </xf>
    <xf numFmtId="174" fontId="23" fillId="0" borderId="36" xfId="0" applyNumberFormat="1" applyFont="1" applyFill="1" applyBorder="1" applyAlignment="1">
      <alignment horizontal="right"/>
    </xf>
    <xf numFmtId="174" fontId="23" fillId="0" borderId="10" xfId="0" applyNumberFormat="1" applyFont="1" applyBorder="1" applyAlignment="1">
      <alignment horizontal="right"/>
    </xf>
    <xf numFmtId="174" fontId="23" fillId="0" borderId="37" xfId="0" applyNumberFormat="1" applyFont="1" applyBorder="1" applyAlignment="1">
      <alignment horizontal="right"/>
    </xf>
    <xf numFmtId="0" fontId="4" fillId="0" borderId="34" xfId="0" applyFont="1" applyFill="1" applyBorder="1" applyAlignment="1">
      <alignment/>
    </xf>
    <xf numFmtId="181" fontId="22" fillId="0" borderId="22" xfId="0" applyNumberFormat="1" applyFont="1" applyBorder="1" applyAlignment="1">
      <alignment/>
    </xf>
    <xf numFmtId="174" fontId="20" fillId="0" borderId="23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79" fillId="0" borderId="20" xfId="0" applyNumberFormat="1" applyFont="1" applyBorder="1" applyAlignment="1">
      <alignment horizontal="right" vertical="center" wrapText="1"/>
    </xf>
    <xf numFmtId="3" fontId="79" fillId="0" borderId="21" xfId="0" applyNumberFormat="1" applyFont="1" applyBorder="1" applyAlignment="1">
      <alignment horizontal="right" vertical="center" wrapText="1"/>
    </xf>
    <xf numFmtId="3" fontId="80" fillId="0" borderId="23" xfId="0" applyNumberFormat="1" applyFont="1" applyBorder="1" applyAlignment="1">
      <alignment horizontal="right" vertical="center" wrapText="1"/>
    </xf>
    <xf numFmtId="49" fontId="0" fillId="0" borderId="0" xfId="33" applyNumberFormat="1" applyFont="1" applyFill="1" applyBorder="1" applyAlignment="1" applyProtection="1">
      <alignment wrapText="1"/>
      <protection/>
    </xf>
    <xf numFmtId="174" fontId="23" fillId="0" borderId="36" xfId="0" applyNumberFormat="1" applyFont="1" applyBorder="1" applyAlignment="1">
      <alignment horizontal="right"/>
    </xf>
    <xf numFmtId="181" fontId="22" fillId="0" borderId="18" xfId="0" applyNumberFormat="1" applyFont="1" applyBorder="1" applyAlignment="1">
      <alignment/>
    </xf>
    <xf numFmtId="181" fontId="20" fillId="0" borderId="38" xfId="0" applyNumberFormat="1" applyFont="1" applyFill="1" applyBorder="1" applyAlignment="1">
      <alignment/>
    </xf>
    <xf numFmtId="181" fontId="22" fillId="0" borderId="39" xfId="0" applyNumberFormat="1" applyFont="1" applyBorder="1" applyAlignment="1">
      <alignment/>
    </xf>
    <xf numFmtId="181" fontId="22" fillId="0" borderId="40" xfId="0" applyNumberFormat="1" applyFont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7" xfId="0" applyNumberFormat="1" applyFont="1" applyBorder="1" applyAlignment="1">
      <alignment/>
    </xf>
    <xf numFmtId="174" fontId="22" fillId="0" borderId="29" xfId="0" applyNumberFormat="1" applyFont="1" applyBorder="1" applyAlignment="1">
      <alignment/>
    </xf>
    <xf numFmtId="0" fontId="21" fillId="0" borderId="41" xfId="0" applyFont="1" applyFill="1" applyBorder="1" applyAlignment="1">
      <alignment horizontal="left" indent="1"/>
    </xf>
    <xf numFmtId="0" fontId="21" fillId="0" borderId="42" xfId="0" applyFont="1" applyFill="1" applyBorder="1" applyAlignment="1">
      <alignment horizontal="left" indent="1"/>
    </xf>
    <xf numFmtId="0" fontId="21" fillId="0" borderId="43" xfId="0" applyFont="1" applyFill="1" applyBorder="1" applyAlignment="1">
      <alignment horizontal="left" indent="1"/>
    </xf>
    <xf numFmtId="3" fontId="79" fillId="0" borderId="25" xfId="0" applyNumberFormat="1" applyFont="1" applyBorder="1" applyAlignment="1">
      <alignment horizontal="right" vertical="center" wrapText="1"/>
    </xf>
    <xf numFmtId="3" fontId="79" fillId="0" borderId="27" xfId="0" applyNumberFormat="1" applyFont="1" applyBorder="1" applyAlignment="1">
      <alignment horizontal="right" vertical="center" wrapText="1"/>
    </xf>
    <xf numFmtId="3" fontId="79" fillId="0" borderId="29" xfId="0" applyNumberFormat="1" applyFont="1" applyBorder="1" applyAlignment="1">
      <alignment horizontal="right" vertical="center" wrapText="1"/>
    </xf>
    <xf numFmtId="3" fontId="22" fillId="0" borderId="27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74" fontId="79" fillId="0" borderId="25" xfId="0" applyNumberFormat="1" applyFont="1" applyBorder="1" applyAlignment="1">
      <alignment horizontal="right" vertical="center" wrapText="1"/>
    </xf>
    <xf numFmtId="174" fontId="79" fillId="0" borderId="27" xfId="0" applyNumberFormat="1" applyFont="1" applyBorder="1" applyAlignment="1">
      <alignment horizontal="right" vertical="center" wrapText="1"/>
    </xf>
    <xf numFmtId="174" fontId="79" fillId="0" borderId="29" xfId="0" applyNumberFormat="1" applyFont="1" applyBorder="1" applyAlignment="1">
      <alignment horizontal="right" vertical="center" wrapText="1"/>
    </xf>
    <xf numFmtId="0" fontId="74" fillId="0" borderId="18" xfId="0" applyFont="1" applyBorder="1" applyAlignment="1">
      <alignment horizontal="right" vertical="center" wrapText="1"/>
    </xf>
    <xf numFmtId="0" fontId="74" fillId="0" borderId="19" xfId="0" applyFont="1" applyBorder="1" applyAlignment="1">
      <alignment horizontal="right" vertical="center" wrapText="1"/>
    </xf>
    <xf numFmtId="172" fontId="74" fillId="0" borderId="19" xfId="0" applyNumberFormat="1" applyFont="1" applyBorder="1" applyAlignment="1">
      <alignment horizontal="right" vertical="center" wrapText="1"/>
    </xf>
    <xf numFmtId="0" fontId="74" fillId="0" borderId="22" xfId="0" applyFont="1" applyBorder="1" applyAlignment="1">
      <alignment horizontal="right" vertical="center" wrapText="1"/>
    </xf>
    <xf numFmtId="174" fontId="76" fillId="0" borderId="25" xfId="0" applyNumberFormat="1" applyFont="1" applyBorder="1" applyAlignment="1">
      <alignment horizontal="right" vertical="center" wrapText="1"/>
    </xf>
    <xf numFmtId="174" fontId="76" fillId="0" borderId="27" xfId="0" applyNumberFormat="1" applyFont="1" applyBorder="1" applyAlignment="1">
      <alignment horizontal="right" vertical="center" wrapText="1"/>
    </xf>
    <xf numFmtId="174" fontId="76" fillId="0" borderId="29" xfId="0" applyNumberFormat="1" applyFont="1" applyBorder="1" applyAlignment="1">
      <alignment horizontal="right" vertical="center" wrapText="1"/>
    </xf>
    <xf numFmtId="174" fontId="75" fillId="0" borderId="27" xfId="0" applyNumberFormat="1" applyFont="1" applyBorder="1" applyAlignment="1">
      <alignment/>
    </xf>
    <xf numFmtId="174" fontId="76" fillId="0" borderId="25" xfId="0" applyNumberFormat="1" applyFont="1" applyFill="1" applyBorder="1" applyAlignment="1">
      <alignment horizontal="right"/>
    </xf>
    <xf numFmtId="174" fontId="22" fillId="0" borderId="25" xfId="0" applyNumberFormat="1" applyFont="1" applyFill="1" applyBorder="1" applyAlignment="1">
      <alignment horizontal="right"/>
    </xf>
    <xf numFmtId="174" fontId="22" fillId="0" borderId="27" xfId="0" applyNumberFormat="1" applyFont="1" applyFill="1" applyBorder="1" applyAlignment="1">
      <alignment horizontal="right"/>
    </xf>
    <xf numFmtId="174" fontId="22" fillId="0" borderId="29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172" fontId="74" fillId="0" borderId="22" xfId="0" applyNumberFormat="1" applyFont="1" applyBorder="1" applyAlignment="1">
      <alignment horizontal="right" vertical="center" wrapText="1"/>
    </xf>
    <xf numFmtId="174" fontId="78" fillId="0" borderId="23" xfId="0" applyNumberFormat="1" applyFont="1" applyBorder="1" applyAlignment="1">
      <alignment horizontal="right" vertical="center" wrapText="1"/>
    </xf>
    <xf numFmtId="174" fontId="76" fillId="0" borderId="20" xfId="0" applyNumberFormat="1" applyFont="1" applyBorder="1" applyAlignment="1">
      <alignment horizontal="right" vertical="center" wrapText="1"/>
    </xf>
    <xf numFmtId="174" fontId="76" fillId="0" borderId="21" xfId="0" applyNumberFormat="1" applyFont="1" applyBorder="1" applyAlignment="1">
      <alignment horizontal="right" vertical="center" wrapText="1"/>
    </xf>
    <xf numFmtId="174" fontId="80" fillId="0" borderId="25" xfId="0" applyNumberFormat="1" applyFont="1" applyBorder="1" applyAlignment="1">
      <alignment horizontal="right" vertical="center" wrapText="1"/>
    </xf>
    <xf numFmtId="181" fontId="25" fillId="0" borderId="44" xfId="0" applyNumberFormat="1" applyFont="1" applyFill="1" applyBorder="1" applyAlignment="1">
      <alignment/>
    </xf>
    <xf numFmtId="181" fontId="25" fillId="0" borderId="45" xfId="0" applyNumberFormat="1" applyFont="1" applyFill="1" applyBorder="1" applyAlignment="1">
      <alignment/>
    </xf>
    <xf numFmtId="181" fontId="25" fillId="0" borderId="46" xfId="0" applyNumberFormat="1" applyFont="1" applyFill="1" applyBorder="1" applyAlignment="1">
      <alignment/>
    </xf>
    <xf numFmtId="181" fontId="19" fillId="0" borderId="44" xfId="0" applyNumberFormat="1" applyFont="1" applyFill="1" applyBorder="1" applyAlignment="1">
      <alignment/>
    </xf>
    <xf numFmtId="0" fontId="19" fillId="8" borderId="42" xfId="0" applyFont="1" applyFill="1" applyBorder="1" applyAlignment="1">
      <alignment horizontal="left" indent="1"/>
    </xf>
    <xf numFmtId="174" fontId="20" fillId="8" borderId="27" xfId="0" applyNumberFormat="1" applyFont="1" applyFill="1" applyBorder="1" applyAlignment="1">
      <alignment horizontal="right"/>
    </xf>
    <xf numFmtId="172" fontId="23" fillId="8" borderId="10" xfId="0" applyNumberFormat="1" applyFont="1" applyFill="1" applyBorder="1" applyAlignment="1">
      <alignment horizontal="right"/>
    </xf>
    <xf numFmtId="174" fontId="78" fillId="8" borderId="27" xfId="0" applyNumberFormat="1" applyFont="1" applyFill="1" applyBorder="1" applyAlignment="1">
      <alignment horizontal="right"/>
    </xf>
    <xf numFmtId="172" fontId="74" fillId="8" borderId="10" xfId="0" applyNumberFormat="1" applyFont="1" applyFill="1" applyBorder="1" applyAlignment="1">
      <alignment horizontal="right"/>
    </xf>
    <xf numFmtId="3" fontId="20" fillId="8" borderId="27" xfId="0" applyNumberFormat="1" applyFont="1" applyFill="1" applyBorder="1" applyAlignment="1">
      <alignment horizontal="right"/>
    </xf>
    <xf numFmtId="172" fontId="74" fillId="8" borderId="19" xfId="0" applyNumberFormat="1" applyFont="1" applyFill="1" applyBorder="1" applyAlignment="1">
      <alignment horizontal="right"/>
    </xf>
    <xf numFmtId="174" fontId="75" fillId="0" borderId="29" xfId="0" applyNumberFormat="1" applyFont="1" applyBorder="1" applyAlignment="1">
      <alignment/>
    </xf>
    <xf numFmtId="174" fontId="19" fillId="8" borderId="27" xfId="0" applyNumberFormat="1" applyFont="1" applyFill="1" applyBorder="1" applyAlignment="1">
      <alignment/>
    </xf>
    <xf numFmtId="174" fontId="19" fillId="8" borderId="26" xfId="0" applyNumberFormat="1" applyFont="1" applyFill="1" applyBorder="1" applyAlignment="1">
      <alignment/>
    </xf>
    <xf numFmtId="174" fontId="24" fillId="8" borderId="19" xfId="0" applyNumberFormat="1" applyFont="1" applyFill="1" applyBorder="1" applyAlignment="1">
      <alignment horizontal="right"/>
    </xf>
    <xf numFmtId="174" fontId="78" fillId="8" borderId="27" xfId="0" applyNumberFormat="1" applyFont="1" applyFill="1" applyBorder="1" applyAlignment="1">
      <alignment horizontal="right" vertical="center" wrapText="1"/>
    </xf>
    <xf numFmtId="0" fontId="74" fillId="8" borderId="19" xfId="0" applyFont="1" applyFill="1" applyBorder="1" applyAlignment="1">
      <alignment horizontal="right" vertical="center" wrapText="1"/>
    </xf>
    <xf numFmtId="181" fontId="20" fillId="0" borderId="25" xfId="58" applyNumberFormat="1" applyFont="1" applyFill="1" applyBorder="1" applyAlignment="1">
      <alignment horizontal="right"/>
    </xf>
    <xf numFmtId="181" fontId="22" fillId="0" borderId="27" xfId="58" applyNumberFormat="1" applyFont="1" applyFill="1" applyBorder="1" applyAlignment="1">
      <alignment horizontal="right"/>
    </xf>
    <xf numFmtId="181" fontId="22" fillId="0" borderId="27" xfId="58" applyNumberFormat="1" applyFont="1" applyFill="1" applyBorder="1" applyAlignment="1">
      <alignment horizontal="right"/>
    </xf>
    <xf numFmtId="181" fontId="22" fillId="0" borderId="29" xfId="58" applyNumberFormat="1" applyFont="1" applyFill="1" applyBorder="1" applyAlignment="1">
      <alignment horizontal="right"/>
    </xf>
    <xf numFmtId="181" fontId="22" fillId="0" borderId="25" xfId="58" applyNumberFormat="1" applyFont="1" applyFill="1" applyBorder="1" applyAlignment="1">
      <alignment horizontal="right"/>
    </xf>
    <xf numFmtId="181" fontId="22" fillId="0" borderId="29" xfId="58" applyNumberFormat="1" applyFont="1" applyFill="1" applyBorder="1" applyAlignment="1">
      <alignment horizontal="right"/>
    </xf>
    <xf numFmtId="181" fontId="22" fillId="0" borderId="38" xfId="0" applyNumberFormat="1" applyFont="1" applyBorder="1" applyAlignment="1">
      <alignment/>
    </xf>
    <xf numFmtId="0" fontId="21" fillId="0" borderId="47" xfId="0" applyFont="1" applyFill="1" applyBorder="1" applyAlignment="1">
      <alignment horizontal="left" indent="1"/>
    </xf>
    <xf numFmtId="174" fontId="79" fillId="0" borderId="48" xfId="0" applyNumberFormat="1" applyFont="1" applyBorder="1" applyAlignment="1">
      <alignment horizontal="right" vertical="center" wrapText="1"/>
    </xf>
    <xf numFmtId="181" fontId="22" fillId="0" borderId="48" xfId="58" applyNumberFormat="1" applyFont="1" applyFill="1" applyBorder="1" applyAlignment="1">
      <alignment horizontal="right"/>
    </xf>
    <xf numFmtId="181" fontId="22" fillId="0" borderId="49" xfId="0" applyNumberFormat="1" applyFont="1" applyBorder="1" applyAlignment="1">
      <alignment/>
    </xf>
    <xf numFmtId="174" fontId="80" fillId="8" borderId="27" xfId="0" applyNumberFormat="1" applyFont="1" applyFill="1" applyBorder="1" applyAlignment="1">
      <alignment horizontal="right" vertical="center" wrapText="1"/>
    </xf>
    <xf numFmtId="181" fontId="20" fillId="8" borderId="27" xfId="58" applyNumberFormat="1" applyFont="1" applyFill="1" applyBorder="1" applyAlignment="1">
      <alignment horizontal="right"/>
    </xf>
    <xf numFmtId="181" fontId="20" fillId="8" borderId="39" xfId="0" applyNumberFormat="1" applyFont="1" applyFill="1" applyBorder="1" applyAlignment="1">
      <alignment/>
    </xf>
    <xf numFmtId="3" fontId="20" fillId="8" borderId="27" xfId="0" applyNumberFormat="1" applyFont="1" applyFill="1" applyBorder="1" applyAlignment="1">
      <alignment/>
    </xf>
    <xf numFmtId="9" fontId="20" fillId="8" borderId="27" xfId="0" applyNumberFormat="1" applyFont="1" applyFill="1" applyBorder="1" applyAlignment="1">
      <alignment/>
    </xf>
    <xf numFmtId="9" fontId="20" fillId="8" borderId="19" xfId="0" applyNumberFormat="1" applyFont="1" applyFill="1" applyBorder="1" applyAlignment="1">
      <alignment/>
    </xf>
    <xf numFmtId="174" fontId="23" fillId="8" borderId="10" xfId="0" applyNumberFormat="1" applyFont="1" applyFill="1" applyBorder="1" applyAlignment="1">
      <alignment horizontal="right"/>
    </xf>
    <xf numFmtId="174" fontId="20" fillId="8" borderId="27" xfId="0" applyNumberFormat="1" applyFont="1" applyFill="1" applyBorder="1" applyAlignment="1">
      <alignment/>
    </xf>
    <xf numFmtId="3" fontId="80" fillId="8" borderId="27" xfId="0" applyNumberFormat="1" applyFont="1" applyFill="1" applyBorder="1" applyAlignment="1">
      <alignment horizontal="right" vertical="center" wrapText="1"/>
    </xf>
    <xf numFmtId="181" fontId="19" fillId="8" borderId="45" xfId="0" applyNumberFormat="1" applyFont="1" applyFill="1" applyBorder="1" applyAlignment="1">
      <alignment/>
    </xf>
    <xf numFmtId="181" fontId="20" fillId="8" borderId="19" xfId="0" applyNumberFormat="1" applyFont="1" applyFill="1" applyBorder="1" applyAlignment="1">
      <alignment/>
    </xf>
    <xf numFmtId="174" fontId="79" fillId="33" borderId="26" xfId="0" applyNumberFormat="1" applyFont="1" applyFill="1" applyBorder="1" applyAlignment="1">
      <alignment/>
    </xf>
    <xf numFmtId="0" fontId="74" fillId="0" borderId="50" xfId="0" applyFont="1" applyBorder="1" applyAlignment="1">
      <alignment horizontal="right" vertical="center" wrapText="1"/>
    </xf>
    <xf numFmtId="0" fontId="74" fillId="0" borderId="51" xfId="0" applyFont="1" applyBorder="1" applyAlignment="1">
      <alignment horizontal="right" vertical="center" wrapText="1"/>
    </xf>
    <xf numFmtId="172" fontId="74" fillId="0" borderId="51" xfId="0" applyNumberFormat="1" applyFont="1" applyBorder="1" applyAlignment="1">
      <alignment horizontal="right" vertical="center" wrapText="1"/>
    </xf>
    <xf numFmtId="172" fontId="74" fillId="0" borderId="52" xfId="0" applyNumberFormat="1" applyFont="1" applyBorder="1" applyAlignment="1">
      <alignment horizontal="right" vertical="center" wrapText="1"/>
    </xf>
    <xf numFmtId="0" fontId="81" fillId="0" borderId="18" xfId="0" applyFont="1" applyBorder="1" applyAlignment="1">
      <alignment horizontal="right" vertical="center" wrapText="1"/>
    </xf>
    <xf numFmtId="0" fontId="81" fillId="0" borderId="19" xfId="0" applyFont="1" applyBorder="1" applyAlignment="1">
      <alignment horizontal="right" vertical="center" wrapText="1"/>
    </xf>
    <xf numFmtId="172" fontId="81" fillId="0" borderId="19" xfId="0" applyNumberFormat="1" applyFont="1" applyBorder="1" applyAlignment="1">
      <alignment horizontal="right" vertical="center" wrapText="1"/>
    </xf>
    <xf numFmtId="0" fontId="81" fillId="0" borderId="22" xfId="0" applyFont="1" applyBorder="1" applyAlignment="1">
      <alignment horizontal="right" vertical="center" wrapText="1"/>
    </xf>
    <xf numFmtId="172" fontId="81" fillId="0" borderId="50" xfId="0" applyNumberFormat="1" applyFont="1" applyBorder="1" applyAlignment="1">
      <alignment horizontal="right" vertical="center" wrapText="1"/>
    </xf>
    <xf numFmtId="0" fontId="81" fillId="0" borderId="51" xfId="0" applyFont="1" applyBorder="1" applyAlignment="1">
      <alignment horizontal="right" vertical="center" wrapText="1"/>
    </xf>
    <xf numFmtId="172" fontId="81" fillId="0" borderId="51" xfId="0" applyNumberFormat="1" applyFont="1" applyBorder="1" applyAlignment="1">
      <alignment horizontal="right" vertical="center" wrapText="1"/>
    </xf>
    <xf numFmtId="0" fontId="81" fillId="0" borderId="52" xfId="0" applyFont="1" applyBorder="1" applyAlignment="1">
      <alignment horizontal="right" vertical="center" wrapText="1"/>
    </xf>
    <xf numFmtId="0" fontId="81" fillId="8" borderId="19" xfId="0" applyFont="1" applyFill="1" applyBorder="1" applyAlignment="1">
      <alignment horizontal="right" vertical="center" wrapText="1"/>
    </xf>
    <xf numFmtId="0" fontId="74" fillId="8" borderId="51" xfId="0" applyFont="1" applyFill="1" applyBorder="1" applyAlignment="1">
      <alignment horizontal="right" vertical="center" wrapText="1"/>
    </xf>
    <xf numFmtId="0" fontId="81" fillId="0" borderId="50" xfId="0" applyFont="1" applyBorder="1" applyAlignment="1">
      <alignment horizontal="right" vertical="center" wrapText="1"/>
    </xf>
    <xf numFmtId="172" fontId="81" fillId="0" borderId="52" xfId="0" applyNumberFormat="1" applyFont="1" applyBorder="1" applyAlignment="1">
      <alignment horizontal="right" vertical="center" wrapText="1"/>
    </xf>
    <xf numFmtId="172" fontId="81" fillId="8" borderId="51" xfId="0" applyNumberFormat="1" applyFont="1" applyFill="1" applyBorder="1" applyAlignment="1">
      <alignment horizontal="right" vertical="center" wrapText="1"/>
    </xf>
    <xf numFmtId="0" fontId="74" fillId="0" borderId="19" xfId="0" applyFont="1" applyFill="1" applyBorder="1" applyAlignment="1">
      <alignment horizontal="right" vertical="center" wrapText="1"/>
    </xf>
    <xf numFmtId="0" fontId="81" fillId="0" borderId="19" xfId="0" applyFont="1" applyFill="1" applyBorder="1" applyAlignment="1">
      <alignment horizontal="right" vertical="center" wrapText="1"/>
    </xf>
    <xf numFmtId="172" fontId="74" fillId="0" borderId="19" xfId="0" applyNumberFormat="1" applyFont="1" applyFill="1" applyBorder="1" applyAlignment="1">
      <alignment horizontal="right" vertical="center" wrapText="1"/>
    </xf>
    <xf numFmtId="174" fontId="22" fillId="0" borderId="20" xfId="0" applyNumberFormat="1" applyFont="1" applyFill="1" applyBorder="1" applyAlignment="1">
      <alignment/>
    </xf>
    <xf numFmtId="174" fontId="76" fillId="0" borderId="20" xfId="0" applyNumberFormat="1" applyFont="1" applyFill="1" applyBorder="1" applyAlignment="1">
      <alignment horizontal="right" vertical="center" wrapText="1"/>
    </xf>
    <xf numFmtId="174" fontId="79" fillId="0" borderId="27" xfId="0" applyNumberFormat="1" applyFont="1" applyFill="1" applyBorder="1" applyAlignment="1">
      <alignment horizontal="right" vertical="center" wrapText="1"/>
    </xf>
    <xf numFmtId="172" fontId="74" fillId="0" borderId="51" xfId="0" applyNumberFormat="1" applyFont="1" applyFill="1" applyBorder="1" applyAlignment="1">
      <alignment horizontal="right" vertical="center" wrapText="1"/>
    </xf>
    <xf numFmtId="181" fontId="22" fillId="0" borderId="39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/>
    </xf>
    <xf numFmtId="0" fontId="81" fillId="0" borderId="51" xfId="0" applyFont="1" applyFill="1" applyBorder="1" applyAlignment="1">
      <alignment horizontal="right" vertical="center" wrapText="1"/>
    </xf>
    <xf numFmtId="181" fontId="22" fillId="0" borderId="27" xfId="0" applyNumberFormat="1" applyFont="1" applyFill="1" applyBorder="1" applyAlignment="1">
      <alignment/>
    </xf>
    <xf numFmtId="181" fontId="22" fillId="0" borderId="19" xfId="0" applyNumberFormat="1" applyFont="1" applyFill="1" applyBorder="1" applyAlignment="1">
      <alignment/>
    </xf>
    <xf numFmtId="174" fontId="23" fillId="0" borderId="10" xfId="0" applyNumberFormat="1" applyFont="1" applyFill="1" applyBorder="1" applyAlignment="1">
      <alignment horizontal="right"/>
    </xf>
    <xf numFmtId="3" fontId="79" fillId="0" borderId="20" xfId="0" applyNumberFormat="1" applyFont="1" applyFill="1" applyBorder="1" applyAlignment="1">
      <alignment horizontal="right" vertical="center" wrapText="1"/>
    </xf>
    <xf numFmtId="181" fontId="22" fillId="0" borderId="19" xfId="0" applyNumberFormat="1" applyFont="1" applyFill="1" applyBorder="1" applyAlignment="1">
      <alignment/>
    </xf>
    <xf numFmtId="172" fontId="81" fillId="0" borderId="51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174" fontId="79" fillId="0" borderId="20" xfId="0" applyNumberFormat="1" applyFont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74" fillId="0" borderId="18" xfId="0" applyFont="1" applyFill="1" applyBorder="1" applyAlignment="1">
      <alignment horizontal="right" vertical="center" wrapText="1"/>
    </xf>
    <xf numFmtId="174" fontId="22" fillId="0" borderId="27" xfId="0" applyNumberFormat="1" applyFont="1" applyFill="1" applyBorder="1" applyAlignment="1">
      <alignment/>
    </xf>
    <xf numFmtId="174" fontId="79" fillId="0" borderId="27" xfId="0" applyNumberFormat="1" applyFont="1" applyBorder="1" applyAlignment="1">
      <alignment/>
    </xf>
    <xf numFmtId="174" fontId="76" fillId="0" borderId="27" xfId="0" applyNumberFormat="1" applyFont="1" applyFill="1" applyBorder="1" applyAlignment="1">
      <alignment horizontal="right" vertical="center" wrapText="1"/>
    </xf>
    <xf numFmtId="174" fontId="79" fillId="33" borderId="24" xfId="0" applyNumberFormat="1" applyFont="1" applyFill="1" applyBorder="1" applyAlignment="1">
      <alignment/>
    </xf>
    <xf numFmtId="174" fontId="75" fillId="33" borderId="28" xfId="0" applyNumberFormat="1" applyFont="1" applyFill="1" applyBorder="1" applyAlignment="1">
      <alignment/>
    </xf>
    <xf numFmtId="172" fontId="74" fillId="0" borderId="53" xfId="0" applyNumberFormat="1" applyFont="1" applyBorder="1" applyAlignment="1">
      <alignment horizontal="right" vertical="center" wrapText="1"/>
    </xf>
    <xf numFmtId="0" fontId="74" fillId="0" borderId="52" xfId="0" applyFont="1" applyBorder="1" applyAlignment="1">
      <alignment horizontal="right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3" fontId="22" fillId="0" borderId="27" xfId="0" applyNumberFormat="1" applyFont="1" applyFill="1" applyBorder="1" applyAlignment="1">
      <alignment/>
    </xf>
    <xf numFmtId="3" fontId="79" fillId="0" borderId="27" xfId="0" applyNumberFormat="1" applyFont="1" applyFill="1" applyBorder="1" applyAlignment="1">
      <alignment horizontal="righ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18" fillId="0" borderId="80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1" fillId="33" borderId="32" xfId="0" applyFont="1" applyFill="1" applyBorder="1" applyAlignment="1">
      <alignment horizontal="left" indent="1"/>
    </xf>
    <xf numFmtId="174" fontId="22" fillId="33" borderId="20" xfId="0" applyNumberFormat="1" applyFont="1" applyFill="1" applyBorder="1" applyAlignment="1">
      <alignment horizontal="right"/>
    </xf>
    <xf numFmtId="172" fontId="23" fillId="33" borderId="10" xfId="0" applyNumberFormat="1" applyFont="1" applyFill="1" applyBorder="1" applyAlignment="1">
      <alignment horizontal="right"/>
    </xf>
    <xf numFmtId="172" fontId="74" fillId="33" borderId="19" xfId="0" applyNumberFormat="1" applyFont="1" applyFill="1" applyBorder="1" applyAlignment="1">
      <alignment horizontal="right" vertical="center" wrapText="1"/>
    </xf>
    <xf numFmtId="174" fontId="76" fillId="33" borderId="27" xfId="0" applyNumberFormat="1" applyFont="1" applyFill="1" applyBorder="1" applyAlignment="1">
      <alignment horizontal="right"/>
    </xf>
    <xf numFmtId="172" fontId="74" fillId="33" borderId="10" xfId="0" applyNumberFormat="1" applyFont="1" applyFill="1" applyBorder="1" applyAlignment="1">
      <alignment horizontal="right"/>
    </xf>
    <xf numFmtId="3" fontId="22" fillId="33" borderId="20" xfId="0" applyNumberFormat="1" applyFont="1" applyFill="1" applyBorder="1" applyAlignment="1">
      <alignment horizontal="right"/>
    </xf>
    <xf numFmtId="0" fontId="81" fillId="33" borderId="19" xfId="0" applyFont="1" applyFill="1" applyBorder="1" applyAlignment="1">
      <alignment horizontal="right" vertical="center" wrapText="1"/>
    </xf>
    <xf numFmtId="0" fontId="74" fillId="33" borderId="19" xfId="0" applyFont="1" applyFill="1" applyBorder="1" applyAlignment="1">
      <alignment horizontal="right" vertical="center" wrapText="1"/>
    </xf>
    <xf numFmtId="172" fontId="74" fillId="33" borderId="19" xfId="0" applyNumberFormat="1" applyFont="1" applyFill="1" applyBorder="1" applyAlignment="1">
      <alignment horizontal="right"/>
    </xf>
    <xf numFmtId="174" fontId="22" fillId="33" borderId="20" xfId="0" applyNumberFormat="1" applyFont="1" applyFill="1" applyBorder="1" applyAlignment="1">
      <alignment/>
    </xf>
    <xf numFmtId="174" fontId="25" fillId="33" borderId="26" xfId="0" applyNumberFormat="1" applyFont="1" applyFill="1" applyBorder="1" applyAlignment="1">
      <alignment/>
    </xf>
    <xf numFmtId="174" fontId="24" fillId="33" borderId="19" xfId="0" applyNumberFormat="1" applyFont="1" applyFill="1" applyBorder="1" applyAlignment="1">
      <alignment horizontal="right"/>
    </xf>
    <xf numFmtId="174" fontId="76" fillId="33" borderId="20" xfId="0" applyNumberFormat="1" applyFont="1" applyFill="1" applyBorder="1" applyAlignment="1">
      <alignment horizontal="right" vertical="center" wrapText="1"/>
    </xf>
    <xf numFmtId="174" fontId="79" fillId="33" borderId="27" xfId="0" applyNumberFormat="1" applyFont="1" applyFill="1" applyBorder="1" applyAlignment="1">
      <alignment horizontal="right" vertical="center" wrapText="1"/>
    </xf>
    <xf numFmtId="172" fontId="74" fillId="33" borderId="51" xfId="0" applyNumberFormat="1" applyFont="1" applyFill="1" applyBorder="1" applyAlignment="1">
      <alignment horizontal="right" vertical="center" wrapText="1"/>
    </xf>
    <xf numFmtId="181" fontId="22" fillId="33" borderId="27" xfId="58" applyNumberFormat="1" applyFont="1" applyFill="1" applyBorder="1" applyAlignment="1">
      <alignment horizontal="right"/>
    </xf>
    <xf numFmtId="181" fontId="22" fillId="33" borderId="39" xfId="0" applyNumberFormat="1" applyFont="1" applyFill="1" applyBorder="1" applyAlignment="1">
      <alignment/>
    </xf>
    <xf numFmtId="3" fontId="22" fillId="33" borderId="20" xfId="0" applyNumberFormat="1" applyFont="1" applyFill="1" applyBorder="1" applyAlignment="1">
      <alignment/>
    </xf>
    <xf numFmtId="0" fontId="81" fillId="33" borderId="51" xfId="0" applyFont="1" applyFill="1" applyBorder="1" applyAlignment="1">
      <alignment horizontal="right" vertical="center" wrapText="1"/>
    </xf>
    <xf numFmtId="181" fontId="22" fillId="33" borderId="27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174" fontId="23" fillId="33" borderId="10" xfId="0" applyNumberFormat="1" applyFont="1" applyFill="1" applyBorder="1" applyAlignment="1">
      <alignment horizontal="right"/>
    </xf>
    <xf numFmtId="3" fontId="79" fillId="33" borderId="20" xfId="0" applyNumberFormat="1" applyFont="1" applyFill="1" applyBorder="1" applyAlignment="1">
      <alignment horizontal="right" vertical="center" wrapText="1"/>
    </xf>
    <xf numFmtId="181" fontId="25" fillId="33" borderId="45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1" fillId="33" borderId="42" xfId="0" applyFont="1" applyFill="1" applyBorder="1" applyAlignment="1">
      <alignment horizontal="left" indent="1"/>
    </xf>
    <xf numFmtId="174" fontId="22" fillId="33" borderId="27" xfId="0" applyNumberFormat="1" applyFont="1" applyFill="1" applyBorder="1" applyAlignment="1">
      <alignment horizontal="right"/>
    </xf>
    <xf numFmtId="3" fontId="22" fillId="33" borderId="27" xfId="0" applyNumberFormat="1" applyFont="1" applyFill="1" applyBorder="1" applyAlignment="1">
      <alignment horizontal="right"/>
    </xf>
    <xf numFmtId="174" fontId="22" fillId="33" borderId="27" xfId="0" applyNumberFormat="1" applyFont="1" applyFill="1" applyBorder="1" applyAlignment="1">
      <alignment/>
    </xf>
    <xf numFmtId="174" fontId="76" fillId="33" borderId="27" xfId="0" applyNumberFormat="1" applyFont="1" applyFill="1" applyBorder="1" applyAlignment="1">
      <alignment horizontal="right" vertical="center" wrapText="1"/>
    </xf>
    <xf numFmtId="3" fontId="22" fillId="33" borderId="27" xfId="0" applyNumberFormat="1" applyFont="1" applyFill="1" applyBorder="1" applyAlignment="1">
      <alignment/>
    </xf>
    <xf numFmtId="3" fontId="79" fillId="33" borderId="2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zoomScale="110" zoomScaleNormal="110" zoomScalePageLayoutView="0" workbookViewId="0" topLeftCell="A1">
      <pane xSplit="2" ySplit="7" topLeftCell="C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47" sqref="A47:IV47"/>
    </sheetView>
  </sheetViews>
  <sheetFormatPr defaultColWidth="9.140625" defaultRowHeight="15"/>
  <cols>
    <col min="1" max="1" width="3.00390625" style="1" hidden="1" customWidth="1"/>
    <col min="2" max="2" width="26.7109375" style="1" customWidth="1"/>
    <col min="3" max="3" width="11.57421875" style="3" customWidth="1"/>
    <col min="4" max="4" width="10.00390625" style="3" customWidth="1"/>
    <col min="5" max="5" width="11.140625" style="3" customWidth="1"/>
    <col min="6" max="6" width="10.00390625" style="3" customWidth="1"/>
    <col min="7" max="7" width="11.00390625" style="1" customWidth="1"/>
    <col min="8" max="8" width="10.00390625" style="1" customWidth="1"/>
    <col min="9" max="9" width="11.57421875" style="1" customWidth="1"/>
    <col min="10" max="10" width="10.00390625" style="1" customWidth="1"/>
    <col min="11" max="11" width="11.7109375" style="1" customWidth="1"/>
    <col min="12" max="12" width="9.8515625" style="1" customWidth="1"/>
    <col min="13" max="13" width="11.57421875" style="1" customWidth="1"/>
    <col min="14" max="14" width="10.00390625" style="1" customWidth="1"/>
    <col min="15" max="15" width="10.57421875" style="1" customWidth="1"/>
    <col min="16" max="16" width="9.8515625" style="1" customWidth="1"/>
    <col min="17" max="17" width="10.421875" style="1" customWidth="1"/>
    <col min="18" max="18" width="10.421875" style="1" hidden="1" customWidth="1"/>
    <col min="19" max="19" width="10.28125" style="1" customWidth="1"/>
    <col min="20" max="20" width="9.57421875" style="1" customWidth="1"/>
    <col min="21" max="21" width="10.28125" style="1" customWidth="1"/>
    <col min="22" max="22" width="9.57421875" style="1" customWidth="1"/>
    <col min="23" max="24" width="9.421875" style="1" customWidth="1"/>
    <col min="25" max="25" width="8.28125" style="1" customWidth="1"/>
    <col min="26" max="26" width="8.140625" style="1" customWidth="1"/>
    <col min="27" max="27" width="9.140625" style="1" customWidth="1"/>
    <col min="28" max="28" width="8.421875" style="1" customWidth="1"/>
    <col min="29" max="30" width="7.8515625" style="1" customWidth="1"/>
    <col min="31" max="31" width="9.00390625" style="1" customWidth="1"/>
    <col min="32" max="32" width="8.57421875" style="1" customWidth="1"/>
    <col min="33" max="33" width="8.8515625" style="1" customWidth="1"/>
    <col min="34" max="34" width="8.140625" style="1" customWidth="1"/>
    <col min="35" max="36" width="7.421875" style="1" customWidth="1"/>
    <col min="37" max="37" width="9.140625" style="84" customWidth="1"/>
    <col min="38" max="16384" width="9.140625" style="1" customWidth="1"/>
  </cols>
  <sheetData>
    <row r="1" spans="3:17" ht="15" customHeight="1">
      <c r="C1" s="2" t="s">
        <v>96</v>
      </c>
      <c r="Q1" s="2"/>
    </row>
    <row r="2" spans="3:30" ht="9" customHeight="1" thickBot="1">
      <c r="C2" s="2"/>
      <c r="AB2" s="35"/>
      <c r="AC2" s="35"/>
      <c r="AD2" s="35"/>
    </row>
    <row r="3" spans="2:37" s="4" customFormat="1" ht="14.25" customHeight="1">
      <c r="B3" s="255" t="s">
        <v>74</v>
      </c>
      <c r="C3" s="245" t="s">
        <v>0</v>
      </c>
      <c r="D3" s="246"/>
      <c r="E3" s="245" t="s">
        <v>47</v>
      </c>
      <c r="F3" s="246"/>
      <c r="G3" s="258" t="s">
        <v>1</v>
      </c>
      <c r="H3" s="259"/>
      <c r="I3" s="245" t="s">
        <v>2</v>
      </c>
      <c r="J3" s="246"/>
      <c r="K3" s="249" t="s">
        <v>53</v>
      </c>
      <c r="L3" s="250"/>
      <c r="M3" s="245" t="s">
        <v>3</v>
      </c>
      <c r="N3" s="246"/>
      <c r="O3" s="245" t="s">
        <v>52</v>
      </c>
      <c r="P3" s="246"/>
      <c r="Q3" s="279" t="s">
        <v>55</v>
      </c>
      <c r="R3" s="280"/>
      <c r="S3" s="280"/>
      <c r="T3" s="280"/>
      <c r="U3" s="280"/>
      <c r="V3" s="280"/>
      <c r="W3" s="280"/>
      <c r="X3" s="280"/>
      <c r="Y3" s="280"/>
      <c r="Z3" s="281"/>
      <c r="AA3" s="249" t="s">
        <v>56</v>
      </c>
      <c r="AB3" s="296"/>
      <c r="AC3" s="296"/>
      <c r="AD3" s="296"/>
      <c r="AE3" s="306" t="s">
        <v>57</v>
      </c>
      <c r="AF3" s="307"/>
      <c r="AG3" s="245" t="s">
        <v>111</v>
      </c>
      <c r="AH3" s="304"/>
      <c r="AI3" s="304"/>
      <c r="AJ3" s="246"/>
      <c r="AK3" s="85"/>
    </row>
    <row r="4" spans="2:37" s="4" customFormat="1" ht="14.25" customHeight="1">
      <c r="B4" s="256"/>
      <c r="C4" s="247"/>
      <c r="D4" s="248"/>
      <c r="E4" s="247"/>
      <c r="F4" s="248"/>
      <c r="G4" s="260"/>
      <c r="H4" s="261"/>
      <c r="I4" s="247"/>
      <c r="J4" s="248"/>
      <c r="K4" s="251"/>
      <c r="L4" s="252"/>
      <c r="M4" s="247"/>
      <c r="N4" s="248"/>
      <c r="O4" s="272"/>
      <c r="P4" s="273"/>
      <c r="Q4" s="282" t="s">
        <v>64</v>
      </c>
      <c r="R4" s="283"/>
      <c r="S4" s="283"/>
      <c r="T4" s="283"/>
      <c r="U4" s="284" t="s">
        <v>58</v>
      </c>
      <c r="V4" s="285"/>
      <c r="W4" s="288" t="s">
        <v>59</v>
      </c>
      <c r="X4" s="289"/>
      <c r="Y4" s="292" t="s">
        <v>68</v>
      </c>
      <c r="Z4" s="293"/>
      <c r="AA4" s="251"/>
      <c r="AB4" s="297"/>
      <c r="AC4" s="297"/>
      <c r="AD4" s="297"/>
      <c r="AE4" s="308"/>
      <c r="AF4" s="309"/>
      <c r="AG4" s="247"/>
      <c r="AH4" s="305"/>
      <c r="AI4" s="305"/>
      <c r="AJ4" s="248"/>
      <c r="AK4" s="85"/>
    </row>
    <row r="5" spans="2:37" s="4" customFormat="1" ht="20.25" customHeight="1">
      <c r="B5" s="256"/>
      <c r="C5" s="262" t="s">
        <v>63</v>
      </c>
      <c r="D5" s="264" t="s">
        <v>97</v>
      </c>
      <c r="E5" s="262" t="s">
        <v>63</v>
      </c>
      <c r="F5" s="264" t="s">
        <v>97</v>
      </c>
      <c r="G5" s="266" t="s">
        <v>50</v>
      </c>
      <c r="H5" s="253" t="s">
        <v>98</v>
      </c>
      <c r="I5" s="266" t="s">
        <v>46</v>
      </c>
      <c r="J5" s="253" t="s">
        <v>99</v>
      </c>
      <c r="K5" s="266" t="s">
        <v>69</v>
      </c>
      <c r="L5" s="264" t="s">
        <v>97</v>
      </c>
      <c r="M5" s="278" t="s">
        <v>48</v>
      </c>
      <c r="N5" s="253" t="s">
        <v>98</v>
      </c>
      <c r="O5" s="278" t="s">
        <v>49</v>
      </c>
      <c r="P5" s="264" t="s">
        <v>97</v>
      </c>
      <c r="Q5" s="278" t="s">
        <v>100</v>
      </c>
      <c r="R5" s="268" t="s">
        <v>60</v>
      </c>
      <c r="S5" s="270" t="s">
        <v>101</v>
      </c>
      <c r="T5" s="271"/>
      <c r="U5" s="286"/>
      <c r="V5" s="287"/>
      <c r="W5" s="290"/>
      <c r="X5" s="291"/>
      <c r="Y5" s="294"/>
      <c r="Z5" s="295"/>
      <c r="AA5" s="278" t="s">
        <v>106</v>
      </c>
      <c r="AB5" s="300" t="s">
        <v>107</v>
      </c>
      <c r="AC5" s="298" t="s">
        <v>67</v>
      </c>
      <c r="AD5" s="299"/>
      <c r="AE5" s="278" t="s">
        <v>109</v>
      </c>
      <c r="AF5" s="253" t="s">
        <v>110</v>
      </c>
      <c r="AG5" s="274" t="s">
        <v>87</v>
      </c>
      <c r="AH5" s="276" t="s">
        <v>112</v>
      </c>
      <c r="AI5" s="302" t="s">
        <v>51</v>
      </c>
      <c r="AJ5" s="303"/>
      <c r="AK5" s="85"/>
    </row>
    <row r="6" spans="2:37" s="4" customFormat="1" ht="48" customHeight="1" thickBot="1">
      <c r="B6" s="257"/>
      <c r="C6" s="263"/>
      <c r="D6" s="265"/>
      <c r="E6" s="263"/>
      <c r="F6" s="265"/>
      <c r="G6" s="267"/>
      <c r="H6" s="254"/>
      <c r="I6" s="267"/>
      <c r="J6" s="254"/>
      <c r="K6" s="267"/>
      <c r="L6" s="265"/>
      <c r="M6" s="275"/>
      <c r="N6" s="254"/>
      <c r="O6" s="275"/>
      <c r="P6" s="265"/>
      <c r="Q6" s="275"/>
      <c r="R6" s="269"/>
      <c r="S6" s="39" t="s">
        <v>61</v>
      </c>
      <c r="T6" s="40" t="s">
        <v>62</v>
      </c>
      <c r="U6" s="36" t="s">
        <v>102</v>
      </c>
      <c r="V6" s="37" t="s">
        <v>103</v>
      </c>
      <c r="W6" s="36" t="s">
        <v>102</v>
      </c>
      <c r="X6" s="230" t="s">
        <v>103</v>
      </c>
      <c r="Y6" s="77" t="s">
        <v>104</v>
      </c>
      <c r="Z6" s="38" t="s">
        <v>105</v>
      </c>
      <c r="AA6" s="275"/>
      <c r="AB6" s="301"/>
      <c r="AC6" s="77" t="s">
        <v>108</v>
      </c>
      <c r="AD6" s="38" t="s">
        <v>105</v>
      </c>
      <c r="AE6" s="275"/>
      <c r="AF6" s="254"/>
      <c r="AG6" s="275"/>
      <c r="AH6" s="277"/>
      <c r="AI6" s="41" t="s">
        <v>113</v>
      </c>
      <c r="AJ6" s="43" t="s">
        <v>114</v>
      </c>
      <c r="AK6" s="85"/>
    </row>
    <row r="7" spans="2:37" s="4" customFormat="1" ht="6.75" customHeight="1" thickBot="1">
      <c r="B7" s="5"/>
      <c r="C7" s="6"/>
      <c r="D7" s="6"/>
      <c r="E7" s="95"/>
      <c r="F7" s="95"/>
      <c r="G7" s="6"/>
      <c r="H7" s="6"/>
      <c r="I7" s="6"/>
      <c r="J7" s="95"/>
      <c r="K7" s="95"/>
      <c r="L7" s="6"/>
      <c r="M7" s="6"/>
      <c r="N7" s="6"/>
      <c r="Q7" s="31"/>
      <c r="R7" s="32"/>
      <c r="S7" s="33"/>
      <c r="T7" s="31"/>
      <c r="U7" s="31"/>
      <c r="V7" s="31"/>
      <c r="W7" s="96"/>
      <c r="X7" s="31"/>
      <c r="Y7" s="33"/>
      <c r="Z7" s="33"/>
      <c r="AA7" s="31"/>
      <c r="AB7" s="6"/>
      <c r="AC7" s="33"/>
      <c r="AD7" s="33"/>
      <c r="AI7" s="108"/>
      <c r="AK7" s="85"/>
    </row>
    <row r="8" spans="1:37" s="25" customFormat="1" ht="13.5" customHeight="1">
      <c r="A8" s="26">
        <v>1</v>
      </c>
      <c r="B8" s="90" t="s">
        <v>4</v>
      </c>
      <c r="C8" s="110">
        <v>788137.6647000001</v>
      </c>
      <c r="D8" s="102">
        <v>135.7</v>
      </c>
      <c r="E8" s="110">
        <v>109216.1</v>
      </c>
      <c r="F8" s="137">
        <v>106.8</v>
      </c>
      <c r="G8" s="104">
        <v>64964</v>
      </c>
      <c r="H8" s="100">
        <v>106.8</v>
      </c>
      <c r="I8" s="94">
        <v>3043781</v>
      </c>
      <c r="J8" s="100">
        <v>100.8</v>
      </c>
      <c r="K8" s="110">
        <v>401883.9</v>
      </c>
      <c r="L8" s="201">
        <v>111.8</v>
      </c>
      <c r="M8" s="110">
        <v>579353.6</v>
      </c>
      <c r="N8" s="137">
        <v>128.1</v>
      </c>
      <c r="O8" s="104">
        <v>63960.049999999996</v>
      </c>
      <c r="P8" s="46">
        <v>190.61219690374747</v>
      </c>
      <c r="Q8" s="51">
        <v>303913.946</v>
      </c>
      <c r="R8" s="52">
        <v>152309.87</v>
      </c>
      <c r="S8" s="53">
        <f aca="true" t="shared" si="0" ref="S8:S52">Q8-R8</f>
        <v>151604.076</v>
      </c>
      <c r="T8" s="54">
        <f>Q8/R8*100</f>
        <v>199.53660652458046</v>
      </c>
      <c r="U8" s="153">
        <v>325036</v>
      </c>
      <c r="V8" s="137">
        <v>138.5</v>
      </c>
      <c r="W8" s="156">
        <v>21122</v>
      </c>
      <c r="X8" s="197">
        <v>25.7</v>
      </c>
      <c r="Y8" s="174">
        <v>0.245</v>
      </c>
      <c r="Z8" s="119">
        <v>0.33399999999999996</v>
      </c>
      <c r="AA8" s="56">
        <v>45238</v>
      </c>
      <c r="AB8" s="205">
        <v>109.3</v>
      </c>
      <c r="AC8" s="57">
        <v>1</v>
      </c>
      <c r="AD8" s="58">
        <v>1</v>
      </c>
      <c r="AE8" s="55">
        <v>1024.9</v>
      </c>
      <c r="AF8" s="105">
        <v>101.2</v>
      </c>
      <c r="AG8" s="115">
        <v>23539</v>
      </c>
      <c r="AH8" s="205">
        <v>17.2</v>
      </c>
      <c r="AI8" s="160">
        <v>0.008</v>
      </c>
      <c r="AJ8" s="44">
        <v>0.049</v>
      </c>
      <c r="AK8" s="86"/>
    </row>
    <row r="9" spans="1:37" s="7" customFormat="1" ht="13.5" customHeight="1">
      <c r="A9" s="8">
        <v>2</v>
      </c>
      <c r="B9" s="91" t="s">
        <v>5</v>
      </c>
      <c r="C9" s="47">
        <v>1490.7168000000001</v>
      </c>
      <c r="D9" s="98">
        <v>124.6</v>
      </c>
      <c r="E9" s="47">
        <v>300.5</v>
      </c>
      <c r="F9" s="138" t="s">
        <v>77</v>
      </c>
      <c r="G9" s="81">
        <v>201.7</v>
      </c>
      <c r="H9" s="97">
        <v>53.9</v>
      </c>
      <c r="I9" s="111">
        <v>272033</v>
      </c>
      <c r="J9" s="97">
        <v>98</v>
      </c>
      <c r="K9" s="47">
        <v>4685.6</v>
      </c>
      <c r="L9" s="202">
        <v>159.7</v>
      </c>
      <c r="M9" s="47">
        <v>25208.3</v>
      </c>
      <c r="N9" s="139">
        <v>138.5</v>
      </c>
      <c r="O9" s="81">
        <v>6370.645699999999</v>
      </c>
      <c r="P9" s="48" t="s">
        <v>76</v>
      </c>
      <c r="Q9" s="59">
        <v>5533.208</v>
      </c>
      <c r="R9" s="76">
        <v>-8741.438</v>
      </c>
      <c r="S9" s="61">
        <f t="shared" si="0"/>
        <v>14274.646</v>
      </c>
      <c r="T9" s="62" t="s">
        <v>7</v>
      </c>
      <c r="U9" s="154">
        <v>5795.4</v>
      </c>
      <c r="V9" s="138" t="s">
        <v>116</v>
      </c>
      <c r="W9" s="135">
        <v>262.2</v>
      </c>
      <c r="X9" s="198">
        <v>2.8</v>
      </c>
      <c r="Y9" s="175">
        <v>0.26899999999999996</v>
      </c>
      <c r="Z9" s="120">
        <v>0.462</v>
      </c>
      <c r="AA9" s="64">
        <v>37883</v>
      </c>
      <c r="AB9" s="206">
        <v>114.5</v>
      </c>
      <c r="AC9" s="65">
        <f>AA9/$AA$8</f>
        <v>0.8374154471904152</v>
      </c>
      <c r="AD9" s="63">
        <v>0.7988132854145059</v>
      </c>
      <c r="AE9" s="59">
        <v>28.3</v>
      </c>
      <c r="AF9" s="106">
        <v>107.8</v>
      </c>
      <c r="AG9" s="113">
        <v>754</v>
      </c>
      <c r="AH9" s="206">
        <v>13.2</v>
      </c>
      <c r="AI9" s="158">
        <v>0.006999999999999999</v>
      </c>
      <c r="AJ9" s="45">
        <v>0.055999999999999994</v>
      </c>
      <c r="AK9" s="86"/>
    </row>
    <row r="10" spans="1:37" s="7" customFormat="1" ht="13.5" customHeight="1">
      <c r="A10" s="8">
        <v>3</v>
      </c>
      <c r="B10" s="91" t="s">
        <v>6</v>
      </c>
      <c r="C10" s="47">
        <v>21206.6981</v>
      </c>
      <c r="D10" s="98">
        <v>152.1</v>
      </c>
      <c r="E10" s="47">
        <v>524.8</v>
      </c>
      <c r="F10" s="138">
        <v>109.6</v>
      </c>
      <c r="G10" s="81">
        <v>3525.4</v>
      </c>
      <c r="H10" s="97">
        <v>115.3</v>
      </c>
      <c r="I10" s="111">
        <v>52399</v>
      </c>
      <c r="J10" s="97">
        <v>141.9</v>
      </c>
      <c r="K10" s="47">
        <v>288.6</v>
      </c>
      <c r="L10" s="202">
        <v>127.8</v>
      </c>
      <c r="M10" s="47">
        <v>11689.2</v>
      </c>
      <c r="N10" s="138">
        <v>111.4</v>
      </c>
      <c r="O10" s="81">
        <v>0</v>
      </c>
      <c r="P10" s="48" t="s">
        <v>7</v>
      </c>
      <c r="Q10" s="59">
        <v>1404.029</v>
      </c>
      <c r="R10" s="60">
        <v>974.426</v>
      </c>
      <c r="S10" s="61">
        <f t="shared" si="0"/>
        <v>429.60299999999995</v>
      </c>
      <c r="T10" s="62">
        <f>Q10/R10*100</f>
        <v>144.0878014338698</v>
      </c>
      <c r="U10" s="154">
        <v>1533.3</v>
      </c>
      <c r="V10" s="138">
        <v>146.9</v>
      </c>
      <c r="W10" s="135">
        <v>129.2</v>
      </c>
      <c r="X10" s="199">
        <v>187</v>
      </c>
      <c r="Y10" s="175">
        <v>0.185</v>
      </c>
      <c r="Z10" s="120">
        <v>0.20600000000000002</v>
      </c>
      <c r="AA10" s="64">
        <v>34396</v>
      </c>
      <c r="AB10" s="206">
        <v>106.7</v>
      </c>
      <c r="AC10" s="65">
        <f aca="true" t="shared" si="1" ref="AC10:AC52">AA10/$AA$8</f>
        <v>0.7603342322825942</v>
      </c>
      <c r="AD10" s="63">
        <v>0.7782146216744253</v>
      </c>
      <c r="AE10" s="59">
        <v>30.6</v>
      </c>
      <c r="AF10" s="106">
        <v>99</v>
      </c>
      <c r="AG10" s="113">
        <v>615</v>
      </c>
      <c r="AH10" s="206">
        <v>20.3</v>
      </c>
      <c r="AI10" s="158">
        <v>0.005</v>
      </c>
      <c r="AJ10" s="45">
        <v>0.026000000000000002</v>
      </c>
      <c r="AK10" s="86"/>
    </row>
    <row r="11" spans="1:37" s="7" customFormat="1" ht="13.5" customHeight="1">
      <c r="A11" s="8">
        <v>4</v>
      </c>
      <c r="B11" s="91" t="s">
        <v>8</v>
      </c>
      <c r="C11" s="47">
        <v>909.6057</v>
      </c>
      <c r="D11" s="98">
        <v>101.9</v>
      </c>
      <c r="E11" s="47">
        <v>63.2</v>
      </c>
      <c r="F11" s="138" t="s">
        <v>139</v>
      </c>
      <c r="G11" s="81">
        <v>1037.6</v>
      </c>
      <c r="H11" s="99">
        <v>152.4</v>
      </c>
      <c r="I11" s="111">
        <v>28204</v>
      </c>
      <c r="J11" s="97">
        <v>65.6</v>
      </c>
      <c r="K11" s="47">
        <v>812.8</v>
      </c>
      <c r="L11" s="203">
        <v>162</v>
      </c>
      <c r="M11" s="47">
        <v>16788.4</v>
      </c>
      <c r="N11" s="138">
        <v>141.5</v>
      </c>
      <c r="O11" s="81">
        <v>5456.652099999999</v>
      </c>
      <c r="P11" s="48">
        <v>192.2415597157194</v>
      </c>
      <c r="Q11" s="75">
        <v>-722.997</v>
      </c>
      <c r="R11" s="76">
        <v>-2266.727</v>
      </c>
      <c r="S11" s="61">
        <f t="shared" si="0"/>
        <v>1543.73</v>
      </c>
      <c r="T11" s="62" t="s">
        <v>7</v>
      </c>
      <c r="U11" s="154">
        <v>887.7</v>
      </c>
      <c r="V11" s="139">
        <v>112.2</v>
      </c>
      <c r="W11" s="135">
        <v>1610.7</v>
      </c>
      <c r="X11" s="199">
        <v>52.7</v>
      </c>
      <c r="Y11" s="175">
        <v>0.364</v>
      </c>
      <c r="Z11" s="120">
        <v>0.7290000000000001</v>
      </c>
      <c r="AA11" s="64">
        <v>41671</v>
      </c>
      <c r="AB11" s="206">
        <v>112.3</v>
      </c>
      <c r="AC11" s="65">
        <f t="shared" si="1"/>
        <v>0.9211503603165481</v>
      </c>
      <c r="AD11" s="63">
        <v>0.887020912226537</v>
      </c>
      <c r="AE11" s="59">
        <v>18.7</v>
      </c>
      <c r="AF11" s="106">
        <v>109.1</v>
      </c>
      <c r="AG11" s="113">
        <v>290</v>
      </c>
      <c r="AH11" s="206">
        <v>16.1</v>
      </c>
      <c r="AI11" s="158">
        <v>0.005</v>
      </c>
      <c r="AJ11" s="45">
        <v>0.03</v>
      </c>
      <c r="AK11" s="86"/>
    </row>
    <row r="12" spans="1:37" s="7" customFormat="1" ht="13.5" customHeight="1">
      <c r="A12" s="8">
        <v>5</v>
      </c>
      <c r="B12" s="91" t="s">
        <v>9</v>
      </c>
      <c r="C12" s="47">
        <v>1831.3906000000002</v>
      </c>
      <c r="D12" s="98">
        <v>111.9</v>
      </c>
      <c r="E12" s="47" t="s">
        <v>7</v>
      </c>
      <c r="F12" s="138" t="s">
        <v>7</v>
      </c>
      <c r="G12" s="81">
        <v>118.8</v>
      </c>
      <c r="H12" s="97">
        <v>138.6</v>
      </c>
      <c r="I12" s="111">
        <v>39189</v>
      </c>
      <c r="J12" s="97">
        <v>130.3</v>
      </c>
      <c r="K12" s="47">
        <v>187.2</v>
      </c>
      <c r="L12" s="202">
        <v>118.7</v>
      </c>
      <c r="M12" s="47">
        <v>21494.2</v>
      </c>
      <c r="N12" s="138">
        <v>65.2</v>
      </c>
      <c r="O12" s="81">
        <v>355.45590000000004</v>
      </c>
      <c r="P12" s="48" t="s">
        <v>75</v>
      </c>
      <c r="Q12" s="59">
        <v>4409.441</v>
      </c>
      <c r="R12" s="60">
        <v>1803.646</v>
      </c>
      <c r="S12" s="61">
        <f t="shared" si="0"/>
        <v>2605.795</v>
      </c>
      <c r="T12" s="62" t="s">
        <v>76</v>
      </c>
      <c r="U12" s="154">
        <v>4466.7</v>
      </c>
      <c r="V12" s="138" t="s">
        <v>80</v>
      </c>
      <c r="W12" s="135">
        <v>57.3</v>
      </c>
      <c r="X12" s="198">
        <v>32.3</v>
      </c>
      <c r="Y12" s="175">
        <v>0.146</v>
      </c>
      <c r="Z12" s="120">
        <v>0.18899999999999997</v>
      </c>
      <c r="AA12" s="64">
        <v>36506</v>
      </c>
      <c r="AB12" s="206">
        <v>109.8</v>
      </c>
      <c r="AC12" s="65">
        <f t="shared" si="1"/>
        <v>0.8069764357398647</v>
      </c>
      <c r="AD12" s="63">
        <v>0.9605152077956536</v>
      </c>
      <c r="AE12" s="59">
        <v>8.4</v>
      </c>
      <c r="AF12" s="106">
        <v>101.9</v>
      </c>
      <c r="AG12" s="113">
        <v>379</v>
      </c>
      <c r="AH12" s="206">
        <v>18.3</v>
      </c>
      <c r="AI12" s="158">
        <v>0.011000000000000001</v>
      </c>
      <c r="AJ12" s="45">
        <v>0.06</v>
      </c>
      <c r="AK12" s="86"/>
    </row>
    <row r="13" spans="1:37" s="7" customFormat="1" ht="13.5" customHeight="1">
      <c r="A13" s="8">
        <v>7</v>
      </c>
      <c r="B13" s="91" t="s">
        <v>10</v>
      </c>
      <c r="C13" s="47">
        <v>131541.5985</v>
      </c>
      <c r="D13" s="98">
        <v>105.6</v>
      </c>
      <c r="E13" s="47">
        <v>4386.8</v>
      </c>
      <c r="F13" s="139">
        <v>133.4</v>
      </c>
      <c r="G13" s="81">
        <v>21568.1</v>
      </c>
      <c r="H13" s="97">
        <v>107.6</v>
      </c>
      <c r="I13" s="111">
        <v>1273122</v>
      </c>
      <c r="J13" s="97">
        <v>87.4</v>
      </c>
      <c r="K13" s="47">
        <v>32559.8</v>
      </c>
      <c r="L13" s="203">
        <v>112.5</v>
      </c>
      <c r="M13" s="47">
        <v>223732.9</v>
      </c>
      <c r="N13" s="138">
        <v>139.8</v>
      </c>
      <c r="O13" s="81">
        <v>943.2353999999999</v>
      </c>
      <c r="P13" s="48">
        <v>196.95750496447087</v>
      </c>
      <c r="Q13" s="59">
        <v>113090.911</v>
      </c>
      <c r="R13" s="60">
        <v>84106.289</v>
      </c>
      <c r="S13" s="61">
        <f t="shared" si="0"/>
        <v>28984.62199999999</v>
      </c>
      <c r="T13" s="62">
        <f>Q13/R13*100</f>
        <v>134.4618961847193</v>
      </c>
      <c r="U13" s="154">
        <v>122954.3</v>
      </c>
      <c r="V13" s="138">
        <v>130.1</v>
      </c>
      <c r="W13" s="135">
        <v>9863.4</v>
      </c>
      <c r="X13" s="198">
        <v>95.1</v>
      </c>
      <c r="Y13" s="175">
        <v>0.23600000000000002</v>
      </c>
      <c r="Z13" s="120">
        <v>0.292</v>
      </c>
      <c r="AA13" s="64">
        <v>55297</v>
      </c>
      <c r="AB13" s="206">
        <v>109.3</v>
      </c>
      <c r="AC13" s="65">
        <f t="shared" si="1"/>
        <v>1.2223573102259162</v>
      </c>
      <c r="AD13" s="63">
        <v>1.221495935743747</v>
      </c>
      <c r="AE13" s="59">
        <v>305.6</v>
      </c>
      <c r="AF13" s="106">
        <v>102.6</v>
      </c>
      <c r="AG13" s="113">
        <v>5247</v>
      </c>
      <c r="AH13" s="207">
        <v>14.5</v>
      </c>
      <c r="AI13" s="158">
        <v>0.009000000000000001</v>
      </c>
      <c r="AJ13" s="45">
        <v>0.063</v>
      </c>
      <c r="AK13" s="86"/>
    </row>
    <row r="14" spans="1:37" s="7" customFormat="1" ht="13.5" customHeight="1">
      <c r="A14" s="8">
        <v>9</v>
      </c>
      <c r="B14" s="91" t="s">
        <v>11</v>
      </c>
      <c r="C14" s="47">
        <v>34174.861</v>
      </c>
      <c r="D14" s="98">
        <v>116.2</v>
      </c>
      <c r="E14" s="47">
        <v>784.4</v>
      </c>
      <c r="F14" s="214" t="s">
        <v>95</v>
      </c>
      <c r="G14" s="81">
        <v>9565.7</v>
      </c>
      <c r="H14" s="97">
        <v>94.7</v>
      </c>
      <c r="I14" s="111">
        <v>353684</v>
      </c>
      <c r="J14" s="97">
        <v>174.4</v>
      </c>
      <c r="K14" s="47">
        <v>179788.6</v>
      </c>
      <c r="L14" s="215">
        <v>104.4</v>
      </c>
      <c r="M14" s="47">
        <v>41895.9</v>
      </c>
      <c r="N14" s="216">
        <v>129</v>
      </c>
      <c r="O14" s="81">
        <v>128.6233</v>
      </c>
      <c r="P14" s="48" t="s">
        <v>83</v>
      </c>
      <c r="Q14" s="217">
        <v>89802.325</v>
      </c>
      <c r="R14" s="60">
        <v>78179.561</v>
      </c>
      <c r="S14" s="61">
        <f t="shared" si="0"/>
        <v>11622.763999999996</v>
      </c>
      <c r="T14" s="62">
        <f>Q14/R14*100</f>
        <v>114.86675526356562</v>
      </c>
      <c r="U14" s="218">
        <v>92130.3</v>
      </c>
      <c r="V14" s="214">
        <v>114.7</v>
      </c>
      <c r="W14" s="219">
        <v>2328</v>
      </c>
      <c r="X14" s="220">
        <v>109.6</v>
      </c>
      <c r="Y14" s="175">
        <v>0.18600000000000003</v>
      </c>
      <c r="Z14" s="221">
        <v>0.26899999999999996</v>
      </c>
      <c r="AA14" s="222">
        <v>55171</v>
      </c>
      <c r="AB14" s="229">
        <v>108.1</v>
      </c>
      <c r="AC14" s="224">
        <f t="shared" si="1"/>
        <v>1.2195720412042972</v>
      </c>
      <c r="AD14" s="225">
        <v>1.2344726114956945</v>
      </c>
      <c r="AE14" s="217">
        <v>69.7</v>
      </c>
      <c r="AF14" s="226">
        <v>100.8</v>
      </c>
      <c r="AG14" s="227">
        <v>984</v>
      </c>
      <c r="AH14" s="223">
        <v>13.6</v>
      </c>
      <c r="AI14" s="158">
        <v>0.005</v>
      </c>
      <c r="AJ14" s="228">
        <v>0.037000000000000005</v>
      </c>
      <c r="AK14" s="86"/>
    </row>
    <row r="15" spans="1:37" s="7" customFormat="1" ht="13.5" customHeight="1">
      <c r="A15" s="8">
        <v>10</v>
      </c>
      <c r="B15" s="91" t="s">
        <v>12</v>
      </c>
      <c r="C15" s="47">
        <v>15580.733</v>
      </c>
      <c r="D15" s="98">
        <v>121.1</v>
      </c>
      <c r="E15" s="47">
        <v>1.1</v>
      </c>
      <c r="F15" s="138">
        <v>0.2</v>
      </c>
      <c r="G15" s="81">
        <v>5200.3</v>
      </c>
      <c r="H15" s="97" t="s">
        <v>122</v>
      </c>
      <c r="I15" s="111">
        <v>204925</v>
      </c>
      <c r="J15" s="97">
        <v>83.2</v>
      </c>
      <c r="K15" s="47">
        <v>16218.8</v>
      </c>
      <c r="L15" s="202" t="s">
        <v>121</v>
      </c>
      <c r="M15" s="47">
        <v>89689.9</v>
      </c>
      <c r="N15" s="138">
        <v>156.7</v>
      </c>
      <c r="O15" s="81">
        <v>47637.671200000004</v>
      </c>
      <c r="P15" s="48">
        <v>183.76138450002878</v>
      </c>
      <c r="Q15" s="59">
        <v>11769.536</v>
      </c>
      <c r="R15" s="76">
        <v>-8434.266</v>
      </c>
      <c r="S15" s="61">
        <f t="shared" si="0"/>
        <v>20203.802</v>
      </c>
      <c r="T15" s="62" t="s">
        <v>7</v>
      </c>
      <c r="U15" s="154">
        <v>14157.1</v>
      </c>
      <c r="V15" s="138" t="s">
        <v>81</v>
      </c>
      <c r="W15" s="135">
        <v>2387.6</v>
      </c>
      <c r="X15" s="199">
        <v>18.6</v>
      </c>
      <c r="Y15" s="175">
        <v>0.33799999999999997</v>
      </c>
      <c r="Z15" s="120">
        <v>0.49700000000000005</v>
      </c>
      <c r="AA15" s="64">
        <v>50301</v>
      </c>
      <c r="AB15" s="206">
        <v>117.6</v>
      </c>
      <c r="AC15" s="65">
        <f t="shared" si="1"/>
        <v>1.1119191829877537</v>
      </c>
      <c r="AD15" s="63">
        <v>1.034081864010227</v>
      </c>
      <c r="AE15" s="59">
        <v>101.2</v>
      </c>
      <c r="AF15" s="106">
        <v>102.8</v>
      </c>
      <c r="AG15" s="113">
        <v>1146</v>
      </c>
      <c r="AH15" s="206">
        <v>7.3</v>
      </c>
      <c r="AI15" s="158">
        <v>0.004</v>
      </c>
      <c r="AJ15" s="45">
        <v>0.055</v>
      </c>
      <c r="AK15" s="86"/>
    </row>
    <row r="16" spans="1:37" s="7" customFormat="1" ht="13.5" customHeight="1">
      <c r="A16" s="8">
        <v>13</v>
      </c>
      <c r="B16" s="91" t="s">
        <v>21</v>
      </c>
      <c r="C16" s="47">
        <v>70530.3461</v>
      </c>
      <c r="D16" s="98">
        <v>181.6</v>
      </c>
      <c r="E16" s="47">
        <v>1586.9</v>
      </c>
      <c r="F16" s="138">
        <v>137.1</v>
      </c>
      <c r="G16" s="81">
        <v>96.5</v>
      </c>
      <c r="H16" s="97">
        <v>144.5</v>
      </c>
      <c r="I16" s="111">
        <v>27141</v>
      </c>
      <c r="J16" s="97">
        <v>114.6</v>
      </c>
      <c r="K16" s="47">
        <v>565.2</v>
      </c>
      <c r="L16" s="202">
        <v>112.6</v>
      </c>
      <c r="M16" s="47">
        <v>4373.4</v>
      </c>
      <c r="N16" s="138">
        <v>116.5</v>
      </c>
      <c r="O16" s="81">
        <v>0</v>
      </c>
      <c r="P16" s="48" t="s">
        <v>7</v>
      </c>
      <c r="Q16" s="59">
        <v>12582.085</v>
      </c>
      <c r="R16" s="76">
        <v>-3502.005</v>
      </c>
      <c r="S16" s="61">
        <f t="shared" si="0"/>
        <v>16084.09</v>
      </c>
      <c r="T16" s="62" t="s">
        <v>7</v>
      </c>
      <c r="U16" s="154">
        <v>12766.8</v>
      </c>
      <c r="V16" s="138" t="s">
        <v>130</v>
      </c>
      <c r="W16" s="135">
        <v>184.7</v>
      </c>
      <c r="X16" s="198">
        <v>4.6</v>
      </c>
      <c r="Y16" s="175">
        <v>0.2</v>
      </c>
      <c r="Z16" s="120">
        <v>0.308</v>
      </c>
      <c r="AA16" s="64">
        <v>40384</v>
      </c>
      <c r="AB16" s="207">
        <v>112</v>
      </c>
      <c r="AC16" s="65">
        <f t="shared" si="1"/>
        <v>0.8927008267385826</v>
      </c>
      <c r="AD16" s="63">
        <v>0.8689789912926024</v>
      </c>
      <c r="AE16" s="59">
        <v>15.6</v>
      </c>
      <c r="AF16" s="106">
        <v>101.6</v>
      </c>
      <c r="AG16" s="113">
        <v>334</v>
      </c>
      <c r="AH16" s="206">
        <v>19.6</v>
      </c>
      <c r="AI16" s="158">
        <v>0.006999999999999999</v>
      </c>
      <c r="AJ16" s="45">
        <v>0.036000000000000004</v>
      </c>
      <c r="AK16" s="86"/>
    </row>
    <row r="17" spans="1:37" s="7" customFormat="1" ht="13.5" customHeight="1">
      <c r="A17" s="8">
        <v>14</v>
      </c>
      <c r="B17" s="91" t="s">
        <v>22</v>
      </c>
      <c r="C17" s="47">
        <v>1385.0858</v>
      </c>
      <c r="D17" s="98">
        <v>105.5</v>
      </c>
      <c r="E17" s="47">
        <v>0.1</v>
      </c>
      <c r="F17" s="138" t="s">
        <v>7</v>
      </c>
      <c r="G17" s="81">
        <v>131.3</v>
      </c>
      <c r="H17" s="97">
        <v>55.7</v>
      </c>
      <c r="I17" s="111">
        <v>23364</v>
      </c>
      <c r="J17" s="97">
        <v>103.6</v>
      </c>
      <c r="K17" s="47">
        <v>21.7</v>
      </c>
      <c r="L17" s="202">
        <v>149.1</v>
      </c>
      <c r="M17" s="47">
        <v>3174.1</v>
      </c>
      <c r="N17" s="139">
        <v>115.1</v>
      </c>
      <c r="O17" s="81">
        <v>77.7398</v>
      </c>
      <c r="P17" s="48">
        <v>191.3100613995152</v>
      </c>
      <c r="Q17" s="75">
        <v>-881.195</v>
      </c>
      <c r="R17" s="76">
        <v>-2645.1</v>
      </c>
      <c r="S17" s="61">
        <f t="shared" si="0"/>
        <v>1763.9049999999997</v>
      </c>
      <c r="T17" s="62" t="s">
        <v>7</v>
      </c>
      <c r="U17" s="154">
        <v>18.2</v>
      </c>
      <c r="V17" s="139" t="s">
        <v>79</v>
      </c>
      <c r="W17" s="135">
        <v>899.4</v>
      </c>
      <c r="X17" s="199">
        <v>33.9</v>
      </c>
      <c r="Y17" s="175">
        <v>0.364</v>
      </c>
      <c r="Z17" s="120">
        <v>0.462</v>
      </c>
      <c r="AA17" s="64">
        <v>33626</v>
      </c>
      <c r="AB17" s="206">
        <v>108.3</v>
      </c>
      <c r="AC17" s="65">
        <f t="shared" si="1"/>
        <v>0.7433131438171449</v>
      </c>
      <c r="AD17" s="63">
        <v>0.7505728551098676</v>
      </c>
      <c r="AE17" s="59">
        <v>8.3</v>
      </c>
      <c r="AF17" s="106">
        <v>96.8</v>
      </c>
      <c r="AG17" s="113">
        <v>645</v>
      </c>
      <c r="AH17" s="207">
        <v>22.6</v>
      </c>
      <c r="AI17" s="158">
        <v>0.013000000000000001</v>
      </c>
      <c r="AJ17" s="45">
        <v>0.055999999999999994</v>
      </c>
      <c r="AK17" s="86"/>
    </row>
    <row r="18" spans="1:37" s="7" customFormat="1" ht="13.5" customHeight="1">
      <c r="A18" s="8">
        <v>15</v>
      </c>
      <c r="B18" s="91" t="s">
        <v>27</v>
      </c>
      <c r="C18" s="47">
        <v>3828.4759</v>
      </c>
      <c r="D18" s="98">
        <v>133.7</v>
      </c>
      <c r="E18" s="47">
        <v>2900.4</v>
      </c>
      <c r="F18" s="138">
        <v>135.9</v>
      </c>
      <c r="G18" s="81" t="s">
        <v>7</v>
      </c>
      <c r="H18" s="97" t="s">
        <v>7</v>
      </c>
      <c r="I18" s="111">
        <v>7216</v>
      </c>
      <c r="J18" s="97">
        <v>82.6</v>
      </c>
      <c r="K18" s="47">
        <v>35</v>
      </c>
      <c r="L18" s="203">
        <v>77.7</v>
      </c>
      <c r="M18" s="47">
        <v>1152</v>
      </c>
      <c r="N18" s="138">
        <v>122.5</v>
      </c>
      <c r="O18" s="81">
        <v>0</v>
      </c>
      <c r="P18" s="48" t="s">
        <v>7</v>
      </c>
      <c r="Q18" s="59">
        <v>293.124</v>
      </c>
      <c r="R18" s="60">
        <v>112.286</v>
      </c>
      <c r="S18" s="61">
        <f t="shared" si="0"/>
        <v>180.83800000000002</v>
      </c>
      <c r="T18" s="62" t="s">
        <v>88</v>
      </c>
      <c r="U18" s="154">
        <v>344.1</v>
      </c>
      <c r="V18" s="138">
        <v>138.8</v>
      </c>
      <c r="W18" s="135">
        <v>50.9</v>
      </c>
      <c r="X18" s="198">
        <v>37.6</v>
      </c>
      <c r="Y18" s="175">
        <v>0.077</v>
      </c>
      <c r="Z18" s="120">
        <v>0.14300000000000002</v>
      </c>
      <c r="AA18" s="64">
        <v>33691</v>
      </c>
      <c r="AB18" s="207">
        <v>104.7</v>
      </c>
      <c r="AC18" s="65">
        <f t="shared" si="1"/>
        <v>0.7447499889473451</v>
      </c>
      <c r="AD18" s="63">
        <v>0.7751754745652332</v>
      </c>
      <c r="AE18" s="59">
        <v>4.4</v>
      </c>
      <c r="AF18" s="106">
        <v>97.5</v>
      </c>
      <c r="AG18" s="113">
        <v>170</v>
      </c>
      <c r="AH18" s="207">
        <v>45.1</v>
      </c>
      <c r="AI18" s="158">
        <v>0.011000000000000001</v>
      </c>
      <c r="AJ18" s="45">
        <v>0.025</v>
      </c>
      <c r="AK18" s="86"/>
    </row>
    <row r="19" spans="1:37" s="7" customFormat="1" ht="13.5" customHeight="1">
      <c r="A19" s="8">
        <v>16</v>
      </c>
      <c r="B19" s="91" t="s">
        <v>23</v>
      </c>
      <c r="C19" s="47">
        <v>22499.532</v>
      </c>
      <c r="D19" s="98">
        <v>147.4</v>
      </c>
      <c r="E19" s="47">
        <v>1904.5</v>
      </c>
      <c r="F19" s="138">
        <v>122.8</v>
      </c>
      <c r="G19" s="81">
        <v>171</v>
      </c>
      <c r="H19" s="97">
        <v>134.5</v>
      </c>
      <c r="I19" s="111">
        <v>34254</v>
      </c>
      <c r="J19" s="97">
        <v>58.4</v>
      </c>
      <c r="K19" s="47">
        <v>69</v>
      </c>
      <c r="L19" s="202">
        <v>114.7</v>
      </c>
      <c r="M19" s="47">
        <v>5486.6</v>
      </c>
      <c r="N19" s="139">
        <v>125.3</v>
      </c>
      <c r="O19" s="81">
        <v>0</v>
      </c>
      <c r="P19" s="48" t="s">
        <v>7</v>
      </c>
      <c r="Q19" s="59">
        <v>3463.265</v>
      </c>
      <c r="R19" s="60">
        <v>266.98</v>
      </c>
      <c r="S19" s="61">
        <f t="shared" si="0"/>
        <v>3196.285</v>
      </c>
      <c r="T19" s="62" t="s">
        <v>135</v>
      </c>
      <c r="U19" s="154">
        <v>3558</v>
      </c>
      <c r="V19" s="138" t="s">
        <v>118</v>
      </c>
      <c r="W19" s="135">
        <v>94.7</v>
      </c>
      <c r="X19" s="198">
        <v>36.1</v>
      </c>
      <c r="Y19" s="175">
        <v>0.33299999999999996</v>
      </c>
      <c r="Z19" s="120">
        <v>0.563</v>
      </c>
      <c r="AA19" s="64">
        <v>36617</v>
      </c>
      <c r="AB19" s="206">
        <v>106.2</v>
      </c>
      <c r="AC19" s="65">
        <f t="shared" si="1"/>
        <v>0.8094301251160528</v>
      </c>
      <c r="AD19" s="63">
        <v>0.8381774765430907</v>
      </c>
      <c r="AE19" s="59">
        <v>14.6</v>
      </c>
      <c r="AF19" s="106">
        <v>105.2</v>
      </c>
      <c r="AG19" s="113">
        <v>673</v>
      </c>
      <c r="AH19" s="206">
        <v>17.5</v>
      </c>
      <c r="AI19" s="158">
        <v>0.012</v>
      </c>
      <c r="AJ19" s="45">
        <v>0.071</v>
      </c>
      <c r="AK19" s="86"/>
    </row>
    <row r="20" spans="1:37" s="7" customFormat="1" ht="13.5" customHeight="1">
      <c r="A20" s="8">
        <v>17</v>
      </c>
      <c r="B20" s="91" t="s">
        <v>28</v>
      </c>
      <c r="C20" s="47">
        <v>3035.2898</v>
      </c>
      <c r="D20" s="98">
        <v>162.8</v>
      </c>
      <c r="E20" s="47">
        <v>2568.3</v>
      </c>
      <c r="F20" s="139">
        <v>104.2</v>
      </c>
      <c r="G20" s="81">
        <v>5.2</v>
      </c>
      <c r="H20" s="97">
        <v>47.4</v>
      </c>
      <c r="I20" s="111">
        <v>7494</v>
      </c>
      <c r="J20" s="97">
        <v>129.7</v>
      </c>
      <c r="K20" s="47">
        <v>62.2</v>
      </c>
      <c r="L20" s="202">
        <v>85.2</v>
      </c>
      <c r="M20" s="47">
        <v>2251.1</v>
      </c>
      <c r="N20" s="139">
        <v>115.8</v>
      </c>
      <c r="O20" s="81">
        <v>0</v>
      </c>
      <c r="P20" s="48" t="s">
        <v>7</v>
      </c>
      <c r="Q20" s="59">
        <v>349.822</v>
      </c>
      <c r="R20" s="60">
        <v>451.003</v>
      </c>
      <c r="S20" s="61">
        <f t="shared" si="0"/>
        <v>-101.18099999999998</v>
      </c>
      <c r="T20" s="62">
        <f>Q20/R20*100</f>
        <v>77.56533770285343</v>
      </c>
      <c r="U20" s="154">
        <v>349.8</v>
      </c>
      <c r="V20" s="139">
        <v>77.5</v>
      </c>
      <c r="W20" s="135" t="s">
        <v>128</v>
      </c>
      <c r="X20" s="198" t="s">
        <v>128</v>
      </c>
      <c r="Y20" s="176">
        <v>0</v>
      </c>
      <c r="Z20" s="120">
        <v>0.125</v>
      </c>
      <c r="AA20" s="64">
        <v>34527</v>
      </c>
      <c r="AB20" s="206">
        <v>105.5</v>
      </c>
      <c r="AC20" s="65">
        <f t="shared" si="1"/>
        <v>0.7632300278526902</v>
      </c>
      <c r="AD20" s="63">
        <v>0.7853059649292071</v>
      </c>
      <c r="AE20" s="59">
        <v>6.7</v>
      </c>
      <c r="AF20" s="106">
        <v>97.4</v>
      </c>
      <c r="AG20" s="113">
        <v>185</v>
      </c>
      <c r="AH20" s="207">
        <v>21.2</v>
      </c>
      <c r="AI20" s="158">
        <v>0.006999999999999999</v>
      </c>
      <c r="AJ20" s="45">
        <v>0.034</v>
      </c>
      <c r="AK20" s="86"/>
    </row>
    <row r="21" spans="1:37" s="7" customFormat="1" ht="13.5" customHeight="1">
      <c r="A21" s="8">
        <v>18</v>
      </c>
      <c r="B21" s="91" t="s">
        <v>29</v>
      </c>
      <c r="C21" s="47">
        <v>27911.4894</v>
      </c>
      <c r="D21" s="98">
        <v>104.4</v>
      </c>
      <c r="E21" s="47">
        <v>4785.2</v>
      </c>
      <c r="F21" s="139">
        <v>95</v>
      </c>
      <c r="G21" s="81">
        <v>146.6</v>
      </c>
      <c r="H21" s="97">
        <v>64.6</v>
      </c>
      <c r="I21" s="111">
        <v>21158</v>
      </c>
      <c r="J21" s="97" t="s">
        <v>122</v>
      </c>
      <c r="K21" s="47">
        <v>1350.9</v>
      </c>
      <c r="L21" s="202">
        <v>199.1</v>
      </c>
      <c r="M21" s="47">
        <v>3069.5</v>
      </c>
      <c r="N21" s="139">
        <v>53.4</v>
      </c>
      <c r="O21" s="81">
        <v>0</v>
      </c>
      <c r="P21" s="48" t="s">
        <v>7</v>
      </c>
      <c r="Q21" s="231">
        <v>810.219</v>
      </c>
      <c r="R21" s="76">
        <v>-1280.342</v>
      </c>
      <c r="S21" s="61">
        <f t="shared" si="0"/>
        <v>2090.561</v>
      </c>
      <c r="T21" s="62" t="s">
        <v>7</v>
      </c>
      <c r="U21" s="154">
        <v>1018.7</v>
      </c>
      <c r="V21" s="138" t="s">
        <v>131</v>
      </c>
      <c r="W21" s="135">
        <v>208.5</v>
      </c>
      <c r="X21" s="198">
        <v>14.8</v>
      </c>
      <c r="Y21" s="175">
        <v>0.2</v>
      </c>
      <c r="Z21" s="120">
        <v>0.467</v>
      </c>
      <c r="AA21" s="64">
        <v>41265</v>
      </c>
      <c r="AB21" s="206">
        <v>103.7</v>
      </c>
      <c r="AC21" s="65">
        <f t="shared" si="1"/>
        <v>0.9121756045802202</v>
      </c>
      <c r="AD21" s="63">
        <v>0.9592609566077329</v>
      </c>
      <c r="AE21" s="59">
        <v>16.8</v>
      </c>
      <c r="AF21" s="106">
        <v>98</v>
      </c>
      <c r="AG21" s="113">
        <v>162</v>
      </c>
      <c r="AH21" s="206">
        <v>20.7</v>
      </c>
      <c r="AI21" s="158">
        <v>0.006</v>
      </c>
      <c r="AJ21" s="45">
        <v>0.027000000000000003</v>
      </c>
      <c r="AK21" s="86"/>
    </row>
    <row r="22" spans="1:37" s="7" customFormat="1" ht="13.5" customHeight="1">
      <c r="A22" s="8">
        <v>19</v>
      </c>
      <c r="B22" s="91" t="s">
        <v>14</v>
      </c>
      <c r="C22" s="47">
        <v>9282.5368</v>
      </c>
      <c r="D22" s="98">
        <v>124.7</v>
      </c>
      <c r="E22" s="47">
        <v>4385.1</v>
      </c>
      <c r="F22" s="138">
        <v>112.2</v>
      </c>
      <c r="G22" s="81">
        <v>2128.3</v>
      </c>
      <c r="H22" s="97">
        <v>75</v>
      </c>
      <c r="I22" s="111">
        <v>10363</v>
      </c>
      <c r="J22" s="97">
        <v>97.5</v>
      </c>
      <c r="K22" s="47">
        <v>190.3</v>
      </c>
      <c r="L22" s="203">
        <v>97.5</v>
      </c>
      <c r="M22" s="47">
        <v>2894.7</v>
      </c>
      <c r="N22" s="139">
        <v>115.3</v>
      </c>
      <c r="O22" s="81">
        <v>0</v>
      </c>
      <c r="P22" s="48" t="s">
        <v>7</v>
      </c>
      <c r="Q22" s="59">
        <v>867.57</v>
      </c>
      <c r="R22" s="60">
        <v>304.139</v>
      </c>
      <c r="S22" s="61">
        <f t="shared" si="0"/>
        <v>563.431</v>
      </c>
      <c r="T22" s="62" t="s">
        <v>90</v>
      </c>
      <c r="U22" s="154">
        <v>991.2</v>
      </c>
      <c r="V22" s="138">
        <v>150.8</v>
      </c>
      <c r="W22" s="135">
        <v>123.6</v>
      </c>
      <c r="X22" s="199">
        <v>35</v>
      </c>
      <c r="Y22" s="175">
        <v>0.2</v>
      </c>
      <c r="Z22" s="120">
        <v>0.29</v>
      </c>
      <c r="AA22" s="64">
        <v>33233</v>
      </c>
      <c r="AB22" s="207">
        <v>104.7</v>
      </c>
      <c r="AC22" s="65">
        <f t="shared" si="1"/>
        <v>0.7346257571068571</v>
      </c>
      <c r="AD22" s="63">
        <v>0.7681082515256036</v>
      </c>
      <c r="AE22" s="59">
        <v>13.3</v>
      </c>
      <c r="AF22" s="106">
        <v>98.3</v>
      </c>
      <c r="AG22" s="113">
        <v>612</v>
      </c>
      <c r="AH22" s="206">
        <v>27.4</v>
      </c>
      <c r="AI22" s="158">
        <v>0.012</v>
      </c>
      <c r="AJ22" s="45">
        <v>0.044000000000000004</v>
      </c>
      <c r="AK22" s="86"/>
    </row>
    <row r="23" spans="1:37" s="7" customFormat="1" ht="13.5" customHeight="1">
      <c r="A23" s="8">
        <v>20</v>
      </c>
      <c r="B23" s="91" t="s">
        <v>15</v>
      </c>
      <c r="C23" s="47">
        <v>15944.195</v>
      </c>
      <c r="D23" s="98">
        <v>91.3</v>
      </c>
      <c r="E23" s="47">
        <v>5074.4</v>
      </c>
      <c r="F23" s="139">
        <v>112</v>
      </c>
      <c r="G23" s="81">
        <v>5407</v>
      </c>
      <c r="H23" s="97" t="s">
        <v>123</v>
      </c>
      <c r="I23" s="111">
        <v>78634</v>
      </c>
      <c r="J23" s="97">
        <v>89.2</v>
      </c>
      <c r="K23" s="47">
        <v>283.7</v>
      </c>
      <c r="L23" s="202">
        <v>114.4</v>
      </c>
      <c r="M23" s="47">
        <v>7155.5</v>
      </c>
      <c r="N23" s="138">
        <v>123.6</v>
      </c>
      <c r="O23" s="81">
        <v>0</v>
      </c>
      <c r="P23" s="48" t="s">
        <v>7</v>
      </c>
      <c r="Q23" s="59">
        <v>1268.995</v>
      </c>
      <c r="R23" s="60">
        <v>621.02</v>
      </c>
      <c r="S23" s="61">
        <f t="shared" si="0"/>
        <v>647.9749999999999</v>
      </c>
      <c r="T23" s="62" t="s">
        <v>82</v>
      </c>
      <c r="U23" s="154">
        <v>1462.2</v>
      </c>
      <c r="V23" s="138">
        <v>190.6</v>
      </c>
      <c r="W23" s="135">
        <v>193.2</v>
      </c>
      <c r="X23" s="198">
        <v>132.1</v>
      </c>
      <c r="Y23" s="175">
        <v>0.273</v>
      </c>
      <c r="Z23" s="120">
        <v>0.19399999999999998</v>
      </c>
      <c r="AA23" s="64">
        <v>38122</v>
      </c>
      <c r="AB23" s="206">
        <v>111.5</v>
      </c>
      <c r="AC23" s="65">
        <f t="shared" si="1"/>
        <v>0.8426986162076131</v>
      </c>
      <c r="AD23" s="63">
        <v>0.8286258713427723</v>
      </c>
      <c r="AE23" s="59">
        <v>17.1</v>
      </c>
      <c r="AF23" s="106">
        <v>102.5</v>
      </c>
      <c r="AG23" s="113">
        <v>684</v>
      </c>
      <c r="AH23" s="207">
        <v>20.9</v>
      </c>
      <c r="AI23" s="158">
        <v>0.009000000000000001</v>
      </c>
      <c r="AJ23" s="45">
        <v>0.043</v>
      </c>
      <c r="AK23" s="86"/>
    </row>
    <row r="24" spans="1:37" s="7" customFormat="1" ht="13.5" customHeight="1">
      <c r="A24" s="8">
        <v>21</v>
      </c>
      <c r="B24" s="91" t="s">
        <v>16</v>
      </c>
      <c r="C24" s="47">
        <v>1065.6331</v>
      </c>
      <c r="D24" s="98">
        <v>72.8</v>
      </c>
      <c r="E24" s="47">
        <v>4191.9</v>
      </c>
      <c r="F24" s="139">
        <v>108</v>
      </c>
      <c r="G24" s="81">
        <v>35</v>
      </c>
      <c r="H24" s="97">
        <v>53.6</v>
      </c>
      <c r="I24" s="111">
        <v>27184</v>
      </c>
      <c r="J24" s="97">
        <v>76.2</v>
      </c>
      <c r="K24" s="47">
        <v>1986.4</v>
      </c>
      <c r="L24" s="203">
        <v>95</v>
      </c>
      <c r="M24" s="47">
        <v>7520.2</v>
      </c>
      <c r="N24" s="139">
        <v>121.1</v>
      </c>
      <c r="O24" s="81">
        <v>178.46220000000002</v>
      </c>
      <c r="P24" s="48">
        <v>170.48975793924504</v>
      </c>
      <c r="Q24" s="59">
        <v>1202.716</v>
      </c>
      <c r="R24" s="60">
        <v>696.355</v>
      </c>
      <c r="S24" s="61">
        <f t="shared" si="0"/>
        <v>506.3609999999999</v>
      </c>
      <c r="T24" s="62">
        <f aca="true" t="shared" si="2" ref="T24:T50">Q24/R24*100</f>
        <v>172.71592793905407</v>
      </c>
      <c r="U24" s="154">
        <v>1240.8</v>
      </c>
      <c r="V24" s="139">
        <v>102.5</v>
      </c>
      <c r="W24" s="135">
        <v>38.1</v>
      </c>
      <c r="X24" s="199">
        <v>7.4</v>
      </c>
      <c r="Y24" s="175">
        <v>0.179</v>
      </c>
      <c r="Z24" s="120">
        <v>0.349</v>
      </c>
      <c r="AA24" s="64">
        <v>33315</v>
      </c>
      <c r="AB24" s="206">
        <v>108.5</v>
      </c>
      <c r="AC24" s="65">
        <f t="shared" si="1"/>
        <v>0.7364383925018789</v>
      </c>
      <c r="AD24" s="63">
        <v>0.7396222774307147</v>
      </c>
      <c r="AE24" s="59">
        <v>18.6</v>
      </c>
      <c r="AF24" s="106">
        <v>95.5</v>
      </c>
      <c r="AG24" s="113">
        <v>663</v>
      </c>
      <c r="AH24" s="206">
        <v>30.3</v>
      </c>
      <c r="AI24" s="158">
        <v>0.01</v>
      </c>
      <c r="AJ24" s="45">
        <v>0.032</v>
      </c>
      <c r="AK24" s="86"/>
    </row>
    <row r="25" spans="1:37" s="7" customFormat="1" ht="13.5" customHeight="1">
      <c r="A25" s="8">
        <v>22</v>
      </c>
      <c r="B25" s="91" t="s">
        <v>17</v>
      </c>
      <c r="C25" s="47">
        <v>9809.535199999998</v>
      </c>
      <c r="D25" s="98" t="s">
        <v>89</v>
      </c>
      <c r="E25" s="47">
        <v>793</v>
      </c>
      <c r="F25" s="138">
        <v>109.8</v>
      </c>
      <c r="G25" s="81">
        <v>17.5</v>
      </c>
      <c r="H25" s="97">
        <v>53.8</v>
      </c>
      <c r="I25" s="111">
        <v>44649</v>
      </c>
      <c r="J25" s="97" t="s">
        <v>126</v>
      </c>
      <c r="K25" s="47">
        <v>1606.2</v>
      </c>
      <c r="L25" s="202">
        <v>98.7</v>
      </c>
      <c r="M25" s="47">
        <v>5709.3</v>
      </c>
      <c r="N25" s="139">
        <v>118</v>
      </c>
      <c r="O25" s="81">
        <v>0</v>
      </c>
      <c r="P25" s="48" t="s">
        <v>7</v>
      </c>
      <c r="Q25" s="59">
        <v>791.991</v>
      </c>
      <c r="R25" s="60">
        <v>439.854</v>
      </c>
      <c r="S25" s="61">
        <f t="shared" si="0"/>
        <v>352.137</v>
      </c>
      <c r="T25" s="62">
        <f t="shared" si="2"/>
        <v>180.0577009644109</v>
      </c>
      <c r="U25" s="154">
        <v>825.5</v>
      </c>
      <c r="V25" s="139">
        <v>167</v>
      </c>
      <c r="W25" s="135">
        <v>33.5</v>
      </c>
      <c r="X25" s="198">
        <v>61.6</v>
      </c>
      <c r="Y25" s="175">
        <v>0.32</v>
      </c>
      <c r="Z25" s="120">
        <v>0.36</v>
      </c>
      <c r="AA25" s="64">
        <v>35362</v>
      </c>
      <c r="AB25" s="206">
        <v>107.1</v>
      </c>
      <c r="AC25" s="65">
        <f t="shared" si="1"/>
        <v>0.7816879614483399</v>
      </c>
      <c r="AD25" s="63">
        <v>0.7978967172387178</v>
      </c>
      <c r="AE25" s="59">
        <v>17.2</v>
      </c>
      <c r="AF25" s="106">
        <v>97.8</v>
      </c>
      <c r="AG25" s="113">
        <v>363</v>
      </c>
      <c r="AH25" s="207">
        <v>24.2</v>
      </c>
      <c r="AI25" s="158">
        <v>0.006</v>
      </c>
      <c r="AJ25" s="45">
        <v>0.025</v>
      </c>
      <c r="AK25" s="86"/>
    </row>
    <row r="26" spans="1:37" s="7" customFormat="1" ht="13.5" customHeight="1">
      <c r="A26" s="8">
        <v>23</v>
      </c>
      <c r="B26" s="91" t="s">
        <v>30</v>
      </c>
      <c r="C26" s="47">
        <v>1944.0574</v>
      </c>
      <c r="D26" s="98">
        <v>131.1</v>
      </c>
      <c r="E26" s="47">
        <v>4169.6</v>
      </c>
      <c r="F26" s="138">
        <v>111.2</v>
      </c>
      <c r="G26" s="81">
        <v>9.3</v>
      </c>
      <c r="H26" s="97" t="s">
        <v>7</v>
      </c>
      <c r="I26" s="111">
        <v>8975</v>
      </c>
      <c r="J26" s="97">
        <v>81.6</v>
      </c>
      <c r="K26" s="47" t="s">
        <v>7</v>
      </c>
      <c r="L26" s="202" t="s">
        <v>128</v>
      </c>
      <c r="M26" s="47">
        <v>1565.8</v>
      </c>
      <c r="N26" s="138">
        <v>122.6</v>
      </c>
      <c r="O26" s="81">
        <v>0</v>
      </c>
      <c r="P26" s="48" t="s">
        <v>7</v>
      </c>
      <c r="Q26" s="59">
        <v>666.377</v>
      </c>
      <c r="R26" s="60">
        <v>746.011</v>
      </c>
      <c r="S26" s="61">
        <f t="shared" si="0"/>
        <v>-79.63400000000001</v>
      </c>
      <c r="T26" s="62">
        <f t="shared" si="2"/>
        <v>89.32535847326648</v>
      </c>
      <c r="U26" s="154">
        <v>670.7</v>
      </c>
      <c r="V26" s="139">
        <v>89.8</v>
      </c>
      <c r="W26" s="135">
        <v>4.3</v>
      </c>
      <c r="X26" s="198" t="s">
        <v>115</v>
      </c>
      <c r="Y26" s="175">
        <v>0.25</v>
      </c>
      <c r="Z26" s="120">
        <v>0</v>
      </c>
      <c r="AA26" s="64">
        <v>32290</v>
      </c>
      <c r="AB26" s="206">
        <v>104.7</v>
      </c>
      <c r="AC26" s="65">
        <f t="shared" si="1"/>
        <v>0.7137804500641054</v>
      </c>
      <c r="AD26" s="45">
        <v>0.745242287561205</v>
      </c>
      <c r="AE26" s="59">
        <v>4.5</v>
      </c>
      <c r="AF26" s="106">
        <v>102</v>
      </c>
      <c r="AG26" s="113">
        <v>201</v>
      </c>
      <c r="AH26" s="206">
        <v>24.5</v>
      </c>
      <c r="AI26" s="158">
        <v>0.006999999999999999</v>
      </c>
      <c r="AJ26" s="45">
        <v>0.031</v>
      </c>
      <c r="AK26" s="86"/>
    </row>
    <row r="27" spans="1:37" s="7" customFormat="1" ht="13.5" customHeight="1">
      <c r="A27" s="8">
        <v>24</v>
      </c>
      <c r="B27" s="91" t="s">
        <v>18</v>
      </c>
      <c r="C27" s="47">
        <v>9038.5915</v>
      </c>
      <c r="D27" s="98">
        <v>108.3</v>
      </c>
      <c r="E27" s="47">
        <v>10419.1</v>
      </c>
      <c r="F27" s="139">
        <v>149.8</v>
      </c>
      <c r="G27" s="81">
        <v>49.9</v>
      </c>
      <c r="H27" s="97">
        <v>87.9</v>
      </c>
      <c r="I27" s="111">
        <v>11256</v>
      </c>
      <c r="J27" s="97">
        <v>82.8</v>
      </c>
      <c r="K27" s="47">
        <v>302.8</v>
      </c>
      <c r="L27" s="202">
        <v>61.6</v>
      </c>
      <c r="M27" s="47">
        <v>4192</v>
      </c>
      <c r="N27" s="139">
        <v>111</v>
      </c>
      <c r="O27" s="81">
        <v>0</v>
      </c>
      <c r="P27" s="48" t="s">
        <v>7</v>
      </c>
      <c r="Q27" s="59">
        <v>3133.15</v>
      </c>
      <c r="R27" s="60">
        <v>2282.99</v>
      </c>
      <c r="S27" s="61">
        <f t="shared" si="0"/>
        <v>850.1600000000003</v>
      </c>
      <c r="T27" s="62">
        <f t="shared" si="2"/>
        <v>137.23888409498073</v>
      </c>
      <c r="U27" s="154">
        <v>3267</v>
      </c>
      <c r="V27" s="138">
        <v>133.7</v>
      </c>
      <c r="W27" s="135">
        <v>133.8</v>
      </c>
      <c r="X27" s="198">
        <v>83.7</v>
      </c>
      <c r="Y27" s="175">
        <v>0.179</v>
      </c>
      <c r="Z27" s="120">
        <v>0.2</v>
      </c>
      <c r="AA27" s="64">
        <v>35865</v>
      </c>
      <c r="AB27" s="206">
        <v>107.9</v>
      </c>
      <c r="AC27" s="65">
        <f t="shared" si="1"/>
        <v>0.7928069322251204</v>
      </c>
      <c r="AD27" s="63">
        <v>0.8028413613449432</v>
      </c>
      <c r="AE27" s="59">
        <v>16</v>
      </c>
      <c r="AF27" s="106">
        <v>98.3</v>
      </c>
      <c r="AG27" s="113">
        <v>285</v>
      </c>
      <c r="AH27" s="206">
        <v>21.3</v>
      </c>
      <c r="AI27" s="158">
        <v>0.005</v>
      </c>
      <c r="AJ27" s="45">
        <v>0.025</v>
      </c>
      <c r="AK27" s="86"/>
    </row>
    <row r="28" spans="1:37" s="7" customFormat="1" ht="13.5" customHeight="1">
      <c r="A28" s="8">
        <v>25</v>
      </c>
      <c r="B28" s="91" t="s">
        <v>31</v>
      </c>
      <c r="C28" s="47">
        <v>20145.9418</v>
      </c>
      <c r="D28" s="98">
        <v>117</v>
      </c>
      <c r="E28" s="47">
        <v>4721.3</v>
      </c>
      <c r="F28" s="138">
        <v>100.4</v>
      </c>
      <c r="G28" s="81">
        <v>213.7</v>
      </c>
      <c r="H28" s="97">
        <v>56.2</v>
      </c>
      <c r="I28" s="111">
        <v>18564</v>
      </c>
      <c r="J28" s="97">
        <v>102.8</v>
      </c>
      <c r="K28" s="47">
        <v>93.7</v>
      </c>
      <c r="L28" s="202" t="s">
        <v>121</v>
      </c>
      <c r="M28" s="47">
        <v>5559.6</v>
      </c>
      <c r="N28" s="139">
        <v>119</v>
      </c>
      <c r="O28" s="81">
        <v>0</v>
      </c>
      <c r="P28" s="48" t="s">
        <v>7</v>
      </c>
      <c r="Q28" s="59">
        <v>1506.547</v>
      </c>
      <c r="R28" s="60">
        <v>3183.682</v>
      </c>
      <c r="S28" s="61">
        <f t="shared" si="0"/>
        <v>-1677.1349999999998</v>
      </c>
      <c r="T28" s="62">
        <f t="shared" si="2"/>
        <v>47.32090076835564</v>
      </c>
      <c r="U28" s="154">
        <v>1956.7</v>
      </c>
      <c r="V28" s="139">
        <v>56.2</v>
      </c>
      <c r="W28" s="135">
        <v>450.2</v>
      </c>
      <c r="X28" s="199">
        <v>150</v>
      </c>
      <c r="Y28" s="175">
        <v>0.381</v>
      </c>
      <c r="Z28" s="120">
        <v>0.35</v>
      </c>
      <c r="AA28" s="64">
        <v>36516</v>
      </c>
      <c r="AB28" s="206">
        <v>107.3</v>
      </c>
      <c r="AC28" s="65">
        <f t="shared" si="1"/>
        <v>0.8071974888368186</v>
      </c>
      <c r="AD28" s="63">
        <v>0.8187607033454738</v>
      </c>
      <c r="AE28" s="59">
        <v>13.6</v>
      </c>
      <c r="AF28" s="106">
        <v>101.2</v>
      </c>
      <c r="AG28" s="113">
        <v>255</v>
      </c>
      <c r="AH28" s="206">
        <v>15.4</v>
      </c>
      <c r="AI28" s="158">
        <v>0.006</v>
      </c>
      <c r="AJ28" s="45">
        <v>0.038</v>
      </c>
      <c r="AK28" s="86"/>
    </row>
    <row r="29" spans="1:37" s="7" customFormat="1" ht="13.5" customHeight="1">
      <c r="A29" s="8">
        <v>26</v>
      </c>
      <c r="B29" s="91" t="s">
        <v>70</v>
      </c>
      <c r="C29" s="47">
        <v>4105.6356000000005</v>
      </c>
      <c r="D29" s="98">
        <v>119.3</v>
      </c>
      <c r="E29" s="47">
        <v>4330.6</v>
      </c>
      <c r="F29" s="138">
        <v>84.2</v>
      </c>
      <c r="G29" s="81">
        <v>3056.3</v>
      </c>
      <c r="H29" s="97">
        <v>159.4</v>
      </c>
      <c r="I29" s="111">
        <v>32695</v>
      </c>
      <c r="J29" s="97">
        <v>112.2</v>
      </c>
      <c r="K29" s="47">
        <v>1491.1</v>
      </c>
      <c r="L29" s="202" t="s">
        <v>77</v>
      </c>
      <c r="M29" s="47">
        <v>5330.4</v>
      </c>
      <c r="N29" s="138">
        <v>109.7</v>
      </c>
      <c r="O29" s="81">
        <v>0</v>
      </c>
      <c r="P29" s="48" t="s">
        <v>7</v>
      </c>
      <c r="Q29" s="59">
        <v>962.057</v>
      </c>
      <c r="R29" s="60">
        <v>1491.186</v>
      </c>
      <c r="S29" s="61">
        <f t="shared" si="0"/>
        <v>-529.1289999999999</v>
      </c>
      <c r="T29" s="62">
        <f t="shared" si="2"/>
        <v>64.51623070495566</v>
      </c>
      <c r="U29" s="154">
        <v>1198.5</v>
      </c>
      <c r="V29" s="138">
        <v>80.3</v>
      </c>
      <c r="W29" s="135">
        <v>236.4</v>
      </c>
      <c r="X29" s="198" t="s">
        <v>134</v>
      </c>
      <c r="Y29" s="175">
        <v>0.174</v>
      </c>
      <c r="Z29" s="120">
        <v>0.042</v>
      </c>
      <c r="AA29" s="64">
        <v>34002</v>
      </c>
      <c r="AB29" s="206">
        <v>106.8</v>
      </c>
      <c r="AC29" s="65">
        <f t="shared" si="1"/>
        <v>0.7516247402626111</v>
      </c>
      <c r="AD29" s="45">
        <v>0.7662992353891797</v>
      </c>
      <c r="AE29" s="59">
        <v>13.1</v>
      </c>
      <c r="AF29" s="106">
        <v>104.6</v>
      </c>
      <c r="AG29" s="113">
        <v>457</v>
      </c>
      <c r="AH29" s="206">
        <v>19.7</v>
      </c>
      <c r="AI29" s="158">
        <v>0.009000000000000001</v>
      </c>
      <c r="AJ29" s="45">
        <v>0.044000000000000004</v>
      </c>
      <c r="AK29" s="86"/>
    </row>
    <row r="30" spans="1:37" s="7" customFormat="1" ht="13.5" customHeight="1">
      <c r="A30" s="8">
        <v>27</v>
      </c>
      <c r="B30" s="91" t="s">
        <v>32</v>
      </c>
      <c r="C30" s="47">
        <v>54.6729</v>
      </c>
      <c r="D30" s="98">
        <v>55.4</v>
      </c>
      <c r="E30" s="47">
        <v>1421.7</v>
      </c>
      <c r="F30" s="139">
        <v>188</v>
      </c>
      <c r="G30" s="81">
        <v>11.2</v>
      </c>
      <c r="H30" s="97">
        <v>86</v>
      </c>
      <c r="I30" s="111">
        <v>2975</v>
      </c>
      <c r="J30" s="97">
        <v>87.3</v>
      </c>
      <c r="K30" s="47">
        <v>7.4</v>
      </c>
      <c r="L30" s="202" t="s">
        <v>77</v>
      </c>
      <c r="M30" s="47">
        <v>1856.9</v>
      </c>
      <c r="N30" s="138">
        <v>114.1</v>
      </c>
      <c r="O30" s="81">
        <v>0</v>
      </c>
      <c r="P30" s="48" t="s">
        <v>7</v>
      </c>
      <c r="Q30" s="59">
        <v>226.751</v>
      </c>
      <c r="R30" s="60">
        <v>314.221</v>
      </c>
      <c r="S30" s="61">
        <f t="shared" si="0"/>
        <v>-87.47</v>
      </c>
      <c r="T30" s="62">
        <f t="shared" si="2"/>
        <v>72.16290445259865</v>
      </c>
      <c r="U30" s="154">
        <v>229.5</v>
      </c>
      <c r="V30" s="138">
        <v>72.4</v>
      </c>
      <c r="W30" s="135">
        <v>2.7</v>
      </c>
      <c r="X30" s="199">
        <v>98</v>
      </c>
      <c r="Y30" s="175">
        <v>0.429</v>
      </c>
      <c r="Z30" s="120">
        <v>0.5</v>
      </c>
      <c r="AA30" s="64">
        <v>31570</v>
      </c>
      <c r="AB30" s="206">
        <v>105.6</v>
      </c>
      <c r="AC30" s="66">
        <f t="shared" si="1"/>
        <v>0.6978646270834254</v>
      </c>
      <c r="AD30" s="89">
        <v>0.7167563134663161</v>
      </c>
      <c r="AE30" s="59">
        <v>3.4</v>
      </c>
      <c r="AF30" s="106">
        <v>108.9</v>
      </c>
      <c r="AG30" s="113">
        <v>171</v>
      </c>
      <c r="AH30" s="206">
        <v>31.3</v>
      </c>
      <c r="AI30" s="158">
        <v>0.009000000000000001</v>
      </c>
      <c r="AJ30" s="45">
        <v>0.03</v>
      </c>
      <c r="AK30" s="86"/>
    </row>
    <row r="31" spans="1:37" s="7" customFormat="1" ht="13.5" customHeight="1">
      <c r="A31" s="8">
        <v>28</v>
      </c>
      <c r="B31" s="91" t="s">
        <v>24</v>
      </c>
      <c r="C31" s="47">
        <v>8376.748</v>
      </c>
      <c r="D31" s="98">
        <v>71.4</v>
      </c>
      <c r="E31" s="47">
        <v>376.9</v>
      </c>
      <c r="F31" s="139">
        <v>116</v>
      </c>
      <c r="G31" s="81">
        <v>87.7</v>
      </c>
      <c r="H31" s="97">
        <v>188.8</v>
      </c>
      <c r="I31" s="111">
        <v>44728</v>
      </c>
      <c r="J31" s="97">
        <v>110.8</v>
      </c>
      <c r="K31" s="47">
        <v>273.5</v>
      </c>
      <c r="L31" s="203">
        <v>105.1</v>
      </c>
      <c r="M31" s="47">
        <v>7344.8</v>
      </c>
      <c r="N31" s="139">
        <v>113.7</v>
      </c>
      <c r="O31" s="81">
        <v>0</v>
      </c>
      <c r="P31" s="48" t="s">
        <v>7</v>
      </c>
      <c r="Q31" s="59">
        <v>377.944</v>
      </c>
      <c r="R31" s="196">
        <v>139.843</v>
      </c>
      <c r="S31" s="61">
        <f t="shared" si="0"/>
        <v>238.10100000000003</v>
      </c>
      <c r="T31" s="62" t="s">
        <v>79</v>
      </c>
      <c r="U31" s="154">
        <v>425.7</v>
      </c>
      <c r="V31" s="138">
        <v>115.5</v>
      </c>
      <c r="W31" s="135">
        <v>47.8</v>
      </c>
      <c r="X31" s="198">
        <v>20.9</v>
      </c>
      <c r="Y31" s="175">
        <v>0.41200000000000003</v>
      </c>
      <c r="Z31" s="120">
        <v>0.41200000000000003</v>
      </c>
      <c r="AA31" s="64">
        <v>37907</v>
      </c>
      <c r="AB31" s="206">
        <v>105.4</v>
      </c>
      <c r="AC31" s="65">
        <f t="shared" si="1"/>
        <v>0.8379459746231045</v>
      </c>
      <c r="AD31" s="63">
        <v>0.8755396898140332</v>
      </c>
      <c r="AE31" s="59">
        <v>15.2</v>
      </c>
      <c r="AF31" s="106">
        <v>97.4</v>
      </c>
      <c r="AG31" s="113">
        <v>222</v>
      </c>
      <c r="AH31" s="207">
        <v>14.4</v>
      </c>
      <c r="AI31" s="158">
        <v>0.003</v>
      </c>
      <c r="AJ31" s="45">
        <v>0.022000000000000002</v>
      </c>
      <c r="AK31" s="86"/>
    </row>
    <row r="32" spans="1:37" s="7" customFormat="1" ht="13.5" customHeight="1">
      <c r="A32" s="8">
        <v>29</v>
      </c>
      <c r="B32" s="91" t="s">
        <v>33</v>
      </c>
      <c r="C32" s="47">
        <v>3656.2005</v>
      </c>
      <c r="D32" s="98">
        <v>100</v>
      </c>
      <c r="E32" s="47">
        <v>1739.4</v>
      </c>
      <c r="F32" s="139">
        <v>108.3</v>
      </c>
      <c r="G32" s="81">
        <v>1343.5</v>
      </c>
      <c r="H32" s="98">
        <v>88.1</v>
      </c>
      <c r="I32" s="111">
        <v>14839</v>
      </c>
      <c r="J32" s="97">
        <v>89.4</v>
      </c>
      <c r="K32" s="47">
        <v>29.7</v>
      </c>
      <c r="L32" s="202">
        <v>59.2</v>
      </c>
      <c r="M32" s="47">
        <v>3478.4</v>
      </c>
      <c r="N32" s="139">
        <v>109.8</v>
      </c>
      <c r="O32" s="81">
        <v>0</v>
      </c>
      <c r="P32" s="48" t="s">
        <v>7</v>
      </c>
      <c r="Q32" s="59">
        <v>626.383</v>
      </c>
      <c r="R32" s="60">
        <v>346.051</v>
      </c>
      <c r="S32" s="61">
        <f t="shared" si="0"/>
        <v>280.33200000000005</v>
      </c>
      <c r="T32" s="62">
        <f t="shared" si="2"/>
        <v>181.00886863497</v>
      </c>
      <c r="U32" s="154">
        <v>665.5</v>
      </c>
      <c r="V32" s="138">
        <v>172.3</v>
      </c>
      <c r="W32" s="135">
        <v>39.1</v>
      </c>
      <c r="X32" s="198">
        <v>97.5</v>
      </c>
      <c r="Y32" s="175">
        <v>0.20800000000000002</v>
      </c>
      <c r="Z32" s="120">
        <v>0.2</v>
      </c>
      <c r="AA32" s="64">
        <v>30064</v>
      </c>
      <c r="AB32" s="207">
        <v>106</v>
      </c>
      <c r="AC32" s="66">
        <f t="shared" si="1"/>
        <v>0.6645740306821698</v>
      </c>
      <c r="AD32" s="67">
        <v>0.6848211486046456</v>
      </c>
      <c r="AE32" s="59">
        <v>10.9</v>
      </c>
      <c r="AF32" s="106">
        <v>98.5</v>
      </c>
      <c r="AG32" s="113">
        <v>558</v>
      </c>
      <c r="AH32" s="207">
        <v>24.5</v>
      </c>
      <c r="AI32" s="158">
        <v>0.011000000000000001</v>
      </c>
      <c r="AJ32" s="45">
        <v>0.045</v>
      </c>
      <c r="AK32" s="86"/>
    </row>
    <row r="33" spans="1:37" s="7" customFormat="1" ht="13.5" customHeight="1">
      <c r="A33" s="8">
        <v>30</v>
      </c>
      <c r="B33" s="91" t="s">
        <v>34</v>
      </c>
      <c r="C33" s="47">
        <v>4035.3062999999997</v>
      </c>
      <c r="D33" s="98">
        <v>101.7</v>
      </c>
      <c r="E33" s="47">
        <v>2824.3</v>
      </c>
      <c r="F33" s="139">
        <v>96.6</v>
      </c>
      <c r="G33" s="81">
        <v>26.8</v>
      </c>
      <c r="H33" s="97">
        <v>110.8</v>
      </c>
      <c r="I33" s="111">
        <v>16718</v>
      </c>
      <c r="J33" s="97">
        <v>121.7</v>
      </c>
      <c r="K33" s="47">
        <v>3870.6</v>
      </c>
      <c r="L33" s="202" t="s">
        <v>77</v>
      </c>
      <c r="M33" s="47">
        <v>4151.7</v>
      </c>
      <c r="N33" s="138">
        <v>121.1</v>
      </c>
      <c r="O33" s="81">
        <v>0</v>
      </c>
      <c r="P33" s="48" t="s">
        <v>7</v>
      </c>
      <c r="Q33" s="75">
        <v>-80.981</v>
      </c>
      <c r="R33" s="60">
        <v>1638.585</v>
      </c>
      <c r="S33" s="61">
        <f t="shared" si="0"/>
        <v>-1719.566</v>
      </c>
      <c r="T33" s="62" t="s">
        <v>7</v>
      </c>
      <c r="U33" s="154">
        <v>387.1</v>
      </c>
      <c r="V33" s="138">
        <v>22.1</v>
      </c>
      <c r="W33" s="135">
        <v>468.1</v>
      </c>
      <c r="X33" s="198" t="s">
        <v>117</v>
      </c>
      <c r="Y33" s="175">
        <v>0.235</v>
      </c>
      <c r="Z33" s="120">
        <v>0.4</v>
      </c>
      <c r="AA33" s="64">
        <v>35339</v>
      </c>
      <c r="AB33" s="206">
        <v>104.6</v>
      </c>
      <c r="AC33" s="65">
        <f t="shared" si="1"/>
        <v>0.7811795393253459</v>
      </c>
      <c r="AD33" s="63">
        <v>0.8189536650666924</v>
      </c>
      <c r="AE33" s="59">
        <v>10.8</v>
      </c>
      <c r="AF33" s="106">
        <v>99.5</v>
      </c>
      <c r="AG33" s="113">
        <v>329</v>
      </c>
      <c r="AH33" s="206">
        <v>38.9</v>
      </c>
      <c r="AI33" s="158">
        <v>0.01</v>
      </c>
      <c r="AJ33" s="45">
        <v>0.025</v>
      </c>
      <c r="AK33" s="86"/>
    </row>
    <row r="34" spans="1:37" s="7" customFormat="1" ht="13.5" customHeight="1">
      <c r="A34" s="8">
        <v>31</v>
      </c>
      <c r="B34" s="91" t="s">
        <v>35</v>
      </c>
      <c r="C34" s="47">
        <v>6513.3037</v>
      </c>
      <c r="D34" s="98">
        <v>112</v>
      </c>
      <c r="E34" s="47">
        <v>2289</v>
      </c>
      <c r="F34" s="138">
        <v>144.3</v>
      </c>
      <c r="G34" s="81">
        <v>51.3</v>
      </c>
      <c r="H34" s="97">
        <v>138.2</v>
      </c>
      <c r="I34" s="111">
        <v>18364</v>
      </c>
      <c r="J34" s="97">
        <v>117.5</v>
      </c>
      <c r="K34" s="47">
        <v>758.3</v>
      </c>
      <c r="L34" s="203">
        <v>123.4</v>
      </c>
      <c r="M34" s="47">
        <v>3636.2</v>
      </c>
      <c r="N34" s="138">
        <v>122.8</v>
      </c>
      <c r="O34" s="81">
        <v>86.4698</v>
      </c>
      <c r="P34" s="48">
        <v>151.45588554693794</v>
      </c>
      <c r="Q34" s="59">
        <v>108.649</v>
      </c>
      <c r="R34" s="76">
        <v>-64.357</v>
      </c>
      <c r="S34" s="61">
        <f t="shared" si="0"/>
        <v>173.006</v>
      </c>
      <c r="T34" s="62" t="s">
        <v>7</v>
      </c>
      <c r="U34" s="154">
        <v>150.6</v>
      </c>
      <c r="V34" s="138">
        <v>78.7</v>
      </c>
      <c r="W34" s="135">
        <v>42</v>
      </c>
      <c r="X34" s="198">
        <v>16.4</v>
      </c>
      <c r="Y34" s="175">
        <v>0.28</v>
      </c>
      <c r="Z34" s="120">
        <v>0.33299999999999996</v>
      </c>
      <c r="AA34" s="64">
        <v>32325</v>
      </c>
      <c r="AB34" s="207">
        <v>105.2</v>
      </c>
      <c r="AC34" s="65">
        <f t="shared" si="1"/>
        <v>0.714554135903444</v>
      </c>
      <c r="AD34" s="63">
        <v>0.7462070961672979</v>
      </c>
      <c r="AE34" s="59">
        <v>12.5</v>
      </c>
      <c r="AF34" s="106">
        <v>96.2</v>
      </c>
      <c r="AG34" s="113">
        <v>649</v>
      </c>
      <c r="AH34" s="206">
        <v>23.9</v>
      </c>
      <c r="AI34" s="158">
        <v>0.013999999999999999</v>
      </c>
      <c r="AJ34" s="45">
        <v>0.057</v>
      </c>
      <c r="AK34" s="86"/>
    </row>
    <row r="35" spans="1:37" s="7" customFormat="1" ht="12.75" customHeight="1">
      <c r="A35" s="8">
        <v>32</v>
      </c>
      <c r="B35" s="91" t="s">
        <v>36</v>
      </c>
      <c r="C35" s="47">
        <v>5970.2226</v>
      </c>
      <c r="D35" s="98">
        <v>116.5</v>
      </c>
      <c r="E35" s="47">
        <v>2801.6</v>
      </c>
      <c r="F35" s="138">
        <v>96.3</v>
      </c>
      <c r="G35" s="81">
        <v>165.8</v>
      </c>
      <c r="H35" s="97">
        <v>75.6</v>
      </c>
      <c r="I35" s="111">
        <v>10890</v>
      </c>
      <c r="J35" s="97">
        <v>111.6</v>
      </c>
      <c r="K35" s="47">
        <v>216.2</v>
      </c>
      <c r="L35" s="203">
        <v>117.6</v>
      </c>
      <c r="M35" s="47">
        <v>2700.8</v>
      </c>
      <c r="N35" s="138">
        <v>117.9</v>
      </c>
      <c r="O35" s="81">
        <v>0</v>
      </c>
      <c r="P35" s="48" t="s">
        <v>7</v>
      </c>
      <c r="Q35" s="59">
        <v>524.155</v>
      </c>
      <c r="R35" s="60">
        <v>1292.689</v>
      </c>
      <c r="S35" s="61">
        <f t="shared" si="0"/>
        <v>-768.5340000000001</v>
      </c>
      <c r="T35" s="62">
        <f t="shared" si="2"/>
        <v>40.54764912519562</v>
      </c>
      <c r="U35" s="154">
        <v>811.9</v>
      </c>
      <c r="V35" s="139">
        <v>55.3</v>
      </c>
      <c r="W35" s="135">
        <v>287.7</v>
      </c>
      <c r="X35" s="199">
        <v>163</v>
      </c>
      <c r="Y35" s="175">
        <v>0.389</v>
      </c>
      <c r="Z35" s="120">
        <v>0.45</v>
      </c>
      <c r="AA35" s="64">
        <v>35695</v>
      </c>
      <c r="AB35" s="207">
        <v>103</v>
      </c>
      <c r="AC35" s="65">
        <f t="shared" si="1"/>
        <v>0.7890490295769044</v>
      </c>
      <c r="AD35" s="63">
        <v>0.8367785040642562</v>
      </c>
      <c r="AE35" s="59">
        <v>9.2</v>
      </c>
      <c r="AF35" s="106">
        <v>99.6</v>
      </c>
      <c r="AG35" s="113">
        <v>309</v>
      </c>
      <c r="AH35" s="206">
        <v>28.2</v>
      </c>
      <c r="AI35" s="158">
        <v>0.009000000000000001</v>
      </c>
      <c r="AJ35" s="45">
        <v>0.034</v>
      </c>
      <c r="AK35" s="86"/>
    </row>
    <row r="36" spans="1:37" s="7" customFormat="1" ht="13.5" customHeight="1">
      <c r="A36" s="8">
        <v>33</v>
      </c>
      <c r="B36" s="91" t="s">
        <v>25</v>
      </c>
      <c r="C36" s="47">
        <v>4508.4442</v>
      </c>
      <c r="D36" s="98">
        <v>130.7</v>
      </c>
      <c r="E36" s="47">
        <v>1110.9</v>
      </c>
      <c r="F36" s="138">
        <v>130.7</v>
      </c>
      <c r="G36" s="81">
        <v>0.3</v>
      </c>
      <c r="H36" s="99">
        <v>155.4</v>
      </c>
      <c r="I36" s="111">
        <v>20788</v>
      </c>
      <c r="J36" s="97" t="s">
        <v>127</v>
      </c>
      <c r="K36" s="47">
        <v>196.7</v>
      </c>
      <c r="L36" s="203">
        <v>115</v>
      </c>
      <c r="M36" s="47">
        <v>1817.6</v>
      </c>
      <c r="N36" s="138">
        <v>126.9</v>
      </c>
      <c r="O36" s="81">
        <v>0</v>
      </c>
      <c r="P36" s="48" t="s">
        <v>7</v>
      </c>
      <c r="Q36" s="59">
        <v>1302.532</v>
      </c>
      <c r="R36" s="60">
        <v>927.429</v>
      </c>
      <c r="S36" s="61">
        <f t="shared" si="0"/>
        <v>375.10299999999995</v>
      </c>
      <c r="T36" s="62">
        <f t="shared" si="2"/>
        <v>140.4454680627843</v>
      </c>
      <c r="U36" s="154">
        <v>1307.2</v>
      </c>
      <c r="V36" s="138">
        <v>139.9</v>
      </c>
      <c r="W36" s="135">
        <v>4.7</v>
      </c>
      <c r="X36" s="199">
        <v>68.9</v>
      </c>
      <c r="Y36" s="175">
        <v>0.133</v>
      </c>
      <c r="Z36" s="120">
        <v>0.294</v>
      </c>
      <c r="AA36" s="64">
        <v>34583</v>
      </c>
      <c r="AB36" s="206">
        <v>106.4</v>
      </c>
      <c r="AC36" s="65">
        <f t="shared" si="1"/>
        <v>0.764467925195632</v>
      </c>
      <c r="AD36" s="63">
        <v>0.7835934296533925</v>
      </c>
      <c r="AE36" s="59">
        <v>6.3</v>
      </c>
      <c r="AF36" s="106">
        <v>99</v>
      </c>
      <c r="AG36" s="113">
        <v>509</v>
      </c>
      <c r="AH36" s="206">
        <v>22.7</v>
      </c>
      <c r="AI36" s="158">
        <v>0.015</v>
      </c>
      <c r="AJ36" s="45">
        <v>0.064</v>
      </c>
      <c r="AK36" s="86"/>
    </row>
    <row r="37" spans="1:37" s="7" customFormat="1" ht="13.5" customHeight="1">
      <c r="A37" s="8">
        <v>34</v>
      </c>
      <c r="B37" s="91" t="s">
        <v>37</v>
      </c>
      <c r="C37" s="47">
        <v>2295.3849</v>
      </c>
      <c r="D37" s="98">
        <v>125</v>
      </c>
      <c r="E37" s="47">
        <v>5373.2</v>
      </c>
      <c r="F37" s="139">
        <v>101.1</v>
      </c>
      <c r="G37" s="81">
        <v>49.9</v>
      </c>
      <c r="H37" s="97">
        <v>108.5</v>
      </c>
      <c r="I37" s="111">
        <v>15798</v>
      </c>
      <c r="J37" s="97">
        <v>104.7</v>
      </c>
      <c r="K37" s="47">
        <v>548.1</v>
      </c>
      <c r="L37" s="202" t="s">
        <v>129</v>
      </c>
      <c r="M37" s="47">
        <v>1900.4</v>
      </c>
      <c r="N37" s="139">
        <v>106.6</v>
      </c>
      <c r="O37" s="81">
        <v>0</v>
      </c>
      <c r="P37" s="48" t="s">
        <v>7</v>
      </c>
      <c r="Q37" s="59">
        <v>2266.016</v>
      </c>
      <c r="R37" s="60">
        <v>1310.17</v>
      </c>
      <c r="S37" s="61">
        <f t="shared" si="0"/>
        <v>955.846</v>
      </c>
      <c r="T37" s="62">
        <f t="shared" si="2"/>
        <v>172.95587595502872</v>
      </c>
      <c r="U37" s="154">
        <v>2294.6</v>
      </c>
      <c r="V37" s="139">
        <v>171.7</v>
      </c>
      <c r="W37" s="135">
        <v>28.6</v>
      </c>
      <c r="X37" s="199">
        <v>107.8</v>
      </c>
      <c r="Y37" s="175">
        <v>0.3</v>
      </c>
      <c r="Z37" s="120">
        <v>0.2</v>
      </c>
      <c r="AA37" s="64">
        <v>33896</v>
      </c>
      <c r="AB37" s="206">
        <v>110.6</v>
      </c>
      <c r="AC37" s="65">
        <f t="shared" si="1"/>
        <v>0.7492815774348999</v>
      </c>
      <c r="AD37" s="63">
        <v>0.7416724957186618</v>
      </c>
      <c r="AE37" s="59">
        <v>11.5</v>
      </c>
      <c r="AF37" s="106">
        <v>97.8</v>
      </c>
      <c r="AG37" s="113">
        <v>366</v>
      </c>
      <c r="AH37" s="206">
        <v>16.6</v>
      </c>
      <c r="AI37" s="158">
        <v>0.008</v>
      </c>
      <c r="AJ37" s="45">
        <v>0.05</v>
      </c>
      <c r="AK37" s="86"/>
    </row>
    <row r="38" spans="1:37" s="7" customFormat="1" ht="13.5" customHeight="1">
      <c r="A38" s="8">
        <v>35</v>
      </c>
      <c r="B38" s="91" t="s">
        <v>71</v>
      </c>
      <c r="C38" s="47">
        <v>1235.5532</v>
      </c>
      <c r="D38" s="98">
        <v>151.7</v>
      </c>
      <c r="E38" s="47">
        <v>939.1</v>
      </c>
      <c r="F38" s="139" t="s">
        <v>92</v>
      </c>
      <c r="G38" s="81">
        <v>43.5</v>
      </c>
      <c r="H38" s="97">
        <v>106.5</v>
      </c>
      <c r="I38" s="111">
        <v>6020</v>
      </c>
      <c r="J38" s="97">
        <v>162.4</v>
      </c>
      <c r="K38" s="47">
        <v>440.1</v>
      </c>
      <c r="L38" s="202">
        <v>136.9</v>
      </c>
      <c r="M38" s="47">
        <v>1407.4</v>
      </c>
      <c r="N38" s="139">
        <v>119.3</v>
      </c>
      <c r="O38" s="81">
        <v>0</v>
      </c>
      <c r="P38" s="48" t="s">
        <v>7</v>
      </c>
      <c r="Q38" s="59">
        <v>340.084</v>
      </c>
      <c r="R38" s="60">
        <v>497.569</v>
      </c>
      <c r="S38" s="61">
        <f t="shared" si="0"/>
        <v>-157.485</v>
      </c>
      <c r="T38" s="62">
        <f t="shared" si="2"/>
        <v>68.34911338929876</v>
      </c>
      <c r="U38" s="154">
        <v>346</v>
      </c>
      <c r="V38" s="139">
        <v>68.7</v>
      </c>
      <c r="W38" s="135">
        <v>5.9</v>
      </c>
      <c r="X38" s="199">
        <v>100.3</v>
      </c>
      <c r="Y38" s="175">
        <v>0.364</v>
      </c>
      <c r="Z38" s="120">
        <v>0.3</v>
      </c>
      <c r="AA38" s="64">
        <v>30321</v>
      </c>
      <c r="AB38" s="206">
        <v>105.4</v>
      </c>
      <c r="AC38" s="66">
        <f t="shared" si="1"/>
        <v>0.6702550952738848</v>
      </c>
      <c r="AD38" s="67">
        <v>0.6927325791746063</v>
      </c>
      <c r="AE38" s="59">
        <v>4.9</v>
      </c>
      <c r="AF38" s="106">
        <v>98.2</v>
      </c>
      <c r="AG38" s="113">
        <v>355</v>
      </c>
      <c r="AH38" s="206">
        <v>32.4</v>
      </c>
      <c r="AI38" s="158">
        <v>0.017</v>
      </c>
      <c r="AJ38" s="45">
        <v>0.051</v>
      </c>
      <c r="AK38" s="86"/>
    </row>
    <row r="39" spans="1:37" s="7" customFormat="1" ht="13.5" customHeight="1">
      <c r="A39" s="8">
        <v>36</v>
      </c>
      <c r="B39" s="91" t="s">
        <v>38</v>
      </c>
      <c r="C39" s="47">
        <v>40.168</v>
      </c>
      <c r="D39" s="98">
        <v>109</v>
      </c>
      <c r="E39" s="47">
        <v>1302.6</v>
      </c>
      <c r="F39" s="139">
        <v>55.5</v>
      </c>
      <c r="G39" s="81">
        <v>28.6</v>
      </c>
      <c r="H39" s="97">
        <v>127.4</v>
      </c>
      <c r="I39" s="111">
        <v>4769</v>
      </c>
      <c r="J39" s="97">
        <v>71.9</v>
      </c>
      <c r="K39" s="47">
        <v>220.4</v>
      </c>
      <c r="L39" s="203">
        <v>91.4</v>
      </c>
      <c r="M39" s="47">
        <v>931.9</v>
      </c>
      <c r="N39" s="139">
        <v>126</v>
      </c>
      <c r="O39" s="81">
        <v>1.929</v>
      </c>
      <c r="P39" s="48" t="s">
        <v>119</v>
      </c>
      <c r="Q39" s="59">
        <v>381.755</v>
      </c>
      <c r="R39" s="60">
        <v>276.044</v>
      </c>
      <c r="S39" s="61">
        <f t="shared" si="0"/>
        <v>105.71100000000001</v>
      </c>
      <c r="T39" s="62">
        <f t="shared" si="2"/>
        <v>138.29498195939777</v>
      </c>
      <c r="U39" s="154">
        <v>381.8</v>
      </c>
      <c r="V39" s="138">
        <v>138.3</v>
      </c>
      <c r="W39" s="135" t="s">
        <v>128</v>
      </c>
      <c r="X39" s="198" t="s">
        <v>128</v>
      </c>
      <c r="Y39" s="175">
        <v>0.105</v>
      </c>
      <c r="Z39" s="120">
        <v>0</v>
      </c>
      <c r="AA39" s="64">
        <v>32583</v>
      </c>
      <c r="AB39" s="206">
        <v>103.3</v>
      </c>
      <c r="AC39" s="65">
        <f t="shared" si="1"/>
        <v>0.7202573058048544</v>
      </c>
      <c r="AD39" s="63">
        <v>0.7624400009648086</v>
      </c>
      <c r="AE39" s="59">
        <v>6.4</v>
      </c>
      <c r="AF39" s="106">
        <v>99.2</v>
      </c>
      <c r="AG39" s="113">
        <v>381</v>
      </c>
      <c r="AH39" s="206">
        <v>20.1</v>
      </c>
      <c r="AI39" s="158">
        <v>0.011000000000000001</v>
      </c>
      <c r="AJ39" s="45">
        <v>0.057999999999999996</v>
      </c>
      <c r="AK39" s="86"/>
    </row>
    <row r="40" spans="1:37" s="7" customFormat="1" ht="13.5" customHeight="1">
      <c r="A40" s="8">
        <v>37</v>
      </c>
      <c r="B40" s="91" t="s">
        <v>39</v>
      </c>
      <c r="C40" s="47">
        <v>5309.1274</v>
      </c>
      <c r="D40" s="98">
        <v>117.7</v>
      </c>
      <c r="E40" s="47">
        <v>5421.2</v>
      </c>
      <c r="F40" s="138">
        <v>94.6</v>
      </c>
      <c r="G40" s="81">
        <v>65.4</v>
      </c>
      <c r="H40" s="97" t="s">
        <v>121</v>
      </c>
      <c r="I40" s="111">
        <v>7351</v>
      </c>
      <c r="J40" s="97">
        <v>82.8</v>
      </c>
      <c r="K40" s="47">
        <v>338.9</v>
      </c>
      <c r="L40" s="203">
        <v>123</v>
      </c>
      <c r="M40" s="47">
        <v>3340.2</v>
      </c>
      <c r="N40" s="139">
        <v>118.1</v>
      </c>
      <c r="O40" s="81">
        <v>0</v>
      </c>
      <c r="P40" s="48" t="s">
        <v>7</v>
      </c>
      <c r="Q40" s="59">
        <v>619.085</v>
      </c>
      <c r="R40" s="60">
        <v>779.177</v>
      </c>
      <c r="S40" s="61">
        <f t="shared" si="0"/>
        <v>-160.09199999999998</v>
      </c>
      <c r="T40" s="62">
        <f t="shared" si="2"/>
        <v>79.45370564069525</v>
      </c>
      <c r="U40" s="154">
        <v>660.5</v>
      </c>
      <c r="V40" s="139">
        <v>80.7</v>
      </c>
      <c r="W40" s="135">
        <v>41.4</v>
      </c>
      <c r="X40" s="198">
        <v>106.7</v>
      </c>
      <c r="Y40" s="175">
        <v>0.33299999999999996</v>
      </c>
      <c r="Z40" s="120">
        <v>0.33299999999999996</v>
      </c>
      <c r="AA40" s="64">
        <v>33248</v>
      </c>
      <c r="AB40" s="207">
        <v>106</v>
      </c>
      <c r="AC40" s="65">
        <f t="shared" si="1"/>
        <v>0.7349573367522879</v>
      </c>
      <c r="AD40" s="63">
        <v>0.7559516630888348</v>
      </c>
      <c r="AE40" s="59">
        <v>9.5</v>
      </c>
      <c r="AF40" s="106">
        <v>98.3</v>
      </c>
      <c r="AG40" s="113">
        <v>187</v>
      </c>
      <c r="AH40" s="206">
        <v>26.8</v>
      </c>
      <c r="AI40" s="158">
        <v>0.006</v>
      </c>
      <c r="AJ40" s="45">
        <v>0.021</v>
      </c>
      <c r="AK40" s="86"/>
    </row>
    <row r="41" spans="1:37" s="7" customFormat="1" ht="13.5" customHeight="1">
      <c r="A41" s="8">
        <v>38</v>
      </c>
      <c r="B41" s="91" t="s">
        <v>72</v>
      </c>
      <c r="C41" s="47">
        <v>659.5975</v>
      </c>
      <c r="D41" s="98">
        <v>171.6</v>
      </c>
      <c r="E41" s="47">
        <v>711.9</v>
      </c>
      <c r="F41" s="138">
        <v>123.6</v>
      </c>
      <c r="G41" s="81">
        <v>159.4</v>
      </c>
      <c r="H41" s="97">
        <v>66.1</v>
      </c>
      <c r="I41" s="111">
        <v>6891</v>
      </c>
      <c r="J41" s="97">
        <v>95.7</v>
      </c>
      <c r="K41" s="47">
        <v>24.8</v>
      </c>
      <c r="L41" s="202">
        <v>140.4</v>
      </c>
      <c r="M41" s="47">
        <v>2142.9</v>
      </c>
      <c r="N41" s="138">
        <v>114.8</v>
      </c>
      <c r="O41" s="81">
        <v>0</v>
      </c>
      <c r="P41" s="48" t="s">
        <v>7</v>
      </c>
      <c r="Q41" s="59">
        <v>159.895</v>
      </c>
      <c r="R41" s="196">
        <v>117.672</v>
      </c>
      <c r="S41" s="61">
        <f t="shared" si="0"/>
        <v>42.22300000000001</v>
      </c>
      <c r="T41" s="62">
        <f t="shared" si="2"/>
        <v>135.88194302807807</v>
      </c>
      <c r="U41" s="154">
        <v>187.3</v>
      </c>
      <c r="V41" s="139">
        <v>111</v>
      </c>
      <c r="W41" s="135">
        <v>27.4</v>
      </c>
      <c r="X41" s="199">
        <v>53.6</v>
      </c>
      <c r="Y41" s="175">
        <v>0.313</v>
      </c>
      <c r="Z41" s="120">
        <v>0.462</v>
      </c>
      <c r="AA41" s="64">
        <v>30412</v>
      </c>
      <c r="AB41" s="206">
        <v>105.4</v>
      </c>
      <c r="AC41" s="66">
        <f t="shared" si="1"/>
        <v>0.6722666784561652</v>
      </c>
      <c r="AD41" s="67">
        <v>0.6972912998383946</v>
      </c>
      <c r="AE41" s="59">
        <v>6</v>
      </c>
      <c r="AF41" s="106">
        <v>99</v>
      </c>
      <c r="AG41" s="113">
        <v>225</v>
      </c>
      <c r="AH41" s="206">
        <v>20.5</v>
      </c>
      <c r="AI41" s="158">
        <v>0.008</v>
      </c>
      <c r="AJ41" s="45">
        <v>0.037000000000000005</v>
      </c>
      <c r="AK41" s="86"/>
    </row>
    <row r="42" spans="1:37" s="7" customFormat="1" ht="13.5" customHeight="1">
      <c r="A42" s="8">
        <v>39</v>
      </c>
      <c r="B42" s="91" t="s">
        <v>26</v>
      </c>
      <c r="C42" s="47">
        <v>103857.378</v>
      </c>
      <c r="D42" s="98" t="s">
        <v>89</v>
      </c>
      <c r="E42" s="47">
        <v>840.7</v>
      </c>
      <c r="F42" s="138">
        <v>95.1</v>
      </c>
      <c r="G42" s="81">
        <v>1294.5</v>
      </c>
      <c r="H42" s="97" t="s">
        <v>124</v>
      </c>
      <c r="I42" s="111">
        <v>57700</v>
      </c>
      <c r="J42" s="97">
        <v>124.6</v>
      </c>
      <c r="K42" s="47">
        <v>6223.1</v>
      </c>
      <c r="L42" s="203">
        <v>143.2</v>
      </c>
      <c r="M42" s="47">
        <v>5550</v>
      </c>
      <c r="N42" s="138">
        <v>122.1</v>
      </c>
      <c r="O42" s="81">
        <v>0</v>
      </c>
      <c r="P42" s="48" t="s">
        <v>7</v>
      </c>
      <c r="Q42" s="59">
        <v>2172.21</v>
      </c>
      <c r="R42" s="83">
        <v>-25066.866</v>
      </c>
      <c r="S42" s="61">
        <f t="shared" si="0"/>
        <v>27239.076</v>
      </c>
      <c r="T42" s="62" t="s">
        <v>7</v>
      </c>
      <c r="U42" s="154">
        <v>2210.6</v>
      </c>
      <c r="V42" s="138" t="s">
        <v>132</v>
      </c>
      <c r="W42" s="135">
        <v>38.4</v>
      </c>
      <c r="X42" s="198">
        <v>0.2</v>
      </c>
      <c r="Y42" s="175">
        <v>0.175</v>
      </c>
      <c r="Z42" s="120">
        <v>0.375</v>
      </c>
      <c r="AA42" s="64">
        <v>46474</v>
      </c>
      <c r="AB42" s="206">
        <v>105.8</v>
      </c>
      <c r="AC42" s="65">
        <f t="shared" si="1"/>
        <v>1.0273221627835005</v>
      </c>
      <c r="AD42" s="63">
        <v>1.0685978918931958</v>
      </c>
      <c r="AE42" s="59">
        <v>15.1</v>
      </c>
      <c r="AF42" s="106">
        <v>103</v>
      </c>
      <c r="AG42" s="113">
        <v>612</v>
      </c>
      <c r="AH42" s="207">
        <v>21.8</v>
      </c>
      <c r="AI42" s="158">
        <v>0.009000000000000001</v>
      </c>
      <c r="AJ42" s="45">
        <v>0.044000000000000004</v>
      </c>
      <c r="AK42" s="86"/>
    </row>
    <row r="43" spans="1:37" s="7" customFormat="1" ht="13.5" customHeight="1">
      <c r="A43" s="8">
        <v>40</v>
      </c>
      <c r="B43" s="91" t="s">
        <v>19</v>
      </c>
      <c r="C43" s="47">
        <v>103205.42</v>
      </c>
      <c r="D43" s="98">
        <v>186.3</v>
      </c>
      <c r="E43" s="47">
        <v>5361.5</v>
      </c>
      <c r="F43" s="139">
        <v>84.4</v>
      </c>
      <c r="G43" s="81">
        <v>1436.4</v>
      </c>
      <c r="H43" s="97">
        <v>101.1</v>
      </c>
      <c r="I43" s="111">
        <v>29793</v>
      </c>
      <c r="J43" s="97">
        <v>130.3</v>
      </c>
      <c r="K43" s="47">
        <v>2291.1</v>
      </c>
      <c r="L43" s="202">
        <v>64.3</v>
      </c>
      <c r="M43" s="47">
        <v>6840.4</v>
      </c>
      <c r="N43" s="139">
        <v>121.9</v>
      </c>
      <c r="O43" s="81">
        <v>0</v>
      </c>
      <c r="P43" s="48" t="s">
        <v>7</v>
      </c>
      <c r="Q43" s="59">
        <v>2033.653</v>
      </c>
      <c r="R43" s="60">
        <v>2986.128</v>
      </c>
      <c r="S43" s="61">
        <f t="shared" si="0"/>
        <v>-952.4750000000001</v>
      </c>
      <c r="T43" s="62">
        <f t="shared" si="2"/>
        <v>68.10334319225431</v>
      </c>
      <c r="U43" s="154">
        <v>2073.5</v>
      </c>
      <c r="V43" s="139">
        <v>67.3</v>
      </c>
      <c r="W43" s="135">
        <v>39.8</v>
      </c>
      <c r="X43" s="199">
        <v>41.7</v>
      </c>
      <c r="Y43" s="175">
        <v>0.25</v>
      </c>
      <c r="Z43" s="120">
        <v>0.256</v>
      </c>
      <c r="AA43" s="64">
        <v>39588</v>
      </c>
      <c r="AB43" s="206">
        <v>108.6</v>
      </c>
      <c r="AC43" s="65">
        <f t="shared" si="1"/>
        <v>0.8751050002210531</v>
      </c>
      <c r="AD43" s="63">
        <v>0.8773004655201524</v>
      </c>
      <c r="AE43" s="59">
        <v>21.7</v>
      </c>
      <c r="AF43" s="106">
        <v>100.1</v>
      </c>
      <c r="AG43" s="113">
        <v>364</v>
      </c>
      <c r="AH43" s="206">
        <v>12.3</v>
      </c>
      <c r="AI43" s="158">
        <v>0.005</v>
      </c>
      <c r="AJ43" s="45">
        <v>0.042</v>
      </c>
      <c r="AK43" s="86"/>
    </row>
    <row r="44" spans="1:37" s="7" customFormat="1" ht="13.5" customHeight="1">
      <c r="A44" s="8">
        <v>41</v>
      </c>
      <c r="B44" s="91" t="s">
        <v>40</v>
      </c>
      <c r="C44" s="47">
        <v>4302.293299999999</v>
      </c>
      <c r="D44" s="98">
        <v>105.3</v>
      </c>
      <c r="E44" s="47">
        <v>1498.3</v>
      </c>
      <c r="F44" s="214">
        <v>93.1</v>
      </c>
      <c r="G44" s="81" t="s">
        <v>7</v>
      </c>
      <c r="H44" s="99" t="s">
        <v>7</v>
      </c>
      <c r="I44" s="111">
        <v>7129</v>
      </c>
      <c r="J44" s="97">
        <v>75.8</v>
      </c>
      <c r="K44" s="47">
        <v>6.2</v>
      </c>
      <c r="L44" s="215">
        <v>121.8</v>
      </c>
      <c r="M44" s="47">
        <v>2258.3</v>
      </c>
      <c r="N44" s="216">
        <v>111.2</v>
      </c>
      <c r="O44" s="81">
        <v>0.7577999999999999</v>
      </c>
      <c r="P44" s="48" t="s">
        <v>7</v>
      </c>
      <c r="Q44" s="217">
        <v>260.456</v>
      </c>
      <c r="R44" s="60">
        <v>430.103</v>
      </c>
      <c r="S44" s="61">
        <f t="shared" si="0"/>
        <v>-169.647</v>
      </c>
      <c r="T44" s="62">
        <f t="shared" si="2"/>
        <v>60.5566573588187</v>
      </c>
      <c r="U44" s="218">
        <v>267</v>
      </c>
      <c r="V44" s="214">
        <v>60.1</v>
      </c>
      <c r="W44" s="219">
        <v>6.5</v>
      </c>
      <c r="X44" s="220">
        <v>47.4</v>
      </c>
      <c r="Y44" s="175">
        <v>0.28600000000000003</v>
      </c>
      <c r="Z44" s="221">
        <v>0.5</v>
      </c>
      <c r="AA44" s="222">
        <v>33693</v>
      </c>
      <c r="AB44" s="223">
        <v>107.9</v>
      </c>
      <c r="AC44" s="224">
        <f t="shared" si="1"/>
        <v>0.744794199566736</v>
      </c>
      <c r="AD44" s="225">
        <v>0.7564340673918811</v>
      </c>
      <c r="AE44" s="217">
        <v>6.2</v>
      </c>
      <c r="AF44" s="226">
        <v>97.1</v>
      </c>
      <c r="AG44" s="227">
        <v>158</v>
      </c>
      <c r="AH44" s="223">
        <v>22.1</v>
      </c>
      <c r="AI44" s="158">
        <v>0.008</v>
      </c>
      <c r="AJ44" s="228">
        <v>0.034</v>
      </c>
      <c r="AK44" s="86"/>
    </row>
    <row r="45" spans="1:37" s="7" customFormat="1" ht="13.5" customHeight="1">
      <c r="A45" s="8">
        <v>42</v>
      </c>
      <c r="B45" s="91" t="s">
        <v>41</v>
      </c>
      <c r="C45" s="47">
        <v>3867.8067</v>
      </c>
      <c r="D45" s="98">
        <v>132</v>
      </c>
      <c r="E45" s="47">
        <v>2501</v>
      </c>
      <c r="F45" s="138">
        <v>103.7</v>
      </c>
      <c r="G45" s="81" t="s">
        <v>7</v>
      </c>
      <c r="H45" s="97" t="s">
        <v>7</v>
      </c>
      <c r="I45" s="111">
        <v>13600</v>
      </c>
      <c r="J45" s="97">
        <v>137.1</v>
      </c>
      <c r="K45" s="47">
        <v>27.4</v>
      </c>
      <c r="L45" s="203">
        <v>78.7</v>
      </c>
      <c r="M45" s="47">
        <v>1465.4</v>
      </c>
      <c r="N45" s="138">
        <v>123.4</v>
      </c>
      <c r="O45" s="81">
        <v>0</v>
      </c>
      <c r="P45" s="48" t="s">
        <v>7</v>
      </c>
      <c r="Q45" s="59">
        <v>418.997</v>
      </c>
      <c r="R45" s="60">
        <v>309.77</v>
      </c>
      <c r="S45" s="61">
        <f t="shared" si="0"/>
        <v>109.22700000000003</v>
      </c>
      <c r="T45" s="62">
        <f t="shared" si="2"/>
        <v>135.26067727668917</v>
      </c>
      <c r="U45" s="154">
        <v>483</v>
      </c>
      <c r="V45" s="139">
        <v>152</v>
      </c>
      <c r="W45" s="135">
        <v>64</v>
      </c>
      <c r="X45" s="199" t="s">
        <v>131</v>
      </c>
      <c r="Y45" s="175">
        <v>0.28600000000000003</v>
      </c>
      <c r="Z45" s="120">
        <v>0.529</v>
      </c>
      <c r="AA45" s="64">
        <v>33142</v>
      </c>
      <c r="AB45" s="207">
        <v>101.5</v>
      </c>
      <c r="AC45" s="65">
        <f t="shared" si="1"/>
        <v>0.7326141739245767</v>
      </c>
      <c r="AD45" s="63">
        <v>0.7834969487927832</v>
      </c>
      <c r="AE45" s="59">
        <v>5.4</v>
      </c>
      <c r="AF45" s="106">
        <v>100.2</v>
      </c>
      <c r="AG45" s="113">
        <v>264</v>
      </c>
      <c r="AH45" s="206">
        <v>26.9</v>
      </c>
      <c r="AI45" s="158">
        <v>0.011000000000000001</v>
      </c>
      <c r="AJ45" s="45">
        <v>0.04</v>
      </c>
      <c r="AK45" s="86"/>
    </row>
    <row r="46" spans="1:37" s="7" customFormat="1" ht="13.5" customHeight="1">
      <c r="A46" s="8">
        <v>43</v>
      </c>
      <c r="B46" s="91" t="s">
        <v>42</v>
      </c>
      <c r="C46" s="47">
        <v>49083.3724</v>
      </c>
      <c r="D46" s="98">
        <v>166.2</v>
      </c>
      <c r="E46" s="47">
        <v>1130.1</v>
      </c>
      <c r="F46" s="138">
        <v>127.5</v>
      </c>
      <c r="G46" s="81">
        <v>4997.6</v>
      </c>
      <c r="H46" s="97">
        <v>41.2</v>
      </c>
      <c r="I46" s="111">
        <v>34557</v>
      </c>
      <c r="J46" s="97">
        <v>144.5</v>
      </c>
      <c r="K46" s="47">
        <v>49017.2</v>
      </c>
      <c r="L46" s="203">
        <v>132.2</v>
      </c>
      <c r="M46" s="47">
        <v>8861</v>
      </c>
      <c r="N46" s="138">
        <v>121.4</v>
      </c>
      <c r="O46" s="81">
        <v>108.969</v>
      </c>
      <c r="P46" s="48" t="s">
        <v>120</v>
      </c>
      <c r="Q46" s="59">
        <v>20351.173</v>
      </c>
      <c r="R46" s="76">
        <v>-4227.961</v>
      </c>
      <c r="S46" s="61">
        <f t="shared" si="0"/>
        <v>24579.134</v>
      </c>
      <c r="T46" s="62" t="s">
        <v>7</v>
      </c>
      <c r="U46" s="154">
        <v>20565.3</v>
      </c>
      <c r="V46" s="138" t="s">
        <v>133</v>
      </c>
      <c r="W46" s="135">
        <v>214.1</v>
      </c>
      <c r="X46" s="199">
        <v>3.4</v>
      </c>
      <c r="Y46" s="175">
        <v>0.171</v>
      </c>
      <c r="Z46" s="120">
        <v>0.39299999999999996</v>
      </c>
      <c r="AA46" s="64">
        <v>48791</v>
      </c>
      <c r="AB46" s="207">
        <v>103</v>
      </c>
      <c r="AC46" s="65">
        <f t="shared" si="1"/>
        <v>1.0785401653477165</v>
      </c>
      <c r="AD46" s="63">
        <v>1.1448177717745243</v>
      </c>
      <c r="AE46" s="59">
        <v>32</v>
      </c>
      <c r="AF46" s="106">
        <v>97.5</v>
      </c>
      <c r="AG46" s="113">
        <v>336</v>
      </c>
      <c r="AH46" s="207">
        <v>22</v>
      </c>
      <c r="AI46" s="158">
        <v>0.005</v>
      </c>
      <c r="AJ46" s="45">
        <v>0.023</v>
      </c>
      <c r="AK46" s="86"/>
    </row>
    <row r="47" spans="1:37" s="363" customFormat="1" ht="13.5" customHeight="1">
      <c r="A47" s="335">
        <v>44</v>
      </c>
      <c r="B47" s="336" t="s">
        <v>43</v>
      </c>
      <c r="C47" s="337">
        <v>36726.567299999995</v>
      </c>
      <c r="D47" s="338">
        <v>110.1</v>
      </c>
      <c r="E47" s="337">
        <v>2539.9</v>
      </c>
      <c r="F47" s="339">
        <v>95</v>
      </c>
      <c r="G47" s="340">
        <v>348.7</v>
      </c>
      <c r="H47" s="341">
        <v>182.2</v>
      </c>
      <c r="I47" s="342">
        <v>33212</v>
      </c>
      <c r="J47" s="341">
        <v>139.5</v>
      </c>
      <c r="K47" s="337">
        <v>333.3</v>
      </c>
      <c r="L47" s="343">
        <v>93.9</v>
      </c>
      <c r="M47" s="337">
        <v>6070.2</v>
      </c>
      <c r="N47" s="344">
        <v>113.5</v>
      </c>
      <c r="O47" s="340">
        <v>0</v>
      </c>
      <c r="P47" s="345" t="s">
        <v>7</v>
      </c>
      <c r="Q47" s="346">
        <v>1984.217</v>
      </c>
      <c r="R47" s="60">
        <v>3361.607</v>
      </c>
      <c r="S47" s="347">
        <f t="shared" si="0"/>
        <v>-1377.3899999999999</v>
      </c>
      <c r="T47" s="348">
        <f t="shared" si="2"/>
        <v>59.02584686431223</v>
      </c>
      <c r="U47" s="349">
        <v>2241.4</v>
      </c>
      <c r="V47" s="344">
        <v>65.9</v>
      </c>
      <c r="W47" s="350">
        <v>257.2</v>
      </c>
      <c r="X47" s="351" t="s">
        <v>91</v>
      </c>
      <c r="Y47" s="352">
        <v>0.24100000000000002</v>
      </c>
      <c r="Z47" s="353">
        <v>0.083</v>
      </c>
      <c r="AA47" s="354">
        <v>42643</v>
      </c>
      <c r="AB47" s="355">
        <v>107.9</v>
      </c>
      <c r="AC47" s="356">
        <f t="shared" si="1"/>
        <v>0.9426367213404659</v>
      </c>
      <c r="AD47" s="357">
        <v>0.9533997443257194</v>
      </c>
      <c r="AE47" s="346">
        <v>19.4</v>
      </c>
      <c r="AF47" s="358">
        <v>99.2</v>
      </c>
      <c r="AG47" s="359">
        <v>349</v>
      </c>
      <c r="AH47" s="355">
        <v>16.9</v>
      </c>
      <c r="AI47" s="360">
        <v>0.006</v>
      </c>
      <c r="AJ47" s="361">
        <v>0.038</v>
      </c>
      <c r="AK47" s="362"/>
    </row>
    <row r="48" spans="1:37" s="7" customFormat="1" ht="13.5" customHeight="1">
      <c r="A48" s="8">
        <v>45</v>
      </c>
      <c r="B48" s="91" t="s">
        <v>20</v>
      </c>
      <c r="C48" s="47">
        <v>10032.1249</v>
      </c>
      <c r="D48" s="98">
        <v>100.1</v>
      </c>
      <c r="E48" s="47">
        <v>2545.2</v>
      </c>
      <c r="F48" s="138">
        <v>113.3</v>
      </c>
      <c r="G48" s="81">
        <v>474.5</v>
      </c>
      <c r="H48" s="97">
        <v>48.1</v>
      </c>
      <c r="I48" s="111">
        <v>43935</v>
      </c>
      <c r="J48" s="97">
        <v>113.6</v>
      </c>
      <c r="K48" s="47">
        <v>2167.1</v>
      </c>
      <c r="L48" s="202">
        <v>110.8</v>
      </c>
      <c r="M48" s="47">
        <v>5620.8</v>
      </c>
      <c r="N48" s="138">
        <v>110.3</v>
      </c>
      <c r="O48" s="81">
        <v>0</v>
      </c>
      <c r="P48" s="48" t="s">
        <v>7</v>
      </c>
      <c r="Q48" s="59">
        <v>636.775</v>
      </c>
      <c r="R48" s="60">
        <v>671.148</v>
      </c>
      <c r="S48" s="61">
        <f t="shared" si="0"/>
        <v>-34.37300000000005</v>
      </c>
      <c r="T48" s="62">
        <f t="shared" si="2"/>
        <v>94.87847687842323</v>
      </c>
      <c r="U48" s="154">
        <v>651.5</v>
      </c>
      <c r="V48" s="138">
        <v>93.7</v>
      </c>
      <c r="W48" s="135">
        <v>14.7</v>
      </c>
      <c r="X48" s="199">
        <v>60.1</v>
      </c>
      <c r="Y48" s="175">
        <v>0.33299999999999996</v>
      </c>
      <c r="Z48" s="120">
        <v>0.25</v>
      </c>
      <c r="AA48" s="64">
        <v>36123</v>
      </c>
      <c r="AB48" s="206">
        <v>103.9</v>
      </c>
      <c r="AC48" s="65">
        <f t="shared" si="1"/>
        <v>0.7985101021265308</v>
      </c>
      <c r="AD48" s="63">
        <v>0.8413372247280446</v>
      </c>
      <c r="AE48" s="59">
        <v>20.6</v>
      </c>
      <c r="AF48" s="106">
        <v>100.5</v>
      </c>
      <c r="AG48" s="113">
        <v>496</v>
      </c>
      <c r="AH48" s="207">
        <v>25.4</v>
      </c>
      <c r="AI48" s="158">
        <v>0.009000000000000001</v>
      </c>
      <c r="AJ48" s="45">
        <v>0.034</v>
      </c>
      <c r="AK48" s="86"/>
    </row>
    <row r="49" spans="1:37" s="7" customFormat="1" ht="13.5" customHeight="1">
      <c r="A49" s="8">
        <v>46</v>
      </c>
      <c r="B49" s="91" t="s">
        <v>13</v>
      </c>
      <c r="C49" s="47">
        <v>14776.279199999999</v>
      </c>
      <c r="D49" s="98">
        <v>115.3</v>
      </c>
      <c r="E49" s="47">
        <v>152.8</v>
      </c>
      <c r="F49" s="138">
        <v>121.8</v>
      </c>
      <c r="G49" s="81">
        <v>853.7</v>
      </c>
      <c r="H49" s="97" t="s">
        <v>121</v>
      </c>
      <c r="I49" s="111">
        <v>40944</v>
      </c>
      <c r="J49" s="97">
        <v>181.9</v>
      </c>
      <c r="K49" s="47">
        <v>21596.7</v>
      </c>
      <c r="L49" s="202">
        <v>95.4</v>
      </c>
      <c r="M49" s="47">
        <v>11667.4</v>
      </c>
      <c r="N49" s="139">
        <v>127.5</v>
      </c>
      <c r="O49" s="81">
        <v>2613.4388</v>
      </c>
      <c r="P49" s="48" t="s">
        <v>89</v>
      </c>
      <c r="Q49" s="59">
        <v>12899.863</v>
      </c>
      <c r="R49" s="60">
        <v>15962.08</v>
      </c>
      <c r="S49" s="61">
        <f t="shared" si="0"/>
        <v>-3062.2170000000006</v>
      </c>
      <c r="T49" s="62">
        <f t="shared" si="2"/>
        <v>80.8156769042631</v>
      </c>
      <c r="U49" s="154">
        <v>12976</v>
      </c>
      <c r="V49" s="139">
        <v>78.2</v>
      </c>
      <c r="W49" s="135">
        <v>76.2</v>
      </c>
      <c r="X49" s="199">
        <v>12.1</v>
      </c>
      <c r="Y49" s="175">
        <v>0.091</v>
      </c>
      <c r="Z49" s="120">
        <v>0.609</v>
      </c>
      <c r="AA49" s="64">
        <v>42655</v>
      </c>
      <c r="AB49" s="206">
        <v>110.8</v>
      </c>
      <c r="AC49" s="65">
        <f t="shared" si="1"/>
        <v>0.9429019850568107</v>
      </c>
      <c r="AD49" s="63">
        <v>0.9311126655249765</v>
      </c>
      <c r="AE49" s="59">
        <v>28.6</v>
      </c>
      <c r="AF49" s="106">
        <v>101.9</v>
      </c>
      <c r="AG49" s="113">
        <v>422</v>
      </c>
      <c r="AH49" s="207">
        <v>10.5</v>
      </c>
      <c r="AI49" s="158">
        <v>0.006</v>
      </c>
      <c r="AJ49" s="45">
        <v>0.062</v>
      </c>
      <c r="AK49" s="86"/>
    </row>
    <row r="50" spans="1:37" s="7" customFormat="1" ht="13.5" customHeight="1">
      <c r="A50" s="8">
        <v>47</v>
      </c>
      <c r="B50" s="91" t="s">
        <v>44</v>
      </c>
      <c r="C50" s="47">
        <v>4949.4583</v>
      </c>
      <c r="D50" s="98">
        <v>135.3</v>
      </c>
      <c r="E50" s="47">
        <v>635.5</v>
      </c>
      <c r="F50" s="138">
        <v>26.4</v>
      </c>
      <c r="G50" s="81">
        <v>385.2</v>
      </c>
      <c r="H50" s="97" t="s">
        <v>125</v>
      </c>
      <c r="I50" s="111">
        <v>10306</v>
      </c>
      <c r="J50" s="97">
        <v>110.5</v>
      </c>
      <c r="K50" s="47" t="s">
        <v>7</v>
      </c>
      <c r="L50" s="202" t="s">
        <v>128</v>
      </c>
      <c r="M50" s="47">
        <v>542.9</v>
      </c>
      <c r="N50" s="138">
        <v>105.7</v>
      </c>
      <c r="O50" s="81">
        <v>0</v>
      </c>
      <c r="P50" s="48" t="s">
        <v>7</v>
      </c>
      <c r="Q50" s="59">
        <v>945.897</v>
      </c>
      <c r="R50" s="60">
        <v>582.542</v>
      </c>
      <c r="S50" s="61">
        <f t="shared" si="0"/>
        <v>363.355</v>
      </c>
      <c r="T50" s="62">
        <f t="shared" si="2"/>
        <v>162.374043416612</v>
      </c>
      <c r="U50" s="154">
        <v>946.5</v>
      </c>
      <c r="V50" s="139">
        <v>155</v>
      </c>
      <c r="W50" s="135">
        <v>0.6</v>
      </c>
      <c r="X50" s="199">
        <v>2</v>
      </c>
      <c r="Y50" s="175">
        <v>0.243</v>
      </c>
      <c r="Z50" s="120">
        <v>0.33299999999999996</v>
      </c>
      <c r="AA50" s="64">
        <v>36041</v>
      </c>
      <c r="AB50" s="206">
        <v>110.5</v>
      </c>
      <c r="AC50" s="65">
        <f t="shared" si="1"/>
        <v>0.7966974667315089</v>
      </c>
      <c r="AD50" s="63">
        <v>0.787332063002002</v>
      </c>
      <c r="AE50" s="59">
        <v>4.9</v>
      </c>
      <c r="AF50" s="106">
        <v>97.7</v>
      </c>
      <c r="AG50" s="113">
        <v>230</v>
      </c>
      <c r="AH50" s="207">
        <v>32</v>
      </c>
      <c r="AI50" s="158">
        <v>0.011000000000000001</v>
      </c>
      <c r="AJ50" s="45">
        <v>0.035</v>
      </c>
      <c r="AK50" s="86"/>
    </row>
    <row r="51" spans="1:37" s="7" customFormat="1" ht="13.5" customHeight="1">
      <c r="A51" s="8">
        <v>48</v>
      </c>
      <c r="B51" s="91" t="s">
        <v>73</v>
      </c>
      <c r="C51" s="47">
        <v>7194.129</v>
      </c>
      <c r="D51" s="98">
        <v>127.9</v>
      </c>
      <c r="E51" s="47">
        <v>4067.7</v>
      </c>
      <c r="F51" s="139">
        <v>107.5</v>
      </c>
      <c r="G51" s="81">
        <v>454.9</v>
      </c>
      <c r="H51" s="97">
        <v>100.8</v>
      </c>
      <c r="I51" s="111">
        <v>20849</v>
      </c>
      <c r="J51" s="97">
        <v>130.6</v>
      </c>
      <c r="K51" s="47">
        <v>54.8</v>
      </c>
      <c r="L51" s="202">
        <v>121.5</v>
      </c>
      <c r="M51" s="47">
        <v>4897.3</v>
      </c>
      <c r="N51" s="139">
        <v>112.9</v>
      </c>
      <c r="O51" s="81">
        <v>0</v>
      </c>
      <c r="P51" s="48" t="s">
        <v>7</v>
      </c>
      <c r="Q51" s="59">
        <v>2388.561</v>
      </c>
      <c r="R51" s="196">
        <v>394.07</v>
      </c>
      <c r="S51" s="61">
        <f t="shared" si="0"/>
        <v>1994.4910000000002</v>
      </c>
      <c r="T51" s="62" t="s">
        <v>91</v>
      </c>
      <c r="U51" s="154">
        <v>2510.6</v>
      </c>
      <c r="V51" s="138">
        <v>191.1</v>
      </c>
      <c r="W51" s="135">
        <v>122</v>
      </c>
      <c r="X51" s="199">
        <v>13.3</v>
      </c>
      <c r="Y51" s="175">
        <v>0.273</v>
      </c>
      <c r="Z51" s="120">
        <v>0.355</v>
      </c>
      <c r="AA51" s="64">
        <v>34314</v>
      </c>
      <c r="AB51" s="206">
        <v>104.9</v>
      </c>
      <c r="AC51" s="65">
        <f t="shared" si="1"/>
        <v>0.7585215968875724</v>
      </c>
      <c r="AD51" s="63">
        <v>0.7895028823657108</v>
      </c>
      <c r="AE51" s="59">
        <v>16.8</v>
      </c>
      <c r="AF51" s="106">
        <v>99.5</v>
      </c>
      <c r="AG51" s="113">
        <v>698</v>
      </c>
      <c r="AH51" s="206">
        <v>28.5</v>
      </c>
      <c r="AI51" s="158">
        <v>0.013000000000000001</v>
      </c>
      <c r="AJ51" s="45">
        <v>0.045</v>
      </c>
      <c r="AK51" s="86"/>
    </row>
    <row r="52" spans="1:37" s="7" customFormat="1" ht="13.5" customHeight="1" thickBot="1">
      <c r="A52" s="8">
        <v>49</v>
      </c>
      <c r="B52" s="92" t="s">
        <v>45</v>
      </c>
      <c r="C52" s="49">
        <v>226.1573</v>
      </c>
      <c r="D52" s="103">
        <v>112.3</v>
      </c>
      <c r="E52" s="49">
        <v>3740</v>
      </c>
      <c r="F52" s="140">
        <v>118.2</v>
      </c>
      <c r="G52" s="82" t="s">
        <v>7</v>
      </c>
      <c r="H52" s="101" t="s">
        <v>7</v>
      </c>
      <c r="I52" s="112">
        <v>5122</v>
      </c>
      <c r="J52" s="101">
        <v>92.6</v>
      </c>
      <c r="K52" s="49">
        <v>27.8</v>
      </c>
      <c r="L52" s="204">
        <v>73.4</v>
      </c>
      <c r="M52" s="49">
        <v>937.7</v>
      </c>
      <c r="N52" s="140">
        <v>125.1</v>
      </c>
      <c r="O52" s="82">
        <v>0</v>
      </c>
      <c r="P52" s="50" t="s">
        <v>7</v>
      </c>
      <c r="Q52" s="68">
        <v>666.7</v>
      </c>
      <c r="R52" s="69">
        <v>542.606</v>
      </c>
      <c r="S52" s="70">
        <f t="shared" si="0"/>
        <v>124.09400000000005</v>
      </c>
      <c r="T52" s="71">
        <f>Q52/R52*100</f>
        <v>122.87000143750714</v>
      </c>
      <c r="U52" s="155">
        <v>670</v>
      </c>
      <c r="V52" s="152">
        <v>122.3</v>
      </c>
      <c r="W52" s="136">
        <v>3.3</v>
      </c>
      <c r="X52" s="200">
        <v>64.8</v>
      </c>
      <c r="Y52" s="177">
        <v>0.273</v>
      </c>
      <c r="Z52" s="121">
        <v>0.33299999999999996</v>
      </c>
      <c r="AA52" s="73">
        <v>33209</v>
      </c>
      <c r="AB52" s="208">
        <v>105.5</v>
      </c>
      <c r="AC52" s="74">
        <f t="shared" si="1"/>
        <v>0.7340952296741677</v>
      </c>
      <c r="AD52" s="72">
        <v>0.7585084058949806</v>
      </c>
      <c r="AE52" s="68">
        <v>5.1</v>
      </c>
      <c r="AF52" s="107">
        <v>96.5</v>
      </c>
      <c r="AG52" s="114">
        <v>245</v>
      </c>
      <c r="AH52" s="208">
        <v>32.6</v>
      </c>
      <c r="AI52" s="159">
        <v>0.013999999999999999</v>
      </c>
      <c r="AJ52" s="109">
        <v>0.042</v>
      </c>
      <c r="AK52" s="86"/>
    </row>
    <row r="53" spans="3:37" s="9" customFormat="1" ht="4.5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  <c r="Y53" s="116" t="s">
        <v>84</v>
      </c>
      <c r="AK53" s="85"/>
    </row>
    <row r="54" spans="2:37" s="16" customFormat="1" ht="13.5" customHeight="1">
      <c r="B54" s="17" t="s">
        <v>65</v>
      </c>
      <c r="C54" s="28"/>
      <c r="D54" s="19">
        <v>4</v>
      </c>
      <c r="E54" s="28"/>
      <c r="F54" s="18">
        <v>12</v>
      </c>
      <c r="H54" s="16">
        <v>16</v>
      </c>
      <c r="J54" s="16">
        <v>18</v>
      </c>
      <c r="L54" s="16">
        <v>13</v>
      </c>
      <c r="N54" s="20">
        <v>2</v>
      </c>
      <c r="P54" s="16">
        <v>0</v>
      </c>
      <c r="Q54" s="34">
        <v>3</v>
      </c>
      <c r="R54" s="34">
        <v>9</v>
      </c>
      <c r="S54" s="16">
        <v>14</v>
      </c>
      <c r="V54" s="16">
        <v>15</v>
      </c>
      <c r="X54" s="16">
        <v>13</v>
      </c>
      <c r="AB54" s="16">
        <v>0</v>
      </c>
      <c r="AE54" s="18"/>
      <c r="AF54" s="18">
        <v>26</v>
      </c>
      <c r="AH54" s="16">
        <v>0</v>
      </c>
      <c r="AI54" s="16">
        <v>0</v>
      </c>
      <c r="AK54" s="88"/>
    </row>
    <row r="55" spans="2:18" ht="12.75" customHeight="1">
      <c r="B55" s="17" t="s">
        <v>66</v>
      </c>
      <c r="C55" s="42" t="s">
        <v>54</v>
      </c>
      <c r="D55" s="21"/>
      <c r="E55" s="21"/>
      <c r="F55" s="21"/>
      <c r="G55" s="21"/>
      <c r="H55" s="21"/>
      <c r="I55" s="21"/>
      <c r="J55" s="21"/>
      <c r="K55" s="21"/>
      <c r="L55" s="21"/>
      <c r="M55" s="29"/>
      <c r="N55" s="30"/>
      <c r="R55" s="93" t="s">
        <v>78</v>
      </c>
    </row>
    <row r="56" spans="3:37" s="22" customFormat="1" ht="13.5" customHeight="1">
      <c r="C56" s="232" t="s">
        <v>136</v>
      </c>
      <c r="N56" s="23"/>
      <c r="Q56" s="42"/>
      <c r="AK56" s="84"/>
    </row>
    <row r="57" spans="3:32" ht="13.5" customHeight="1">
      <c r="C57" s="233" t="s">
        <v>137</v>
      </c>
      <c r="D57" s="1"/>
      <c r="E57" s="1"/>
      <c r="F57" s="1"/>
      <c r="N57" s="24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4:32" ht="15">
      <c r="D58" s="1"/>
      <c r="E58" s="1"/>
      <c r="F58" s="1"/>
      <c r="N58" s="24"/>
      <c r="Q58" s="2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3:14" ht="15">
      <c r="C59" s="1"/>
      <c r="D59" s="1"/>
      <c r="E59" s="1"/>
      <c r="F59" s="1"/>
      <c r="N59" s="24"/>
    </row>
    <row r="60" spans="4:14" ht="15">
      <c r="D60" s="1"/>
      <c r="E60" s="1"/>
      <c r="F60" s="1"/>
      <c r="N60" s="24"/>
    </row>
    <row r="61" spans="3:14" ht="15">
      <c r="C61" s="1"/>
      <c r="D61" s="1"/>
      <c r="E61" s="1"/>
      <c r="F61" s="1"/>
      <c r="N61" s="24"/>
    </row>
    <row r="62" spans="3:14" ht="15">
      <c r="C62" s="1"/>
      <c r="D62" s="1"/>
      <c r="E62" s="1"/>
      <c r="F62" s="1"/>
      <c r="N62" s="24"/>
    </row>
    <row r="63" spans="3:14" ht="15">
      <c r="C63" s="1"/>
      <c r="D63" s="1"/>
      <c r="E63" s="1"/>
      <c r="F63" s="1"/>
      <c r="N63" s="24"/>
    </row>
    <row r="64" spans="3:14" ht="15">
      <c r="C64" s="1"/>
      <c r="D64" s="1"/>
      <c r="E64" s="1"/>
      <c r="F64" s="1"/>
      <c r="N64" s="24"/>
    </row>
    <row r="65" spans="3:14" ht="15">
      <c r="C65" s="1"/>
      <c r="D65" s="1"/>
      <c r="E65" s="1"/>
      <c r="F65" s="1"/>
      <c r="N65" s="24"/>
    </row>
    <row r="66" spans="3:14" ht="15">
      <c r="C66" s="1"/>
      <c r="D66" s="1"/>
      <c r="E66" s="1"/>
      <c r="F66" s="1"/>
      <c r="N66" s="24"/>
    </row>
    <row r="67" spans="3:14" ht="15">
      <c r="C67" s="1"/>
      <c r="D67" s="1"/>
      <c r="E67" s="1"/>
      <c r="F67" s="1"/>
      <c r="N67" s="24"/>
    </row>
    <row r="68" ht="15">
      <c r="N68" s="24"/>
    </row>
    <row r="69" ht="15">
      <c r="N69" s="24"/>
    </row>
    <row r="70" ht="15">
      <c r="N70" s="24"/>
    </row>
    <row r="71" ht="15">
      <c r="N71" s="24"/>
    </row>
    <row r="72" ht="15">
      <c r="N72" s="24"/>
    </row>
    <row r="73" ht="15">
      <c r="N73" s="24"/>
    </row>
    <row r="74" ht="15">
      <c r="N74" s="24"/>
    </row>
    <row r="75" ht="15">
      <c r="N75" s="24"/>
    </row>
    <row r="76" ht="15">
      <c r="N76" s="24"/>
    </row>
    <row r="77" ht="15">
      <c r="N77" s="24"/>
    </row>
    <row r="78" ht="15">
      <c r="N78" s="24"/>
    </row>
    <row r="79" ht="15">
      <c r="N79" s="24"/>
    </row>
    <row r="80" ht="15">
      <c r="N80" s="24"/>
    </row>
    <row r="81" ht="15">
      <c r="N81" s="24"/>
    </row>
    <row r="82" ht="15">
      <c r="N82" s="24"/>
    </row>
    <row r="83" ht="15">
      <c r="N83" s="24"/>
    </row>
    <row r="84" ht="15">
      <c r="N84" s="24"/>
    </row>
    <row r="85" ht="15">
      <c r="N85" s="24"/>
    </row>
    <row r="86" ht="15">
      <c r="N86" s="24"/>
    </row>
    <row r="87" ht="15">
      <c r="N87" s="24"/>
    </row>
    <row r="88" ht="15">
      <c r="N88" s="24"/>
    </row>
    <row r="89" ht="15">
      <c r="N89" s="24"/>
    </row>
    <row r="90" ht="15">
      <c r="N90" s="24"/>
    </row>
    <row r="91" ht="15">
      <c r="N91" s="24"/>
    </row>
    <row r="92" ht="15">
      <c r="N92" s="24"/>
    </row>
    <row r="93" ht="15">
      <c r="N93" s="24"/>
    </row>
    <row r="94" ht="15">
      <c r="N94" s="24"/>
    </row>
    <row r="95" ht="15">
      <c r="N95" s="24"/>
    </row>
    <row r="96" ht="15">
      <c r="N96" s="24"/>
    </row>
    <row r="97" ht="15">
      <c r="N97" s="24"/>
    </row>
    <row r="98" ht="15">
      <c r="N98" s="24"/>
    </row>
    <row r="99" ht="15">
      <c r="N99" s="24"/>
    </row>
    <row r="100" ht="15">
      <c r="N100" s="24"/>
    </row>
  </sheetData>
  <sheetProtection/>
  <mergeCells count="41">
    <mergeCell ref="AA3:AD4"/>
    <mergeCell ref="AC5:AD5"/>
    <mergeCell ref="AA5:AA6"/>
    <mergeCell ref="AB5:AB6"/>
    <mergeCell ref="AE5:AE6"/>
    <mergeCell ref="AI5:AJ5"/>
    <mergeCell ref="AG3:AJ4"/>
    <mergeCell ref="AF5:AF6"/>
    <mergeCell ref="AE3:AF4"/>
    <mergeCell ref="Q3:Z3"/>
    <mergeCell ref="Q4:T4"/>
    <mergeCell ref="U4:V5"/>
    <mergeCell ref="W4:X5"/>
    <mergeCell ref="Y4:Z5"/>
    <mergeCell ref="Q5:Q6"/>
    <mergeCell ref="O3:P4"/>
    <mergeCell ref="AG5:AG6"/>
    <mergeCell ref="AH5:AH6"/>
    <mergeCell ref="I5:I6"/>
    <mergeCell ref="J5:J6"/>
    <mergeCell ref="M5:M6"/>
    <mergeCell ref="L5:L6"/>
    <mergeCell ref="K5:K6"/>
    <mergeCell ref="O5:O6"/>
    <mergeCell ref="P5:P6"/>
    <mergeCell ref="E5:E6"/>
    <mergeCell ref="F5:F6"/>
    <mergeCell ref="G5:G6"/>
    <mergeCell ref="H5:H6"/>
    <mergeCell ref="R5:R6"/>
    <mergeCell ref="S5:T5"/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98"/>
  <sheetViews>
    <sheetView tabSelected="1" zoomScale="110" zoomScaleNormal="110" zoomScalePageLayoutView="0" workbookViewId="0" topLeftCell="AK1">
      <pane ySplit="7" topLeftCell="A8" activePane="bottomLeft" state="frozen"/>
      <selection pane="topLeft" activeCell="B1" sqref="B1"/>
      <selection pane="bottomLeft" activeCell="AR26" sqref="AR26"/>
    </sheetView>
  </sheetViews>
  <sheetFormatPr defaultColWidth="9.140625" defaultRowHeight="15"/>
  <cols>
    <col min="1" max="1" width="3.00390625" style="1" hidden="1" customWidth="1"/>
    <col min="2" max="2" width="26.7109375" style="1" customWidth="1"/>
    <col min="3" max="3" width="11.57421875" style="3" customWidth="1"/>
    <col min="4" max="4" width="10.00390625" style="3" customWidth="1"/>
    <col min="5" max="5" width="26.7109375" style="1" customWidth="1"/>
    <col min="6" max="6" width="11.140625" style="3" customWidth="1"/>
    <col min="7" max="7" width="10.00390625" style="3" customWidth="1"/>
    <col min="8" max="8" width="26.7109375" style="1" customWidth="1"/>
    <col min="9" max="9" width="11.00390625" style="1" customWidth="1"/>
    <col min="10" max="10" width="10.00390625" style="1" customWidth="1"/>
    <col min="11" max="11" width="26.7109375" style="1" customWidth="1"/>
    <col min="12" max="12" width="11.57421875" style="1" customWidth="1"/>
    <col min="13" max="13" width="10.00390625" style="1" customWidth="1"/>
    <col min="14" max="14" width="28.28125" style="1" customWidth="1"/>
    <col min="15" max="15" width="12.7109375" style="1" customWidth="1"/>
    <col min="16" max="16" width="10.57421875" style="1" customWidth="1"/>
    <col min="17" max="17" width="28.00390625" style="1" customWidth="1"/>
    <col min="18" max="18" width="12.28125" style="1" customWidth="1"/>
    <col min="19" max="19" width="10.7109375" style="1" customWidth="1"/>
    <col min="20" max="20" width="28.57421875" style="1" customWidth="1"/>
    <col min="21" max="21" width="11.28125" style="1" customWidth="1"/>
    <col min="22" max="22" width="10.57421875" style="1" customWidth="1"/>
    <col min="23" max="23" width="28.00390625" style="1" customWidth="1"/>
    <col min="24" max="24" width="11.140625" style="1" customWidth="1"/>
    <col min="25" max="25" width="10.421875" style="1" hidden="1" customWidth="1"/>
    <col min="26" max="26" width="11.421875" style="1" customWidth="1"/>
    <col min="27" max="27" width="9.57421875" style="1" customWidth="1"/>
    <col min="28" max="28" width="27.7109375" style="1" customWidth="1"/>
    <col min="29" max="29" width="11.28125" style="1" customWidth="1"/>
    <col min="30" max="30" width="10.28125" style="1" customWidth="1"/>
    <col min="31" max="31" width="28.140625" style="1" customWidth="1"/>
    <col min="32" max="32" width="10.57421875" style="1" customWidth="1"/>
    <col min="33" max="33" width="10.140625" style="1" customWidth="1"/>
    <col min="34" max="35" width="8.8515625" style="1" customWidth="1"/>
    <col min="36" max="36" width="28.00390625" style="1" customWidth="1"/>
    <col min="37" max="37" width="9.57421875" style="1" customWidth="1"/>
    <col min="38" max="38" width="8.8515625" style="1" customWidth="1"/>
    <col min="39" max="40" width="8.57421875" style="1" customWidth="1"/>
    <col min="41" max="41" width="28.00390625" style="1" customWidth="1"/>
    <col min="42" max="42" width="10.57421875" style="1" customWidth="1"/>
    <col min="43" max="43" width="9.421875" style="1" customWidth="1"/>
    <col min="44" max="44" width="27.7109375" style="1" customWidth="1"/>
    <col min="45" max="45" width="9.7109375" style="1" customWidth="1"/>
    <col min="46" max="46" width="8.57421875" style="1" customWidth="1"/>
    <col min="47" max="48" width="7.8515625" style="1" customWidth="1"/>
    <col min="49" max="49" width="9.140625" style="84" customWidth="1"/>
    <col min="50" max="16384" width="9.140625" style="1" customWidth="1"/>
  </cols>
  <sheetData>
    <row r="1" spans="2:24" ht="15" customHeight="1">
      <c r="B1" s="2" t="s">
        <v>138</v>
      </c>
      <c r="C1" s="1"/>
      <c r="X1" s="2"/>
    </row>
    <row r="2" spans="3:40" ht="9" customHeight="1" thickBot="1">
      <c r="C2" s="2"/>
      <c r="AL2" s="35"/>
      <c r="AM2" s="35"/>
      <c r="AN2" s="35"/>
    </row>
    <row r="3" spans="2:49" s="4" customFormat="1" ht="14.25" customHeight="1">
      <c r="B3" s="310" t="s">
        <v>74</v>
      </c>
      <c r="C3" s="304" t="s">
        <v>0</v>
      </c>
      <c r="D3" s="246"/>
      <c r="E3" s="310" t="s">
        <v>74</v>
      </c>
      <c r="F3" s="304" t="s">
        <v>47</v>
      </c>
      <c r="G3" s="246"/>
      <c r="H3" s="310" t="s">
        <v>74</v>
      </c>
      <c r="I3" s="330" t="s">
        <v>1</v>
      </c>
      <c r="J3" s="259"/>
      <c r="K3" s="310" t="s">
        <v>74</v>
      </c>
      <c r="L3" s="304" t="s">
        <v>2</v>
      </c>
      <c r="M3" s="246"/>
      <c r="N3" s="310" t="s">
        <v>74</v>
      </c>
      <c r="O3" s="296" t="s">
        <v>93</v>
      </c>
      <c r="P3" s="250"/>
      <c r="Q3" s="310" t="s">
        <v>74</v>
      </c>
      <c r="R3" s="304" t="s">
        <v>3</v>
      </c>
      <c r="S3" s="246"/>
      <c r="T3" s="310" t="s">
        <v>74</v>
      </c>
      <c r="U3" s="304" t="s">
        <v>94</v>
      </c>
      <c r="V3" s="246"/>
      <c r="W3" s="310" t="s">
        <v>74</v>
      </c>
      <c r="X3" s="304" t="s">
        <v>140</v>
      </c>
      <c r="Y3" s="304"/>
      <c r="Z3" s="304"/>
      <c r="AA3" s="246"/>
      <c r="AB3" s="310" t="s">
        <v>74</v>
      </c>
      <c r="AC3" s="327" t="s">
        <v>85</v>
      </c>
      <c r="AD3" s="328"/>
      <c r="AE3" s="310" t="s">
        <v>74</v>
      </c>
      <c r="AF3" s="326" t="s">
        <v>59</v>
      </c>
      <c r="AG3" s="327"/>
      <c r="AH3" s="327"/>
      <c r="AI3" s="328"/>
      <c r="AJ3" s="310" t="s">
        <v>74</v>
      </c>
      <c r="AK3" s="296" t="s">
        <v>56</v>
      </c>
      <c r="AL3" s="296"/>
      <c r="AM3" s="296"/>
      <c r="AN3" s="296"/>
      <c r="AO3" s="310" t="s">
        <v>74</v>
      </c>
      <c r="AP3" s="319" t="s">
        <v>57</v>
      </c>
      <c r="AQ3" s="307"/>
      <c r="AR3" s="310" t="s">
        <v>74</v>
      </c>
      <c r="AS3" s="304" t="s">
        <v>111</v>
      </c>
      <c r="AT3" s="304"/>
      <c r="AU3" s="304"/>
      <c r="AV3" s="246"/>
      <c r="AW3" s="85"/>
    </row>
    <row r="4" spans="2:49" s="4" customFormat="1" ht="14.25" customHeight="1">
      <c r="B4" s="311"/>
      <c r="C4" s="305"/>
      <c r="D4" s="248"/>
      <c r="E4" s="311"/>
      <c r="F4" s="305"/>
      <c r="G4" s="248"/>
      <c r="H4" s="311"/>
      <c r="I4" s="331"/>
      <c r="J4" s="261"/>
      <c r="K4" s="311"/>
      <c r="L4" s="305"/>
      <c r="M4" s="248"/>
      <c r="N4" s="311"/>
      <c r="O4" s="297"/>
      <c r="P4" s="252"/>
      <c r="Q4" s="311"/>
      <c r="R4" s="305"/>
      <c r="S4" s="248"/>
      <c r="T4" s="311"/>
      <c r="U4" s="325"/>
      <c r="V4" s="273"/>
      <c r="W4" s="311"/>
      <c r="X4" s="305"/>
      <c r="Y4" s="305"/>
      <c r="Z4" s="305"/>
      <c r="AA4" s="248"/>
      <c r="AB4" s="311"/>
      <c r="AC4" s="290"/>
      <c r="AD4" s="287"/>
      <c r="AE4" s="311"/>
      <c r="AF4" s="329"/>
      <c r="AG4" s="290"/>
      <c r="AH4" s="290"/>
      <c r="AI4" s="287"/>
      <c r="AJ4" s="311"/>
      <c r="AK4" s="297"/>
      <c r="AL4" s="297"/>
      <c r="AM4" s="297"/>
      <c r="AN4" s="297"/>
      <c r="AO4" s="311"/>
      <c r="AP4" s="320"/>
      <c r="AQ4" s="309"/>
      <c r="AR4" s="311"/>
      <c r="AS4" s="305"/>
      <c r="AT4" s="305"/>
      <c r="AU4" s="305"/>
      <c r="AV4" s="248"/>
      <c r="AW4" s="85"/>
    </row>
    <row r="5" spans="2:49" s="4" customFormat="1" ht="20.25" customHeight="1">
      <c r="B5" s="311"/>
      <c r="C5" s="312" t="s">
        <v>63</v>
      </c>
      <c r="D5" s="264" t="s">
        <v>97</v>
      </c>
      <c r="E5" s="311"/>
      <c r="F5" s="312" t="s">
        <v>63</v>
      </c>
      <c r="G5" s="264" t="s">
        <v>97</v>
      </c>
      <c r="H5" s="311"/>
      <c r="I5" s="314" t="s">
        <v>50</v>
      </c>
      <c r="J5" s="253" t="s">
        <v>98</v>
      </c>
      <c r="K5" s="311"/>
      <c r="L5" s="314" t="s">
        <v>46</v>
      </c>
      <c r="M5" s="253" t="s">
        <v>99</v>
      </c>
      <c r="N5" s="311"/>
      <c r="O5" s="314" t="s">
        <v>69</v>
      </c>
      <c r="P5" s="264" t="s">
        <v>97</v>
      </c>
      <c r="Q5" s="311"/>
      <c r="R5" s="316" t="s">
        <v>48</v>
      </c>
      <c r="S5" s="253" t="s">
        <v>98</v>
      </c>
      <c r="T5" s="311"/>
      <c r="U5" s="316" t="s">
        <v>49</v>
      </c>
      <c r="V5" s="264" t="s">
        <v>97</v>
      </c>
      <c r="W5" s="311"/>
      <c r="X5" s="316" t="s">
        <v>100</v>
      </c>
      <c r="Y5" s="268" t="s">
        <v>60</v>
      </c>
      <c r="Z5" s="270" t="s">
        <v>101</v>
      </c>
      <c r="AA5" s="271"/>
      <c r="AB5" s="311"/>
      <c r="AC5" s="332" t="s">
        <v>102</v>
      </c>
      <c r="AD5" s="333" t="s">
        <v>103</v>
      </c>
      <c r="AE5" s="311"/>
      <c r="AF5" s="321" t="s">
        <v>102</v>
      </c>
      <c r="AG5" s="323" t="s">
        <v>103</v>
      </c>
      <c r="AH5" s="294" t="s">
        <v>68</v>
      </c>
      <c r="AI5" s="295"/>
      <c r="AJ5" s="311"/>
      <c r="AK5" s="316" t="s">
        <v>106</v>
      </c>
      <c r="AL5" s="300" t="s">
        <v>107</v>
      </c>
      <c r="AM5" s="298" t="s">
        <v>67</v>
      </c>
      <c r="AN5" s="299"/>
      <c r="AO5" s="311"/>
      <c r="AP5" s="316" t="s">
        <v>109</v>
      </c>
      <c r="AQ5" s="253" t="s">
        <v>110</v>
      </c>
      <c r="AR5" s="311"/>
      <c r="AS5" s="318" t="s">
        <v>141</v>
      </c>
      <c r="AT5" s="276" t="s">
        <v>112</v>
      </c>
      <c r="AU5" s="302" t="s">
        <v>51</v>
      </c>
      <c r="AV5" s="303"/>
      <c r="AW5" s="85"/>
    </row>
    <row r="6" spans="2:49" s="4" customFormat="1" ht="48" customHeight="1" thickBot="1">
      <c r="B6" s="267"/>
      <c r="C6" s="313"/>
      <c r="D6" s="265"/>
      <c r="E6" s="267"/>
      <c r="F6" s="313"/>
      <c r="G6" s="265"/>
      <c r="H6" s="267"/>
      <c r="I6" s="315"/>
      <c r="J6" s="254"/>
      <c r="K6" s="267"/>
      <c r="L6" s="315"/>
      <c r="M6" s="254"/>
      <c r="N6" s="267"/>
      <c r="O6" s="315"/>
      <c r="P6" s="265"/>
      <c r="Q6" s="267"/>
      <c r="R6" s="317"/>
      <c r="S6" s="254"/>
      <c r="T6" s="267"/>
      <c r="U6" s="317"/>
      <c r="V6" s="265"/>
      <c r="W6" s="267"/>
      <c r="X6" s="317"/>
      <c r="Y6" s="269"/>
      <c r="Z6" s="39" t="s">
        <v>61</v>
      </c>
      <c r="AA6" s="40" t="s">
        <v>62</v>
      </c>
      <c r="AB6" s="267"/>
      <c r="AC6" s="324"/>
      <c r="AD6" s="334"/>
      <c r="AE6" s="267"/>
      <c r="AF6" s="322"/>
      <c r="AG6" s="324"/>
      <c r="AH6" s="77" t="s">
        <v>104</v>
      </c>
      <c r="AI6" s="242" t="s">
        <v>105</v>
      </c>
      <c r="AJ6" s="267"/>
      <c r="AK6" s="317"/>
      <c r="AL6" s="301"/>
      <c r="AM6" s="77" t="s">
        <v>108</v>
      </c>
      <c r="AN6" s="38" t="s">
        <v>105</v>
      </c>
      <c r="AO6" s="267"/>
      <c r="AP6" s="317"/>
      <c r="AQ6" s="254"/>
      <c r="AR6" s="267"/>
      <c r="AS6" s="317"/>
      <c r="AT6" s="277"/>
      <c r="AU6" s="41" t="s">
        <v>113</v>
      </c>
      <c r="AV6" s="43" t="s">
        <v>114</v>
      </c>
      <c r="AW6" s="85"/>
    </row>
    <row r="7" spans="2:49" s="4" customFormat="1" ht="6.75" customHeight="1" thickBot="1">
      <c r="B7" s="5"/>
      <c r="C7" s="6"/>
      <c r="D7" s="6"/>
      <c r="E7" s="5"/>
      <c r="F7" s="95"/>
      <c r="G7" s="95"/>
      <c r="H7" s="5"/>
      <c r="I7" s="6"/>
      <c r="J7" s="6"/>
      <c r="K7" s="5"/>
      <c r="L7" s="6"/>
      <c r="M7" s="95"/>
      <c r="N7" s="5"/>
      <c r="O7" s="95"/>
      <c r="P7" s="6"/>
      <c r="Q7" s="5"/>
      <c r="R7" s="6"/>
      <c r="S7" s="6"/>
      <c r="T7" s="5"/>
      <c r="W7" s="5"/>
      <c r="X7" s="31"/>
      <c r="Y7" s="32"/>
      <c r="Z7" s="33"/>
      <c r="AA7" s="31"/>
      <c r="AB7" s="5"/>
      <c r="AC7" s="31"/>
      <c r="AD7" s="31"/>
      <c r="AE7" s="5"/>
      <c r="AF7" s="96"/>
      <c r="AG7" s="31"/>
      <c r="AH7" s="33"/>
      <c r="AI7" s="33"/>
      <c r="AJ7" s="5"/>
      <c r="AK7" s="31"/>
      <c r="AL7" s="6"/>
      <c r="AM7" s="33"/>
      <c r="AN7" s="33"/>
      <c r="AO7" s="5"/>
      <c r="AR7" s="5"/>
      <c r="AU7" s="108"/>
      <c r="AW7" s="85"/>
    </row>
    <row r="8" spans="1:49" s="25" customFormat="1" ht="13.5" customHeight="1">
      <c r="A8" s="26">
        <v>1</v>
      </c>
      <c r="B8" s="125" t="s">
        <v>17</v>
      </c>
      <c r="C8" s="146">
        <v>9809.535199999998</v>
      </c>
      <c r="D8" s="102" t="s">
        <v>89</v>
      </c>
      <c r="E8" s="125" t="s">
        <v>11</v>
      </c>
      <c r="F8" s="146">
        <v>784.4</v>
      </c>
      <c r="G8" s="234" t="s">
        <v>95</v>
      </c>
      <c r="H8" s="125" t="s">
        <v>15</v>
      </c>
      <c r="I8" s="145">
        <v>5407</v>
      </c>
      <c r="J8" s="100" t="s">
        <v>123</v>
      </c>
      <c r="K8" s="125" t="s">
        <v>25</v>
      </c>
      <c r="L8" s="149">
        <v>20788</v>
      </c>
      <c r="M8" s="46" t="s">
        <v>127</v>
      </c>
      <c r="N8" s="125" t="s">
        <v>12</v>
      </c>
      <c r="O8" s="146">
        <v>16218.8</v>
      </c>
      <c r="P8" s="201" t="s">
        <v>75</v>
      </c>
      <c r="Q8" s="125" t="s">
        <v>12</v>
      </c>
      <c r="R8" s="146">
        <v>89689.9</v>
      </c>
      <c r="S8" s="137">
        <v>156.7</v>
      </c>
      <c r="T8" s="125" t="s">
        <v>42</v>
      </c>
      <c r="U8" s="145">
        <v>108.969</v>
      </c>
      <c r="V8" s="46" t="s">
        <v>120</v>
      </c>
      <c r="W8" s="125" t="s">
        <v>73</v>
      </c>
      <c r="X8" s="122">
        <v>2388.561</v>
      </c>
      <c r="Y8" s="238">
        <v>394.07</v>
      </c>
      <c r="Z8" s="78">
        <f aca="true" t="shared" si="0" ref="Z8:Z52">X8-Y8</f>
        <v>1994.4910000000002</v>
      </c>
      <c r="AA8" s="54" t="s">
        <v>91</v>
      </c>
      <c r="AB8" s="125" t="s">
        <v>21</v>
      </c>
      <c r="AC8" s="141">
        <v>12766.8</v>
      </c>
      <c r="AD8" s="137" t="s">
        <v>130</v>
      </c>
      <c r="AE8" s="125" t="s">
        <v>28</v>
      </c>
      <c r="AF8" s="134" t="s">
        <v>128</v>
      </c>
      <c r="AG8" s="197" t="s">
        <v>7</v>
      </c>
      <c r="AH8" s="178">
        <v>0</v>
      </c>
      <c r="AI8" s="180">
        <v>0.125</v>
      </c>
      <c r="AJ8" s="125" t="s">
        <v>12</v>
      </c>
      <c r="AK8" s="133">
        <v>50301</v>
      </c>
      <c r="AL8" s="211">
        <v>117.6</v>
      </c>
      <c r="AM8" s="80">
        <v>1.1119191829877537</v>
      </c>
      <c r="AN8" s="79">
        <v>1.034081864010227</v>
      </c>
      <c r="AO8" s="125" t="s">
        <v>8</v>
      </c>
      <c r="AP8" s="122">
        <v>18.7</v>
      </c>
      <c r="AQ8" s="117">
        <v>109.1</v>
      </c>
      <c r="AR8" s="125" t="s">
        <v>12</v>
      </c>
      <c r="AS8" s="128">
        <v>1146</v>
      </c>
      <c r="AT8" s="211">
        <v>7.3</v>
      </c>
      <c r="AU8" s="157">
        <v>0.004</v>
      </c>
      <c r="AV8" s="118">
        <v>0.055</v>
      </c>
      <c r="AW8" s="86"/>
    </row>
    <row r="9" spans="1:49" s="7" customFormat="1" ht="13.5" customHeight="1">
      <c r="A9" s="8">
        <v>2</v>
      </c>
      <c r="B9" s="126" t="s">
        <v>26</v>
      </c>
      <c r="C9" s="147">
        <v>103857.378</v>
      </c>
      <c r="D9" s="98" t="s">
        <v>89</v>
      </c>
      <c r="E9" s="126" t="s">
        <v>71</v>
      </c>
      <c r="F9" s="147">
        <v>939.1</v>
      </c>
      <c r="G9" s="139" t="s">
        <v>92</v>
      </c>
      <c r="H9" s="126" t="s">
        <v>44</v>
      </c>
      <c r="I9" s="81">
        <v>385.2</v>
      </c>
      <c r="J9" s="97" t="s">
        <v>125</v>
      </c>
      <c r="K9" s="126" t="s">
        <v>17</v>
      </c>
      <c r="L9" s="150">
        <v>44649</v>
      </c>
      <c r="M9" s="48" t="s">
        <v>126</v>
      </c>
      <c r="N9" s="126" t="s">
        <v>31</v>
      </c>
      <c r="O9" s="147">
        <v>93.7</v>
      </c>
      <c r="P9" s="202" t="s">
        <v>75</v>
      </c>
      <c r="Q9" s="126" t="s">
        <v>8</v>
      </c>
      <c r="R9" s="147">
        <v>16788.4</v>
      </c>
      <c r="S9" s="138">
        <v>141.5</v>
      </c>
      <c r="T9" s="126" t="s">
        <v>38</v>
      </c>
      <c r="U9" s="81">
        <v>1.929</v>
      </c>
      <c r="V9" s="48" t="s">
        <v>119</v>
      </c>
      <c r="W9" s="126" t="s">
        <v>14</v>
      </c>
      <c r="X9" s="123">
        <v>867.57</v>
      </c>
      <c r="Y9" s="60">
        <v>304.139</v>
      </c>
      <c r="Z9" s="61">
        <f t="shared" si="0"/>
        <v>563.431</v>
      </c>
      <c r="AA9" s="62" t="s">
        <v>90</v>
      </c>
      <c r="AB9" s="126" t="s">
        <v>42</v>
      </c>
      <c r="AC9" s="142">
        <v>20565.3</v>
      </c>
      <c r="AD9" s="138" t="s">
        <v>133</v>
      </c>
      <c r="AE9" s="126" t="s">
        <v>38</v>
      </c>
      <c r="AF9" s="135" t="s">
        <v>128</v>
      </c>
      <c r="AG9" s="198" t="s">
        <v>7</v>
      </c>
      <c r="AH9" s="175">
        <v>0.105</v>
      </c>
      <c r="AI9" s="120">
        <v>0</v>
      </c>
      <c r="AJ9" s="126" t="s">
        <v>5</v>
      </c>
      <c r="AK9" s="131">
        <v>37883</v>
      </c>
      <c r="AL9" s="206">
        <v>114.5</v>
      </c>
      <c r="AM9" s="65">
        <v>0.8374154471904152</v>
      </c>
      <c r="AN9" s="63">
        <v>0.7988132854145059</v>
      </c>
      <c r="AO9" s="126" t="s">
        <v>32</v>
      </c>
      <c r="AP9" s="123">
        <v>3.4</v>
      </c>
      <c r="AQ9" s="106">
        <v>108.9</v>
      </c>
      <c r="AR9" s="126" t="s">
        <v>13</v>
      </c>
      <c r="AS9" s="129">
        <v>422</v>
      </c>
      <c r="AT9" s="207">
        <v>10.5</v>
      </c>
      <c r="AU9" s="158">
        <v>0.006</v>
      </c>
      <c r="AV9" s="45">
        <v>0.062</v>
      </c>
      <c r="AW9" s="86"/>
    </row>
    <row r="10" spans="1:49" s="7" customFormat="1" ht="13.5" customHeight="1">
      <c r="A10" s="8">
        <v>3</v>
      </c>
      <c r="B10" s="126" t="s">
        <v>19</v>
      </c>
      <c r="C10" s="147">
        <v>103205.42</v>
      </c>
      <c r="D10" s="98">
        <v>186.3</v>
      </c>
      <c r="E10" s="126" t="s">
        <v>8</v>
      </c>
      <c r="F10" s="147">
        <v>63.2</v>
      </c>
      <c r="G10" s="138" t="s">
        <v>75</v>
      </c>
      <c r="H10" s="126" t="s">
        <v>26</v>
      </c>
      <c r="I10" s="81">
        <v>1294.5</v>
      </c>
      <c r="J10" s="97" t="s">
        <v>124</v>
      </c>
      <c r="K10" s="126" t="s">
        <v>29</v>
      </c>
      <c r="L10" s="150">
        <v>21158</v>
      </c>
      <c r="M10" s="48" t="s">
        <v>122</v>
      </c>
      <c r="N10" s="126" t="s">
        <v>29</v>
      </c>
      <c r="O10" s="147">
        <v>1350.9</v>
      </c>
      <c r="P10" s="202">
        <v>199.1</v>
      </c>
      <c r="Q10" s="126" t="s">
        <v>10</v>
      </c>
      <c r="R10" s="147">
        <v>223732.9</v>
      </c>
      <c r="S10" s="138">
        <v>139.8</v>
      </c>
      <c r="T10" s="126" t="s">
        <v>11</v>
      </c>
      <c r="U10" s="81">
        <v>128.6233</v>
      </c>
      <c r="V10" s="48" t="s">
        <v>83</v>
      </c>
      <c r="W10" s="126" t="s">
        <v>24</v>
      </c>
      <c r="X10" s="123">
        <v>377.944</v>
      </c>
      <c r="Y10" s="196">
        <v>139.843</v>
      </c>
      <c r="Z10" s="61">
        <f t="shared" si="0"/>
        <v>238.10100000000003</v>
      </c>
      <c r="AA10" s="62" t="s">
        <v>79</v>
      </c>
      <c r="AB10" s="126" t="s">
        <v>5</v>
      </c>
      <c r="AC10" s="142">
        <v>5795.4</v>
      </c>
      <c r="AD10" s="138" t="s">
        <v>116</v>
      </c>
      <c r="AE10" s="126" t="s">
        <v>26</v>
      </c>
      <c r="AF10" s="135">
        <v>38.4</v>
      </c>
      <c r="AG10" s="198">
        <v>0.2</v>
      </c>
      <c r="AH10" s="175">
        <v>0.175</v>
      </c>
      <c r="AI10" s="120">
        <v>0.375</v>
      </c>
      <c r="AJ10" s="126" t="s">
        <v>8</v>
      </c>
      <c r="AK10" s="131">
        <v>41671</v>
      </c>
      <c r="AL10" s="206">
        <v>112.3</v>
      </c>
      <c r="AM10" s="65">
        <v>0.9211503603165481</v>
      </c>
      <c r="AN10" s="63">
        <v>0.887020912226537</v>
      </c>
      <c r="AO10" s="126" t="s">
        <v>5</v>
      </c>
      <c r="AP10" s="123">
        <v>28.3</v>
      </c>
      <c r="AQ10" s="106">
        <v>107.8</v>
      </c>
      <c r="AR10" s="126" t="s">
        <v>19</v>
      </c>
      <c r="AS10" s="129">
        <v>364</v>
      </c>
      <c r="AT10" s="206">
        <v>12.3</v>
      </c>
      <c r="AU10" s="158">
        <v>0.005</v>
      </c>
      <c r="AV10" s="45">
        <v>0.042</v>
      </c>
      <c r="AW10" s="86"/>
    </row>
    <row r="11" spans="1:49" s="7" customFormat="1" ht="13.5" customHeight="1">
      <c r="A11" s="8">
        <v>4</v>
      </c>
      <c r="B11" s="126" t="s">
        <v>21</v>
      </c>
      <c r="C11" s="147">
        <v>70530.3461</v>
      </c>
      <c r="D11" s="98">
        <v>181.6</v>
      </c>
      <c r="E11" s="126" t="s">
        <v>32</v>
      </c>
      <c r="F11" s="147">
        <v>1421.7</v>
      </c>
      <c r="G11" s="139">
        <v>188</v>
      </c>
      <c r="H11" s="126" t="s">
        <v>39</v>
      </c>
      <c r="I11" s="81">
        <v>65.4</v>
      </c>
      <c r="J11" s="97" t="s">
        <v>121</v>
      </c>
      <c r="K11" s="126" t="s">
        <v>13</v>
      </c>
      <c r="L11" s="150">
        <v>40944</v>
      </c>
      <c r="M11" s="48">
        <v>181.9</v>
      </c>
      <c r="N11" s="126" t="s">
        <v>8</v>
      </c>
      <c r="O11" s="147">
        <v>812.8</v>
      </c>
      <c r="P11" s="203">
        <v>162</v>
      </c>
      <c r="Q11" s="126" t="s">
        <v>5</v>
      </c>
      <c r="R11" s="147">
        <v>25208.3</v>
      </c>
      <c r="S11" s="139">
        <v>138.5</v>
      </c>
      <c r="T11" s="126" t="s">
        <v>5</v>
      </c>
      <c r="U11" s="81">
        <v>6370.645699999999</v>
      </c>
      <c r="V11" s="48" t="s">
        <v>76</v>
      </c>
      <c r="W11" s="126" t="s">
        <v>27</v>
      </c>
      <c r="X11" s="123">
        <v>293.124</v>
      </c>
      <c r="Y11" s="60">
        <v>112.286</v>
      </c>
      <c r="Z11" s="61">
        <f t="shared" si="0"/>
        <v>180.83800000000002</v>
      </c>
      <c r="AA11" s="62" t="s">
        <v>88</v>
      </c>
      <c r="AB11" s="126" t="s">
        <v>26</v>
      </c>
      <c r="AC11" s="142">
        <v>2210.6</v>
      </c>
      <c r="AD11" s="138" t="s">
        <v>132</v>
      </c>
      <c r="AE11" s="126" t="s">
        <v>44</v>
      </c>
      <c r="AF11" s="135">
        <v>0.6</v>
      </c>
      <c r="AG11" s="199">
        <v>2</v>
      </c>
      <c r="AH11" s="175">
        <v>0.243</v>
      </c>
      <c r="AI11" s="120">
        <v>0.33299999999999996</v>
      </c>
      <c r="AJ11" s="126" t="s">
        <v>21</v>
      </c>
      <c r="AK11" s="131">
        <v>40384</v>
      </c>
      <c r="AL11" s="207">
        <v>112</v>
      </c>
      <c r="AM11" s="65">
        <v>0.8927008267385826</v>
      </c>
      <c r="AN11" s="63">
        <v>0.8689789912926024</v>
      </c>
      <c r="AO11" s="126" t="s">
        <v>23</v>
      </c>
      <c r="AP11" s="123">
        <v>14.6</v>
      </c>
      <c r="AQ11" s="106">
        <v>105.2</v>
      </c>
      <c r="AR11" s="126" t="s">
        <v>5</v>
      </c>
      <c r="AS11" s="129">
        <v>754</v>
      </c>
      <c r="AT11" s="206">
        <v>13.2</v>
      </c>
      <c r="AU11" s="158">
        <v>0.006999999999999999</v>
      </c>
      <c r="AV11" s="45">
        <v>0.055999999999999994</v>
      </c>
      <c r="AW11" s="86"/>
    </row>
    <row r="12" spans="1:49" s="7" customFormat="1" ht="13.5" customHeight="1">
      <c r="A12" s="8">
        <v>5</v>
      </c>
      <c r="B12" s="126" t="s">
        <v>72</v>
      </c>
      <c r="C12" s="147">
        <v>659.5975</v>
      </c>
      <c r="D12" s="98">
        <v>171.6</v>
      </c>
      <c r="E12" s="126" t="s">
        <v>18</v>
      </c>
      <c r="F12" s="147">
        <v>10419.1</v>
      </c>
      <c r="G12" s="139">
        <v>149.8</v>
      </c>
      <c r="H12" s="126" t="s">
        <v>13</v>
      </c>
      <c r="I12" s="81">
        <v>853.7</v>
      </c>
      <c r="J12" s="97" t="s">
        <v>121</v>
      </c>
      <c r="K12" s="126" t="s">
        <v>11</v>
      </c>
      <c r="L12" s="150">
        <v>353684</v>
      </c>
      <c r="M12" s="48">
        <v>174.4</v>
      </c>
      <c r="N12" s="126" t="s">
        <v>5</v>
      </c>
      <c r="O12" s="147">
        <v>4685.6</v>
      </c>
      <c r="P12" s="202">
        <v>159.7</v>
      </c>
      <c r="Q12" s="126" t="s">
        <v>11</v>
      </c>
      <c r="R12" s="147">
        <v>41895.9</v>
      </c>
      <c r="S12" s="216">
        <v>129</v>
      </c>
      <c r="T12" s="126" t="s">
        <v>9</v>
      </c>
      <c r="U12" s="81">
        <v>355.45590000000004</v>
      </c>
      <c r="V12" s="48" t="s">
        <v>75</v>
      </c>
      <c r="W12" s="126" t="s">
        <v>9</v>
      </c>
      <c r="X12" s="123">
        <v>4409.441</v>
      </c>
      <c r="Y12" s="60">
        <v>1803.646</v>
      </c>
      <c r="Z12" s="61">
        <f t="shared" si="0"/>
        <v>2605.795</v>
      </c>
      <c r="AA12" s="62" t="s">
        <v>76</v>
      </c>
      <c r="AB12" s="126" t="s">
        <v>29</v>
      </c>
      <c r="AC12" s="142">
        <v>1018.7</v>
      </c>
      <c r="AD12" s="138" t="s">
        <v>131</v>
      </c>
      <c r="AE12" s="126" t="s">
        <v>5</v>
      </c>
      <c r="AF12" s="135">
        <v>262.2</v>
      </c>
      <c r="AG12" s="198">
        <v>2.8</v>
      </c>
      <c r="AH12" s="175">
        <v>0.26899999999999996</v>
      </c>
      <c r="AI12" s="120">
        <v>0.462</v>
      </c>
      <c r="AJ12" s="126" t="s">
        <v>15</v>
      </c>
      <c r="AK12" s="131">
        <v>38122</v>
      </c>
      <c r="AL12" s="206">
        <v>111.5</v>
      </c>
      <c r="AM12" s="65">
        <v>0.8426986162076131</v>
      </c>
      <c r="AN12" s="63">
        <v>0.8286258713427723</v>
      </c>
      <c r="AO12" s="126" t="s">
        <v>70</v>
      </c>
      <c r="AP12" s="123">
        <v>13.1</v>
      </c>
      <c r="AQ12" s="106">
        <v>104.6</v>
      </c>
      <c r="AR12" s="126" t="s">
        <v>11</v>
      </c>
      <c r="AS12" s="244">
        <v>984</v>
      </c>
      <c r="AT12" s="223">
        <v>13.6</v>
      </c>
      <c r="AU12" s="158">
        <v>0.005</v>
      </c>
      <c r="AV12" s="228">
        <v>0.037000000000000005</v>
      </c>
      <c r="AW12" s="86"/>
    </row>
    <row r="13" spans="1:49" s="7" customFormat="1" ht="13.5" customHeight="1">
      <c r="A13" s="8">
        <v>7</v>
      </c>
      <c r="B13" s="126" t="s">
        <v>42</v>
      </c>
      <c r="C13" s="147">
        <v>49083.3724</v>
      </c>
      <c r="D13" s="98">
        <v>166.2</v>
      </c>
      <c r="E13" s="126" t="s">
        <v>35</v>
      </c>
      <c r="F13" s="147">
        <v>2289</v>
      </c>
      <c r="G13" s="138">
        <v>144.3</v>
      </c>
      <c r="H13" s="126" t="s">
        <v>12</v>
      </c>
      <c r="I13" s="81">
        <v>5200.3</v>
      </c>
      <c r="J13" s="97" t="s">
        <v>122</v>
      </c>
      <c r="K13" s="126" t="s">
        <v>71</v>
      </c>
      <c r="L13" s="150">
        <v>6020</v>
      </c>
      <c r="M13" s="48">
        <v>162.4</v>
      </c>
      <c r="N13" s="126" t="s">
        <v>22</v>
      </c>
      <c r="O13" s="147">
        <v>21.7</v>
      </c>
      <c r="P13" s="202">
        <v>149.1</v>
      </c>
      <c r="Q13" s="161" t="s">
        <v>4</v>
      </c>
      <c r="R13" s="162">
        <v>579353.6</v>
      </c>
      <c r="S13" s="173">
        <v>128.1</v>
      </c>
      <c r="T13" s="126" t="s">
        <v>13</v>
      </c>
      <c r="U13" s="81">
        <v>2613.4388</v>
      </c>
      <c r="V13" s="48" t="s">
        <v>89</v>
      </c>
      <c r="W13" s="126" t="s">
        <v>15</v>
      </c>
      <c r="X13" s="123">
        <v>1268.995</v>
      </c>
      <c r="Y13" s="60">
        <v>621.02</v>
      </c>
      <c r="Z13" s="61">
        <f t="shared" si="0"/>
        <v>647.9749999999999</v>
      </c>
      <c r="AA13" s="62" t="s">
        <v>82</v>
      </c>
      <c r="AB13" s="126" t="s">
        <v>23</v>
      </c>
      <c r="AC13" s="142">
        <v>3558</v>
      </c>
      <c r="AD13" s="138" t="s">
        <v>118</v>
      </c>
      <c r="AE13" s="126" t="s">
        <v>42</v>
      </c>
      <c r="AF13" s="135">
        <v>214.1</v>
      </c>
      <c r="AG13" s="199">
        <v>3.4</v>
      </c>
      <c r="AH13" s="175">
        <v>0.171</v>
      </c>
      <c r="AI13" s="120">
        <v>0.39299999999999996</v>
      </c>
      <c r="AJ13" s="126" t="s">
        <v>13</v>
      </c>
      <c r="AK13" s="131">
        <v>42655</v>
      </c>
      <c r="AL13" s="206">
        <v>110.8</v>
      </c>
      <c r="AM13" s="65">
        <v>0.9429019850568107</v>
      </c>
      <c r="AN13" s="63">
        <v>0.9311126655249765</v>
      </c>
      <c r="AO13" s="126" t="s">
        <v>26</v>
      </c>
      <c r="AP13" s="123">
        <v>15.1</v>
      </c>
      <c r="AQ13" s="106">
        <v>103</v>
      </c>
      <c r="AR13" s="126" t="s">
        <v>24</v>
      </c>
      <c r="AS13" s="129">
        <v>222</v>
      </c>
      <c r="AT13" s="207">
        <v>14.4</v>
      </c>
      <c r="AU13" s="158">
        <v>0.003</v>
      </c>
      <c r="AV13" s="45">
        <v>0.022000000000000002</v>
      </c>
      <c r="AW13" s="86"/>
    </row>
    <row r="14" spans="1:49" s="7" customFormat="1" ht="13.5" customHeight="1">
      <c r="A14" s="8">
        <v>9</v>
      </c>
      <c r="B14" s="126" t="s">
        <v>28</v>
      </c>
      <c r="C14" s="147">
        <v>3035.2898</v>
      </c>
      <c r="D14" s="98">
        <v>162.8</v>
      </c>
      <c r="E14" s="126" t="s">
        <v>21</v>
      </c>
      <c r="F14" s="147">
        <v>1586.9</v>
      </c>
      <c r="G14" s="138">
        <v>137.1</v>
      </c>
      <c r="H14" s="126" t="s">
        <v>24</v>
      </c>
      <c r="I14" s="81">
        <v>87.7</v>
      </c>
      <c r="J14" s="97">
        <v>188.8</v>
      </c>
      <c r="K14" s="126" t="s">
        <v>42</v>
      </c>
      <c r="L14" s="150">
        <v>34557</v>
      </c>
      <c r="M14" s="48">
        <v>144.5</v>
      </c>
      <c r="N14" s="126" t="s">
        <v>26</v>
      </c>
      <c r="O14" s="147">
        <v>6223.1</v>
      </c>
      <c r="P14" s="203">
        <v>143.2</v>
      </c>
      <c r="Q14" s="126" t="s">
        <v>13</v>
      </c>
      <c r="R14" s="147">
        <v>11667.4</v>
      </c>
      <c r="S14" s="139">
        <v>127.5</v>
      </c>
      <c r="T14" s="126" t="s">
        <v>10</v>
      </c>
      <c r="U14" s="81">
        <v>943.2353999999999</v>
      </c>
      <c r="V14" s="48">
        <v>196.95750496447087</v>
      </c>
      <c r="W14" s="126" t="s">
        <v>23</v>
      </c>
      <c r="X14" s="123">
        <v>3463.265</v>
      </c>
      <c r="Y14" s="60">
        <v>266.98</v>
      </c>
      <c r="Z14" s="61">
        <f t="shared" si="0"/>
        <v>3196.285</v>
      </c>
      <c r="AA14" s="62" t="s">
        <v>135</v>
      </c>
      <c r="AB14" s="126" t="s">
        <v>12</v>
      </c>
      <c r="AC14" s="142">
        <v>14157.1</v>
      </c>
      <c r="AD14" s="138" t="s">
        <v>81</v>
      </c>
      <c r="AE14" s="126" t="s">
        <v>21</v>
      </c>
      <c r="AF14" s="135">
        <v>184.7</v>
      </c>
      <c r="AG14" s="198">
        <v>4.6</v>
      </c>
      <c r="AH14" s="175">
        <v>0.2</v>
      </c>
      <c r="AI14" s="120">
        <v>0.308</v>
      </c>
      <c r="AJ14" s="126" t="s">
        <v>37</v>
      </c>
      <c r="AK14" s="131">
        <v>33896</v>
      </c>
      <c r="AL14" s="206">
        <v>110.6</v>
      </c>
      <c r="AM14" s="65">
        <v>0.7492815774348999</v>
      </c>
      <c r="AN14" s="63">
        <v>0.7416724957186618</v>
      </c>
      <c r="AO14" s="126" t="s">
        <v>12</v>
      </c>
      <c r="AP14" s="123">
        <v>101.2</v>
      </c>
      <c r="AQ14" s="106">
        <v>102.8</v>
      </c>
      <c r="AR14" s="126" t="s">
        <v>10</v>
      </c>
      <c r="AS14" s="129">
        <v>5247</v>
      </c>
      <c r="AT14" s="207">
        <v>14.5</v>
      </c>
      <c r="AU14" s="158">
        <v>0.009000000000000001</v>
      </c>
      <c r="AV14" s="45">
        <v>0.063</v>
      </c>
      <c r="AW14" s="86"/>
    </row>
    <row r="15" spans="1:49" s="7" customFormat="1" ht="13.5" customHeight="1">
      <c r="A15" s="8">
        <v>10</v>
      </c>
      <c r="B15" s="126" t="s">
        <v>6</v>
      </c>
      <c r="C15" s="147">
        <v>21206.6981</v>
      </c>
      <c r="D15" s="98">
        <v>152.1</v>
      </c>
      <c r="E15" s="126" t="s">
        <v>27</v>
      </c>
      <c r="F15" s="147">
        <v>2900.4</v>
      </c>
      <c r="G15" s="138">
        <v>135.9</v>
      </c>
      <c r="H15" s="364" t="s">
        <v>43</v>
      </c>
      <c r="I15" s="340">
        <v>348.7</v>
      </c>
      <c r="J15" s="341">
        <v>182.2</v>
      </c>
      <c r="K15" s="126" t="s">
        <v>6</v>
      </c>
      <c r="L15" s="150">
        <v>52399</v>
      </c>
      <c r="M15" s="48">
        <v>141.9</v>
      </c>
      <c r="N15" s="126" t="s">
        <v>72</v>
      </c>
      <c r="O15" s="147">
        <v>24.8</v>
      </c>
      <c r="P15" s="202">
        <v>140.4</v>
      </c>
      <c r="Q15" s="126" t="s">
        <v>25</v>
      </c>
      <c r="R15" s="147">
        <v>1817.6</v>
      </c>
      <c r="S15" s="138">
        <v>126.9</v>
      </c>
      <c r="T15" s="126" t="s">
        <v>8</v>
      </c>
      <c r="U15" s="81">
        <v>5456.652099999999</v>
      </c>
      <c r="V15" s="48">
        <v>192.2415597157194</v>
      </c>
      <c r="W15" s="161" t="s">
        <v>4</v>
      </c>
      <c r="X15" s="169">
        <v>303913.946</v>
      </c>
      <c r="Y15" s="170">
        <v>152309.87</v>
      </c>
      <c r="Z15" s="170">
        <f t="shared" si="0"/>
        <v>151604.076</v>
      </c>
      <c r="AA15" s="171">
        <f aca="true" t="shared" si="1" ref="AA15:AA42">X15/Y15*100</f>
        <v>199.53660652458046</v>
      </c>
      <c r="AB15" s="126" t="s">
        <v>22</v>
      </c>
      <c r="AC15" s="142">
        <v>18.2</v>
      </c>
      <c r="AD15" s="139" t="s">
        <v>79</v>
      </c>
      <c r="AE15" s="126" t="s">
        <v>16</v>
      </c>
      <c r="AF15" s="135">
        <v>38.1</v>
      </c>
      <c r="AG15" s="199">
        <v>7.4</v>
      </c>
      <c r="AH15" s="175">
        <v>0.179</v>
      </c>
      <c r="AI15" s="120">
        <v>0.349</v>
      </c>
      <c r="AJ15" s="126" t="s">
        <v>44</v>
      </c>
      <c r="AK15" s="131">
        <v>36041</v>
      </c>
      <c r="AL15" s="206">
        <v>110.5</v>
      </c>
      <c r="AM15" s="65">
        <v>0.7966974667315089</v>
      </c>
      <c r="AN15" s="63">
        <v>0.787332063002002</v>
      </c>
      <c r="AO15" s="126" t="s">
        <v>10</v>
      </c>
      <c r="AP15" s="123">
        <v>305.6</v>
      </c>
      <c r="AQ15" s="106">
        <v>102.6</v>
      </c>
      <c r="AR15" s="126" t="s">
        <v>31</v>
      </c>
      <c r="AS15" s="129">
        <v>255</v>
      </c>
      <c r="AT15" s="206">
        <v>15.4</v>
      </c>
      <c r="AU15" s="158">
        <v>0.006</v>
      </c>
      <c r="AV15" s="45">
        <v>0.038</v>
      </c>
      <c r="AW15" s="86"/>
    </row>
    <row r="16" spans="1:49" s="7" customFormat="1" ht="13.5" customHeight="1">
      <c r="A16" s="8">
        <v>13</v>
      </c>
      <c r="B16" s="126" t="s">
        <v>71</v>
      </c>
      <c r="C16" s="147">
        <v>1235.5532</v>
      </c>
      <c r="D16" s="98">
        <v>151.7</v>
      </c>
      <c r="E16" s="126" t="s">
        <v>10</v>
      </c>
      <c r="F16" s="147">
        <v>4386.8</v>
      </c>
      <c r="G16" s="139">
        <v>133.4</v>
      </c>
      <c r="H16" s="126" t="s">
        <v>70</v>
      </c>
      <c r="I16" s="81">
        <v>3056.3</v>
      </c>
      <c r="J16" s="97">
        <v>159.4</v>
      </c>
      <c r="K16" s="364" t="s">
        <v>43</v>
      </c>
      <c r="L16" s="366">
        <v>33212</v>
      </c>
      <c r="M16" s="345">
        <v>139.5</v>
      </c>
      <c r="N16" s="126" t="s">
        <v>71</v>
      </c>
      <c r="O16" s="147">
        <v>440.1</v>
      </c>
      <c r="P16" s="202">
        <v>136.9</v>
      </c>
      <c r="Q16" s="126" t="s">
        <v>38</v>
      </c>
      <c r="R16" s="147">
        <v>931.9</v>
      </c>
      <c r="S16" s="139">
        <v>126</v>
      </c>
      <c r="T16" s="126" t="s">
        <v>22</v>
      </c>
      <c r="U16" s="81">
        <v>77.7398</v>
      </c>
      <c r="V16" s="48">
        <v>191.3100613995152</v>
      </c>
      <c r="W16" s="126" t="s">
        <v>33</v>
      </c>
      <c r="X16" s="123">
        <v>626.383</v>
      </c>
      <c r="Y16" s="60">
        <v>346.051</v>
      </c>
      <c r="Z16" s="61">
        <f t="shared" si="0"/>
        <v>280.33200000000005</v>
      </c>
      <c r="AA16" s="62">
        <f t="shared" si="1"/>
        <v>181.00886863497</v>
      </c>
      <c r="AB16" s="126" t="s">
        <v>9</v>
      </c>
      <c r="AC16" s="142">
        <v>4466.7</v>
      </c>
      <c r="AD16" s="138" t="s">
        <v>80</v>
      </c>
      <c r="AE16" s="126" t="s">
        <v>13</v>
      </c>
      <c r="AF16" s="135">
        <v>76.2</v>
      </c>
      <c r="AG16" s="199">
        <v>12.1</v>
      </c>
      <c r="AH16" s="175">
        <v>0.091</v>
      </c>
      <c r="AI16" s="120">
        <v>0.609</v>
      </c>
      <c r="AJ16" s="126" t="s">
        <v>9</v>
      </c>
      <c r="AK16" s="131">
        <v>36506</v>
      </c>
      <c r="AL16" s="206">
        <v>109.8</v>
      </c>
      <c r="AM16" s="65">
        <v>0.8069764357398647</v>
      </c>
      <c r="AN16" s="63">
        <v>0.9605152077956536</v>
      </c>
      <c r="AO16" s="126" t="s">
        <v>15</v>
      </c>
      <c r="AP16" s="123">
        <v>17.1</v>
      </c>
      <c r="AQ16" s="106">
        <v>102.5</v>
      </c>
      <c r="AR16" s="126" t="s">
        <v>8</v>
      </c>
      <c r="AS16" s="129">
        <v>290</v>
      </c>
      <c r="AT16" s="206">
        <v>16.1</v>
      </c>
      <c r="AU16" s="158">
        <v>0.005</v>
      </c>
      <c r="AV16" s="45">
        <v>0.03</v>
      </c>
      <c r="AW16" s="86"/>
    </row>
    <row r="17" spans="1:49" s="7" customFormat="1" ht="13.5" customHeight="1">
      <c r="A17" s="8">
        <v>14</v>
      </c>
      <c r="B17" s="126" t="s">
        <v>23</v>
      </c>
      <c r="C17" s="147">
        <v>22499.532</v>
      </c>
      <c r="D17" s="98">
        <v>147.4</v>
      </c>
      <c r="E17" s="126" t="s">
        <v>25</v>
      </c>
      <c r="F17" s="147">
        <v>1110.9</v>
      </c>
      <c r="G17" s="138">
        <v>130.7</v>
      </c>
      <c r="H17" s="126" t="s">
        <v>25</v>
      </c>
      <c r="I17" s="81">
        <v>0.3</v>
      </c>
      <c r="J17" s="99">
        <v>155.4</v>
      </c>
      <c r="K17" s="126" t="s">
        <v>41</v>
      </c>
      <c r="L17" s="150">
        <v>13600</v>
      </c>
      <c r="M17" s="48">
        <v>137.1</v>
      </c>
      <c r="N17" s="126" t="s">
        <v>42</v>
      </c>
      <c r="O17" s="147">
        <v>49017.2</v>
      </c>
      <c r="P17" s="203">
        <v>132.2</v>
      </c>
      <c r="Q17" s="126" t="s">
        <v>23</v>
      </c>
      <c r="R17" s="147">
        <v>5486.6</v>
      </c>
      <c r="S17" s="139">
        <v>125.3</v>
      </c>
      <c r="T17" s="161" t="s">
        <v>4</v>
      </c>
      <c r="U17" s="164">
        <v>63960.049999999996</v>
      </c>
      <c r="V17" s="167">
        <v>190.61219690374747</v>
      </c>
      <c r="W17" s="126" t="s">
        <v>17</v>
      </c>
      <c r="X17" s="123">
        <v>791.991</v>
      </c>
      <c r="Y17" s="60">
        <v>439.854</v>
      </c>
      <c r="Z17" s="61">
        <f t="shared" si="0"/>
        <v>352.137</v>
      </c>
      <c r="AA17" s="62">
        <f t="shared" si="1"/>
        <v>180.0577009644109</v>
      </c>
      <c r="AB17" s="126" t="s">
        <v>73</v>
      </c>
      <c r="AC17" s="142">
        <v>2510.6</v>
      </c>
      <c r="AD17" s="138">
        <v>191.1</v>
      </c>
      <c r="AE17" s="126" t="s">
        <v>73</v>
      </c>
      <c r="AF17" s="135">
        <v>122</v>
      </c>
      <c r="AG17" s="199">
        <v>13.3</v>
      </c>
      <c r="AH17" s="175">
        <v>0.273</v>
      </c>
      <c r="AI17" s="120">
        <v>0.355</v>
      </c>
      <c r="AJ17" s="161" t="s">
        <v>4</v>
      </c>
      <c r="AK17" s="188">
        <v>45238</v>
      </c>
      <c r="AL17" s="213">
        <v>109.3</v>
      </c>
      <c r="AM17" s="189">
        <v>1</v>
      </c>
      <c r="AN17" s="190">
        <v>1</v>
      </c>
      <c r="AO17" s="126" t="s">
        <v>30</v>
      </c>
      <c r="AP17" s="123">
        <v>4.5</v>
      </c>
      <c r="AQ17" s="106">
        <v>102</v>
      </c>
      <c r="AR17" s="126" t="s">
        <v>37</v>
      </c>
      <c r="AS17" s="129">
        <v>366</v>
      </c>
      <c r="AT17" s="206">
        <v>16.6</v>
      </c>
      <c r="AU17" s="158">
        <v>0.008</v>
      </c>
      <c r="AV17" s="45">
        <v>0.05</v>
      </c>
      <c r="AW17" s="86"/>
    </row>
    <row r="18" spans="1:49" s="7" customFormat="1" ht="13.5" customHeight="1">
      <c r="A18" s="8">
        <v>15</v>
      </c>
      <c r="B18" s="161" t="s">
        <v>4</v>
      </c>
      <c r="C18" s="162">
        <v>788137.6647000001</v>
      </c>
      <c r="D18" s="163">
        <v>135.7</v>
      </c>
      <c r="E18" s="126" t="s">
        <v>42</v>
      </c>
      <c r="F18" s="147">
        <v>1130.1</v>
      </c>
      <c r="G18" s="138">
        <v>127.5</v>
      </c>
      <c r="H18" s="126" t="s">
        <v>8</v>
      </c>
      <c r="I18" s="81">
        <v>1037.6</v>
      </c>
      <c r="J18" s="99">
        <v>152.4</v>
      </c>
      <c r="K18" s="126" t="s">
        <v>73</v>
      </c>
      <c r="L18" s="150">
        <v>20849</v>
      </c>
      <c r="M18" s="48">
        <v>130.6</v>
      </c>
      <c r="N18" s="126" t="s">
        <v>6</v>
      </c>
      <c r="O18" s="147">
        <v>288.6</v>
      </c>
      <c r="P18" s="202">
        <v>127.8</v>
      </c>
      <c r="Q18" s="126" t="s">
        <v>45</v>
      </c>
      <c r="R18" s="147">
        <v>937.7</v>
      </c>
      <c r="S18" s="138">
        <v>125.1</v>
      </c>
      <c r="T18" s="126" t="s">
        <v>12</v>
      </c>
      <c r="U18" s="81">
        <v>47637.671200000004</v>
      </c>
      <c r="V18" s="48">
        <v>183.76138450002878</v>
      </c>
      <c r="W18" s="126" t="s">
        <v>37</v>
      </c>
      <c r="X18" s="123">
        <v>2266.016</v>
      </c>
      <c r="Y18" s="60">
        <v>1310.17</v>
      </c>
      <c r="Z18" s="61">
        <f t="shared" si="0"/>
        <v>955.846</v>
      </c>
      <c r="AA18" s="62">
        <f t="shared" si="1"/>
        <v>172.95587595502872</v>
      </c>
      <c r="AB18" s="126" t="s">
        <v>15</v>
      </c>
      <c r="AC18" s="142">
        <v>1462.2</v>
      </c>
      <c r="AD18" s="138">
        <v>190.6</v>
      </c>
      <c r="AE18" s="126" t="s">
        <v>29</v>
      </c>
      <c r="AF18" s="135">
        <v>208.5</v>
      </c>
      <c r="AG18" s="198">
        <v>14.8</v>
      </c>
      <c r="AH18" s="175">
        <v>0.2</v>
      </c>
      <c r="AI18" s="120">
        <v>0.467</v>
      </c>
      <c r="AJ18" s="126" t="s">
        <v>10</v>
      </c>
      <c r="AK18" s="131">
        <v>55297</v>
      </c>
      <c r="AL18" s="206">
        <v>109.3</v>
      </c>
      <c r="AM18" s="65">
        <v>1.2223573102259162</v>
      </c>
      <c r="AN18" s="63">
        <v>1.221495935743747</v>
      </c>
      <c r="AO18" s="126" t="s">
        <v>9</v>
      </c>
      <c r="AP18" s="123">
        <v>8.4</v>
      </c>
      <c r="AQ18" s="106">
        <v>101.9</v>
      </c>
      <c r="AR18" s="364" t="s">
        <v>43</v>
      </c>
      <c r="AS18" s="370">
        <v>349</v>
      </c>
      <c r="AT18" s="355">
        <v>16.9</v>
      </c>
      <c r="AU18" s="360">
        <v>0.006</v>
      </c>
      <c r="AV18" s="361">
        <v>0.038</v>
      </c>
      <c r="AW18" s="86"/>
    </row>
    <row r="19" spans="1:49" s="7" customFormat="1" ht="13.5" customHeight="1">
      <c r="A19" s="8">
        <v>16</v>
      </c>
      <c r="B19" s="126" t="s">
        <v>44</v>
      </c>
      <c r="C19" s="147">
        <v>4949.4583</v>
      </c>
      <c r="D19" s="98">
        <v>135.3</v>
      </c>
      <c r="E19" s="126" t="s">
        <v>72</v>
      </c>
      <c r="F19" s="147">
        <v>711.9</v>
      </c>
      <c r="G19" s="138">
        <v>123.6</v>
      </c>
      <c r="H19" s="126" t="s">
        <v>21</v>
      </c>
      <c r="I19" s="81">
        <v>96.5</v>
      </c>
      <c r="J19" s="97">
        <v>144.5</v>
      </c>
      <c r="K19" s="126" t="s">
        <v>9</v>
      </c>
      <c r="L19" s="150">
        <v>39189</v>
      </c>
      <c r="M19" s="48">
        <v>130.3</v>
      </c>
      <c r="N19" s="126" t="s">
        <v>35</v>
      </c>
      <c r="O19" s="147">
        <v>758.3</v>
      </c>
      <c r="P19" s="203">
        <v>123.4</v>
      </c>
      <c r="Q19" s="126" t="s">
        <v>15</v>
      </c>
      <c r="R19" s="147">
        <v>7155.5</v>
      </c>
      <c r="S19" s="138">
        <v>123.6</v>
      </c>
      <c r="T19" s="126" t="s">
        <v>16</v>
      </c>
      <c r="U19" s="81">
        <v>178.46220000000002</v>
      </c>
      <c r="V19" s="48">
        <v>170.48975793924504</v>
      </c>
      <c r="W19" s="126" t="s">
        <v>16</v>
      </c>
      <c r="X19" s="123">
        <v>1202.716</v>
      </c>
      <c r="Y19" s="60">
        <v>696.355</v>
      </c>
      <c r="Z19" s="61">
        <f t="shared" si="0"/>
        <v>506.3609999999999</v>
      </c>
      <c r="AA19" s="62">
        <f t="shared" si="1"/>
        <v>172.71592793905407</v>
      </c>
      <c r="AB19" s="126" t="s">
        <v>33</v>
      </c>
      <c r="AC19" s="142">
        <v>665.5</v>
      </c>
      <c r="AD19" s="138">
        <v>172.3</v>
      </c>
      <c r="AE19" s="126" t="s">
        <v>35</v>
      </c>
      <c r="AF19" s="135">
        <v>42</v>
      </c>
      <c r="AG19" s="198">
        <v>16.4</v>
      </c>
      <c r="AH19" s="175">
        <v>0.28</v>
      </c>
      <c r="AI19" s="120">
        <v>0.33299999999999996</v>
      </c>
      <c r="AJ19" s="126" t="s">
        <v>19</v>
      </c>
      <c r="AK19" s="131">
        <v>39588</v>
      </c>
      <c r="AL19" s="206">
        <v>108.6</v>
      </c>
      <c r="AM19" s="65">
        <v>0.8751050002210531</v>
      </c>
      <c r="AN19" s="63">
        <v>0.8773004655201524</v>
      </c>
      <c r="AO19" s="126" t="s">
        <v>13</v>
      </c>
      <c r="AP19" s="123">
        <v>28.6</v>
      </c>
      <c r="AQ19" s="106">
        <v>101.9</v>
      </c>
      <c r="AR19" s="161" t="s">
        <v>4</v>
      </c>
      <c r="AS19" s="193">
        <v>23539</v>
      </c>
      <c r="AT19" s="213">
        <v>17.2</v>
      </c>
      <c r="AU19" s="194">
        <v>0.008</v>
      </c>
      <c r="AV19" s="195">
        <v>0.049</v>
      </c>
      <c r="AW19" s="86"/>
    </row>
    <row r="20" spans="1:49" s="7" customFormat="1" ht="13.5" customHeight="1">
      <c r="A20" s="8">
        <v>17</v>
      </c>
      <c r="B20" s="126" t="s">
        <v>27</v>
      </c>
      <c r="C20" s="147">
        <v>3828.4759</v>
      </c>
      <c r="D20" s="98">
        <v>133.7</v>
      </c>
      <c r="E20" s="126" t="s">
        <v>23</v>
      </c>
      <c r="F20" s="147">
        <v>1904.5</v>
      </c>
      <c r="G20" s="138">
        <v>122.8</v>
      </c>
      <c r="H20" s="126" t="s">
        <v>9</v>
      </c>
      <c r="I20" s="81">
        <v>118.8</v>
      </c>
      <c r="J20" s="97">
        <v>138.6</v>
      </c>
      <c r="K20" s="126" t="s">
        <v>19</v>
      </c>
      <c r="L20" s="150">
        <v>29793</v>
      </c>
      <c r="M20" s="48">
        <v>130.3</v>
      </c>
      <c r="N20" s="126" t="s">
        <v>39</v>
      </c>
      <c r="O20" s="147">
        <v>338.9</v>
      </c>
      <c r="P20" s="203">
        <v>123</v>
      </c>
      <c r="Q20" s="126" t="s">
        <v>41</v>
      </c>
      <c r="R20" s="147">
        <v>1465.4</v>
      </c>
      <c r="S20" s="138">
        <v>123.4</v>
      </c>
      <c r="T20" s="126" t="s">
        <v>35</v>
      </c>
      <c r="U20" s="81">
        <v>86.4698</v>
      </c>
      <c r="V20" s="48">
        <v>151.45588554693794</v>
      </c>
      <c r="W20" s="126" t="s">
        <v>44</v>
      </c>
      <c r="X20" s="123">
        <v>945.897</v>
      </c>
      <c r="Y20" s="60">
        <v>582.542</v>
      </c>
      <c r="Z20" s="61">
        <f t="shared" si="0"/>
        <v>363.355</v>
      </c>
      <c r="AA20" s="62">
        <f t="shared" si="1"/>
        <v>162.374043416612</v>
      </c>
      <c r="AB20" s="126" t="s">
        <v>37</v>
      </c>
      <c r="AC20" s="142">
        <v>2294.6</v>
      </c>
      <c r="AD20" s="139">
        <v>171.7</v>
      </c>
      <c r="AE20" s="126" t="s">
        <v>12</v>
      </c>
      <c r="AF20" s="135">
        <v>2387.6</v>
      </c>
      <c r="AG20" s="199">
        <v>18.6</v>
      </c>
      <c r="AH20" s="175">
        <v>0.33799999999999997</v>
      </c>
      <c r="AI20" s="120">
        <v>0.49700000000000005</v>
      </c>
      <c r="AJ20" s="126" t="s">
        <v>16</v>
      </c>
      <c r="AK20" s="131">
        <v>33315</v>
      </c>
      <c r="AL20" s="206">
        <v>108.5</v>
      </c>
      <c r="AM20" s="65">
        <v>0.7364383925018789</v>
      </c>
      <c r="AN20" s="63">
        <v>0.7396222774307147</v>
      </c>
      <c r="AO20" s="126" t="s">
        <v>21</v>
      </c>
      <c r="AP20" s="123">
        <v>15.6</v>
      </c>
      <c r="AQ20" s="106">
        <v>101.6</v>
      </c>
      <c r="AR20" s="126" t="s">
        <v>23</v>
      </c>
      <c r="AS20" s="129">
        <v>673</v>
      </c>
      <c r="AT20" s="206">
        <v>17.5</v>
      </c>
      <c r="AU20" s="158">
        <v>0.012</v>
      </c>
      <c r="AV20" s="45">
        <v>0.071</v>
      </c>
      <c r="AW20" s="86"/>
    </row>
    <row r="21" spans="1:49" s="7" customFormat="1" ht="13.5" customHeight="1">
      <c r="A21" s="8">
        <v>18</v>
      </c>
      <c r="B21" s="126" t="s">
        <v>41</v>
      </c>
      <c r="C21" s="147">
        <v>3867.8067</v>
      </c>
      <c r="D21" s="98">
        <v>132</v>
      </c>
      <c r="E21" s="126" t="s">
        <v>13</v>
      </c>
      <c r="F21" s="147">
        <v>152.8</v>
      </c>
      <c r="G21" s="138">
        <v>121.8</v>
      </c>
      <c r="H21" s="126" t="s">
        <v>35</v>
      </c>
      <c r="I21" s="81">
        <v>51.3</v>
      </c>
      <c r="J21" s="97">
        <v>138.2</v>
      </c>
      <c r="K21" s="126" t="s">
        <v>28</v>
      </c>
      <c r="L21" s="150">
        <v>7494</v>
      </c>
      <c r="M21" s="48">
        <v>129.7</v>
      </c>
      <c r="N21" s="126" t="s">
        <v>40</v>
      </c>
      <c r="O21" s="147">
        <v>6.2</v>
      </c>
      <c r="P21" s="215">
        <v>121.8</v>
      </c>
      <c r="Q21" s="126" t="s">
        <v>35</v>
      </c>
      <c r="R21" s="147">
        <v>3636.2</v>
      </c>
      <c r="S21" s="138">
        <v>122.8</v>
      </c>
      <c r="T21" s="126" t="s">
        <v>40</v>
      </c>
      <c r="U21" s="81">
        <v>0.7577999999999999</v>
      </c>
      <c r="V21" s="48" t="s">
        <v>7</v>
      </c>
      <c r="W21" s="126" t="s">
        <v>6</v>
      </c>
      <c r="X21" s="123">
        <v>1404.029</v>
      </c>
      <c r="Y21" s="60">
        <v>974.426</v>
      </c>
      <c r="Z21" s="61">
        <f t="shared" si="0"/>
        <v>429.60299999999995</v>
      </c>
      <c r="AA21" s="62">
        <f t="shared" si="1"/>
        <v>144.0878014338698</v>
      </c>
      <c r="AB21" s="126" t="s">
        <v>17</v>
      </c>
      <c r="AC21" s="142">
        <v>825.5</v>
      </c>
      <c r="AD21" s="139">
        <v>167</v>
      </c>
      <c r="AE21" s="126" t="s">
        <v>24</v>
      </c>
      <c r="AF21" s="135">
        <v>47.8</v>
      </c>
      <c r="AG21" s="198">
        <v>20.9</v>
      </c>
      <c r="AH21" s="175">
        <v>0.41200000000000003</v>
      </c>
      <c r="AI21" s="120">
        <v>0.41200000000000003</v>
      </c>
      <c r="AJ21" s="126" t="s">
        <v>22</v>
      </c>
      <c r="AK21" s="131">
        <v>33626</v>
      </c>
      <c r="AL21" s="206">
        <v>108.3</v>
      </c>
      <c r="AM21" s="65">
        <v>0.7433131438171449</v>
      </c>
      <c r="AN21" s="63">
        <v>0.7505728551098676</v>
      </c>
      <c r="AO21" s="161" t="s">
        <v>4</v>
      </c>
      <c r="AP21" s="192">
        <v>1024.9</v>
      </c>
      <c r="AQ21" s="191">
        <v>101.2</v>
      </c>
      <c r="AR21" s="126" t="s">
        <v>9</v>
      </c>
      <c r="AS21" s="129">
        <v>379</v>
      </c>
      <c r="AT21" s="206">
        <v>18.3</v>
      </c>
      <c r="AU21" s="158">
        <v>0.011000000000000001</v>
      </c>
      <c r="AV21" s="45">
        <v>0.06</v>
      </c>
      <c r="AW21" s="86"/>
    </row>
    <row r="22" spans="1:49" s="7" customFormat="1" ht="13.5" customHeight="1">
      <c r="A22" s="8">
        <v>19</v>
      </c>
      <c r="B22" s="126" t="s">
        <v>30</v>
      </c>
      <c r="C22" s="147">
        <v>1944.0574</v>
      </c>
      <c r="D22" s="98">
        <v>131.1</v>
      </c>
      <c r="E22" s="126" t="s">
        <v>45</v>
      </c>
      <c r="F22" s="147">
        <v>3740</v>
      </c>
      <c r="G22" s="138">
        <v>118.2</v>
      </c>
      <c r="H22" s="126" t="s">
        <v>23</v>
      </c>
      <c r="I22" s="81">
        <v>171</v>
      </c>
      <c r="J22" s="97">
        <v>134.5</v>
      </c>
      <c r="K22" s="126" t="s">
        <v>26</v>
      </c>
      <c r="L22" s="150">
        <v>57700</v>
      </c>
      <c r="M22" s="48">
        <v>124.6</v>
      </c>
      <c r="N22" s="126" t="s">
        <v>73</v>
      </c>
      <c r="O22" s="147">
        <v>54.8</v>
      </c>
      <c r="P22" s="202">
        <v>121.5</v>
      </c>
      <c r="Q22" s="126" t="s">
        <v>30</v>
      </c>
      <c r="R22" s="147">
        <v>1565.8</v>
      </c>
      <c r="S22" s="138">
        <v>122.6</v>
      </c>
      <c r="T22" s="126" t="s">
        <v>6</v>
      </c>
      <c r="U22" s="81">
        <v>0</v>
      </c>
      <c r="V22" s="48" t="s">
        <v>7</v>
      </c>
      <c r="W22" s="126" t="s">
        <v>25</v>
      </c>
      <c r="X22" s="123">
        <v>1302.532</v>
      </c>
      <c r="Y22" s="60">
        <v>927.429</v>
      </c>
      <c r="Z22" s="61">
        <f t="shared" si="0"/>
        <v>375.10299999999995</v>
      </c>
      <c r="AA22" s="62">
        <f t="shared" si="1"/>
        <v>140.4454680627843</v>
      </c>
      <c r="AB22" s="126" t="s">
        <v>44</v>
      </c>
      <c r="AC22" s="142">
        <v>946.5</v>
      </c>
      <c r="AD22" s="139">
        <v>155</v>
      </c>
      <c r="AE22" s="161" t="s">
        <v>4</v>
      </c>
      <c r="AF22" s="185">
        <v>21122</v>
      </c>
      <c r="AG22" s="210">
        <v>25.7</v>
      </c>
      <c r="AH22" s="186">
        <v>0.245</v>
      </c>
      <c r="AI22" s="187">
        <v>0.33399999999999996</v>
      </c>
      <c r="AJ22" s="126" t="s">
        <v>11</v>
      </c>
      <c r="AK22" s="243">
        <v>55171</v>
      </c>
      <c r="AL22" s="229">
        <v>108.1</v>
      </c>
      <c r="AM22" s="224">
        <v>1.2195720412042972</v>
      </c>
      <c r="AN22" s="225">
        <v>1.2344726114956945</v>
      </c>
      <c r="AO22" s="126" t="s">
        <v>31</v>
      </c>
      <c r="AP22" s="123">
        <v>13.6</v>
      </c>
      <c r="AQ22" s="106">
        <v>101.2</v>
      </c>
      <c r="AR22" s="126" t="s">
        <v>21</v>
      </c>
      <c r="AS22" s="129">
        <v>334</v>
      </c>
      <c r="AT22" s="206">
        <v>19.6</v>
      </c>
      <c r="AU22" s="158">
        <v>0.006999999999999999</v>
      </c>
      <c r="AV22" s="45">
        <v>0.036000000000000004</v>
      </c>
      <c r="AW22" s="86"/>
    </row>
    <row r="23" spans="1:49" s="7" customFormat="1" ht="13.5" customHeight="1">
      <c r="A23" s="8">
        <v>20</v>
      </c>
      <c r="B23" s="126" t="s">
        <v>25</v>
      </c>
      <c r="C23" s="147">
        <v>4508.4442</v>
      </c>
      <c r="D23" s="98">
        <v>130.7</v>
      </c>
      <c r="E23" s="126" t="s">
        <v>24</v>
      </c>
      <c r="F23" s="147">
        <v>376.9</v>
      </c>
      <c r="G23" s="139">
        <v>116</v>
      </c>
      <c r="H23" s="126" t="s">
        <v>38</v>
      </c>
      <c r="I23" s="81">
        <v>28.6</v>
      </c>
      <c r="J23" s="97">
        <v>127.4</v>
      </c>
      <c r="K23" s="126" t="s">
        <v>34</v>
      </c>
      <c r="L23" s="150">
        <v>16718</v>
      </c>
      <c r="M23" s="48">
        <v>121.7</v>
      </c>
      <c r="N23" s="126" t="s">
        <v>9</v>
      </c>
      <c r="O23" s="147">
        <v>187.2</v>
      </c>
      <c r="P23" s="202">
        <v>118.7</v>
      </c>
      <c r="Q23" s="126" t="s">
        <v>27</v>
      </c>
      <c r="R23" s="147">
        <v>1152</v>
      </c>
      <c r="S23" s="138">
        <v>122.5</v>
      </c>
      <c r="T23" s="126" t="s">
        <v>21</v>
      </c>
      <c r="U23" s="81">
        <v>0</v>
      </c>
      <c r="V23" s="48" t="s">
        <v>7</v>
      </c>
      <c r="W23" s="126" t="s">
        <v>38</v>
      </c>
      <c r="X23" s="123">
        <v>381.755</v>
      </c>
      <c r="Y23" s="60">
        <v>276.044</v>
      </c>
      <c r="Z23" s="61">
        <f t="shared" si="0"/>
        <v>105.71100000000001</v>
      </c>
      <c r="AA23" s="62">
        <f t="shared" si="1"/>
        <v>138.29498195939777</v>
      </c>
      <c r="AB23" s="126" t="s">
        <v>41</v>
      </c>
      <c r="AC23" s="142">
        <v>483</v>
      </c>
      <c r="AD23" s="139">
        <v>152</v>
      </c>
      <c r="AE23" s="126" t="s">
        <v>9</v>
      </c>
      <c r="AF23" s="135">
        <v>57.3</v>
      </c>
      <c r="AG23" s="198">
        <v>32.3</v>
      </c>
      <c r="AH23" s="175">
        <v>0.146</v>
      </c>
      <c r="AI23" s="120">
        <v>0.18899999999999997</v>
      </c>
      <c r="AJ23" s="126" t="s">
        <v>18</v>
      </c>
      <c r="AK23" s="131">
        <v>35865</v>
      </c>
      <c r="AL23" s="206">
        <v>107.9</v>
      </c>
      <c r="AM23" s="65">
        <v>0.7928069322251204</v>
      </c>
      <c r="AN23" s="63">
        <v>0.8028413613449432</v>
      </c>
      <c r="AO23" s="126" t="s">
        <v>11</v>
      </c>
      <c r="AP23" s="235">
        <v>69.7</v>
      </c>
      <c r="AQ23" s="226">
        <v>100.8</v>
      </c>
      <c r="AR23" s="126" t="s">
        <v>70</v>
      </c>
      <c r="AS23" s="129">
        <v>457</v>
      </c>
      <c r="AT23" s="206">
        <v>19.7</v>
      </c>
      <c r="AU23" s="158">
        <v>0.009000000000000001</v>
      </c>
      <c r="AV23" s="45">
        <v>0.044000000000000004</v>
      </c>
      <c r="AW23" s="86"/>
    </row>
    <row r="24" spans="1:49" s="7" customFormat="1" ht="13.5" customHeight="1">
      <c r="A24" s="8">
        <v>21</v>
      </c>
      <c r="B24" s="126" t="s">
        <v>73</v>
      </c>
      <c r="C24" s="147">
        <v>7194.129</v>
      </c>
      <c r="D24" s="98">
        <v>127.9</v>
      </c>
      <c r="E24" s="126" t="s">
        <v>20</v>
      </c>
      <c r="F24" s="147">
        <v>2545.2</v>
      </c>
      <c r="G24" s="138">
        <v>113.3</v>
      </c>
      <c r="H24" s="126" t="s">
        <v>6</v>
      </c>
      <c r="I24" s="81">
        <v>3525.4</v>
      </c>
      <c r="J24" s="97">
        <v>115.3</v>
      </c>
      <c r="K24" s="126" t="s">
        <v>35</v>
      </c>
      <c r="L24" s="150">
        <v>18364</v>
      </c>
      <c r="M24" s="48">
        <v>117.5</v>
      </c>
      <c r="N24" s="126" t="s">
        <v>36</v>
      </c>
      <c r="O24" s="147">
        <v>216.2</v>
      </c>
      <c r="P24" s="203">
        <v>117.6</v>
      </c>
      <c r="Q24" s="126" t="s">
        <v>26</v>
      </c>
      <c r="R24" s="147">
        <v>5550</v>
      </c>
      <c r="S24" s="138">
        <v>122.1</v>
      </c>
      <c r="T24" s="126" t="s">
        <v>27</v>
      </c>
      <c r="U24" s="81">
        <v>0</v>
      </c>
      <c r="V24" s="48" t="s">
        <v>7</v>
      </c>
      <c r="W24" s="126" t="s">
        <v>18</v>
      </c>
      <c r="X24" s="123">
        <v>3133.15</v>
      </c>
      <c r="Y24" s="60">
        <v>2282.99</v>
      </c>
      <c r="Z24" s="61">
        <f t="shared" si="0"/>
        <v>850.1600000000003</v>
      </c>
      <c r="AA24" s="62">
        <f t="shared" si="1"/>
        <v>137.23888409498073</v>
      </c>
      <c r="AB24" s="126" t="s">
        <v>14</v>
      </c>
      <c r="AC24" s="142">
        <v>991.2</v>
      </c>
      <c r="AD24" s="138">
        <v>150.8</v>
      </c>
      <c r="AE24" s="126" t="s">
        <v>22</v>
      </c>
      <c r="AF24" s="135">
        <v>899.4</v>
      </c>
      <c r="AG24" s="199">
        <v>33.9</v>
      </c>
      <c r="AH24" s="175">
        <v>0.364</v>
      </c>
      <c r="AI24" s="120">
        <v>0.462</v>
      </c>
      <c r="AJ24" s="126" t="s">
        <v>40</v>
      </c>
      <c r="AK24" s="243">
        <v>33693</v>
      </c>
      <c r="AL24" s="223">
        <v>107.9</v>
      </c>
      <c r="AM24" s="224">
        <v>0.744794199566736</v>
      </c>
      <c r="AN24" s="225">
        <v>0.7564340673918811</v>
      </c>
      <c r="AO24" s="126" t="s">
        <v>20</v>
      </c>
      <c r="AP24" s="123">
        <v>20.6</v>
      </c>
      <c r="AQ24" s="106">
        <v>100.5</v>
      </c>
      <c r="AR24" s="126" t="s">
        <v>38</v>
      </c>
      <c r="AS24" s="129">
        <v>381</v>
      </c>
      <c r="AT24" s="206">
        <v>20.1</v>
      </c>
      <c r="AU24" s="158">
        <v>0.011000000000000001</v>
      </c>
      <c r="AV24" s="45">
        <v>0.057999999999999996</v>
      </c>
      <c r="AW24" s="86"/>
    </row>
    <row r="25" spans="1:49" s="7" customFormat="1" ht="13.5" customHeight="1">
      <c r="A25" s="8">
        <v>22</v>
      </c>
      <c r="B25" s="126" t="s">
        <v>37</v>
      </c>
      <c r="C25" s="147">
        <v>2295.3849</v>
      </c>
      <c r="D25" s="98">
        <v>125</v>
      </c>
      <c r="E25" s="126" t="s">
        <v>14</v>
      </c>
      <c r="F25" s="147">
        <v>4385.1</v>
      </c>
      <c r="G25" s="138">
        <v>112.2</v>
      </c>
      <c r="H25" s="126" t="s">
        <v>34</v>
      </c>
      <c r="I25" s="81">
        <v>26.8</v>
      </c>
      <c r="J25" s="97">
        <v>110.8</v>
      </c>
      <c r="K25" s="126" t="s">
        <v>21</v>
      </c>
      <c r="L25" s="150">
        <v>27141</v>
      </c>
      <c r="M25" s="48">
        <v>114.6</v>
      </c>
      <c r="N25" s="126" t="s">
        <v>25</v>
      </c>
      <c r="O25" s="147">
        <v>196.7</v>
      </c>
      <c r="P25" s="203">
        <v>115</v>
      </c>
      <c r="Q25" s="126" t="s">
        <v>19</v>
      </c>
      <c r="R25" s="147">
        <v>6840.4</v>
      </c>
      <c r="S25" s="139">
        <v>121.9</v>
      </c>
      <c r="T25" s="126" t="s">
        <v>23</v>
      </c>
      <c r="U25" s="81">
        <v>0</v>
      </c>
      <c r="V25" s="48" t="s">
        <v>7</v>
      </c>
      <c r="W25" s="126" t="s">
        <v>72</v>
      </c>
      <c r="X25" s="123">
        <v>159.895</v>
      </c>
      <c r="Y25" s="196">
        <v>117.672</v>
      </c>
      <c r="Z25" s="61">
        <f t="shared" si="0"/>
        <v>42.22300000000001</v>
      </c>
      <c r="AA25" s="62">
        <f t="shared" si="1"/>
        <v>135.88194302807807</v>
      </c>
      <c r="AB25" s="126" t="s">
        <v>6</v>
      </c>
      <c r="AC25" s="142">
        <v>1533.3</v>
      </c>
      <c r="AD25" s="138">
        <v>146.9</v>
      </c>
      <c r="AE25" s="126" t="s">
        <v>14</v>
      </c>
      <c r="AF25" s="135">
        <v>123.6</v>
      </c>
      <c r="AG25" s="199">
        <v>35</v>
      </c>
      <c r="AH25" s="175">
        <v>0.2</v>
      </c>
      <c r="AI25" s="120">
        <v>0.29</v>
      </c>
      <c r="AJ25" s="364" t="s">
        <v>43</v>
      </c>
      <c r="AK25" s="369">
        <v>42643</v>
      </c>
      <c r="AL25" s="355">
        <v>107.9</v>
      </c>
      <c r="AM25" s="356">
        <v>0.9426367213404659</v>
      </c>
      <c r="AN25" s="357">
        <v>0.9533997443257194</v>
      </c>
      <c r="AO25" s="126" t="s">
        <v>41</v>
      </c>
      <c r="AP25" s="123">
        <v>5.4</v>
      </c>
      <c r="AQ25" s="106">
        <v>100.2</v>
      </c>
      <c r="AR25" s="126" t="s">
        <v>6</v>
      </c>
      <c r="AS25" s="129">
        <v>615</v>
      </c>
      <c r="AT25" s="206">
        <v>20.3</v>
      </c>
      <c r="AU25" s="158">
        <v>0.005</v>
      </c>
      <c r="AV25" s="45">
        <v>0.026000000000000002</v>
      </c>
      <c r="AW25" s="86"/>
    </row>
    <row r="26" spans="1:49" s="7" customFormat="1" ht="13.5" customHeight="1">
      <c r="A26" s="8">
        <v>23</v>
      </c>
      <c r="B26" s="126" t="s">
        <v>14</v>
      </c>
      <c r="C26" s="147">
        <v>9282.5368</v>
      </c>
      <c r="D26" s="98">
        <v>124.7</v>
      </c>
      <c r="E26" s="126" t="s">
        <v>15</v>
      </c>
      <c r="F26" s="147">
        <v>5074.4</v>
      </c>
      <c r="G26" s="139">
        <v>112</v>
      </c>
      <c r="H26" s="126" t="s">
        <v>37</v>
      </c>
      <c r="I26" s="81">
        <v>49.9</v>
      </c>
      <c r="J26" s="97">
        <v>108.5</v>
      </c>
      <c r="K26" s="126" t="s">
        <v>20</v>
      </c>
      <c r="L26" s="150">
        <v>43935</v>
      </c>
      <c r="M26" s="48">
        <v>113.6</v>
      </c>
      <c r="N26" s="126" t="s">
        <v>23</v>
      </c>
      <c r="O26" s="147">
        <v>69</v>
      </c>
      <c r="P26" s="202">
        <v>114.7</v>
      </c>
      <c r="Q26" s="126" t="s">
        <v>42</v>
      </c>
      <c r="R26" s="147">
        <v>8861</v>
      </c>
      <c r="S26" s="138">
        <v>121.4</v>
      </c>
      <c r="T26" s="126" t="s">
        <v>28</v>
      </c>
      <c r="U26" s="81">
        <v>0</v>
      </c>
      <c r="V26" s="48" t="s">
        <v>7</v>
      </c>
      <c r="W26" s="126" t="s">
        <v>41</v>
      </c>
      <c r="X26" s="123">
        <v>418.997</v>
      </c>
      <c r="Y26" s="60">
        <v>309.77</v>
      </c>
      <c r="Z26" s="61">
        <f t="shared" si="0"/>
        <v>109.22700000000003</v>
      </c>
      <c r="AA26" s="62">
        <f t="shared" si="1"/>
        <v>135.26067727668917</v>
      </c>
      <c r="AB26" s="126" t="s">
        <v>25</v>
      </c>
      <c r="AC26" s="142">
        <v>1307.2</v>
      </c>
      <c r="AD26" s="138">
        <v>139.9</v>
      </c>
      <c r="AE26" s="126" t="s">
        <v>23</v>
      </c>
      <c r="AF26" s="135">
        <v>94.7</v>
      </c>
      <c r="AG26" s="198">
        <v>36.1</v>
      </c>
      <c r="AH26" s="175">
        <v>0.33299999999999996</v>
      </c>
      <c r="AI26" s="120">
        <v>0.563</v>
      </c>
      <c r="AJ26" s="126" t="s">
        <v>31</v>
      </c>
      <c r="AK26" s="131">
        <v>36516</v>
      </c>
      <c r="AL26" s="206">
        <v>107.3</v>
      </c>
      <c r="AM26" s="65">
        <v>0.8071974888368186</v>
      </c>
      <c r="AN26" s="63">
        <v>0.8187607033454738</v>
      </c>
      <c r="AO26" s="126" t="s">
        <v>19</v>
      </c>
      <c r="AP26" s="123">
        <v>21.7</v>
      </c>
      <c r="AQ26" s="106">
        <v>100.1</v>
      </c>
      <c r="AR26" s="126" t="s">
        <v>72</v>
      </c>
      <c r="AS26" s="129">
        <v>225</v>
      </c>
      <c r="AT26" s="206">
        <v>20.5</v>
      </c>
      <c r="AU26" s="158">
        <v>0.008</v>
      </c>
      <c r="AV26" s="45">
        <v>0.037000000000000005</v>
      </c>
      <c r="AW26" s="86"/>
    </row>
    <row r="27" spans="1:49" s="7" customFormat="1" ht="13.5" customHeight="1">
      <c r="A27" s="8">
        <v>24</v>
      </c>
      <c r="B27" s="126" t="s">
        <v>5</v>
      </c>
      <c r="C27" s="147">
        <v>1490.7168000000001</v>
      </c>
      <c r="D27" s="98">
        <v>124.6</v>
      </c>
      <c r="E27" s="126" t="s">
        <v>30</v>
      </c>
      <c r="F27" s="147">
        <v>4169.6</v>
      </c>
      <c r="G27" s="138">
        <v>111.2</v>
      </c>
      <c r="H27" s="126" t="s">
        <v>10</v>
      </c>
      <c r="I27" s="81">
        <v>21568.1</v>
      </c>
      <c r="J27" s="97">
        <v>107.6</v>
      </c>
      <c r="K27" s="126" t="s">
        <v>70</v>
      </c>
      <c r="L27" s="150">
        <v>32695</v>
      </c>
      <c r="M27" s="48">
        <v>112.2</v>
      </c>
      <c r="N27" s="126" t="s">
        <v>15</v>
      </c>
      <c r="O27" s="147">
        <v>283.7</v>
      </c>
      <c r="P27" s="202">
        <v>114.4</v>
      </c>
      <c r="Q27" s="126" t="s">
        <v>16</v>
      </c>
      <c r="R27" s="147">
        <v>7520.2</v>
      </c>
      <c r="S27" s="139">
        <v>121.1</v>
      </c>
      <c r="T27" s="126" t="s">
        <v>29</v>
      </c>
      <c r="U27" s="81">
        <v>0</v>
      </c>
      <c r="V27" s="48" t="s">
        <v>7</v>
      </c>
      <c r="W27" s="126" t="s">
        <v>10</v>
      </c>
      <c r="X27" s="123">
        <v>113090.911</v>
      </c>
      <c r="Y27" s="60">
        <v>84106.289</v>
      </c>
      <c r="Z27" s="61">
        <f t="shared" si="0"/>
        <v>28984.62199999999</v>
      </c>
      <c r="AA27" s="62">
        <f t="shared" si="1"/>
        <v>134.4618961847193</v>
      </c>
      <c r="AB27" s="126" t="s">
        <v>27</v>
      </c>
      <c r="AC27" s="142">
        <v>344.1</v>
      </c>
      <c r="AD27" s="138">
        <v>138.8</v>
      </c>
      <c r="AE27" s="126" t="s">
        <v>27</v>
      </c>
      <c r="AF27" s="135">
        <v>50.9</v>
      </c>
      <c r="AG27" s="198">
        <v>37.6</v>
      </c>
      <c r="AH27" s="175">
        <v>0.077</v>
      </c>
      <c r="AI27" s="120">
        <v>0.14300000000000002</v>
      </c>
      <c r="AJ27" s="126" t="s">
        <v>17</v>
      </c>
      <c r="AK27" s="131">
        <v>35362</v>
      </c>
      <c r="AL27" s="206">
        <v>107.1</v>
      </c>
      <c r="AM27" s="65">
        <v>0.7816879614483399</v>
      </c>
      <c r="AN27" s="63">
        <v>0.7978967172387178</v>
      </c>
      <c r="AO27" s="126" t="s">
        <v>36</v>
      </c>
      <c r="AP27" s="123">
        <v>9.2</v>
      </c>
      <c r="AQ27" s="106">
        <v>99.6</v>
      </c>
      <c r="AR27" s="126" t="s">
        <v>29</v>
      </c>
      <c r="AS27" s="129">
        <v>162</v>
      </c>
      <c r="AT27" s="206">
        <v>20.7</v>
      </c>
      <c r="AU27" s="158">
        <v>0.006</v>
      </c>
      <c r="AV27" s="45">
        <v>0.027000000000000003</v>
      </c>
      <c r="AW27" s="86"/>
    </row>
    <row r="28" spans="1:49" s="7" customFormat="1" ht="13.5" customHeight="1">
      <c r="A28" s="8">
        <v>25</v>
      </c>
      <c r="B28" s="126" t="s">
        <v>12</v>
      </c>
      <c r="C28" s="147">
        <v>15580.733</v>
      </c>
      <c r="D28" s="98">
        <v>121.1</v>
      </c>
      <c r="E28" s="126" t="s">
        <v>17</v>
      </c>
      <c r="F28" s="147">
        <v>793</v>
      </c>
      <c r="G28" s="138">
        <v>109.8</v>
      </c>
      <c r="H28" s="161" t="s">
        <v>4</v>
      </c>
      <c r="I28" s="164">
        <v>64964</v>
      </c>
      <c r="J28" s="165">
        <v>106.8</v>
      </c>
      <c r="K28" s="126" t="s">
        <v>36</v>
      </c>
      <c r="L28" s="150">
        <v>10890</v>
      </c>
      <c r="M28" s="48">
        <v>111.6</v>
      </c>
      <c r="N28" s="126" t="s">
        <v>21</v>
      </c>
      <c r="O28" s="147">
        <v>565.2</v>
      </c>
      <c r="P28" s="202">
        <v>112.6</v>
      </c>
      <c r="Q28" s="126" t="s">
        <v>34</v>
      </c>
      <c r="R28" s="147">
        <v>4151.7</v>
      </c>
      <c r="S28" s="138">
        <v>121.1</v>
      </c>
      <c r="T28" s="126" t="s">
        <v>14</v>
      </c>
      <c r="U28" s="81">
        <v>0</v>
      </c>
      <c r="V28" s="48" t="s">
        <v>7</v>
      </c>
      <c r="W28" s="126" t="s">
        <v>45</v>
      </c>
      <c r="X28" s="123">
        <v>666.7</v>
      </c>
      <c r="Y28" s="60">
        <v>542.606</v>
      </c>
      <c r="Z28" s="61">
        <f t="shared" si="0"/>
        <v>124.09400000000005</v>
      </c>
      <c r="AA28" s="62">
        <f t="shared" si="1"/>
        <v>122.87000143750714</v>
      </c>
      <c r="AB28" s="161" t="s">
        <v>4</v>
      </c>
      <c r="AC28" s="172">
        <v>325036</v>
      </c>
      <c r="AD28" s="173">
        <v>138.5</v>
      </c>
      <c r="AE28" s="126" t="s">
        <v>19</v>
      </c>
      <c r="AF28" s="135">
        <v>39.8</v>
      </c>
      <c r="AG28" s="199">
        <v>41.7</v>
      </c>
      <c r="AH28" s="175">
        <v>0.25</v>
      </c>
      <c r="AI28" s="120">
        <v>0.256</v>
      </c>
      <c r="AJ28" s="126" t="s">
        <v>70</v>
      </c>
      <c r="AK28" s="131">
        <v>34002</v>
      </c>
      <c r="AL28" s="206">
        <v>106.8</v>
      </c>
      <c r="AM28" s="65">
        <v>0.7516247402626111</v>
      </c>
      <c r="AN28" s="45">
        <v>0.7662992353891797</v>
      </c>
      <c r="AO28" s="126" t="s">
        <v>34</v>
      </c>
      <c r="AP28" s="123">
        <v>10.8</v>
      </c>
      <c r="AQ28" s="106">
        <v>99.5</v>
      </c>
      <c r="AR28" s="126" t="s">
        <v>15</v>
      </c>
      <c r="AS28" s="129">
        <v>684</v>
      </c>
      <c r="AT28" s="207">
        <v>20.9</v>
      </c>
      <c r="AU28" s="158">
        <v>0.009000000000000001</v>
      </c>
      <c r="AV28" s="45">
        <v>0.043</v>
      </c>
      <c r="AW28" s="86"/>
    </row>
    <row r="29" spans="1:49" s="7" customFormat="1" ht="13.5" customHeight="1">
      <c r="A29" s="8">
        <v>26</v>
      </c>
      <c r="B29" s="126" t="s">
        <v>70</v>
      </c>
      <c r="C29" s="147">
        <v>4105.6356000000005</v>
      </c>
      <c r="D29" s="98">
        <v>119.3</v>
      </c>
      <c r="E29" s="126" t="s">
        <v>6</v>
      </c>
      <c r="F29" s="147">
        <v>524.8</v>
      </c>
      <c r="G29" s="138">
        <v>109.6</v>
      </c>
      <c r="H29" s="126" t="s">
        <v>71</v>
      </c>
      <c r="I29" s="81">
        <v>43.5</v>
      </c>
      <c r="J29" s="97">
        <v>106.5</v>
      </c>
      <c r="K29" s="126" t="s">
        <v>24</v>
      </c>
      <c r="L29" s="150">
        <v>44728</v>
      </c>
      <c r="M29" s="48">
        <v>110.8</v>
      </c>
      <c r="N29" s="126" t="s">
        <v>10</v>
      </c>
      <c r="O29" s="147">
        <v>32559.8</v>
      </c>
      <c r="P29" s="203">
        <v>112.5</v>
      </c>
      <c r="Q29" s="126" t="s">
        <v>71</v>
      </c>
      <c r="R29" s="147">
        <v>1407.4</v>
      </c>
      <c r="S29" s="139">
        <v>119.3</v>
      </c>
      <c r="T29" s="126" t="s">
        <v>15</v>
      </c>
      <c r="U29" s="81">
        <v>0</v>
      </c>
      <c r="V29" s="48" t="s">
        <v>7</v>
      </c>
      <c r="W29" s="126" t="s">
        <v>11</v>
      </c>
      <c r="X29" s="235">
        <v>89802.325</v>
      </c>
      <c r="Y29" s="60">
        <v>78179.561</v>
      </c>
      <c r="Z29" s="61">
        <f t="shared" si="0"/>
        <v>11622.763999999996</v>
      </c>
      <c r="AA29" s="62">
        <f t="shared" si="1"/>
        <v>114.86675526356562</v>
      </c>
      <c r="AB29" s="126" t="s">
        <v>38</v>
      </c>
      <c r="AC29" s="142">
        <v>381.8</v>
      </c>
      <c r="AD29" s="138">
        <v>138.3</v>
      </c>
      <c r="AE29" s="126" t="s">
        <v>40</v>
      </c>
      <c r="AF29" s="219">
        <v>6.5</v>
      </c>
      <c r="AG29" s="220">
        <v>47.4</v>
      </c>
      <c r="AH29" s="175">
        <v>0.28600000000000003</v>
      </c>
      <c r="AI29" s="221">
        <v>0.5</v>
      </c>
      <c r="AJ29" s="126" t="s">
        <v>6</v>
      </c>
      <c r="AK29" s="131">
        <v>34396</v>
      </c>
      <c r="AL29" s="206">
        <v>106.7</v>
      </c>
      <c r="AM29" s="65">
        <v>0.7603342322825942</v>
      </c>
      <c r="AN29" s="63">
        <v>0.7782146216744253</v>
      </c>
      <c r="AO29" s="126" t="s">
        <v>73</v>
      </c>
      <c r="AP29" s="123">
        <v>16.8</v>
      </c>
      <c r="AQ29" s="106">
        <v>99.5</v>
      </c>
      <c r="AR29" s="126" t="s">
        <v>28</v>
      </c>
      <c r="AS29" s="129">
        <v>185</v>
      </c>
      <c r="AT29" s="207">
        <v>21.2</v>
      </c>
      <c r="AU29" s="158">
        <v>0.006999999999999999</v>
      </c>
      <c r="AV29" s="45">
        <v>0.034</v>
      </c>
      <c r="AW29" s="86"/>
    </row>
    <row r="30" spans="1:49" s="7" customFormat="1" ht="13.5" customHeight="1">
      <c r="A30" s="8">
        <v>27</v>
      </c>
      <c r="B30" s="126" t="s">
        <v>39</v>
      </c>
      <c r="C30" s="147">
        <v>5309.1274</v>
      </c>
      <c r="D30" s="98">
        <v>117.7</v>
      </c>
      <c r="E30" s="126" t="s">
        <v>33</v>
      </c>
      <c r="F30" s="147">
        <v>1739.4</v>
      </c>
      <c r="G30" s="139">
        <v>108.3</v>
      </c>
      <c r="H30" s="126" t="s">
        <v>19</v>
      </c>
      <c r="I30" s="81">
        <v>1436.4</v>
      </c>
      <c r="J30" s="97">
        <v>101.1</v>
      </c>
      <c r="K30" s="126" t="s">
        <v>44</v>
      </c>
      <c r="L30" s="150">
        <v>10306</v>
      </c>
      <c r="M30" s="48">
        <v>110.5</v>
      </c>
      <c r="N30" s="161" t="s">
        <v>4</v>
      </c>
      <c r="O30" s="162">
        <v>401883.9</v>
      </c>
      <c r="P30" s="209">
        <v>111.8</v>
      </c>
      <c r="Q30" s="126" t="s">
        <v>31</v>
      </c>
      <c r="R30" s="147">
        <v>5559.6</v>
      </c>
      <c r="S30" s="139">
        <v>119</v>
      </c>
      <c r="T30" s="126" t="s">
        <v>17</v>
      </c>
      <c r="U30" s="81">
        <v>0</v>
      </c>
      <c r="V30" s="48" t="s">
        <v>7</v>
      </c>
      <c r="W30" s="126" t="s">
        <v>20</v>
      </c>
      <c r="X30" s="123">
        <v>636.775</v>
      </c>
      <c r="Y30" s="60">
        <v>671.148</v>
      </c>
      <c r="Z30" s="61">
        <f t="shared" si="0"/>
        <v>-34.37300000000005</v>
      </c>
      <c r="AA30" s="62">
        <f t="shared" si="1"/>
        <v>94.87847687842323</v>
      </c>
      <c r="AB30" s="126" t="s">
        <v>18</v>
      </c>
      <c r="AC30" s="142">
        <v>3267</v>
      </c>
      <c r="AD30" s="138">
        <v>133.7</v>
      </c>
      <c r="AE30" s="126" t="s">
        <v>8</v>
      </c>
      <c r="AF30" s="135">
        <v>1610.7</v>
      </c>
      <c r="AG30" s="199">
        <v>52.7</v>
      </c>
      <c r="AH30" s="175">
        <v>0.364</v>
      </c>
      <c r="AI30" s="120">
        <v>0.7290000000000001</v>
      </c>
      <c r="AJ30" s="126" t="s">
        <v>25</v>
      </c>
      <c r="AK30" s="131">
        <v>34583</v>
      </c>
      <c r="AL30" s="206">
        <v>106.4</v>
      </c>
      <c r="AM30" s="65">
        <v>0.764467925195632</v>
      </c>
      <c r="AN30" s="63">
        <v>0.7835934296533925</v>
      </c>
      <c r="AO30" s="126" t="s">
        <v>38</v>
      </c>
      <c r="AP30" s="123">
        <v>6.4</v>
      </c>
      <c r="AQ30" s="106">
        <v>99.2</v>
      </c>
      <c r="AR30" s="126" t="s">
        <v>18</v>
      </c>
      <c r="AS30" s="129">
        <v>285</v>
      </c>
      <c r="AT30" s="206">
        <v>21.3</v>
      </c>
      <c r="AU30" s="158">
        <v>0.005</v>
      </c>
      <c r="AV30" s="45">
        <v>0.025</v>
      </c>
      <c r="AW30" s="86"/>
    </row>
    <row r="31" spans="1:49" s="7" customFormat="1" ht="13.5" customHeight="1">
      <c r="A31" s="8">
        <v>28</v>
      </c>
      <c r="B31" s="126" t="s">
        <v>31</v>
      </c>
      <c r="C31" s="147">
        <v>20145.9418</v>
      </c>
      <c r="D31" s="98">
        <v>117</v>
      </c>
      <c r="E31" s="126" t="s">
        <v>16</v>
      </c>
      <c r="F31" s="147">
        <v>4191.9</v>
      </c>
      <c r="G31" s="139">
        <v>108</v>
      </c>
      <c r="H31" s="126" t="s">
        <v>73</v>
      </c>
      <c r="I31" s="81">
        <v>454.9</v>
      </c>
      <c r="J31" s="97">
        <v>100.8</v>
      </c>
      <c r="K31" s="126" t="s">
        <v>37</v>
      </c>
      <c r="L31" s="150">
        <v>15798</v>
      </c>
      <c r="M31" s="48">
        <v>104.7</v>
      </c>
      <c r="N31" s="126" t="s">
        <v>20</v>
      </c>
      <c r="O31" s="147">
        <v>2167.1</v>
      </c>
      <c r="P31" s="202">
        <v>110.8</v>
      </c>
      <c r="Q31" s="126" t="s">
        <v>39</v>
      </c>
      <c r="R31" s="147">
        <v>3340.2</v>
      </c>
      <c r="S31" s="139">
        <v>118.1</v>
      </c>
      <c r="T31" s="126" t="s">
        <v>30</v>
      </c>
      <c r="U31" s="81">
        <v>0</v>
      </c>
      <c r="V31" s="48" t="s">
        <v>7</v>
      </c>
      <c r="W31" s="126" t="s">
        <v>30</v>
      </c>
      <c r="X31" s="123">
        <v>666.377</v>
      </c>
      <c r="Y31" s="60">
        <v>746.011</v>
      </c>
      <c r="Z31" s="61">
        <f t="shared" si="0"/>
        <v>-79.63400000000001</v>
      </c>
      <c r="AA31" s="62">
        <f t="shared" si="1"/>
        <v>89.32535847326648</v>
      </c>
      <c r="AB31" s="126" t="s">
        <v>10</v>
      </c>
      <c r="AC31" s="142">
        <v>122954.3</v>
      </c>
      <c r="AD31" s="138">
        <v>130.1</v>
      </c>
      <c r="AE31" s="126" t="s">
        <v>72</v>
      </c>
      <c r="AF31" s="135">
        <v>27.4</v>
      </c>
      <c r="AG31" s="199">
        <v>53.6</v>
      </c>
      <c r="AH31" s="175">
        <v>0.313</v>
      </c>
      <c r="AI31" s="120">
        <v>0.462</v>
      </c>
      <c r="AJ31" s="126" t="s">
        <v>23</v>
      </c>
      <c r="AK31" s="131">
        <v>36617</v>
      </c>
      <c r="AL31" s="206">
        <v>106.2</v>
      </c>
      <c r="AM31" s="65">
        <v>0.8094301251160528</v>
      </c>
      <c r="AN31" s="63">
        <v>0.8381774765430907</v>
      </c>
      <c r="AO31" s="126" t="s">
        <v>43</v>
      </c>
      <c r="AP31" s="123">
        <v>19.4</v>
      </c>
      <c r="AQ31" s="106">
        <v>99.2</v>
      </c>
      <c r="AR31" s="126" t="s">
        <v>26</v>
      </c>
      <c r="AS31" s="129">
        <v>612</v>
      </c>
      <c r="AT31" s="207">
        <v>21.8</v>
      </c>
      <c r="AU31" s="158">
        <v>0.009000000000000001</v>
      </c>
      <c r="AV31" s="45">
        <v>0.044000000000000004</v>
      </c>
      <c r="AW31" s="86"/>
    </row>
    <row r="32" spans="1:49" s="7" customFormat="1" ht="13.5" customHeight="1">
      <c r="A32" s="8">
        <v>29</v>
      </c>
      <c r="B32" s="126" t="s">
        <v>36</v>
      </c>
      <c r="C32" s="147">
        <v>5970.2226</v>
      </c>
      <c r="D32" s="98">
        <v>116.5</v>
      </c>
      <c r="E32" s="126" t="s">
        <v>73</v>
      </c>
      <c r="F32" s="147">
        <v>4067.7</v>
      </c>
      <c r="G32" s="139">
        <v>107.5</v>
      </c>
      <c r="H32" s="126" t="s">
        <v>11</v>
      </c>
      <c r="I32" s="81">
        <v>9565.7</v>
      </c>
      <c r="J32" s="97">
        <v>94.7</v>
      </c>
      <c r="K32" s="126" t="s">
        <v>22</v>
      </c>
      <c r="L32" s="150">
        <v>23364</v>
      </c>
      <c r="M32" s="48">
        <v>103.6</v>
      </c>
      <c r="N32" s="126" t="s">
        <v>24</v>
      </c>
      <c r="O32" s="147">
        <v>273.5</v>
      </c>
      <c r="P32" s="203">
        <v>105.1</v>
      </c>
      <c r="Q32" s="126" t="s">
        <v>17</v>
      </c>
      <c r="R32" s="147">
        <v>5709.3</v>
      </c>
      <c r="S32" s="139">
        <v>118</v>
      </c>
      <c r="T32" s="126" t="s">
        <v>18</v>
      </c>
      <c r="U32" s="81">
        <v>0</v>
      </c>
      <c r="V32" s="48" t="s">
        <v>7</v>
      </c>
      <c r="W32" s="126" t="s">
        <v>13</v>
      </c>
      <c r="X32" s="123">
        <v>12899.863</v>
      </c>
      <c r="Y32" s="60">
        <v>15962.08</v>
      </c>
      <c r="Z32" s="61">
        <f t="shared" si="0"/>
        <v>-3062.2170000000006</v>
      </c>
      <c r="AA32" s="62">
        <f t="shared" si="1"/>
        <v>80.8156769042631</v>
      </c>
      <c r="AB32" s="126" t="s">
        <v>45</v>
      </c>
      <c r="AC32" s="142">
        <v>670</v>
      </c>
      <c r="AD32" s="139">
        <v>122.3</v>
      </c>
      <c r="AE32" s="126" t="s">
        <v>20</v>
      </c>
      <c r="AF32" s="135">
        <v>14.7</v>
      </c>
      <c r="AG32" s="199">
        <v>60.1</v>
      </c>
      <c r="AH32" s="175">
        <v>0.33299999999999996</v>
      </c>
      <c r="AI32" s="120">
        <v>0.25</v>
      </c>
      <c r="AJ32" s="126" t="s">
        <v>33</v>
      </c>
      <c r="AK32" s="131">
        <v>30064</v>
      </c>
      <c r="AL32" s="207">
        <v>106</v>
      </c>
      <c r="AM32" s="66">
        <v>0.6645740306821698</v>
      </c>
      <c r="AN32" s="67">
        <v>0.6848211486046456</v>
      </c>
      <c r="AO32" s="126" t="s">
        <v>6</v>
      </c>
      <c r="AP32" s="123">
        <v>30.6</v>
      </c>
      <c r="AQ32" s="106">
        <v>99</v>
      </c>
      <c r="AR32" s="126" t="s">
        <v>42</v>
      </c>
      <c r="AS32" s="129">
        <v>336</v>
      </c>
      <c r="AT32" s="207">
        <v>22</v>
      </c>
      <c r="AU32" s="158">
        <v>0.005</v>
      </c>
      <c r="AV32" s="45">
        <v>0.023</v>
      </c>
      <c r="AW32" s="86"/>
    </row>
    <row r="33" spans="1:49" s="7" customFormat="1" ht="13.5" customHeight="1">
      <c r="A33" s="8">
        <v>30</v>
      </c>
      <c r="B33" s="126" t="s">
        <v>11</v>
      </c>
      <c r="C33" s="147">
        <v>34174.861</v>
      </c>
      <c r="D33" s="98">
        <v>116.2</v>
      </c>
      <c r="E33" s="161" t="s">
        <v>4</v>
      </c>
      <c r="F33" s="162">
        <v>109216.1</v>
      </c>
      <c r="G33" s="173">
        <v>106.8</v>
      </c>
      <c r="H33" s="126" t="s">
        <v>33</v>
      </c>
      <c r="I33" s="81">
        <v>1343.5</v>
      </c>
      <c r="J33" s="98">
        <v>88.1</v>
      </c>
      <c r="K33" s="126" t="s">
        <v>31</v>
      </c>
      <c r="L33" s="150">
        <v>18564</v>
      </c>
      <c r="M33" s="48">
        <v>102.8</v>
      </c>
      <c r="N33" s="126" t="s">
        <v>11</v>
      </c>
      <c r="O33" s="147">
        <v>179788.6</v>
      </c>
      <c r="P33" s="215">
        <v>104.4</v>
      </c>
      <c r="Q33" s="126" t="s">
        <v>36</v>
      </c>
      <c r="R33" s="147">
        <v>2700.8</v>
      </c>
      <c r="S33" s="138">
        <v>117.9</v>
      </c>
      <c r="T33" s="126" t="s">
        <v>31</v>
      </c>
      <c r="U33" s="81">
        <v>0</v>
      </c>
      <c r="V33" s="48" t="s">
        <v>7</v>
      </c>
      <c r="W33" s="126" t="s">
        <v>39</v>
      </c>
      <c r="X33" s="123">
        <v>619.085</v>
      </c>
      <c r="Y33" s="60">
        <v>779.177</v>
      </c>
      <c r="Z33" s="61">
        <f t="shared" si="0"/>
        <v>-160.09199999999998</v>
      </c>
      <c r="AA33" s="62">
        <f t="shared" si="1"/>
        <v>79.45370564069525</v>
      </c>
      <c r="AB33" s="126" t="s">
        <v>24</v>
      </c>
      <c r="AC33" s="142">
        <v>425.7</v>
      </c>
      <c r="AD33" s="138">
        <v>115.5</v>
      </c>
      <c r="AE33" s="126" t="s">
        <v>17</v>
      </c>
      <c r="AF33" s="135">
        <v>33.5</v>
      </c>
      <c r="AG33" s="198">
        <v>61.6</v>
      </c>
      <c r="AH33" s="175">
        <v>0.32</v>
      </c>
      <c r="AI33" s="120">
        <v>0.36</v>
      </c>
      <c r="AJ33" s="126" t="s">
        <v>39</v>
      </c>
      <c r="AK33" s="131">
        <v>33248</v>
      </c>
      <c r="AL33" s="207">
        <v>106</v>
      </c>
      <c r="AM33" s="65">
        <v>0.7349573367522879</v>
      </c>
      <c r="AN33" s="63">
        <v>0.7559516630888348</v>
      </c>
      <c r="AO33" s="126" t="s">
        <v>25</v>
      </c>
      <c r="AP33" s="123">
        <v>6.3</v>
      </c>
      <c r="AQ33" s="106">
        <v>99</v>
      </c>
      <c r="AR33" s="126" t="s">
        <v>40</v>
      </c>
      <c r="AS33" s="244">
        <v>158</v>
      </c>
      <c r="AT33" s="223">
        <v>22.1</v>
      </c>
      <c r="AU33" s="158">
        <v>0.008</v>
      </c>
      <c r="AV33" s="228">
        <v>0.034</v>
      </c>
      <c r="AW33" s="86"/>
    </row>
    <row r="34" spans="1:49" s="7" customFormat="1" ht="13.5" customHeight="1">
      <c r="A34" s="8">
        <v>31</v>
      </c>
      <c r="B34" s="126" t="s">
        <v>13</v>
      </c>
      <c r="C34" s="147">
        <v>14776.279199999999</v>
      </c>
      <c r="D34" s="98">
        <v>115.3</v>
      </c>
      <c r="E34" s="126" t="s">
        <v>28</v>
      </c>
      <c r="F34" s="147">
        <v>2568.3</v>
      </c>
      <c r="G34" s="139">
        <v>104.2</v>
      </c>
      <c r="H34" s="126" t="s">
        <v>18</v>
      </c>
      <c r="I34" s="81">
        <v>49.9</v>
      </c>
      <c r="J34" s="97">
        <v>87.9</v>
      </c>
      <c r="K34" s="161" t="s">
        <v>4</v>
      </c>
      <c r="L34" s="166">
        <v>3043781</v>
      </c>
      <c r="M34" s="167">
        <v>100.8</v>
      </c>
      <c r="N34" s="126" t="s">
        <v>17</v>
      </c>
      <c r="O34" s="147">
        <v>1606.2</v>
      </c>
      <c r="P34" s="202">
        <v>98.7</v>
      </c>
      <c r="Q34" s="126" t="s">
        <v>21</v>
      </c>
      <c r="R34" s="147">
        <v>4373.4</v>
      </c>
      <c r="S34" s="138">
        <v>116.5</v>
      </c>
      <c r="T34" s="126" t="s">
        <v>70</v>
      </c>
      <c r="U34" s="81">
        <v>0</v>
      </c>
      <c r="V34" s="48" t="s">
        <v>7</v>
      </c>
      <c r="W34" s="126" t="s">
        <v>28</v>
      </c>
      <c r="X34" s="123">
        <v>349.822</v>
      </c>
      <c r="Y34" s="60">
        <v>451.003</v>
      </c>
      <c r="Z34" s="61">
        <f t="shared" si="0"/>
        <v>-101.18099999999998</v>
      </c>
      <c r="AA34" s="62">
        <f t="shared" si="1"/>
        <v>77.56533770285343</v>
      </c>
      <c r="AB34" s="126" t="s">
        <v>11</v>
      </c>
      <c r="AC34" s="237">
        <v>92130.3</v>
      </c>
      <c r="AD34" s="214">
        <v>114.7</v>
      </c>
      <c r="AE34" s="126" t="s">
        <v>45</v>
      </c>
      <c r="AF34" s="135">
        <v>3.3</v>
      </c>
      <c r="AG34" s="199">
        <v>64.8</v>
      </c>
      <c r="AH34" s="176">
        <v>0.273</v>
      </c>
      <c r="AI34" s="120">
        <v>0.33299999999999996</v>
      </c>
      <c r="AJ34" s="126" t="s">
        <v>26</v>
      </c>
      <c r="AK34" s="131">
        <v>46474</v>
      </c>
      <c r="AL34" s="206">
        <v>105.8</v>
      </c>
      <c r="AM34" s="65">
        <v>1.0273221627835005</v>
      </c>
      <c r="AN34" s="63">
        <v>1.0685978918931958</v>
      </c>
      <c r="AO34" s="126" t="s">
        <v>72</v>
      </c>
      <c r="AP34" s="123">
        <v>6</v>
      </c>
      <c r="AQ34" s="106">
        <v>99</v>
      </c>
      <c r="AR34" s="126" t="s">
        <v>22</v>
      </c>
      <c r="AS34" s="129">
        <v>645</v>
      </c>
      <c r="AT34" s="207">
        <v>22.6</v>
      </c>
      <c r="AU34" s="158">
        <v>0.013000000000000001</v>
      </c>
      <c r="AV34" s="45">
        <v>0.055999999999999994</v>
      </c>
      <c r="AW34" s="86"/>
    </row>
    <row r="35" spans="1:49" s="7" customFormat="1" ht="12.75" customHeight="1">
      <c r="A35" s="8">
        <v>32</v>
      </c>
      <c r="B35" s="126" t="s">
        <v>45</v>
      </c>
      <c r="C35" s="147">
        <v>226.1573</v>
      </c>
      <c r="D35" s="98">
        <v>112.3</v>
      </c>
      <c r="E35" s="126" t="s">
        <v>41</v>
      </c>
      <c r="F35" s="147">
        <v>2501</v>
      </c>
      <c r="G35" s="138">
        <v>103.7</v>
      </c>
      <c r="H35" s="126" t="s">
        <v>32</v>
      </c>
      <c r="I35" s="81">
        <v>11.2</v>
      </c>
      <c r="J35" s="97">
        <v>86</v>
      </c>
      <c r="K35" s="126" t="s">
        <v>5</v>
      </c>
      <c r="L35" s="150">
        <v>272033</v>
      </c>
      <c r="M35" s="48">
        <v>98</v>
      </c>
      <c r="N35" s="126" t="s">
        <v>14</v>
      </c>
      <c r="O35" s="147">
        <v>190.3</v>
      </c>
      <c r="P35" s="203">
        <v>97.5</v>
      </c>
      <c r="Q35" s="126" t="s">
        <v>28</v>
      </c>
      <c r="R35" s="147">
        <v>2251.1</v>
      </c>
      <c r="S35" s="139">
        <v>115.8</v>
      </c>
      <c r="T35" s="126" t="s">
        <v>32</v>
      </c>
      <c r="U35" s="81">
        <v>0</v>
      </c>
      <c r="V35" s="48" t="s">
        <v>7</v>
      </c>
      <c r="W35" s="126" t="s">
        <v>32</v>
      </c>
      <c r="X35" s="123">
        <v>226.751</v>
      </c>
      <c r="Y35" s="60">
        <v>314.221</v>
      </c>
      <c r="Z35" s="61">
        <f t="shared" si="0"/>
        <v>-87.47</v>
      </c>
      <c r="AA35" s="62">
        <f t="shared" si="1"/>
        <v>72.16290445259865</v>
      </c>
      <c r="AB35" s="126" t="s">
        <v>8</v>
      </c>
      <c r="AC35" s="142">
        <v>887.7</v>
      </c>
      <c r="AD35" s="139">
        <v>112.2</v>
      </c>
      <c r="AE35" s="126" t="s">
        <v>25</v>
      </c>
      <c r="AF35" s="135">
        <v>4.7</v>
      </c>
      <c r="AG35" s="199">
        <v>68.9</v>
      </c>
      <c r="AH35" s="175">
        <v>0.133</v>
      </c>
      <c r="AI35" s="120">
        <v>0.294</v>
      </c>
      <c r="AJ35" s="126" t="s">
        <v>32</v>
      </c>
      <c r="AK35" s="131">
        <v>31570</v>
      </c>
      <c r="AL35" s="206">
        <v>105.6</v>
      </c>
      <c r="AM35" s="66">
        <v>0.6978646270834254</v>
      </c>
      <c r="AN35" s="89">
        <v>0.7167563134663161</v>
      </c>
      <c r="AO35" s="126" t="s">
        <v>33</v>
      </c>
      <c r="AP35" s="123">
        <v>10.9</v>
      </c>
      <c r="AQ35" s="106">
        <v>98.5</v>
      </c>
      <c r="AR35" s="126" t="s">
        <v>25</v>
      </c>
      <c r="AS35" s="129">
        <v>509</v>
      </c>
      <c r="AT35" s="206">
        <v>22.7</v>
      </c>
      <c r="AU35" s="158">
        <v>0.015</v>
      </c>
      <c r="AV35" s="45">
        <v>0.064</v>
      </c>
      <c r="AW35" s="86"/>
    </row>
    <row r="36" spans="1:49" s="7" customFormat="1" ht="13.5" customHeight="1">
      <c r="A36" s="8">
        <v>33</v>
      </c>
      <c r="B36" s="126" t="s">
        <v>35</v>
      </c>
      <c r="C36" s="147">
        <v>6513.3037</v>
      </c>
      <c r="D36" s="98">
        <v>112</v>
      </c>
      <c r="E36" s="126" t="s">
        <v>37</v>
      </c>
      <c r="F36" s="147">
        <v>5373.2</v>
      </c>
      <c r="G36" s="139">
        <v>101.1</v>
      </c>
      <c r="H36" s="126" t="s">
        <v>36</v>
      </c>
      <c r="I36" s="81">
        <v>165.8</v>
      </c>
      <c r="J36" s="97">
        <v>75.6</v>
      </c>
      <c r="K36" s="126" t="s">
        <v>14</v>
      </c>
      <c r="L36" s="150">
        <v>10363</v>
      </c>
      <c r="M36" s="48">
        <v>97.5</v>
      </c>
      <c r="N36" s="126" t="s">
        <v>13</v>
      </c>
      <c r="O36" s="147">
        <v>21596.7</v>
      </c>
      <c r="P36" s="202">
        <v>95.4</v>
      </c>
      <c r="Q36" s="126" t="s">
        <v>14</v>
      </c>
      <c r="R36" s="147">
        <v>2894.7</v>
      </c>
      <c r="S36" s="139">
        <v>115.3</v>
      </c>
      <c r="T36" s="126" t="s">
        <v>24</v>
      </c>
      <c r="U36" s="81">
        <v>0</v>
      </c>
      <c r="V36" s="48" t="s">
        <v>7</v>
      </c>
      <c r="W36" s="126" t="s">
        <v>71</v>
      </c>
      <c r="X36" s="123">
        <v>340.084</v>
      </c>
      <c r="Y36" s="60">
        <v>497.569</v>
      </c>
      <c r="Z36" s="61">
        <f t="shared" si="0"/>
        <v>-157.485</v>
      </c>
      <c r="AA36" s="62">
        <f t="shared" si="1"/>
        <v>68.34911338929876</v>
      </c>
      <c r="AB36" s="126" t="s">
        <v>72</v>
      </c>
      <c r="AC36" s="142">
        <v>187.3</v>
      </c>
      <c r="AD36" s="139">
        <v>111</v>
      </c>
      <c r="AE36" s="126" t="s">
        <v>18</v>
      </c>
      <c r="AF36" s="135">
        <v>133.8</v>
      </c>
      <c r="AG36" s="198">
        <v>83.7</v>
      </c>
      <c r="AH36" s="175">
        <v>0.179</v>
      </c>
      <c r="AI36" s="120">
        <v>0.2</v>
      </c>
      <c r="AJ36" s="126" t="s">
        <v>28</v>
      </c>
      <c r="AK36" s="131">
        <v>34527</v>
      </c>
      <c r="AL36" s="206">
        <v>105.5</v>
      </c>
      <c r="AM36" s="65">
        <v>0.7632300278526902</v>
      </c>
      <c r="AN36" s="63">
        <v>0.7853059649292071</v>
      </c>
      <c r="AO36" s="126" t="s">
        <v>14</v>
      </c>
      <c r="AP36" s="123">
        <v>13.3</v>
      </c>
      <c r="AQ36" s="106">
        <v>98.3</v>
      </c>
      <c r="AR36" s="126" t="s">
        <v>35</v>
      </c>
      <c r="AS36" s="129">
        <v>649</v>
      </c>
      <c r="AT36" s="206">
        <v>23.9</v>
      </c>
      <c r="AU36" s="158">
        <v>0.013999999999999999</v>
      </c>
      <c r="AV36" s="45">
        <v>0.057</v>
      </c>
      <c r="AW36" s="86"/>
    </row>
    <row r="37" spans="1:49" s="7" customFormat="1" ht="13.5" customHeight="1">
      <c r="A37" s="8">
        <v>34</v>
      </c>
      <c r="B37" s="126" t="s">
        <v>9</v>
      </c>
      <c r="C37" s="147">
        <v>1831.3906000000002</v>
      </c>
      <c r="D37" s="98">
        <v>111.9</v>
      </c>
      <c r="E37" s="126" t="s">
        <v>31</v>
      </c>
      <c r="F37" s="147">
        <v>4721.3</v>
      </c>
      <c r="G37" s="138">
        <v>100.4</v>
      </c>
      <c r="H37" s="126" t="s">
        <v>14</v>
      </c>
      <c r="I37" s="81">
        <v>2128.3</v>
      </c>
      <c r="J37" s="97">
        <v>75</v>
      </c>
      <c r="K37" s="126" t="s">
        <v>72</v>
      </c>
      <c r="L37" s="150">
        <v>6891</v>
      </c>
      <c r="M37" s="48">
        <v>95.7</v>
      </c>
      <c r="N37" s="126" t="s">
        <v>16</v>
      </c>
      <c r="O37" s="147">
        <v>1986.4</v>
      </c>
      <c r="P37" s="203">
        <v>95</v>
      </c>
      <c r="Q37" s="126" t="s">
        <v>22</v>
      </c>
      <c r="R37" s="147">
        <v>3174.1</v>
      </c>
      <c r="S37" s="139">
        <v>115.1</v>
      </c>
      <c r="T37" s="126" t="s">
        <v>33</v>
      </c>
      <c r="U37" s="81">
        <v>0</v>
      </c>
      <c r="V37" s="48" t="s">
        <v>7</v>
      </c>
      <c r="W37" s="126" t="s">
        <v>19</v>
      </c>
      <c r="X37" s="123">
        <v>2033.653</v>
      </c>
      <c r="Y37" s="60">
        <v>2986.128</v>
      </c>
      <c r="Z37" s="61">
        <f t="shared" si="0"/>
        <v>-952.4750000000001</v>
      </c>
      <c r="AA37" s="62">
        <f t="shared" si="1"/>
        <v>68.10334319225431</v>
      </c>
      <c r="AB37" s="126" t="s">
        <v>16</v>
      </c>
      <c r="AC37" s="142">
        <v>1240.8</v>
      </c>
      <c r="AD37" s="139">
        <v>102.5</v>
      </c>
      <c r="AE37" s="126" t="s">
        <v>10</v>
      </c>
      <c r="AF37" s="135">
        <v>9863.4</v>
      </c>
      <c r="AG37" s="198">
        <v>95.1</v>
      </c>
      <c r="AH37" s="175">
        <v>0.23600000000000002</v>
      </c>
      <c r="AI37" s="120">
        <v>0.292</v>
      </c>
      <c r="AJ37" s="126" t="s">
        <v>45</v>
      </c>
      <c r="AK37" s="131">
        <v>33209</v>
      </c>
      <c r="AL37" s="206">
        <v>105.5</v>
      </c>
      <c r="AM37" s="65">
        <v>0.7340952296741677</v>
      </c>
      <c r="AN37" s="63">
        <v>0.7585084058949806</v>
      </c>
      <c r="AO37" s="126" t="s">
        <v>18</v>
      </c>
      <c r="AP37" s="123">
        <v>16</v>
      </c>
      <c r="AQ37" s="106">
        <v>98.3</v>
      </c>
      <c r="AR37" s="126" t="s">
        <v>17</v>
      </c>
      <c r="AS37" s="129">
        <v>363</v>
      </c>
      <c r="AT37" s="207">
        <v>24.2</v>
      </c>
      <c r="AU37" s="158">
        <v>0.006</v>
      </c>
      <c r="AV37" s="45">
        <v>0.025</v>
      </c>
      <c r="AW37" s="86"/>
    </row>
    <row r="38" spans="1:49" s="7" customFormat="1" ht="13.5" customHeight="1">
      <c r="A38" s="8">
        <v>35</v>
      </c>
      <c r="B38" s="364" t="s">
        <v>43</v>
      </c>
      <c r="C38" s="365">
        <v>36726.567299999995</v>
      </c>
      <c r="D38" s="338">
        <v>110.1</v>
      </c>
      <c r="E38" s="126" t="s">
        <v>34</v>
      </c>
      <c r="F38" s="147">
        <v>2824.3</v>
      </c>
      <c r="G38" s="139">
        <v>96.6</v>
      </c>
      <c r="H38" s="126" t="s">
        <v>72</v>
      </c>
      <c r="I38" s="81">
        <v>159.4</v>
      </c>
      <c r="J38" s="97">
        <v>66.1</v>
      </c>
      <c r="K38" s="126" t="s">
        <v>45</v>
      </c>
      <c r="L38" s="150">
        <v>5122</v>
      </c>
      <c r="M38" s="48">
        <v>92.6</v>
      </c>
      <c r="N38" s="364" t="s">
        <v>43</v>
      </c>
      <c r="O38" s="365">
        <v>333.3</v>
      </c>
      <c r="P38" s="343">
        <v>93.9</v>
      </c>
      <c r="Q38" s="126" t="s">
        <v>72</v>
      </c>
      <c r="R38" s="147">
        <v>2142.9</v>
      </c>
      <c r="S38" s="138">
        <v>114.8</v>
      </c>
      <c r="T38" s="126" t="s">
        <v>34</v>
      </c>
      <c r="U38" s="81">
        <v>0</v>
      </c>
      <c r="V38" s="48" t="s">
        <v>7</v>
      </c>
      <c r="W38" s="126" t="s">
        <v>70</v>
      </c>
      <c r="X38" s="123">
        <v>962.057</v>
      </c>
      <c r="Y38" s="60">
        <v>1491.186</v>
      </c>
      <c r="Z38" s="61">
        <f t="shared" si="0"/>
        <v>-529.1289999999999</v>
      </c>
      <c r="AA38" s="62">
        <f t="shared" si="1"/>
        <v>64.51623070495566</v>
      </c>
      <c r="AB38" s="126" t="s">
        <v>20</v>
      </c>
      <c r="AC38" s="142">
        <v>651.5</v>
      </c>
      <c r="AD38" s="138">
        <v>93.7</v>
      </c>
      <c r="AE38" s="126" t="s">
        <v>33</v>
      </c>
      <c r="AF38" s="135">
        <v>39.1</v>
      </c>
      <c r="AG38" s="198">
        <v>97.5</v>
      </c>
      <c r="AH38" s="175">
        <v>0.20800000000000002</v>
      </c>
      <c r="AI38" s="120">
        <v>0.2</v>
      </c>
      <c r="AJ38" s="126" t="s">
        <v>24</v>
      </c>
      <c r="AK38" s="131">
        <v>37907</v>
      </c>
      <c r="AL38" s="206">
        <v>105.4</v>
      </c>
      <c r="AM38" s="65">
        <v>0.8379459746231045</v>
      </c>
      <c r="AN38" s="63">
        <v>0.8755396898140332</v>
      </c>
      <c r="AO38" s="126" t="s">
        <v>39</v>
      </c>
      <c r="AP38" s="123">
        <v>9.5</v>
      </c>
      <c r="AQ38" s="106">
        <v>98.3</v>
      </c>
      <c r="AR38" s="126" t="s">
        <v>30</v>
      </c>
      <c r="AS38" s="129">
        <v>201</v>
      </c>
      <c r="AT38" s="206">
        <v>24.5</v>
      </c>
      <c r="AU38" s="158">
        <v>0.006999999999999999</v>
      </c>
      <c r="AV38" s="45">
        <v>0.031</v>
      </c>
      <c r="AW38" s="86"/>
    </row>
    <row r="39" spans="1:49" s="7" customFormat="1" ht="13.5" customHeight="1">
      <c r="A39" s="8">
        <v>36</v>
      </c>
      <c r="B39" s="126" t="s">
        <v>38</v>
      </c>
      <c r="C39" s="147">
        <v>40.168</v>
      </c>
      <c r="D39" s="98">
        <v>109</v>
      </c>
      <c r="E39" s="126" t="s">
        <v>36</v>
      </c>
      <c r="F39" s="147">
        <v>2801.6</v>
      </c>
      <c r="G39" s="138">
        <v>96.3</v>
      </c>
      <c r="H39" s="126" t="s">
        <v>29</v>
      </c>
      <c r="I39" s="81">
        <v>146.6</v>
      </c>
      <c r="J39" s="97">
        <v>64.6</v>
      </c>
      <c r="K39" s="126" t="s">
        <v>33</v>
      </c>
      <c r="L39" s="150">
        <v>14839</v>
      </c>
      <c r="M39" s="48">
        <v>89.4</v>
      </c>
      <c r="N39" s="126" t="s">
        <v>38</v>
      </c>
      <c r="O39" s="147">
        <v>220.4</v>
      </c>
      <c r="P39" s="203">
        <v>91.4</v>
      </c>
      <c r="Q39" s="126" t="s">
        <v>32</v>
      </c>
      <c r="R39" s="147">
        <v>1856.9</v>
      </c>
      <c r="S39" s="138">
        <v>114.1</v>
      </c>
      <c r="T39" s="126" t="s">
        <v>36</v>
      </c>
      <c r="U39" s="81">
        <v>0</v>
      </c>
      <c r="V39" s="48" t="s">
        <v>7</v>
      </c>
      <c r="W39" s="126" t="s">
        <v>40</v>
      </c>
      <c r="X39" s="235">
        <v>260.456</v>
      </c>
      <c r="Y39" s="60">
        <v>430.103</v>
      </c>
      <c r="Z39" s="61">
        <f t="shared" si="0"/>
        <v>-169.647</v>
      </c>
      <c r="AA39" s="62">
        <f t="shared" si="1"/>
        <v>60.5566573588187</v>
      </c>
      <c r="AB39" s="126" t="s">
        <v>30</v>
      </c>
      <c r="AC39" s="142">
        <v>670.7</v>
      </c>
      <c r="AD39" s="139">
        <v>89.8</v>
      </c>
      <c r="AE39" s="126" t="s">
        <v>32</v>
      </c>
      <c r="AF39" s="135">
        <v>2.7</v>
      </c>
      <c r="AG39" s="199">
        <v>98</v>
      </c>
      <c r="AH39" s="175">
        <v>0.429</v>
      </c>
      <c r="AI39" s="120">
        <v>0.5</v>
      </c>
      <c r="AJ39" s="126" t="s">
        <v>71</v>
      </c>
      <c r="AK39" s="131">
        <v>30321</v>
      </c>
      <c r="AL39" s="206">
        <v>105.4</v>
      </c>
      <c r="AM39" s="66">
        <v>0.6702550952738848</v>
      </c>
      <c r="AN39" s="67">
        <v>0.6927325791746063</v>
      </c>
      <c r="AO39" s="126" t="s">
        <v>71</v>
      </c>
      <c r="AP39" s="123">
        <v>4.9</v>
      </c>
      <c r="AQ39" s="106">
        <v>98.2</v>
      </c>
      <c r="AR39" s="126" t="s">
        <v>33</v>
      </c>
      <c r="AS39" s="129">
        <v>558</v>
      </c>
      <c r="AT39" s="207">
        <v>24.5</v>
      </c>
      <c r="AU39" s="158">
        <v>0.011000000000000001</v>
      </c>
      <c r="AV39" s="45">
        <v>0.045</v>
      </c>
      <c r="AW39" s="86"/>
    </row>
    <row r="40" spans="1:49" s="7" customFormat="1" ht="13.5" customHeight="1">
      <c r="A40" s="8">
        <v>37</v>
      </c>
      <c r="B40" s="126" t="s">
        <v>18</v>
      </c>
      <c r="C40" s="147">
        <v>9038.5915</v>
      </c>
      <c r="D40" s="98">
        <v>108.3</v>
      </c>
      <c r="E40" s="126" t="s">
        <v>26</v>
      </c>
      <c r="F40" s="147">
        <v>840.7</v>
      </c>
      <c r="G40" s="138">
        <v>95.1</v>
      </c>
      <c r="H40" s="126" t="s">
        <v>31</v>
      </c>
      <c r="I40" s="81">
        <v>213.7</v>
      </c>
      <c r="J40" s="97">
        <v>56.2</v>
      </c>
      <c r="K40" s="126" t="s">
        <v>15</v>
      </c>
      <c r="L40" s="150">
        <v>78634</v>
      </c>
      <c r="M40" s="48">
        <v>89.2</v>
      </c>
      <c r="N40" s="126" t="s">
        <v>28</v>
      </c>
      <c r="O40" s="147">
        <v>62.2</v>
      </c>
      <c r="P40" s="202">
        <v>85.2</v>
      </c>
      <c r="Q40" s="126" t="s">
        <v>24</v>
      </c>
      <c r="R40" s="147">
        <v>7344.8</v>
      </c>
      <c r="S40" s="139">
        <v>113.7</v>
      </c>
      <c r="T40" s="126" t="s">
        <v>25</v>
      </c>
      <c r="U40" s="81">
        <v>0</v>
      </c>
      <c r="V40" s="48" t="s">
        <v>7</v>
      </c>
      <c r="W40" s="364" t="s">
        <v>43</v>
      </c>
      <c r="X40" s="367">
        <v>1984.217</v>
      </c>
      <c r="Y40" s="60">
        <v>3361.607</v>
      </c>
      <c r="Z40" s="347">
        <f t="shared" si="0"/>
        <v>-1377.3899999999999</v>
      </c>
      <c r="AA40" s="348">
        <f t="shared" si="1"/>
        <v>59.02584686431223</v>
      </c>
      <c r="AB40" s="126" t="s">
        <v>39</v>
      </c>
      <c r="AC40" s="142">
        <v>660.5</v>
      </c>
      <c r="AD40" s="139">
        <v>80.7</v>
      </c>
      <c r="AE40" s="126" t="s">
        <v>71</v>
      </c>
      <c r="AF40" s="135">
        <v>5.9</v>
      </c>
      <c r="AG40" s="199">
        <v>100.3</v>
      </c>
      <c r="AH40" s="175">
        <v>0.364</v>
      </c>
      <c r="AI40" s="120">
        <v>0.3</v>
      </c>
      <c r="AJ40" s="126" t="s">
        <v>72</v>
      </c>
      <c r="AK40" s="131">
        <v>30412</v>
      </c>
      <c r="AL40" s="206">
        <v>105.4</v>
      </c>
      <c r="AM40" s="66">
        <v>0.6722666784561652</v>
      </c>
      <c r="AN40" s="67">
        <v>0.6972912998383946</v>
      </c>
      <c r="AO40" s="126" t="s">
        <v>29</v>
      </c>
      <c r="AP40" s="123">
        <v>16.8</v>
      </c>
      <c r="AQ40" s="106">
        <v>98</v>
      </c>
      <c r="AR40" s="126" t="s">
        <v>20</v>
      </c>
      <c r="AS40" s="129">
        <v>496</v>
      </c>
      <c r="AT40" s="207">
        <v>25.4</v>
      </c>
      <c r="AU40" s="158">
        <v>0.009000000000000001</v>
      </c>
      <c r="AV40" s="45">
        <v>0.034</v>
      </c>
      <c r="AW40" s="86"/>
    </row>
    <row r="41" spans="1:49" s="7" customFormat="1" ht="13.5" customHeight="1">
      <c r="A41" s="8">
        <v>38</v>
      </c>
      <c r="B41" s="126" t="s">
        <v>10</v>
      </c>
      <c r="C41" s="147">
        <v>131541.5985</v>
      </c>
      <c r="D41" s="98">
        <v>105.6</v>
      </c>
      <c r="E41" s="126" t="s">
        <v>29</v>
      </c>
      <c r="F41" s="147">
        <v>4785.2</v>
      </c>
      <c r="G41" s="139">
        <v>95</v>
      </c>
      <c r="H41" s="126" t="s">
        <v>22</v>
      </c>
      <c r="I41" s="81">
        <v>131.3</v>
      </c>
      <c r="J41" s="97">
        <v>55.7</v>
      </c>
      <c r="K41" s="126" t="s">
        <v>10</v>
      </c>
      <c r="L41" s="150">
        <v>1273122</v>
      </c>
      <c r="M41" s="48">
        <v>87.4</v>
      </c>
      <c r="N41" s="126" t="s">
        <v>41</v>
      </c>
      <c r="O41" s="147">
        <v>27.4</v>
      </c>
      <c r="P41" s="203">
        <v>78.7</v>
      </c>
      <c r="Q41" s="364" t="s">
        <v>43</v>
      </c>
      <c r="R41" s="365">
        <v>6070.2</v>
      </c>
      <c r="S41" s="344">
        <v>113.5</v>
      </c>
      <c r="T41" s="126" t="s">
        <v>37</v>
      </c>
      <c r="U41" s="81">
        <v>0</v>
      </c>
      <c r="V41" s="48" t="s">
        <v>7</v>
      </c>
      <c r="W41" s="126" t="s">
        <v>31</v>
      </c>
      <c r="X41" s="123">
        <v>1506.547</v>
      </c>
      <c r="Y41" s="60">
        <v>3183.682</v>
      </c>
      <c r="Z41" s="61">
        <f t="shared" si="0"/>
        <v>-1677.1349999999998</v>
      </c>
      <c r="AA41" s="62">
        <f t="shared" si="1"/>
        <v>47.32090076835564</v>
      </c>
      <c r="AB41" s="126" t="s">
        <v>70</v>
      </c>
      <c r="AC41" s="142">
        <v>1198.5</v>
      </c>
      <c r="AD41" s="138">
        <v>80.3</v>
      </c>
      <c r="AE41" s="126" t="s">
        <v>39</v>
      </c>
      <c r="AF41" s="135">
        <v>41.4</v>
      </c>
      <c r="AG41" s="198">
        <v>106.7</v>
      </c>
      <c r="AH41" s="175">
        <v>0.33299999999999996</v>
      </c>
      <c r="AI41" s="120">
        <v>0.33299999999999996</v>
      </c>
      <c r="AJ41" s="126" t="s">
        <v>35</v>
      </c>
      <c r="AK41" s="131">
        <v>32325</v>
      </c>
      <c r="AL41" s="207">
        <v>105.2</v>
      </c>
      <c r="AM41" s="65">
        <v>0.714554135903444</v>
      </c>
      <c r="AN41" s="63">
        <v>0.7462070961672979</v>
      </c>
      <c r="AO41" s="126" t="s">
        <v>17</v>
      </c>
      <c r="AP41" s="123">
        <v>17.2</v>
      </c>
      <c r="AQ41" s="106">
        <v>97.8</v>
      </c>
      <c r="AR41" s="126" t="s">
        <v>39</v>
      </c>
      <c r="AS41" s="129">
        <v>187</v>
      </c>
      <c r="AT41" s="206">
        <v>26.8</v>
      </c>
      <c r="AU41" s="158">
        <v>0.006</v>
      </c>
      <c r="AV41" s="45">
        <v>0.021</v>
      </c>
      <c r="AW41" s="86"/>
    </row>
    <row r="42" spans="1:49" s="7" customFormat="1" ht="13.5" customHeight="1">
      <c r="A42" s="8">
        <v>39</v>
      </c>
      <c r="B42" s="126" t="s">
        <v>22</v>
      </c>
      <c r="C42" s="147">
        <v>1385.0858</v>
      </c>
      <c r="D42" s="98">
        <v>105.5</v>
      </c>
      <c r="E42" s="364" t="s">
        <v>43</v>
      </c>
      <c r="F42" s="365">
        <v>2539.9</v>
      </c>
      <c r="G42" s="339">
        <v>95</v>
      </c>
      <c r="H42" s="126" t="s">
        <v>5</v>
      </c>
      <c r="I42" s="81">
        <v>201.7</v>
      </c>
      <c r="J42" s="97">
        <v>53.9</v>
      </c>
      <c r="K42" s="126" t="s">
        <v>32</v>
      </c>
      <c r="L42" s="150">
        <v>2975</v>
      </c>
      <c r="M42" s="48">
        <v>87.3</v>
      </c>
      <c r="N42" s="126" t="s">
        <v>27</v>
      </c>
      <c r="O42" s="147">
        <v>35</v>
      </c>
      <c r="P42" s="203">
        <v>77.7</v>
      </c>
      <c r="Q42" s="126" t="s">
        <v>73</v>
      </c>
      <c r="R42" s="147">
        <v>4897.3</v>
      </c>
      <c r="S42" s="139">
        <v>112.9</v>
      </c>
      <c r="T42" s="126" t="s">
        <v>71</v>
      </c>
      <c r="U42" s="81">
        <v>0</v>
      </c>
      <c r="V42" s="48" t="s">
        <v>7</v>
      </c>
      <c r="W42" s="126" t="s">
        <v>36</v>
      </c>
      <c r="X42" s="123">
        <v>524.155</v>
      </c>
      <c r="Y42" s="60">
        <v>1292.689</v>
      </c>
      <c r="Z42" s="61">
        <f t="shared" si="0"/>
        <v>-768.5340000000001</v>
      </c>
      <c r="AA42" s="62">
        <f t="shared" si="1"/>
        <v>40.54764912519562</v>
      </c>
      <c r="AB42" s="126" t="s">
        <v>35</v>
      </c>
      <c r="AC42" s="142">
        <v>150.6</v>
      </c>
      <c r="AD42" s="138">
        <v>78.7</v>
      </c>
      <c r="AE42" s="126" t="s">
        <v>37</v>
      </c>
      <c r="AF42" s="135">
        <v>28.6</v>
      </c>
      <c r="AG42" s="199">
        <v>107.8</v>
      </c>
      <c r="AH42" s="175">
        <v>0.3</v>
      </c>
      <c r="AI42" s="120">
        <v>0.2</v>
      </c>
      <c r="AJ42" s="126" t="s">
        <v>73</v>
      </c>
      <c r="AK42" s="131">
        <v>34314</v>
      </c>
      <c r="AL42" s="206">
        <v>104.9</v>
      </c>
      <c r="AM42" s="65">
        <v>0.7585215968875724</v>
      </c>
      <c r="AN42" s="63">
        <v>0.7895028823657108</v>
      </c>
      <c r="AO42" s="126" t="s">
        <v>37</v>
      </c>
      <c r="AP42" s="123">
        <v>11.5</v>
      </c>
      <c r="AQ42" s="106">
        <v>97.8</v>
      </c>
      <c r="AR42" s="126" t="s">
        <v>41</v>
      </c>
      <c r="AS42" s="129">
        <v>264</v>
      </c>
      <c r="AT42" s="206">
        <v>26.9</v>
      </c>
      <c r="AU42" s="158">
        <v>0.011000000000000001</v>
      </c>
      <c r="AV42" s="45">
        <v>0.04</v>
      </c>
      <c r="AW42" s="86"/>
    </row>
    <row r="43" spans="1:49" s="7" customFormat="1" ht="13.5" customHeight="1">
      <c r="A43" s="8">
        <v>40</v>
      </c>
      <c r="B43" s="126" t="s">
        <v>40</v>
      </c>
      <c r="C43" s="147">
        <v>4302.293299999999</v>
      </c>
      <c r="D43" s="98">
        <v>105.3</v>
      </c>
      <c r="E43" s="126" t="s">
        <v>39</v>
      </c>
      <c r="F43" s="147">
        <v>5421.2</v>
      </c>
      <c r="G43" s="138">
        <v>94.6</v>
      </c>
      <c r="H43" s="126" t="s">
        <v>17</v>
      </c>
      <c r="I43" s="81">
        <v>17.5</v>
      </c>
      <c r="J43" s="97">
        <v>53.8</v>
      </c>
      <c r="K43" s="126" t="s">
        <v>12</v>
      </c>
      <c r="L43" s="150">
        <v>204925</v>
      </c>
      <c r="M43" s="48">
        <v>83.2</v>
      </c>
      <c r="N43" s="126" t="s">
        <v>45</v>
      </c>
      <c r="O43" s="147">
        <v>27.8</v>
      </c>
      <c r="P43" s="202">
        <v>73.4</v>
      </c>
      <c r="Q43" s="126" t="s">
        <v>6</v>
      </c>
      <c r="R43" s="147">
        <v>11689.2</v>
      </c>
      <c r="S43" s="138">
        <v>111.4</v>
      </c>
      <c r="T43" s="126" t="s">
        <v>39</v>
      </c>
      <c r="U43" s="81">
        <v>0</v>
      </c>
      <c r="V43" s="48" t="s">
        <v>7</v>
      </c>
      <c r="W43" s="126" t="s">
        <v>42</v>
      </c>
      <c r="X43" s="123">
        <v>20351.173</v>
      </c>
      <c r="Y43" s="76">
        <v>-4227.961</v>
      </c>
      <c r="Z43" s="61">
        <f t="shared" si="0"/>
        <v>24579.134</v>
      </c>
      <c r="AA43" s="62" t="s">
        <v>7</v>
      </c>
      <c r="AB43" s="126" t="s">
        <v>13</v>
      </c>
      <c r="AC43" s="142">
        <v>12976</v>
      </c>
      <c r="AD43" s="139">
        <v>78.2</v>
      </c>
      <c r="AE43" s="126" t="s">
        <v>11</v>
      </c>
      <c r="AF43" s="219">
        <v>2328</v>
      </c>
      <c r="AG43" s="220">
        <v>109.6</v>
      </c>
      <c r="AH43" s="175">
        <v>0.18600000000000003</v>
      </c>
      <c r="AI43" s="221">
        <v>0.26899999999999996</v>
      </c>
      <c r="AJ43" s="126" t="s">
        <v>27</v>
      </c>
      <c r="AK43" s="131">
        <v>33691</v>
      </c>
      <c r="AL43" s="207">
        <v>104.7</v>
      </c>
      <c r="AM43" s="65">
        <v>0.7447499889473451</v>
      </c>
      <c r="AN43" s="63">
        <v>0.7751754745652332</v>
      </c>
      <c r="AO43" s="126" t="s">
        <v>44</v>
      </c>
      <c r="AP43" s="123">
        <v>4.9</v>
      </c>
      <c r="AQ43" s="106">
        <v>97.7</v>
      </c>
      <c r="AR43" s="126" t="s">
        <v>14</v>
      </c>
      <c r="AS43" s="129">
        <v>612</v>
      </c>
      <c r="AT43" s="206">
        <v>27.4</v>
      </c>
      <c r="AU43" s="158">
        <v>0.012</v>
      </c>
      <c r="AV43" s="45">
        <v>0.044000000000000004</v>
      </c>
      <c r="AW43" s="86"/>
    </row>
    <row r="44" spans="1:49" s="7" customFormat="1" ht="13.5" customHeight="1">
      <c r="A44" s="8">
        <v>41</v>
      </c>
      <c r="B44" s="126" t="s">
        <v>29</v>
      </c>
      <c r="C44" s="147">
        <v>27911.4894</v>
      </c>
      <c r="D44" s="98">
        <v>104.4</v>
      </c>
      <c r="E44" s="126" t="s">
        <v>40</v>
      </c>
      <c r="F44" s="147">
        <v>1498.3</v>
      </c>
      <c r="G44" s="214">
        <v>93.1</v>
      </c>
      <c r="H44" s="126" t="s">
        <v>16</v>
      </c>
      <c r="I44" s="81">
        <v>35</v>
      </c>
      <c r="J44" s="97">
        <v>53.6</v>
      </c>
      <c r="K44" s="126" t="s">
        <v>18</v>
      </c>
      <c r="L44" s="150">
        <v>11256</v>
      </c>
      <c r="M44" s="48">
        <v>82.8</v>
      </c>
      <c r="N44" s="126" t="s">
        <v>19</v>
      </c>
      <c r="O44" s="147">
        <v>2291.1</v>
      </c>
      <c r="P44" s="202">
        <v>64.3</v>
      </c>
      <c r="Q44" s="126" t="s">
        <v>40</v>
      </c>
      <c r="R44" s="147">
        <v>2258.3</v>
      </c>
      <c r="S44" s="216">
        <v>111.2</v>
      </c>
      <c r="T44" s="126" t="s">
        <v>72</v>
      </c>
      <c r="U44" s="81">
        <v>0</v>
      </c>
      <c r="V44" s="48" t="s">
        <v>7</v>
      </c>
      <c r="W44" s="126" t="s">
        <v>21</v>
      </c>
      <c r="X44" s="123">
        <v>12582.085</v>
      </c>
      <c r="Y44" s="76">
        <v>-3502.005</v>
      </c>
      <c r="Z44" s="61">
        <f t="shared" si="0"/>
        <v>16084.09</v>
      </c>
      <c r="AA44" s="62" t="s">
        <v>7</v>
      </c>
      <c r="AB44" s="126" t="s">
        <v>28</v>
      </c>
      <c r="AC44" s="142">
        <v>349.8</v>
      </c>
      <c r="AD44" s="139">
        <v>77.5</v>
      </c>
      <c r="AE44" s="126" t="s">
        <v>15</v>
      </c>
      <c r="AF44" s="135">
        <v>193.2</v>
      </c>
      <c r="AG44" s="198">
        <v>132.1</v>
      </c>
      <c r="AH44" s="175">
        <v>0.273</v>
      </c>
      <c r="AI44" s="120">
        <v>0.19399999999999998</v>
      </c>
      <c r="AJ44" s="126" t="s">
        <v>14</v>
      </c>
      <c r="AK44" s="131">
        <v>33233</v>
      </c>
      <c r="AL44" s="207">
        <v>104.7</v>
      </c>
      <c r="AM44" s="65">
        <v>0.7346257571068571</v>
      </c>
      <c r="AN44" s="63">
        <v>0.7681082515256036</v>
      </c>
      <c r="AO44" s="126" t="s">
        <v>27</v>
      </c>
      <c r="AP44" s="123">
        <v>4.4</v>
      </c>
      <c r="AQ44" s="106">
        <v>97.5</v>
      </c>
      <c r="AR44" s="126" t="s">
        <v>36</v>
      </c>
      <c r="AS44" s="129">
        <v>309</v>
      </c>
      <c r="AT44" s="206">
        <v>28.2</v>
      </c>
      <c r="AU44" s="158">
        <v>0.009000000000000001</v>
      </c>
      <c r="AV44" s="45">
        <v>0.034</v>
      </c>
      <c r="AW44" s="86"/>
    </row>
    <row r="45" spans="1:49" s="7" customFormat="1" ht="13.5" customHeight="1">
      <c r="A45" s="8">
        <v>42</v>
      </c>
      <c r="B45" s="126" t="s">
        <v>8</v>
      </c>
      <c r="C45" s="147">
        <v>909.6057</v>
      </c>
      <c r="D45" s="98">
        <v>101.9</v>
      </c>
      <c r="E45" s="126" t="s">
        <v>19</v>
      </c>
      <c r="F45" s="147">
        <v>5361.5</v>
      </c>
      <c r="G45" s="139">
        <v>84.4</v>
      </c>
      <c r="H45" s="126" t="s">
        <v>20</v>
      </c>
      <c r="I45" s="81">
        <v>474.5</v>
      </c>
      <c r="J45" s="97">
        <v>48.1</v>
      </c>
      <c r="K45" s="126" t="s">
        <v>39</v>
      </c>
      <c r="L45" s="150">
        <v>7351</v>
      </c>
      <c r="M45" s="48">
        <v>82.8</v>
      </c>
      <c r="N45" s="126" t="s">
        <v>18</v>
      </c>
      <c r="O45" s="147">
        <v>302.8</v>
      </c>
      <c r="P45" s="202">
        <v>61.6</v>
      </c>
      <c r="Q45" s="126" t="s">
        <v>18</v>
      </c>
      <c r="R45" s="147">
        <v>4192</v>
      </c>
      <c r="S45" s="139">
        <v>111</v>
      </c>
      <c r="T45" s="126" t="s">
        <v>26</v>
      </c>
      <c r="U45" s="81">
        <v>0</v>
      </c>
      <c r="V45" s="48" t="s">
        <v>7</v>
      </c>
      <c r="W45" s="126" t="s">
        <v>12</v>
      </c>
      <c r="X45" s="123">
        <v>11769.536</v>
      </c>
      <c r="Y45" s="76">
        <v>-8434.266</v>
      </c>
      <c r="Z45" s="61">
        <f t="shared" si="0"/>
        <v>20203.802</v>
      </c>
      <c r="AA45" s="62" t="s">
        <v>7</v>
      </c>
      <c r="AB45" s="126" t="s">
        <v>32</v>
      </c>
      <c r="AC45" s="142">
        <v>229.5</v>
      </c>
      <c r="AD45" s="138">
        <v>72.4</v>
      </c>
      <c r="AE45" s="126" t="s">
        <v>31</v>
      </c>
      <c r="AF45" s="135">
        <v>450.2</v>
      </c>
      <c r="AG45" s="199">
        <v>150</v>
      </c>
      <c r="AH45" s="175">
        <v>0.381</v>
      </c>
      <c r="AI45" s="120">
        <v>0.35</v>
      </c>
      <c r="AJ45" s="126" t="s">
        <v>30</v>
      </c>
      <c r="AK45" s="131">
        <v>32290</v>
      </c>
      <c r="AL45" s="206">
        <v>104.7</v>
      </c>
      <c r="AM45" s="65">
        <v>0.7137804500641054</v>
      </c>
      <c r="AN45" s="45">
        <v>0.745242287561205</v>
      </c>
      <c r="AO45" s="126" t="s">
        <v>42</v>
      </c>
      <c r="AP45" s="123">
        <v>32</v>
      </c>
      <c r="AQ45" s="106">
        <v>97.5</v>
      </c>
      <c r="AR45" s="126" t="s">
        <v>73</v>
      </c>
      <c r="AS45" s="129">
        <v>698</v>
      </c>
      <c r="AT45" s="206">
        <v>28.5</v>
      </c>
      <c r="AU45" s="158">
        <v>0.013000000000000001</v>
      </c>
      <c r="AV45" s="45">
        <v>0.045</v>
      </c>
      <c r="AW45" s="86"/>
    </row>
    <row r="46" spans="1:49" s="7" customFormat="1" ht="13.5" customHeight="1">
      <c r="A46" s="8">
        <v>43</v>
      </c>
      <c r="B46" s="126" t="s">
        <v>34</v>
      </c>
      <c r="C46" s="147">
        <v>4035.3062999999997</v>
      </c>
      <c r="D46" s="98">
        <v>101.7</v>
      </c>
      <c r="E46" s="126" t="s">
        <v>70</v>
      </c>
      <c r="F46" s="147">
        <v>4330.6</v>
      </c>
      <c r="G46" s="138">
        <v>84.2</v>
      </c>
      <c r="H46" s="126" t="s">
        <v>28</v>
      </c>
      <c r="I46" s="81">
        <v>5.2</v>
      </c>
      <c r="J46" s="97">
        <v>47.4</v>
      </c>
      <c r="K46" s="126" t="s">
        <v>27</v>
      </c>
      <c r="L46" s="150">
        <v>7216</v>
      </c>
      <c r="M46" s="48">
        <v>82.6</v>
      </c>
      <c r="N46" s="126" t="s">
        <v>33</v>
      </c>
      <c r="O46" s="147">
        <v>29.7</v>
      </c>
      <c r="P46" s="202">
        <v>59.2</v>
      </c>
      <c r="Q46" s="126" t="s">
        <v>20</v>
      </c>
      <c r="R46" s="147">
        <v>5620.8</v>
      </c>
      <c r="S46" s="138">
        <v>110.3</v>
      </c>
      <c r="T46" s="126" t="s">
        <v>19</v>
      </c>
      <c r="U46" s="81">
        <v>0</v>
      </c>
      <c r="V46" s="48" t="s">
        <v>7</v>
      </c>
      <c r="W46" s="126" t="s">
        <v>5</v>
      </c>
      <c r="X46" s="123">
        <v>5533.208</v>
      </c>
      <c r="Y46" s="76">
        <v>-8741.438</v>
      </c>
      <c r="Z46" s="61">
        <f t="shared" si="0"/>
        <v>14274.646</v>
      </c>
      <c r="AA46" s="62" t="s">
        <v>7</v>
      </c>
      <c r="AB46" s="126" t="s">
        <v>71</v>
      </c>
      <c r="AC46" s="142">
        <v>346</v>
      </c>
      <c r="AD46" s="139">
        <v>68.7</v>
      </c>
      <c r="AE46" s="126" t="s">
        <v>36</v>
      </c>
      <c r="AF46" s="135">
        <v>287.7</v>
      </c>
      <c r="AG46" s="199">
        <v>163</v>
      </c>
      <c r="AH46" s="175">
        <v>0.389</v>
      </c>
      <c r="AI46" s="120">
        <v>0.45</v>
      </c>
      <c r="AJ46" s="126" t="s">
        <v>34</v>
      </c>
      <c r="AK46" s="131">
        <v>35339</v>
      </c>
      <c r="AL46" s="206">
        <v>104.6</v>
      </c>
      <c r="AM46" s="65">
        <v>0.7811795393253459</v>
      </c>
      <c r="AN46" s="63">
        <v>0.8189536650666924</v>
      </c>
      <c r="AO46" s="126" t="s">
        <v>28</v>
      </c>
      <c r="AP46" s="123">
        <v>6.7</v>
      </c>
      <c r="AQ46" s="106">
        <v>97.4</v>
      </c>
      <c r="AR46" s="126" t="s">
        <v>16</v>
      </c>
      <c r="AS46" s="129">
        <v>663</v>
      </c>
      <c r="AT46" s="206">
        <v>30.3</v>
      </c>
      <c r="AU46" s="158">
        <v>0.01</v>
      </c>
      <c r="AV46" s="45">
        <v>0.032</v>
      </c>
      <c r="AW46" s="86"/>
    </row>
    <row r="47" spans="1:49" s="7" customFormat="1" ht="13.5" customHeight="1">
      <c r="A47" s="8">
        <v>44</v>
      </c>
      <c r="B47" s="126" t="s">
        <v>20</v>
      </c>
      <c r="C47" s="147">
        <v>10032.1249</v>
      </c>
      <c r="D47" s="98">
        <v>100.1</v>
      </c>
      <c r="E47" s="126" t="s">
        <v>38</v>
      </c>
      <c r="F47" s="147">
        <v>1302.6</v>
      </c>
      <c r="G47" s="139">
        <v>55.5</v>
      </c>
      <c r="H47" s="126" t="s">
        <v>42</v>
      </c>
      <c r="I47" s="81">
        <v>4997.6</v>
      </c>
      <c r="J47" s="97">
        <v>41.2</v>
      </c>
      <c r="K47" s="126" t="s">
        <v>30</v>
      </c>
      <c r="L47" s="150">
        <v>8975</v>
      </c>
      <c r="M47" s="48">
        <v>81.6</v>
      </c>
      <c r="N47" s="126" t="s">
        <v>34</v>
      </c>
      <c r="O47" s="147">
        <v>3870.6</v>
      </c>
      <c r="P47" s="202" t="s">
        <v>77</v>
      </c>
      <c r="Q47" s="126" t="s">
        <v>33</v>
      </c>
      <c r="R47" s="147">
        <v>3478.4</v>
      </c>
      <c r="S47" s="139">
        <v>109.8</v>
      </c>
      <c r="T47" s="126" t="s">
        <v>41</v>
      </c>
      <c r="U47" s="81">
        <v>0</v>
      </c>
      <c r="V47" s="48" t="s">
        <v>7</v>
      </c>
      <c r="W47" s="126" t="s">
        <v>26</v>
      </c>
      <c r="X47" s="123">
        <v>2172.21</v>
      </c>
      <c r="Y47" s="83">
        <v>-25066.866</v>
      </c>
      <c r="Z47" s="61">
        <f t="shared" si="0"/>
        <v>27239.076</v>
      </c>
      <c r="AA47" s="62" t="s">
        <v>7</v>
      </c>
      <c r="AB47" s="126" t="s">
        <v>19</v>
      </c>
      <c r="AC47" s="142">
        <v>2073.5</v>
      </c>
      <c r="AD47" s="139">
        <v>67.3</v>
      </c>
      <c r="AE47" s="126" t="s">
        <v>6</v>
      </c>
      <c r="AF47" s="135">
        <v>129.2</v>
      </c>
      <c r="AG47" s="199">
        <v>187</v>
      </c>
      <c r="AH47" s="175">
        <v>0.185</v>
      </c>
      <c r="AI47" s="120">
        <v>0.20600000000000002</v>
      </c>
      <c r="AJ47" s="126" t="s">
        <v>20</v>
      </c>
      <c r="AK47" s="131">
        <v>36123</v>
      </c>
      <c r="AL47" s="206">
        <v>103.9</v>
      </c>
      <c r="AM47" s="65">
        <v>0.7985101021265308</v>
      </c>
      <c r="AN47" s="63">
        <v>0.8413372247280446</v>
      </c>
      <c r="AO47" s="126" t="s">
        <v>24</v>
      </c>
      <c r="AP47" s="123">
        <v>15.2</v>
      </c>
      <c r="AQ47" s="106">
        <v>97.4</v>
      </c>
      <c r="AR47" s="126" t="s">
        <v>32</v>
      </c>
      <c r="AS47" s="129">
        <v>171</v>
      </c>
      <c r="AT47" s="206">
        <v>31.3</v>
      </c>
      <c r="AU47" s="158">
        <v>0.009000000000000001</v>
      </c>
      <c r="AV47" s="45">
        <v>0.03</v>
      </c>
      <c r="AW47" s="87"/>
    </row>
    <row r="48" spans="1:49" s="7" customFormat="1" ht="13.5" customHeight="1">
      <c r="A48" s="8">
        <v>45</v>
      </c>
      <c r="B48" s="126" t="s">
        <v>33</v>
      </c>
      <c r="C48" s="147">
        <v>3656.2005</v>
      </c>
      <c r="D48" s="98">
        <v>100</v>
      </c>
      <c r="E48" s="126" t="s">
        <v>44</v>
      </c>
      <c r="F48" s="147">
        <v>635.5</v>
      </c>
      <c r="G48" s="138">
        <v>26.4</v>
      </c>
      <c r="H48" s="126" t="s">
        <v>30</v>
      </c>
      <c r="I48" s="81">
        <v>9.3</v>
      </c>
      <c r="J48" s="97" t="s">
        <v>7</v>
      </c>
      <c r="K48" s="126" t="s">
        <v>16</v>
      </c>
      <c r="L48" s="150">
        <v>27184</v>
      </c>
      <c r="M48" s="48">
        <v>76.2</v>
      </c>
      <c r="N48" s="126" t="s">
        <v>70</v>
      </c>
      <c r="O48" s="147">
        <v>1491.1</v>
      </c>
      <c r="P48" s="202" t="s">
        <v>77</v>
      </c>
      <c r="Q48" s="126" t="s">
        <v>70</v>
      </c>
      <c r="R48" s="147">
        <v>5330.4</v>
      </c>
      <c r="S48" s="138">
        <v>109.7</v>
      </c>
      <c r="T48" s="126" t="s">
        <v>43</v>
      </c>
      <c r="U48" s="81">
        <v>0</v>
      </c>
      <c r="V48" s="48" t="s">
        <v>7</v>
      </c>
      <c r="W48" s="126" t="s">
        <v>29</v>
      </c>
      <c r="X48" s="236">
        <v>810.219</v>
      </c>
      <c r="Y48" s="76">
        <v>-1280.342</v>
      </c>
      <c r="Z48" s="61">
        <f t="shared" si="0"/>
        <v>2090.561</v>
      </c>
      <c r="AA48" s="62" t="s">
        <v>7</v>
      </c>
      <c r="AB48" s="364" t="s">
        <v>43</v>
      </c>
      <c r="AC48" s="368">
        <v>2241.4</v>
      </c>
      <c r="AD48" s="344">
        <v>65.9</v>
      </c>
      <c r="AE48" s="126" t="s">
        <v>34</v>
      </c>
      <c r="AF48" s="135">
        <v>468.1</v>
      </c>
      <c r="AG48" s="198" t="s">
        <v>117</v>
      </c>
      <c r="AH48" s="175">
        <v>0.235</v>
      </c>
      <c r="AI48" s="120">
        <v>0.4</v>
      </c>
      <c r="AJ48" s="126" t="s">
        <v>29</v>
      </c>
      <c r="AK48" s="131">
        <v>41265</v>
      </c>
      <c r="AL48" s="206">
        <v>103.7</v>
      </c>
      <c r="AM48" s="65">
        <v>0.9121756045802202</v>
      </c>
      <c r="AN48" s="63">
        <v>0.9592609566077329</v>
      </c>
      <c r="AO48" s="126" t="s">
        <v>40</v>
      </c>
      <c r="AP48" s="235">
        <v>6.2</v>
      </c>
      <c r="AQ48" s="226">
        <v>97.1</v>
      </c>
      <c r="AR48" s="126" t="s">
        <v>44</v>
      </c>
      <c r="AS48" s="129">
        <v>230</v>
      </c>
      <c r="AT48" s="207">
        <v>32</v>
      </c>
      <c r="AU48" s="158">
        <v>0.011000000000000001</v>
      </c>
      <c r="AV48" s="45">
        <v>0.035</v>
      </c>
      <c r="AW48" s="86"/>
    </row>
    <row r="49" spans="1:49" s="7" customFormat="1" ht="13.5" customHeight="1">
      <c r="A49" s="8">
        <v>46</v>
      </c>
      <c r="B49" s="126" t="s">
        <v>15</v>
      </c>
      <c r="C49" s="147">
        <v>15944.195</v>
      </c>
      <c r="D49" s="98">
        <v>91.3</v>
      </c>
      <c r="E49" s="126" t="s">
        <v>12</v>
      </c>
      <c r="F49" s="147">
        <v>1.1</v>
      </c>
      <c r="G49" s="138">
        <v>0.2</v>
      </c>
      <c r="H49" s="126" t="s">
        <v>27</v>
      </c>
      <c r="I49" s="81" t="s">
        <v>7</v>
      </c>
      <c r="J49" s="97" t="s">
        <v>7</v>
      </c>
      <c r="K49" s="126" t="s">
        <v>40</v>
      </c>
      <c r="L49" s="150">
        <v>7129</v>
      </c>
      <c r="M49" s="48">
        <v>75.8</v>
      </c>
      <c r="N49" s="126" t="s">
        <v>37</v>
      </c>
      <c r="O49" s="147">
        <v>548.1</v>
      </c>
      <c r="P49" s="202" t="s">
        <v>129</v>
      </c>
      <c r="Q49" s="126" t="s">
        <v>37</v>
      </c>
      <c r="R49" s="147">
        <v>1900.4</v>
      </c>
      <c r="S49" s="139">
        <v>106.6</v>
      </c>
      <c r="T49" s="126" t="s">
        <v>20</v>
      </c>
      <c r="U49" s="81">
        <v>0</v>
      </c>
      <c r="V49" s="48" t="s">
        <v>7</v>
      </c>
      <c r="W49" s="126" t="s">
        <v>35</v>
      </c>
      <c r="X49" s="123">
        <v>108.649</v>
      </c>
      <c r="Y49" s="76">
        <v>-64.357</v>
      </c>
      <c r="Z49" s="61">
        <f t="shared" si="0"/>
        <v>173.006</v>
      </c>
      <c r="AA49" s="62" t="s">
        <v>7</v>
      </c>
      <c r="AB49" s="126" t="s">
        <v>40</v>
      </c>
      <c r="AC49" s="237">
        <v>267</v>
      </c>
      <c r="AD49" s="214">
        <v>60.1</v>
      </c>
      <c r="AE49" s="364" t="s">
        <v>43</v>
      </c>
      <c r="AF49" s="350">
        <v>257.2</v>
      </c>
      <c r="AG49" s="351" t="s">
        <v>91</v>
      </c>
      <c r="AH49" s="352">
        <v>0.24100000000000002</v>
      </c>
      <c r="AI49" s="353">
        <v>0.083</v>
      </c>
      <c r="AJ49" s="126" t="s">
        <v>38</v>
      </c>
      <c r="AK49" s="131">
        <v>32583</v>
      </c>
      <c r="AL49" s="206">
        <v>103.3</v>
      </c>
      <c r="AM49" s="65">
        <v>0.7202573058048544</v>
      </c>
      <c r="AN49" s="63">
        <v>0.7624400009648086</v>
      </c>
      <c r="AO49" s="126" t="s">
        <v>22</v>
      </c>
      <c r="AP49" s="123">
        <v>8.3</v>
      </c>
      <c r="AQ49" s="106">
        <v>96.8</v>
      </c>
      <c r="AR49" s="126" t="s">
        <v>71</v>
      </c>
      <c r="AS49" s="129">
        <v>355</v>
      </c>
      <c r="AT49" s="206">
        <v>32.4</v>
      </c>
      <c r="AU49" s="158">
        <v>0.017</v>
      </c>
      <c r="AV49" s="45">
        <v>0.051</v>
      </c>
      <c r="AW49" s="86"/>
    </row>
    <row r="50" spans="1:49" s="7" customFormat="1" ht="13.5" customHeight="1">
      <c r="A50" s="8">
        <v>47</v>
      </c>
      <c r="B50" s="126" t="s">
        <v>16</v>
      </c>
      <c r="C50" s="147">
        <v>1065.6331</v>
      </c>
      <c r="D50" s="98">
        <v>72.8</v>
      </c>
      <c r="E50" s="126" t="s">
        <v>5</v>
      </c>
      <c r="F50" s="147">
        <v>300.5</v>
      </c>
      <c r="G50" s="138" t="s">
        <v>77</v>
      </c>
      <c r="H50" s="126" t="s">
        <v>40</v>
      </c>
      <c r="I50" s="81" t="s">
        <v>7</v>
      </c>
      <c r="J50" s="99" t="s">
        <v>7</v>
      </c>
      <c r="K50" s="126" t="s">
        <v>38</v>
      </c>
      <c r="L50" s="150">
        <v>4769</v>
      </c>
      <c r="M50" s="48">
        <v>71.9</v>
      </c>
      <c r="N50" s="126" t="s">
        <v>32</v>
      </c>
      <c r="O50" s="147">
        <v>7.4</v>
      </c>
      <c r="P50" s="202" t="s">
        <v>77</v>
      </c>
      <c r="Q50" s="126" t="s">
        <v>44</v>
      </c>
      <c r="R50" s="147">
        <v>542.9</v>
      </c>
      <c r="S50" s="138">
        <v>105.7</v>
      </c>
      <c r="T50" s="126" t="s">
        <v>44</v>
      </c>
      <c r="U50" s="81">
        <v>0</v>
      </c>
      <c r="V50" s="48" t="s">
        <v>7</v>
      </c>
      <c r="W50" s="126" t="s">
        <v>34</v>
      </c>
      <c r="X50" s="144">
        <v>-80.981</v>
      </c>
      <c r="Y50" s="60">
        <v>1638.585</v>
      </c>
      <c r="Z50" s="61">
        <f t="shared" si="0"/>
        <v>-1719.566</v>
      </c>
      <c r="AA50" s="62" t="s">
        <v>7</v>
      </c>
      <c r="AB50" s="126" t="s">
        <v>31</v>
      </c>
      <c r="AC50" s="142">
        <v>1956.7</v>
      </c>
      <c r="AD50" s="139">
        <v>56.2</v>
      </c>
      <c r="AE50" s="126" t="s">
        <v>30</v>
      </c>
      <c r="AF50" s="135">
        <v>4.3</v>
      </c>
      <c r="AG50" s="198" t="s">
        <v>115</v>
      </c>
      <c r="AH50" s="175">
        <v>0.25</v>
      </c>
      <c r="AI50" s="120">
        <v>0</v>
      </c>
      <c r="AJ50" s="126" t="s">
        <v>36</v>
      </c>
      <c r="AK50" s="131">
        <v>35695</v>
      </c>
      <c r="AL50" s="207">
        <v>103</v>
      </c>
      <c r="AM50" s="65">
        <v>0.7890490295769044</v>
      </c>
      <c r="AN50" s="63">
        <v>0.8367785040642562</v>
      </c>
      <c r="AO50" s="126" t="s">
        <v>45</v>
      </c>
      <c r="AP50" s="123">
        <v>5.1</v>
      </c>
      <c r="AQ50" s="106">
        <v>96.5</v>
      </c>
      <c r="AR50" s="126" t="s">
        <v>45</v>
      </c>
      <c r="AS50" s="129">
        <v>245</v>
      </c>
      <c r="AT50" s="206">
        <v>32.6</v>
      </c>
      <c r="AU50" s="158">
        <v>0.013999999999999999</v>
      </c>
      <c r="AV50" s="45">
        <v>0.042</v>
      </c>
      <c r="AW50" s="86"/>
    </row>
    <row r="51" spans="1:49" s="7" customFormat="1" ht="13.5" customHeight="1">
      <c r="A51" s="8">
        <v>48</v>
      </c>
      <c r="B51" s="126" t="s">
        <v>24</v>
      </c>
      <c r="C51" s="147">
        <v>8376.748</v>
      </c>
      <c r="D51" s="98">
        <v>71.4</v>
      </c>
      <c r="E51" s="126" t="s">
        <v>22</v>
      </c>
      <c r="F51" s="147">
        <v>0.1</v>
      </c>
      <c r="G51" s="138" t="s">
        <v>7</v>
      </c>
      <c r="H51" s="126" t="s">
        <v>41</v>
      </c>
      <c r="I51" s="81" t="s">
        <v>7</v>
      </c>
      <c r="J51" s="97" t="s">
        <v>7</v>
      </c>
      <c r="K51" s="126" t="s">
        <v>8</v>
      </c>
      <c r="L51" s="150">
        <v>28204</v>
      </c>
      <c r="M51" s="48">
        <v>65.6</v>
      </c>
      <c r="N51" s="126" t="s">
        <v>30</v>
      </c>
      <c r="O51" s="147" t="s">
        <v>7</v>
      </c>
      <c r="P51" s="202" t="s">
        <v>7</v>
      </c>
      <c r="Q51" s="126" t="s">
        <v>9</v>
      </c>
      <c r="R51" s="147">
        <v>21494.2</v>
      </c>
      <c r="S51" s="138">
        <v>65.2</v>
      </c>
      <c r="T51" s="126" t="s">
        <v>73</v>
      </c>
      <c r="U51" s="81">
        <v>0</v>
      </c>
      <c r="V51" s="48" t="s">
        <v>7</v>
      </c>
      <c r="W51" s="126" t="s">
        <v>8</v>
      </c>
      <c r="X51" s="144">
        <v>-722.997</v>
      </c>
      <c r="Y51" s="76">
        <v>-2266.727</v>
      </c>
      <c r="Z51" s="61">
        <f t="shared" si="0"/>
        <v>1543.73</v>
      </c>
      <c r="AA51" s="62" t="s">
        <v>7</v>
      </c>
      <c r="AB51" s="126" t="s">
        <v>36</v>
      </c>
      <c r="AC51" s="142">
        <v>811.9</v>
      </c>
      <c r="AD51" s="139">
        <v>55.3</v>
      </c>
      <c r="AE51" s="181" t="s">
        <v>41</v>
      </c>
      <c r="AF51" s="182">
        <v>64</v>
      </c>
      <c r="AG51" s="240" t="s">
        <v>131</v>
      </c>
      <c r="AH51" s="183">
        <v>0.28600000000000003</v>
      </c>
      <c r="AI51" s="184">
        <v>0.529</v>
      </c>
      <c r="AJ51" s="126" t="s">
        <v>42</v>
      </c>
      <c r="AK51" s="131">
        <v>48791</v>
      </c>
      <c r="AL51" s="207">
        <v>103</v>
      </c>
      <c r="AM51" s="65">
        <v>1.0785401653477165</v>
      </c>
      <c r="AN51" s="63">
        <v>1.1448177717745243</v>
      </c>
      <c r="AO51" s="126" t="s">
        <v>35</v>
      </c>
      <c r="AP51" s="123">
        <v>12.5</v>
      </c>
      <c r="AQ51" s="106">
        <v>96.2</v>
      </c>
      <c r="AR51" s="126" t="s">
        <v>34</v>
      </c>
      <c r="AS51" s="129">
        <v>329</v>
      </c>
      <c r="AT51" s="206">
        <v>38.9</v>
      </c>
      <c r="AU51" s="158">
        <v>0.01</v>
      </c>
      <c r="AV51" s="45">
        <v>0.025</v>
      </c>
      <c r="AW51" s="86"/>
    </row>
    <row r="52" spans="1:49" s="7" customFormat="1" ht="13.5" customHeight="1" thickBot="1">
      <c r="A52" s="8">
        <v>49</v>
      </c>
      <c r="B52" s="127" t="s">
        <v>32</v>
      </c>
      <c r="C52" s="148">
        <v>54.6729</v>
      </c>
      <c r="D52" s="103">
        <v>55.4</v>
      </c>
      <c r="E52" s="127" t="s">
        <v>9</v>
      </c>
      <c r="F52" s="148" t="s">
        <v>7</v>
      </c>
      <c r="G52" s="140" t="s">
        <v>7</v>
      </c>
      <c r="H52" s="127" t="s">
        <v>45</v>
      </c>
      <c r="I52" s="82" t="s">
        <v>7</v>
      </c>
      <c r="J52" s="101" t="s">
        <v>7</v>
      </c>
      <c r="K52" s="127" t="s">
        <v>23</v>
      </c>
      <c r="L52" s="151">
        <v>34254</v>
      </c>
      <c r="M52" s="50">
        <v>58.4</v>
      </c>
      <c r="N52" s="127" t="s">
        <v>44</v>
      </c>
      <c r="O52" s="148" t="s">
        <v>7</v>
      </c>
      <c r="P52" s="204" t="s">
        <v>7</v>
      </c>
      <c r="Q52" s="127" t="s">
        <v>29</v>
      </c>
      <c r="R52" s="148">
        <v>3069.5</v>
      </c>
      <c r="S52" s="152">
        <v>53.4</v>
      </c>
      <c r="T52" s="127" t="s">
        <v>45</v>
      </c>
      <c r="U52" s="82">
        <v>0</v>
      </c>
      <c r="V52" s="50" t="s">
        <v>7</v>
      </c>
      <c r="W52" s="127" t="s">
        <v>22</v>
      </c>
      <c r="X52" s="168">
        <v>-881.195</v>
      </c>
      <c r="Y52" s="239">
        <v>-2645.1</v>
      </c>
      <c r="Z52" s="70">
        <f t="shared" si="0"/>
        <v>1763.9049999999997</v>
      </c>
      <c r="AA52" s="71" t="s">
        <v>7</v>
      </c>
      <c r="AB52" s="127" t="s">
        <v>34</v>
      </c>
      <c r="AC52" s="143">
        <v>387.1</v>
      </c>
      <c r="AD52" s="140">
        <v>22.1</v>
      </c>
      <c r="AE52" s="127" t="s">
        <v>70</v>
      </c>
      <c r="AF52" s="136">
        <v>236.4</v>
      </c>
      <c r="AG52" s="241" t="s">
        <v>134</v>
      </c>
      <c r="AH52" s="179">
        <v>0.174</v>
      </c>
      <c r="AI52" s="121">
        <v>0.042</v>
      </c>
      <c r="AJ52" s="127" t="s">
        <v>41</v>
      </c>
      <c r="AK52" s="132">
        <v>33142</v>
      </c>
      <c r="AL52" s="212">
        <v>101.5</v>
      </c>
      <c r="AM52" s="74">
        <v>0.7326141739245767</v>
      </c>
      <c r="AN52" s="72">
        <v>0.7834969487927832</v>
      </c>
      <c r="AO52" s="127" t="s">
        <v>16</v>
      </c>
      <c r="AP52" s="124">
        <v>18.6</v>
      </c>
      <c r="AQ52" s="107">
        <v>95.5</v>
      </c>
      <c r="AR52" s="127" t="s">
        <v>27</v>
      </c>
      <c r="AS52" s="130">
        <v>170</v>
      </c>
      <c r="AT52" s="212">
        <v>45.1</v>
      </c>
      <c r="AU52" s="159">
        <v>0.011000000000000001</v>
      </c>
      <c r="AV52" s="109">
        <v>0.025</v>
      </c>
      <c r="AW52" s="86"/>
    </row>
    <row r="53" spans="3:49" s="9" customFormat="1" ht="4.5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AH53" s="116" t="s">
        <v>84</v>
      </c>
      <c r="AW53" s="85"/>
    </row>
    <row r="54" spans="2:49" s="16" customFormat="1" ht="13.5" customHeight="1">
      <c r="B54" s="17" t="s">
        <v>86</v>
      </c>
      <c r="C54" s="28"/>
      <c r="D54" s="19">
        <v>4</v>
      </c>
      <c r="E54" s="17"/>
      <c r="F54" s="28"/>
      <c r="G54" s="18">
        <v>12</v>
      </c>
      <c r="H54" s="17"/>
      <c r="J54" s="16">
        <v>16</v>
      </c>
      <c r="K54" s="17"/>
      <c r="M54" s="16">
        <v>18</v>
      </c>
      <c r="N54" s="17"/>
      <c r="P54" s="16">
        <v>13</v>
      </c>
      <c r="Q54" s="17"/>
      <c r="S54" s="20">
        <v>2</v>
      </c>
      <c r="T54" s="17"/>
      <c r="V54" s="16">
        <v>0</v>
      </c>
      <c r="W54" s="17"/>
      <c r="X54" s="34">
        <v>3</v>
      </c>
      <c r="Y54" s="34">
        <v>9</v>
      </c>
      <c r="Z54" s="16">
        <v>14</v>
      </c>
      <c r="AB54" s="17"/>
      <c r="AD54" s="16">
        <v>15</v>
      </c>
      <c r="AE54" s="17"/>
      <c r="AG54" s="16">
        <v>13</v>
      </c>
      <c r="AJ54" s="17"/>
      <c r="AL54" s="16">
        <v>0</v>
      </c>
      <c r="AO54" s="17"/>
      <c r="AP54" s="18"/>
      <c r="AQ54" s="18">
        <v>26</v>
      </c>
      <c r="AR54" s="17"/>
      <c r="AT54" s="16">
        <v>0</v>
      </c>
      <c r="AU54" s="16">
        <v>0</v>
      </c>
      <c r="AW54" s="88"/>
    </row>
    <row r="55" spans="2:44" ht="15" customHeight="1">
      <c r="B55" s="42" t="s">
        <v>54</v>
      </c>
      <c r="C55" s="1"/>
      <c r="D55" s="29"/>
      <c r="E55" s="42"/>
      <c r="F55" s="29"/>
      <c r="G55" s="29"/>
      <c r="H55" s="42"/>
      <c r="I55" s="29"/>
      <c r="J55" s="29"/>
      <c r="K55" s="42"/>
      <c r="L55" s="29"/>
      <c r="M55" s="29"/>
      <c r="N55" s="42"/>
      <c r="O55" s="29"/>
      <c r="P55" s="29"/>
      <c r="Q55" s="42"/>
      <c r="R55" s="29"/>
      <c r="S55" s="30"/>
      <c r="T55" s="42"/>
      <c r="W55" s="42"/>
      <c r="Y55" s="93" t="s">
        <v>78</v>
      </c>
      <c r="AB55" s="42"/>
      <c r="AJ55" s="42"/>
      <c r="AO55" s="42"/>
      <c r="AR55" s="42"/>
    </row>
    <row r="56" spans="4:43" ht="15">
      <c r="D56" s="1"/>
      <c r="F56" s="1"/>
      <c r="G56" s="1"/>
      <c r="S56" s="24"/>
      <c r="X56" s="27"/>
      <c r="Y56" s="22"/>
      <c r="Z56" s="22"/>
      <c r="AA56" s="22"/>
      <c r="AC56" s="22"/>
      <c r="AD56" s="22"/>
      <c r="AF56" s="22"/>
      <c r="AG56" s="22"/>
      <c r="AH56" s="22"/>
      <c r="AI56" s="22"/>
      <c r="AK56" s="22"/>
      <c r="AL56" s="22"/>
      <c r="AM56" s="22"/>
      <c r="AN56" s="22"/>
      <c r="AP56" s="22"/>
      <c r="AQ56" s="22"/>
    </row>
    <row r="57" spans="3:19" ht="15">
      <c r="C57" s="1"/>
      <c r="D57" s="1"/>
      <c r="F57" s="1"/>
      <c r="G57" s="1"/>
      <c r="S57" s="24"/>
    </row>
    <row r="58" spans="4:19" ht="15">
      <c r="D58" s="1"/>
      <c r="F58" s="1"/>
      <c r="G58" s="1"/>
      <c r="S58" s="24"/>
    </row>
    <row r="59" spans="3:19" ht="15">
      <c r="C59" s="1"/>
      <c r="D59" s="1"/>
      <c r="F59" s="1"/>
      <c r="G59" s="1"/>
      <c r="S59" s="24"/>
    </row>
    <row r="60" spans="3:19" ht="15">
      <c r="C60" s="1"/>
      <c r="D60" s="1"/>
      <c r="F60" s="1"/>
      <c r="G60" s="1"/>
      <c r="S60" s="24"/>
    </row>
    <row r="61" spans="3:19" ht="15">
      <c r="C61" s="1"/>
      <c r="D61" s="1"/>
      <c r="F61" s="1"/>
      <c r="G61" s="1"/>
      <c r="S61" s="24"/>
    </row>
    <row r="62" spans="3:19" ht="15">
      <c r="C62" s="1"/>
      <c r="D62" s="1"/>
      <c r="F62" s="1"/>
      <c r="G62" s="1"/>
      <c r="S62" s="24"/>
    </row>
    <row r="63" spans="3:19" ht="15">
      <c r="C63" s="1"/>
      <c r="D63" s="1"/>
      <c r="F63" s="1"/>
      <c r="G63" s="1"/>
      <c r="S63" s="24"/>
    </row>
    <row r="64" spans="3:19" ht="15">
      <c r="C64" s="1"/>
      <c r="D64" s="1"/>
      <c r="F64" s="1"/>
      <c r="G64" s="1"/>
      <c r="S64" s="24"/>
    </row>
    <row r="65" spans="3:19" ht="15">
      <c r="C65" s="1"/>
      <c r="D65" s="1"/>
      <c r="F65" s="1"/>
      <c r="G65" s="1"/>
      <c r="S65" s="24"/>
    </row>
    <row r="66" ht="15">
      <c r="S66" s="24"/>
    </row>
    <row r="67" ht="15">
      <c r="S67" s="24"/>
    </row>
    <row r="68" ht="15">
      <c r="S68" s="24"/>
    </row>
    <row r="69" ht="15">
      <c r="S69" s="24"/>
    </row>
    <row r="70" ht="15">
      <c r="S70" s="24"/>
    </row>
    <row r="71" ht="15">
      <c r="S71" s="24"/>
    </row>
    <row r="72" ht="15">
      <c r="S72" s="24"/>
    </row>
    <row r="73" ht="15">
      <c r="S73" s="24"/>
    </row>
    <row r="74" ht="15">
      <c r="S74" s="24"/>
    </row>
    <row r="75" ht="15">
      <c r="S75" s="24"/>
    </row>
    <row r="76" ht="15">
      <c r="S76" s="24"/>
    </row>
    <row r="77" ht="15">
      <c r="S77" s="24"/>
    </row>
    <row r="78" ht="15">
      <c r="S78" s="24"/>
    </row>
    <row r="79" ht="15">
      <c r="S79" s="24"/>
    </row>
    <row r="80" ht="15">
      <c r="S80" s="24"/>
    </row>
    <row r="81" ht="15">
      <c r="S81" s="24"/>
    </row>
    <row r="82" ht="15">
      <c r="S82" s="24"/>
    </row>
    <row r="83" ht="15">
      <c r="S83" s="24"/>
    </row>
    <row r="84" ht="15">
      <c r="S84" s="24"/>
    </row>
    <row r="85" ht="15">
      <c r="S85" s="24"/>
    </row>
    <row r="86" ht="15">
      <c r="S86" s="24"/>
    </row>
    <row r="87" ht="15">
      <c r="S87" s="24"/>
    </row>
    <row r="88" ht="15">
      <c r="S88" s="24"/>
    </row>
    <row r="89" ht="15">
      <c r="S89" s="24"/>
    </row>
    <row r="90" ht="15">
      <c r="S90" s="24"/>
    </row>
    <row r="91" ht="15">
      <c r="S91" s="24"/>
    </row>
    <row r="92" ht="15">
      <c r="S92" s="24"/>
    </row>
    <row r="93" ht="15">
      <c r="S93" s="24"/>
    </row>
    <row r="94" ht="15">
      <c r="S94" s="24"/>
    </row>
    <row r="95" ht="15">
      <c r="S95" s="24"/>
    </row>
    <row r="96" ht="15">
      <c r="S96" s="24"/>
    </row>
    <row r="97" ht="15">
      <c r="S97" s="24"/>
    </row>
    <row r="98" ht="15">
      <c r="S98" s="24"/>
    </row>
  </sheetData>
  <sheetProtection/>
  <mergeCells count="56">
    <mergeCell ref="AM5:AN5"/>
    <mergeCell ref="AP5:AP6"/>
    <mergeCell ref="AT5:AT6"/>
    <mergeCell ref="AU5:AV5"/>
    <mergeCell ref="T3:T6"/>
    <mergeCell ref="AC3:AD4"/>
    <mergeCell ref="AC5:AC6"/>
    <mergeCell ref="AD5:AD6"/>
    <mergeCell ref="AH5:AI5"/>
    <mergeCell ref="AS3:AV4"/>
    <mergeCell ref="F5:F6"/>
    <mergeCell ref="J5:J6"/>
    <mergeCell ref="O5:O6"/>
    <mergeCell ref="S5:S6"/>
    <mergeCell ref="X5:X6"/>
    <mergeCell ref="AF3:AI4"/>
    <mergeCell ref="F3:G4"/>
    <mergeCell ref="I3:J4"/>
    <mergeCell ref="O3:P4"/>
    <mergeCell ref="AK3:AN4"/>
    <mergeCell ref="AF5:AF6"/>
    <mergeCell ref="AG5:AG6"/>
    <mergeCell ref="AJ3:AJ6"/>
    <mergeCell ref="AO3:AO6"/>
    <mergeCell ref="V5:V6"/>
    <mergeCell ref="U3:V4"/>
    <mergeCell ref="U5:U6"/>
    <mergeCell ref="Z5:AA5"/>
    <mergeCell ref="AL5:AL6"/>
    <mergeCell ref="AR3:AR6"/>
    <mergeCell ref="AS5:AS6"/>
    <mergeCell ref="AP3:AQ4"/>
    <mergeCell ref="W3:W6"/>
    <mergeCell ref="AQ5:AQ6"/>
    <mergeCell ref="AB3:AB6"/>
    <mergeCell ref="X3:AA4"/>
    <mergeCell ref="AE3:AE6"/>
    <mergeCell ref="AK5:AK6"/>
    <mergeCell ref="Y5:Y6"/>
    <mergeCell ref="I5:I6"/>
    <mergeCell ref="R5:R6"/>
    <mergeCell ref="H3:H6"/>
    <mergeCell ref="L3:M4"/>
    <mergeCell ref="N3:N6"/>
    <mergeCell ref="Q3:Q6"/>
    <mergeCell ref="R3:S4"/>
    <mergeCell ref="B3:B6"/>
    <mergeCell ref="C3:D4"/>
    <mergeCell ref="C5:C6"/>
    <mergeCell ref="D5:D6"/>
    <mergeCell ref="P5:P6"/>
    <mergeCell ref="L5:L6"/>
    <mergeCell ref="E3:E6"/>
    <mergeCell ref="K3:K6"/>
    <mergeCell ref="G5:G6"/>
    <mergeCell ref="M5:M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4" r:id="rId1"/>
  <colBreaks count="4" manualBreakCount="4">
    <brk id="22" max="65535" man="1"/>
    <brk id="122" max="65535" man="1"/>
    <brk id="134" max="65535" man="1"/>
    <brk id="2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2021-10-01T06:18:34Z</dcterms:modified>
  <cp:category/>
  <cp:version/>
  <cp:contentType/>
  <cp:contentStatus/>
</cp:coreProperties>
</file>