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<sst xmlns="http://schemas.openxmlformats.org/spreadsheetml/2006/main" count="1079" uniqueCount="141">
  <si>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</si>
  <si>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</si>
  <si>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</si>
  <si>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</si>
  <si>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</si>
  <si>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</si>
  <si>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</si>
  <si>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</si>
  <si>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</si>
  <si>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</si>
  <si>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</si>
  <si>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</si>
  <si>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</si>
  <si>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</si>
  <si>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</si>
  <si>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</si>
  <si>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</si>
  <si>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</si>
  <si>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</si>
  <si>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</si>
  <si>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</si>
  <si>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</si>
  <si>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</si>
  <si>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</si>
  <si>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</si>
  <si>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</si>
  <si>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</si>
  <si>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</si>
  <si>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</si>
  <si>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</si>
  <si>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</si>
  <si>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</si>
  <si>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</si>
  <si>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</si>
  <si>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</si>
  <si>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</si>
  <si>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</si>
  <si>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</si>
  <si>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</si>
  <si>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</si>
  <si>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</si>
  <si>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</si>
  <si>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</si>
  <si>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</si>
  <si>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</si>
  <si>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</si>
  <si>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</si>
  <si>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</si>
  <si>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</si>
  <si>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</si>
  <si>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</si>
  <si>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</si>
  <si>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</si>
  <si>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</si>
  <si>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</si>
  <si>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</si>
  <si>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</si>
  <si>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</si>
  <si>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</si>
  <si>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</si>
  <si>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</si>
  <si>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</si>
  <si>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</si>
  <si>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</si>
  <si>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</si>
  <si>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</si>
  <si>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</si>
  <si>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</si>
  <si>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</si>
  <si>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</si>
  <si>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</si>
  <si>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</si>
  <si>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</si>
  <si>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</si>
  <si>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</si>
  <si>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</si>
  <si>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</si>
  <si>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</si>
  <si>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2,3 р.</t>
  </si>
  <si>
    <t>в 2,5 р.</t>
  </si>
  <si>
    <t>в 2,4 р.</t>
  </si>
  <si>
    <t>ТРАНСПОРТИРОВКА И ХРАНЕНИЕ</t>
  </si>
  <si>
    <t xml:space="preserve">Прибыль прибыльных предприятий </t>
  </si>
  <si>
    <t>х</t>
  </si>
  <si>
    <t>в 2,6 р.</t>
  </si>
  <si>
    <t>КУРОРТНО-ТУРИСТСКИЙ КОМПЛЕКС</t>
  </si>
  <si>
    <t>в 3,5 р.</t>
  </si>
  <si>
    <t>в 3,3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</si>
  <si>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</si>
  <si>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</si>
  <si>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>в 3,4 р.</t>
  </si>
  <si>
    <t>в 3,0 р.</t>
  </si>
  <si>
    <t>в 3,9 р.</t>
  </si>
  <si>
    <t>в 8,8 р.</t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</si>
  <si>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</si>
  <si>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январе-марте 2020г. *</t>
    </r>
  </si>
  <si>
    <t>в % к  январю-марту                                        2019 г.                                 (в дейст. ценах)</t>
  </si>
  <si>
    <t>в % к  январю-марту                       2019 г.                        (в сопост. ценах)</t>
  </si>
  <si>
    <t xml:space="preserve">в % к  январю-марту                                        2019 г.                        </t>
  </si>
  <si>
    <t>за январь-февраль                               2020 г.                                   млн. руб.</t>
  </si>
  <si>
    <t xml:space="preserve"> к январю-февралю 2019 г.</t>
  </si>
  <si>
    <t>за январь-февраль        2020 г.                           млн. руб.</t>
  </si>
  <si>
    <t>в % к январю-февралю                        2019 г.</t>
  </si>
  <si>
    <t>в январе-феврале                                                       2020 г.</t>
  </si>
  <si>
    <t>в январе-феврале                                                    2019 г.</t>
  </si>
  <si>
    <r>
      <t>в январе-феврале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</si>
  <si>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январю-февралю                            2019 г.</t>
  </si>
  <si>
    <t>в январе-феврале                                                  2020 г.</t>
  </si>
  <si>
    <t>в январе-феврале                                                     2019 г.</t>
  </si>
  <si>
    <r>
      <t>в январе-феврале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</si>
  <si>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январю-февралю                              2019 г.</t>
  </si>
  <si>
    <t>БЕЗРАБОТИЦА                                                                                                                            по состоянию  на 1 апреля 2020 года</t>
  </si>
  <si>
    <t>в % к                                                  1 апреля                                                            2019 г.</t>
  </si>
  <si>
    <t>на 1 апреля                                                           2020 г.</t>
  </si>
  <si>
    <t>на 1 апреля                                                         2019 г.</t>
  </si>
  <si>
    <t>в 3,1 р.</t>
  </si>
  <si>
    <t>в 2,0 р.</t>
  </si>
  <si>
    <t>в 2,8 р.</t>
  </si>
  <si>
    <t>в 7,2 р.</t>
  </si>
  <si>
    <t>в 6,4 р.</t>
  </si>
  <si>
    <t>в 71,8 р.</t>
  </si>
  <si>
    <t>в 6,1 р.</t>
  </si>
  <si>
    <t>в 35,1 р.</t>
  </si>
  <si>
    <t>в 11,7 р.</t>
  </si>
  <si>
    <t>в 5,2 р.</t>
  </si>
  <si>
    <t>в 4,7 р.</t>
  </si>
  <si>
    <t>в 3,7 р.</t>
  </si>
  <si>
    <t>в 132 р.</t>
  </si>
  <si>
    <t>в 27,1 р.</t>
  </si>
  <si>
    <t>x</t>
  </si>
  <si>
    <t>в 10,5 р.</t>
  </si>
  <si>
    <t>в 93,7 р.</t>
  </si>
  <si>
    <t>в 100,7 р.</t>
  </si>
  <si>
    <t>в 4,9 р.</t>
  </si>
  <si>
    <t>в 6,6 р.</t>
  </si>
  <si>
    <t>в 66,3 р.</t>
  </si>
  <si>
    <t>в 44,3 р.</t>
  </si>
  <si>
    <t>в 3,2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</si>
  <si>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январе-марте 2020г. *</t>
    </r>
  </si>
  <si>
    <t>число территорий, ухудшивших показатели</t>
  </si>
  <si>
    <t>ФИНАНСОВЫЕ РЕЗУЛЬТАТЫ ДЕЯТЕЛЬНОСТИ                                                       (прибыль минус убыток)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</si>
</sst>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0" fontId="19" fillId="0" borderId="21" xfId="0" applyFont="1" applyFill="1" applyBorder="1" applyAlignment="1">
      <alignment horizontal="left"/>
    </xf>
    <xf numFmtId="174" fontId="20" fillId="0" borderId="22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0" fillId="0" borderId="22" xfId="0" applyNumberFormat="1" applyFont="1" applyFill="1" applyBorder="1" applyAlignment="1">
      <alignment horizontal="right"/>
    </xf>
    <xf numFmtId="172" fontId="71" fillId="0" borderId="18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2" fillId="0" borderId="24" xfId="0" applyNumberFormat="1" applyFont="1" applyFill="1" applyBorder="1" applyAlignment="1">
      <alignment horizontal="right"/>
    </xf>
    <xf numFmtId="0" fontId="71" fillId="0" borderId="19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172" fontId="71" fillId="0" borderId="19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174" fontId="22" fillId="0" borderId="26" xfId="0" applyNumberFormat="1" applyFont="1" applyFill="1" applyBorder="1" applyAlignment="1">
      <alignment horizontal="right"/>
    </xf>
    <xf numFmtId="172" fontId="23" fillId="0" borderId="20" xfId="0" applyNumberFormat="1" applyFont="1" applyFill="1" applyBorder="1" applyAlignment="1">
      <alignment horizontal="right"/>
    </xf>
    <xf numFmtId="174" fontId="72" fillId="0" borderId="26" xfId="0" applyNumberFormat="1" applyFont="1" applyFill="1" applyBorder="1" applyAlignment="1">
      <alignment horizontal="right"/>
    </xf>
    <xf numFmtId="172" fontId="71" fillId="0" borderId="20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74" fontId="19" fillId="0" borderId="22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2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0" fillId="0" borderId="22" xfId="0" applyNumberFormat="1" applyFont="1" applyFill="1" applyBorder="1" applyAlignment="1">
      <alignment horizontal="right"/>
    </xf>
    <xf numFmtId="172" fontId="71" fillId="0" borderId="2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2" fillId="0" borderId="24" xfId="0" applyNumberFormat="1" applyFont="1" applyFill="1" applyBorder="1" applyAlignment="1">
      <alignment horizontal="right"/>
    </xf>
    <xf numFmtId="172" fontId="71" fillId="0" borderId="33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/>
    </xf>
    <xf numFmtId="181" fontId="73" fillId="0" borderId="3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0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0" xfId="0" applyNumberFormat="1" applyFont="1" applyBorder="1" applyAlignment="1">
      <alignment horizontal="right"/>
    </xf>
    <xf numFmtId="3" fontId="72" fillId="0" borderId="26" xfId="0" applyNumberFormat="1" applyFont="1" applyFill="1" applyBorder="1" applyAlignment="1">
      <alignment horizontal="right"/>
    </xf>
    <xf numFmtId="172" fontId="71" fillId="0" borderId="38" xfId="0" applyNumberFormat="1" applyFont="1" applyFill="1" applyBorder="1" applyAlignment="1">
      <alignment horizontal="right"/>
    </xf>
    <xf numFmtId="174" fontId="22" fillId="0" borderId="26" xfId="0" applyNumberFormat="1" applyFont="1" applyBorder="1" applyAlignment="1">
      <alignment horizontal="right"/>
    </xf>
    <xf numFmtId="174" fontId="73" fillId="0" borderId="24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4" fontId="74" fillId="0" borderId="24" xfId="0" applyNumberFormat="1" applyFont="1" applyBorder="1" applyAlignment="1">
      <alignment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4" xfId="0" applyFont="1" applyFill="1" applyBorder="1" applyAlignment="1">
      <alignment horizontal="right"/>
    </xf>
    <xf numFmtId="3" fontId="72" fillId="0" borderId="22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174" fontId="22" fillId="33" borderId="31" xfId="0" applyNumberFormat="1" applyFont="1" applyFill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33" borderId="35" xfId="0" applyNumberFormat="1" applyFont="1" applyFill="1" applyBorder="1" applyAlignment="1">
      <alignment/>
    </xf>
    <xf numFmtId="0" fontId="21" fillId="0" borderId="43" xfId="0" applyFont="1" applyFill="1" applyBorder="1" applyAlignment="1">
      <alignment/>
    </xf>
    <xf numFmtId="174" fontId="72" fillId="0" borderId="30" xfId="0" applyNumberFormat="1" applyFont="1" applyFill="1" applyBorder="1" applyAlignment="1">
      <alignment horizontal="right"/>
    </xf>
    <xf numFmtId="174" fontId="72" fillId="0" borderId="34" xfId="0" applyNumberFormat="1" applyFont="1" applyFill="1" applyBorder="1" applyAlignment="1">
      <alignment horizontal="right"/>
    </xf>
    <xf numFmtId="174" fontId="7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74" fillId="0" borderId="34" xfId="0" applyNumberFormat="1" applyFont="1" applyBorder="1" applyAlignment="1">
      <alignment/>
    </xf>
    <xf numFmtId="174" fontId="73" fillId="0" borderId="34" xfId="0" applyNumberFormat="1" applyFont="1" applyBorder="1" applyAlignment="1">
      <alignment/>
    </xf>
    <xf numFmtId="174" fontId="73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0" fontId="21" fillId="0" borderId="37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181" fontId="8" fillId="0" borderId="28" xfId="0" applyNumberFormat="1" applyFont="1" applyFill="1" applyBorder="1" applyAlignment="1">
      <alignment/>
    </xf>
    <xf numFmtId="181" fontId="8" fillId="0" borderId="32" xfId="0" applyNumberFormat="1" applyFont="1" applyFill="1" applyBorder="1" applyAlignment="1">
      <alignment/>
    </xf>
    <xf numFmtId="181" fontId="8" fillId="0" borderId="36" xfId="0" applyNumberFormat="1" applyFont="1" applyFill="1" applyBorder="1" applyAlignment="1">
      <alignment/>
    </xf>
    <xf numFmtId="181" fontId="6" fillId="0" borderId="28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/>
    </xf>
    <xf numFmtId="172" fontId="23" fillId="34" borderId="19" xfId="0" applyNumberFormat="1" applyFont="1" applyFill="1" applyBorder="1" applyAlignment="1">
      <alignment horizontal="right"/>
    </xf>
    <xf numFmtId="172" fontId="71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 horizontal="right"/>
    </xf>
    <xf numFmtId="0" fontId="19" fillId="34" borderId="41" xfId="0" applyFont="1" applyFill="1" applyBorder="1" applyAlignment="1">
      <alignment horizontal="left"/>
    </xf>
    <xf numFmtId="174" fontId="70" fillId="34" borderId="34" xfId="0" applyNumberFormat="1" applyFont="1" applyFill="1" applyBorder="1" applyAlignment="1">
      <alignment horizontal="right"/>
    </xf>
    <xf numFmtId="174" fontId="72" fillId="0" borderId="44" xfId="0" applyNumberFormat="1" applyFont="1" applyFill="1" applyBorder="1" applyAlignment="1">
      <alignment horizontal="right"/>
    </xf>
    <xf numFmtId="172" fontId="71" fillId="0" borderId="45" xfId="0" applyNumberFormat="1" applyFont="1" applyFill="1" applyBorder="1" applyAlignment="1">
      <alignment horizontal="right"/>
    </xf>
    <xf numFmtId="3" fontId="20" fillId="34" borderId="34" xfId="0" applyNumberFormat="1" applyFont="1" applyFill="1" applyBorder="1" applyAlignment="1">
      <alignment horizontal="right"/>
    </xf>
    <xf numFmtId="174" fontId="19" fillId="34" borderId="34" xfId="0" applyNumberFormat="1" applyFont="1" applyFill="1" applyBorder="1" applyAlignment="1">
      <alignment/>
    </xf>
    <xf numFmtId="174" fontId="19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/>
    </xf>
    <xf numFmtId="174" fontId="24" fillId="34" borderId="31" xfId="0" applyNumberFormat="1" applyFont="1" applyFill="1" applyBorder="1" applyAlignment="1">
      <alignment horizontal="right"/>
    </xf>
    <xf numFmtId="181" fontId="20" fillId="34" borderId="32" xfId="0" applyNumberFormat="1" applyFont="1" applyFill="1" applyBorder="1" applyAlignment="1">
      <alignment/>
    </xf>
    <xf numFmtId="181" fontId="20" fillId="34" borderId="19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4" fontId="22" fillId="0" borderId="0" xfId="0" applyNumberFormat="1" applyFont="1" applyBorder="1" applyAlignment="1">
      <alignment/>
    </xf>
    <xf numFmtId="174" fontId="24" fillId="0" borderId="0" xfId="0" applyNumberFormat="1" applyFont="1" applyFill="1" applyBorder="1" applyAlignment="1">
      <alignment horizontal="right"/>
    </xf>
    <xf numFmtId="181" fontId="22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9" fontId="20" fillId="34" borderId="34" xfId="0" applyNumberFormat="1" applyFont="1" applyFill="1" applyBorder="1" applyAlignment="1">
      <alignment/>
    </xf>
    <xf numFmtId="9" fontId="20" fillId="34" borderId="19" xfId="0" applyNumberFormat="1" applyFont="1" applyFill="1" applyBorder="1" applyAlignment="1">
      <alignment/>
    </xf>
    <xf numFmtId="174" fontId="23" fillId="34" borderId="19" xfId="0" applyNumberFormat="1" applyFont="1" applyFill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0" fillId="34" borderId="34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/>
    </xf>
    <xf numFmtId="3" fontId="70" fillId="34" borderId="24" xfId="0" applyNumberFormat="1" applyFont="1" applyFill="1" applyBorder="1" applyAlignment="1">
      <alignment horizontal="right"/>
    </xf>
    <xf numFmtId="172" fontId="71" fillId="34" borderId="33" xfId="0" applyNumberFormat="1" applyFont="1" applyFill="1" applyBorder="1" applyAlignment="1">
      <alignment horizontal="right"/>
    </xf>
    <xf numFmtId="181" fontId="6" fillId="34" borderId="32" xfId="0" applyNumberFormat="1" applyFont="1" applyFill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174" fontId="22" fillId="33" borderId="24" xfId="0" applyNumberFormat="1" applyFont="1" applyFill="1" applyBorder="1" applyAlignment="1">
      <alignment horizontal="right"/>
    </xf>
    <xf numFmtId="172" fontId="23" fillId="33" borderId="19" xfId="0" applyNumberFormat="1" applyFont="1" applyFill="1" applyBorder="1" applyAlignment="1">
      <alignment horizontal="right"/>
    </xf>
    <xf numFmtId="174" fontId="72" fillId="33" borderId="24" xfId="0" applyNumberFormat="1" applyFont="1" applyFill="1" applyBorder="1" applyAlignment="1">
      <alignment horizontal="right"/>
    </xf>
    <xf numFmtId="172" fontId="71" fillId="33" borderId="19" xfId="0" applyNumberFormat="1" applyFont="1" applyFill="1" applyBorder="1" applyAlignment="1">
      <alignment horizontal="right"/>
    </xf>
    <xf numFmtId="3" fontId="22" fillId="33" borderId="24" xfId="0" applyNumberFormat="1" applyFont="1" applyFill="1" applyBorder="1" applyAlignment="1">
      <alignment horizontal="right"/>
    </xf>
    <xf numFmtId="174" fontId="22" fillId="33" borderId="24" xfId="0" applyNumberFormat="1" applyFont="1" applyFill="1" applyBorder="1" applyAlignment="1">
      <alignment/>
    </xf>
    <xf numFmtId="174" fontId="25" fillId="33" borderId="31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24" fillId="33" borderId="31" xfId="0" applyNumberFormat="1" applyFont="1" applyFill="1" applyBorder="1" applyAlignment="1">
      <alignment horizontal="right"/>
    </xf>
    <xf numFmtId="181" fontId="22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174" fontId="23" fillId="33" borderId="33" xfId="0" applyNumberFormat="1" applyFont="1" applyFill="1" applyBorder="1" applyAlignment="1">
      <alignment horizontal="right"/>
    </xf>
    <xf numFmtId="181" fontId="22" fillId="33" borderId="34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3" fontId="72" fillId="33" borderId="24" xfId="0" applyNumberFormat="1" applyFont="1" applyFill="1" applyBorder="1" applyAlignment="1">
      <alignment horizontal="right"/>
    </xf>
    <xf numFmtId="172" fontId="71" fillId="33" borderId="33" xfId="0" applyNumberFormat="1" applyFont="1" applyFill="1" applyBorder="1" applyAlignment="1">
      <alignment horizontal="right"/>
    </xf>
    <xf numFmtId="181" fontId="8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1" xfId="0" applyFont="1" applyFill="1" applyBorder="1" applyAlignment="1">
      <alignment/>
    </xf>
    <xf numFmtId="174" fontId="22" fillId="33" borderId="34" xfId="0" applyNumberFormat="1" applyFont="1" applyFill="1" applyBorder="1" applyAlignment="1">
      <alignment horizontal="right"/>
    </xf>
    <xf numFmtId="174" fontId="72" fillId="33" borderId="34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174" fontId="22" fillId="33" borderId="34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47" sqref="C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71093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28125" style="1" customWidth="1"/>
    <col min="13" max="13" width="11.7109375" style="1" customWidth="1"/>
    <col min="14" max="14" width="9.7109375" style="1" customWidth="1"/>
    <col min="15" max="15" width="11.28125" style="1" customWidth="1"/>
    <col min="16" max="16" width="9.421875" style="1" customWidth="1"/>
    <col min="17" max="17" width="9.7109375" style="1" customWidth="1"/>
    <col min="18" max="18" width="9.7109375" style="1" hidden="1" customWidth="1"/>
    <col min="19" max="19" width="9.0039062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14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00390625" style="1" customWidth="1"/>
    <col min="35" max="35" width="7.7109375" style="1" customWidth="1"/>
    <col min="36" max="36" width="7.28125" style="1" customWidth="1"/>
    <col min="37" max="16384" width="9.140625" style="1" customWidth="1"/>
  </cols>
  <sheetData>
    <row r="1" spans="3:17" ht="15" customHeight="1">
      <c r="C1" s="2" t="s">
        <v>95</v>
      </c>
      <c r="Q1" s="2"/>
    </row>
    <row r="2" spans="3:30" ht="9" customHeight="1" thickBot="1">
      <c r="C2" s="2"/>
      <c r="AB2" s="38"/>
      <c r="AC2" s="38"/>
      <c r="AD2" s="38"/>
    </row>
    <row r="3" spans="2:36" s="4" customFormat="1" ht="14.25" customHeight="1">
      <c r="B3" s="248" t="s">
        <v>76</v>
      </c>
      <c r="C3" s="207" t="s">
        <v>0</v>
      </c>
      <c r="D3" s="209"/>
      <c r="E3" s="207" t="s">
        <v>47</v>
      </c>
      <c r="F3" s="209"/>
      <c r="G3" s="251" t="s">
        <v>1</v>
      </c>
      <c r="H3" s="252"/>
      <c r="I3" s="207" t="s">
        <v>2</v>
      </c>
      <c r="J3" s="209"/>
      <c r="K3" s="218" t="s">
        <v>54</v>
      </c>
      <c r="L3" s="219"/>
      <c r="M3" s="207" t="s">
        <v>3</v>
      </c>
      <c r="N3" s="209"/>
      <c r="O3" s="207" t="s">
        <v>53</v>
      </c>
      <c r="P3" s="209"/>
      <c r="Q3" s="213" t="s">
        <v>57</v>
      </c>
      <c r="R3" s="214"/>
      <c r="S3" s="214"/>
      <c r="T3" s="214"/>
      <c r="U3" s="214"/>
      <c r="V3" s="214"/>
      <c r="W3" s="214"/>
      <c r="X3" s="214"/>
      <c r="Y3" s="214"/>
      <c r="Z3" s="215"/>
      <c r="AA3" s="218" t="s">
        <v>58</v>
      </c>
      <c r="AB3" s="222"/>
      <c r="AC3" s="222"/>
      <c r="AD3" s="222"/>
      <c r="AE3" s="218" t="s">
        <v>59</v>
      </c>
      <c r="AF3" s="219"/>
      <c r="AG3" s="207" t="s">
        <v>111</v>
      </c>
      <c r="AH3" s="208"/>
      <c r="AI3" s="208"/>
      <c r="AJ3" s="209"/>
    </row>
    <row r="4" spans="2:36" s="4" customFormat="1" ht="14.25" customHeight="1">
      <c r="B4" s="249"/>
      <c r="C4" s="210"/>
      <c r="D4" s="212"/>
      <c r="E4" s="210"/>
      <c r="F4" s="212"/>
      <c r="G4" s="253"/>
      <c r="H4" s="254"/>
      <c r="I4" s="210"/>
      <c r="J4" s="212"/>
      <c r="K4" s="220"/>
      <c r="L4" s="221"/>
      <c r="M4" s="210"/>
      <c r="N4" s="212"/>
      <c r="O4" s="244"/>
      <c r="P4" s="245"/>
      <c r="Q4" s="224" t="s">
        <v>66</v>
      </c>
      <c r="R4" s="225"/>
      <c r="S4" s="225"/>
      <c r="T4" s="225"/>
      <c r="U4" s="226" t="s">
        <v>60</v>
      </c>
      <c r="V4" s="227"/>
      <c r="W4" s="226" t="s">
        <v>61</v>
      </c>
      <c r="X4" s="230"/>
      <c r="Y4" s="234" t="s">
        <v>70</v>
      </c>
      <c r="Z4" s="235"/>
      <c r="AA4" s="220"/>
      <c r="AB4" s="223"/>
      <c r="AC4" s="223"/>
      <c r="AD4" s="223"/>
      <c r="AE4" s="220"/>
      <c r="AF4" s="221"/>
      <c r="AG4" s="210"/>
      <c r="AH4" s="211"/>
      <c r="AI4" s="211"/>
      <c r="AJ4" s="212"/>
    </row>
    <row r="5" spans="2:36" s="4" customFormat="1" ht="20.25" customHeight="1">
      <c r="B5" s="249"/>
      <c r="C5" s="255" t="s">
        <v>65</v>
      </c>
      <c r="D5" s="238" t="s">
        <v>96</v>
      </c>
      <c r="E5" s="255" t="s">
        <v>65</v>
      </c>
      <c r="F5" s="238" t="s">
        <v>96</v>
      </c>
      <c r="G5" s="246" t="s">
        <v>50</v>
      </c>
      <c r="H5" s="216" t="s">
        <v>97</v>
      </c>
      <c r="I5" s="246" t="s">
        <v>46</v>
      </c>
      <c r="J5" s="216" t="s">
        <v>98</v>
      </c>
      <c r="K5" s="246" t="s">
        <v>71</v>
      </c>
      <c r="L5" s="238" t="s">
        <v>96</v>
      </c>
      <c r="M5" s="198" t="s">
        <v>48</v>
      </c>
      <c r="N5" s="216" t="s">
        <v>97</v>
      </c>
      <c r="O5" s="198" t="s">
        <v>49</v>
      </c>
      <c r="P5" s="238" t="s">
        <v>96</v>
      </c>
      <c r="Q5" s="198" t="s">
        <v>99</v>
      </c>
      <c r="R5" s="240" t="s">
        <v>62</v>
      </c>
      <c r="S5" s="242" t="s">
        <v>100</v>
      </c>
      <c r="T5" s="243"/>
      <c r="U5" s="228"/>
      <c r="V5" s="229"/>
      <c r="W5" s="228"/>
      <c r="X5" s="231"/>
      <c r="Y5" s="236"/>
      <c r="Z5" s="237"/>
      <c r="AA5" s="198" t="s">
        <v>105</v>
      </c>
      <c r="AB5" s="200" t="s">
        <v>106</v>
      </c>
      <c r="AC5" s="232" t="s">
        <v>69</v>
      </c>
      <c r="AD5" s="233"/>
      <c r="AE5" s="198" t="s">
        <v>109</v>
      </c>
      <c r="AF5" s="216" t="s">
        <v>110</v>
      </c>
      <c r="AG5" s="202" t="s">
        <v>55</v>
      </c>
      <c r="AH5" s="203" t="s">
        <v>112</v>
      </c>
      <c r="AI5" s="205" t="s">
        <v>52</v>
      </c>
      <c r="AJ5" s="206"/>
    </row>
    <row r="6" spans="2:36" s="4" customFormat="1" ht="45" customHeight="1" thickBot="1">
      <c r="B6" s="250"/>
      <c r="C6" s="256"/>
      <c r="D6" s="239"/>
      <c r="E6" s="256"/>
      <c r="F6" s="239"/>
      <c r="G6" s="247"/>
      <c r="H6" s="217"/>
      <c r="I6" s="247"/>
      <c r="J6" s="217"/>
      <c r="K6" s="247"/>
      <c r="L6" s="239"/>
      <c r="M6" s="199"/>
      <c r="N6" s="217"/>
      <c r="O6" s="199"/>
      <c r="P6" s="239"/>
      <c r="Q6" s="199"/>
      <c r="R6" s="241"/>
      <c r="S6" s="42" t="s">
        <v>63</v>
      </c>
      <c r="T6" s="43" t="s">
        <v>64</v>
      </c>
      <c r="U6" s="39" t="s">
        <v>101</v>
      </c>
      <c r="V6" s="40" t="s">
        <v>102</v>
      </c>
      <c r="W6" s="39" t="s">
        <v>101</v>
      </c>
      <c r="X6" s="119" t="s">
        <v>102</v>
      </c>
      <c r="Y6" s="118" t="s">
        <v>103</v>
      </c>
      <c r="Z6" s="41" t="s">
        <v>104</v>
      </c>
      <c r="AA6" s="199"/>
      <c r="AB6" s="201"/>
      <c r="AC6" s="118" t="s">
        <v>107</v>
      </c>
      <c r="AD6" s="41" t="s">
        <v>108</v>
      </c>
      <c r="AE6" s="199"/>
      <c r="AF6" s="217"/>
      <c r="AG6" s="199"/>
      <c r="AH6" s="204"/>
      <c r="AI6" s="44" t="s">
        <v>113</v>
      </c>
      <c r="AJ6" s="46" t="s">
        <v>114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</row>
    <row r="8" spans="1:37" s="27" customFormat="1" ht="13.5" customHeight="1">
      <c r="A8" s="28">
        <v>1</v>
      </c>
      <c r="B8" s="50" t="s">
        <v>4</v>
      </c>
      <c r="C8" s="51">
        <v>213576.15709999998</v>
      </c>
      <c r="D8" s="52">
        <v>97.2</v>
      </c>
      <c r="E8" s="51">
        <v>37309.8</v>
      </c>
      <c r="F8" s="52">
        <v>122.1</v>
      </c>
      <c r="G8" s="53">
        <v>20085.9</v>
      </c>
      <c r="H8" s="54">
        <v>109.4</v>
      </c>
      <c r="I8" s="55">
        <v>876657</v>
      </c>
      <c r="J8" s="52">
        <v>99.2</v>
      </c>
      <c r="K8" s="53">
        <v>137756</v>
      </c>
      <c r="L8" s="54">
        <v>105.4</v>
      </c>
      <c r="M8" s="53">
        <v>153985.7</v>
      </c>
      <c r="N8" s="54">
        <v>114.9</v>
      </c>
      <c r="O8" s="53">
        <v>13628.5217</v>
      </c>
      <c r="P8" s="54">
        <v>155.17536251154573</v>
      </c>
      <c r="Q8" s="70">
        <v>31717.156</v>
      </c>
      <c r="R8" s="71">
        <v>58761.408</v>
      </c>
      <c r="S8" s="72">
        <f aca="true" t="shared" si="0" ref="S8:S52">Q8-R8</f>
        <v>-27044.252000000004</v>
      </c>
      <c r="T8" s="73">
        <f aca="true" t="shared" si="1" ref="T8:T30">Q8/R8*100</f>
        <v>53.97616748734134</v>
      </c>
      <c r="U8" s="74">
        <v>59178.721</v>
      </c>
      <c r="V8" s="73">
        <v>79.3</v>
      </c>
      <c r="W8" s="74">
        <v>27461.565</v>
      </c>
      <c r="X8" s="75">
        <v>172.6</v>
      </c>
      <c r="Y8" s="76">
        <v>0.32799999999999996</v>
      </c>
      <c r="Z8" s="47">
        <v>0.33</v>
      </c>
      <c r="AA8" s="77">
        <v>39776</v>
      </c>
      <c r="AB8" s="78">
        <v>108.1</v>
      </c>
      <c r="AC8" s="79">
        <v>1</v>
      </c>
      <c r="AD8" s="80">
        <v>1</v>
      </c>
      <c r="AE8" s="74">
        <v>1021.3</v>
      </c>
      <c r="AF8" s="81">
        <v>103.3</v>
      </c>
      <c r="AG8" s="82">
        <v>17289</v>
      </c>
      <c r="AH8" s="83">
        <v>93.9</v>
      </c>
      <c r="AI8" s="165">
        <v>0.006</v>
      </c>
      <c r="AJ8" s="47">
        <v>0.006999999999999999</v>
      </c>
      <c r="AK8" s="7"/>
    </row>
    <row r="9" spans="1:36" s="7" customFormat="1" ht="13.5" customHeight="1">
      <c r="A9" s="8">
        <v>2</v>
      </c>
      <c r="B9" s="56" t="s">
        <v>5</v>
      </c>
      <c r="C9" s="57">
        <v>474.5648</v>
      </c>
      <c r="D9" s="58">
        <v>114.2</v>
      </c>
      <c r="E9" s="57">
        <v>0.2</v>
      </c>
      <c r="F9" s="58" t="s">
        <v>7</v>
      </c>
      <c r="G9" s="59">
        <v>49.3</v>
      </c>
      <c r="H9" s="60">
        <v>175.3</v>
      </c>
      <c r="I9" s="61">
        <v>129082</v>
      </c>
      <c r="J9" s="58">
        <v>93.6</v>
      </c>
      <c r="K9" s="59">
        <v>708.4</v>
      </c>
      <c r="L9" s="62">
        <v>125.4</v>
      </c>
      <c r="M9" s="59">
        <v>5141.2</v>
      </c>
      <c r="N9" s="62">
        <v>115.9</v>
      </c>
      <c r="O9" s="59">
        <v>476.2079</v>
      </c>
      <c r="P9" s="62">
        <v>79.55776838982726</v>
      </c>
      <c r="Q9" s="115">
        <v>-151.793</v>
      </c>
      <c r="R9" s="116">
        <v>-47.46</v>
      </c>
      <c r="S9" s="86">
        <f t="shared" si="0"/>
        <v>-104.333</v>
      </c>
      <c r="T9" s="87" t="s">
        <v>7</v>
      </c>
      <c r="U9" s="88">
        <v>152.591</v>
      </c>
      <c r="V9" s="87">
        <v>53.3</v>
      </c>
      <c r="W9" s="84">
        <v>304.384</v>
      </c>
      <c r="X9" s="89">
        <v>91.2</v>
      </c>
      <c r="Y9" s="90">
        <v>0.529</v>
      </c>
      <c r="Z9" s="91">
        <v>0.545</v>
      </c>
      <c r="AA9" s="92">
        <v>32978</v>
      </c>
      <c r="AB9" s="93">
        <v>106.1</v>
      </c>
      <c r="AC9" s="94">
        <f>AA9/$AA$8</f>
        <v>0.8290929203539823</v>
      </c>
      <c r="AD9" s="91">
        <v>0.8479806094937226</v>
      </c>
      <c r="AE9" s="84">
        <v>25.9</v>
      </c>
      <c r="AF9" s="95">
        <v>107.8</v>
      </c>
      <c r="AG9" s="96">
        <v>760</v>
      </c>
      <c r="AH9" s="97">
        <v>125.8</v>
      </c>
      <c r="AI9" s="163">
        <v>0.006999999999999999</v>
      </c>
      <c r="AJ9" s="48">
        <v>0.006</v>
      </c>
    </row>
    <row r="10" spans="1:36" s="7" customFormat="1" ht="13.5" customHeight="1">
      <c r="A10" s="8">
        <v>3</v>
      </c>
      <c r="B10" s="56" t="s">
        <v>6</v>
      </c>
      <c r="C10" s="57">
        <v>5348.726900000001</v>
      </c>
      <c r="D10" s="58">
        <v>157.9</v>
      </c>
      <c r="E10" s="57">
        <v>71.6</v>
      </c>
      <c r="F10" s="58" t="s">
        <v>84</v>
      </c>
      <c r="G10" s="59">
        <v>707.9</v>
      </c>
      <c r="H10" s="62">
        <v>83</v>
      </c>
      <c r="I10" s="61">
        <v>12485</v>
      </c>
      <c r="J10" s="58">
        <v>72.9</v>
      </c>
      <c r="K10" s="59">
        <v>93.8</v>
      </c>
      <c r="L10" s="62">
        <v>77.5</v>
      </c>
      <c r="M10" s="59">
        <v>3595.5</v>
      </c>
      <c r="N10" s="62">
        <v>118.2</v>
      </c>
      <c r="O10" s="59" t="s">
        <v>7</v>
      </c>
      <c r="P10" s="62" t="s">
        <v>7</v>
      </c>
      <c r="Q10" s="84">
        <v>398.407</v>
      </c>
      <c r="R10" s="85">
        <v>384.647</v>
      </c>
      <c r="S10" s="86">
        <f t="shared" si="0"/>
        <v>13.759999999999991</v>
      </c>
      <c r="T10" s="87">
        <f t="shared" si="1"/>
        <v>103.57730594545129</v>
      </c>
      <c r="U10" s="88">
        <v>436.232</v>
      </c>
      <c r="V10" s="87">
        <v>96.2</v>
      </c>
      <c r="W10" s="84">
        <v>37.825</v>
      </c>
      <c r="X10" s="89">
        <v>55</v>
      </c>
      <c r="Y10" s="90">
        <v>0.175</v>
      </c>
      <c r="Z10" s="91">
        <v>0.217</v>
      </c>
      <c r="AA10" s="92">
        <v>30560</v>
      </c>
      <c r="AB10" s="93">
        <v>109.1</v>
      </c>
      <c r="AC10" s="94">
        <f aca="true" t="shared" si="2" ref="AC10:AC52">AA10/$AA$8</f>
        <v>0.7683024939662108</v>
      </c>
      <c r="AD10" s="91">
        <v>0.7648356436722134</v>
      </c>
      <c r="AE10" s="84">
        <v>31.7</v>
      </c>
      <c r="AF10" s="95">
        <v>100.3</v>
      </c>
      <c r="AG10" s="96">
        <v>489</v>
      </c>
      <c r="AH10" s="97">
        <v>92.6</v>
      </c>
      <c r="AI10" s="163">
        <v>0.004</v>
      </c>
      <c r="AJ10" s="48">
        <v>0.004</v>
      </c>
    </row>
    <row r="11" spans="1:36" s="7" customFormat="1" ht="13.5" customHeight="1">
      <c r="A11" s="8">
        <v>4</v>
      </c>
      <c r="B11" s="56" t="s">
        <v>8</v>
      </c>
      <c r="C11" s="57">
        <v>381.3308</v>
      </c>
      <c r="D11" s="58">
        <v>63</v>
      </c>
      <c r="E11" s="57">
        <v>21</v>
      </c>
      <c r="F11" s="58">
        <v>143.3</v>
      </c>
      <c r="G11" s="59">
        <v>32.1</v>
      </c>
      <c r="H11" s="62">
        <v>138.2</v>
      </c>
      <c r="I11" s="61">
        <v>13368</v>
      </c>
      <c r="J11" s="58" t="s">
        <v>115</v>
      </c>
      <c r="K11" s="59">
        <v>137.9</v>
      </c>
      <c r="L11" s="62" t="s">
        <v>137</v>
      </c>
      <c r="M11" s="59">
        <v>3061.7</v>
      </c>
      <c r="N11" s="62">
        <v>115.7</v>
      </c>
      <c r="O11" s="59">
        <v>632.5389</v>
      </c>
      <c r="P11" s="62">
        <v>130.8715342641986</v>
      </c>
      <c r="Q11" s="115">
        <v>-372.678</v>
      </c>
      <c r="R11" s="116">
        <v>-326.82</v>
      </c>
      <c r="S11" s="86">
        <f t="shared" si="0"/>
        <v>-45.858000000000004</v>
      </c>
      <c r="T11" s="87" t="s">
        <v>7</v>
      </c>
      <c r="U11" s="88">
        <v>195.057</v>
      </c>
      <c r="V11" s="87">
        <v>106.3</v>
      </c>
      <c r="W11" s="84">
        <v>567.735</v>
      </c>
      <c r="X11" s="89">
        <v>111.3</v>
      </c>
      <c r="Y11" s="90">
        <v>0.5529999999999999</v>
      </c>
      <c r="Z11" s="91">
        <v>0.5429999999999999</v>
      </c>
      <c r="AA11" s="92">
        <v>36280</v>
      </c>
      <c r="AB11" s="93">
        <v>108.1</v>
      </c>
      <c r="AC11" s="94">
        <f t="shared" si="2"/>
        <v>0.9121078037007241</v>
      </c>
      <c r="AD11" s="91">
        <v>0.903238105612898</v>
      </c>
      <c r="AE11" s="84">
        <v>16.8</v>
      </c>
      <c r="AF11" s="95">
        <v>102.9</v>
      </c>
      <c r="AG11" s="96">
        <v>224</v>
      </c>
      <c r="AH11" s="97">
        <v>102.3</v>
      </c>
      <c r="AI11" s="163">
        <v>0.004</v>
      </c>
      <c r="AJ11" s="48">
        <v>0.004</v>
      </c>
    </row>
    <row r="12" spans="1:36" s="7" customFormat="1" ht="13.5" customHeight="1">
      <c r="A12" s="8">
        <v>5</v>
      </c>
      <c r="B12" s="56" t="s">
        <v>9</v>
      </c>
      <c r="C12" s="57">
        <v>582.8226999999999</v>
      </c>
      <c r="D12" s="58">
        <v>96.7</v>
      </c>
      <c r="E12" s="57">
        <v>0.6</v>
      </c>
      <c r="F12" s="58">
        <v>6.5</v>
      </c>
      <c r="G12" s="59">
        <v>1.5</v>
      </c>
      <c r="H12" s="62">
        <v>26.2</v>
      </c>
      <c r="I12" s="61">
        <v>18931</v>
      </c>
      <c r="J12" s="58">
        <v>95.8</v>
      </c>
      <c r="K12" s="59">
        <v>31.4</v>
      </c>
      <c r="L12" s="62" t="s">
        <v>89</v>
      </c>
      <c r="M12" s="59">
        <v>14104.9</v>
      </c>
      <c r="N12" s="62">
        <v>133.2</v>
      </c>
      <c r="O12" s="59">
        <v>90.5706</v>
      </c>
      <c r="P12" s="62">
        <v>102.36036441268912</v>
      </c>
      <c r="Q12" s="84">
        <v>658.684</v>
      </c>
      <c r="R12" s="85">
        <v>339.898</v>
      </c>
      <c r="S12" s="86">
        <f t="shared" si="0"/>
        <v>318.78599999999994</v>
      </c>
      <c r="T12" s="87">
        <f t="shared" si="1"/>
        <v>193.7887248527499</v>
      </c>
      <c r="U12" s="88">
        <v>716.697</v>
      </c>
      <c r="V12" s="87">
        <v>182</v>
      </c>
      <c r="W12" s="84">
        <v>58.013</v>
      </c>
      <c r="X12" s="89">
        <v>107.5</v>
      </c>
      <c r="Y12" s="90">
        <v>0.19399999999999998</v>
      </c>
      <c r="Z12" s="91">
        <v>0.39399999999999996</v>
      </c>
      <c r="AA12" s="92">
        <v>35568</v>
      </c>
      <c r="AB12" s="93">
        <v>103.9</v>
      </c>
      <c r="AC12" s="94">
        <f t="shared" si="2"/>
        <v>0.8942075623491552</v>
      </c>
      <c r="AD12" s="91">
        <v>0.9049266047550315</v>
      </c>
      <c r="AE12" s="84">
        <v>8.8</v>
      </c>
      <c r="AF12" s="95">
        <v>103.4</v>
      </c>
      <c r="AG12" s="96">
        <v>247</v>
      </c>
      <c r="AH12" s="97">
        <v>89.8</v>
      </c>
      <c r="AI12" s="163">
        <v>0.006999999999999999</v>
      </c>
      <c r="AJ12" s="48">
        <v>0.008</v>
      </c>
    </row>
    <row r="13" spans="1:36" s="7" customFormat="1" ht="13.5" customHeight="1">
      <c r="A13" s="8">
        <v>7</v>
      </c>
      <c r="B13" s="56" t="s">
        <v>10</v>
      </c>
      <c r="C13" s="57">
        <v>45450.603</v>
      </c>
      <c r="D13" s="58">
        <v>62.8</v>
      </c>
      <c r="E13" s="57">
        <v>1139.9</v>
      </c>
      <c r="F13" s="58">
        <v>90.8</v>
      </c>
      <c r="G13" s="59">
        <v>6755.3</v>
      </c>
      <c r="H13" s="62">
        <v>148.5</v>
      </c>
      <c r="I13" s="61">
        <v>284317</v>
      </c>
      <c r="J13" s="58">
        <v>98.9</v>
      </c>
      <c r="K13" s="59">
        <v>11568.4</v>
      </c>
      <c r="L13" s="62">
        <v>107.2</v>
      </c>
      <c r="M13" s="59">
        <v>56347.4</v>
      </c>
      <c r="N13" s="62">
        <v>113.2</v>
      </c>
      <c r="O13" s="59">
        <v>160.73829999999998</v>
      </c>
      <c r="P13" s="62">
        <v>191.87592513011506</v>
      </c>
      <c r="Q13" s="84">
        <v>13333.609</v>
      </c>
      <c r="R13" s="85">
        <v>6539.817</v>
      </c>
      <c r="S13" s="86">
        <f t="shared" si="0"/>
        <v>6793.792</v>
      </c>
      <c r="T13" s="87" t="s">
        <v>116</v>
      </c>
      <c r="U13" s="84">
        <v>18979.585</v>
      </c>
      <c r="V13" s="87">
        <v>125.8</v>
      </c>
      <c r="W13" s="84">
        <v>5645.976</v>
      </c>
      <c r="X13" s="89">
        <v>66.1</v>
      </c>
      <c r="Y13" s="90">
        <v>0.297</v>
      </c>
      <c r="Z13" s="91">
        <v>0.31</v>
      </c>
      <c r="AA13" s="92">
        <v>48328</v>
      </c>
      <c r="AB13" s="93">
        <v>108.5</v>
      </c>
      <c r="AC13" s="94">
        <f t="shared" si="2"/>
        <v>1.2150040225261465</v>
      </c>
      <c r="AD13" s="91">
        <v>1.2116887714807048</v>
      </c>
      <c r="AE13" s="84">
        <v>294.4</v>
      </c>
      <c r="AF13" s="95">
        <v>103.6</v>
      </c>
      <c r="AG13" s="96">
        <v>2247</v>
      </c>
      <c r="AH13" s="97">
        <v>124.3</v>
      </c>
      <c r="AI13" s="163">
        <v>0.004</v>
      </c>
      <c r="AJ13" s="48">
        <v>0.003</v>
      </c>
    </row>
    <row r="14" spans="1:36" s="7" customFormat="1" ht="13.5" customHeight="1">
      <c r="A14" s="8">
        <v>9</v>
      </c>
      <c r="B14" s="56" t="s">
        <v>11</v>
      </c>
      <c r="C14" s="57">
        <v>9332.537</v>
      </c>
      <c r="D14" s="58">
        <v>83.1</v>
      </c>
      <c r="E14" s="57">
        <v>0.1</v>
      </c>
      <c r="F14" s="58">
        <v>0</v>
      </c>
      <c r="G14" s="59">
        <v>3132.3</v>
      </c>
      <c r="H14" s="62">
        <v>110.1</v>
      </c>
      <c r="I14" s="61">
        <v>54538</v>
      </c>
      <c r="J14" s="58" t="s">
        <v>86</v>
      </c>
      <c r="K14" s="59">
        <v>67099.2</v>
      </c>
      <c r="L14" s="62">
        <v>101.1</v>
      </c>
      <c r="M14" s="59">
        <v>10803.1</v>
      </c>
      <c r="N14" s="62">
        <v>114.3</v>
      </c>
      <c r="O14" s="59">
        <v>6.1772</v>
      </c>
      <c r="P14" s="62" t="s">
        <v>78</v>
      </c>
      <c r="Q14" s="84">
        <v>15872.383</v>
      </c>
      <c r="R14" s="85">
        <v>35110.709</v>
      </c>
      <c r="S14" s="86">
        <f t="shared" si="0"/>
        <v>-19238.326</v>
      </c>
      <c r="T14" s="87">
        <f t="shared" si="1"/>
        <v>45.20667184476394</v>
      </c>
      <c r="U14" s="84">
        <v>19625.422</v>
      </c>
      <c r="V14" s="87">
        <v>55</v>
      </c>
      <c r="W14" s="84">
        <v>3753.039</v>
      </c>
      <c r="X14" s="89" t="s">
        <v>119</v>
      </c>
      <c r="Y14" s="90">
        <v>0.34700000000000003</v>
      </c>
      <c r="Z14" s="91">
        <v>0.304</v>
      </c>
      <c r="AA14" s="92">
        <v>48859</v>
      </c>
      <c r="AB14" s="93">
        <v>107.6</v>
      </c>
      <c r="AC14" s="94">
        <f t="shared" si="2"/>
        <v>1.2283537811745777</v>
      </c>
      <c r="AD14" s="91">
        <v>1.2160189547645632</v>
      </c>
      <c r="AE14" s="84">
        <v>70.9</v>
      </c>
      <c r="AF14" s="95">
        <v>103.8</v>
      </c>
      <c r="AG14" s="96">
        <v>454</v>
      </c>
      <c r="AH14" s="97">
        <v>96.6</v>
      </c>
      <c r="AI14" s="163">
        <v>0.002</v>
      </c>
      <c r="AJ14" s="48">
        <v>0.002</v>
      </c>
    </row>
    <row r="15" spans="1:36" s="7" customFormat="1" ht="13.5" customHeight="1">
      <c r="A15" s="8">
        <v>10</v>
      </c>
      <c r="B15" s="56" t="s">
        <v>12</v>
      </c>
      <c r="C15" s="57">
        <v>5771.8644</v>
      </c>
      <c r="D15" s="58">
        <v>101.9</v>
      </c>
      <c r="E15" s="57">
        <v>1</v>
      </c>
      <c r="F15" s="58" t="s">
        <v>129</v>
      </c>
      <c r="G15" s="59">
        <v>978.7</v>
      </c>
      <c r="H15" s="62">
        <v>165.8</v>
      </c>
      <c r="I15" s="61">
        <v>79694</v>
      </c>
      <c r="J15" s="58">
        <v>53.7</v>
      </c>
      <c r="K15" s="59">
        <v>2931.8</v>
      </c>
      <c r="L15" s="62">
        <v>138.2</v>
      </c>
      <c r="M15" s="59">
        <v>19268.8</v>
      </c>
      <c r="N15" s="62">
        <v>110.6</v>
      </c>
      <c r="O15" s="59">
        <v>11925.829899999999</v>
      </c>
      <c r="P15" s="62">
        <v>165.54379657139552</v>
      </c>
      <c r="Q15" s="115">
        <v>-1538.323</v>
      </c>
      <c r="R15" s="85">
        <v>2448.992</v>
      </c>
      <c r="S15" s="86">
        <f t="shared" si="0"/>
        <v>-3987.3150000000005</v>
      </c>
      <c r="T15" s="87" t="s">
        <v>7</v>
      </c>
      <c r="U15" s="84">
        <v>1922.396</v>
      </c>
      <c r="V15" s="87">
        <v>46</v>
      </c>
      <c r="W15" s="84">
        <v>3460.719</v>
      </c>
      <c r="X15" s="89" t="s">
        <v>116</v>
      </c>
      <c r="Y15" s="90">
        <v>0.517</v>
      </c>
      <c r="Z15" s="91">
        <v>0.514</v>
      </c>
      <c r="AA15" s="92">
        <v>45201</v>
      </c>
      <c r="AB15" s="93">
        <v>107.1</v>
      </c>
      <c r="AC15" s="94">
        <f t="shared" si="2"/>
        <v>1.1363887771520516</v>
      </c>
      <c r="AD15" s="91">
        <v>1.1434679593670851</v>
      </c>
      <c r="AE15" s="84">
        <v>100.4</v>
      </c>
      <c r="AF15" s="95">
        <v>106.8</v>
      </c>
      <c r="AG15" s="96">
        <v>1124</v>
      </c>
      <c r="AH15" s="97">
        <v>132.1</v>
      </c>
      <c r="AI15" s="163">
        <v>0.004</v>
      </c>
      <c r="AJ15" s="48">
        <v>0.003</v>
      </c>
    </row>
    <row r="16" spans="1:36" s="7" customFormat="1" ht="13.5" customHeight="1">
      <c r="A16" s="8">
        <v>13</v>
      </c>
      <c r="B16" s="56" t="s">
        <v>21</v>
      </c>
      <c r="C16" s="57">
        <v>15644.793699999998</v>
      </c>
      <c r="D16" s="58">
        <v>172.8</v>
      </c>
      <c r="E16" s="57">
        <v>536.6</v>
      </c>
      <c r="F16" s="58">
        <v>162.9</v>
      </c>
      <c r="G16" s="59">
        <v>19</v>
      </c>
      <c r="H16" s="62">
        <v>70.5</v>
      </c>
      <c r="I16" s="61">
        <v>8718</v>
      </c>
      <c r="J16" s="58">
        <v>81.1</v>
      </c>
      <c r="K16" s="59">
        <v>204.7</v>
      </c>
      <c r="L16" s="62">
        <v>71.7</v>
      </c>
      <c r="M16" s="59">
        <v>1229.9</v>
      </c>
      <c r="N16" s="62">
        <v>115.1</v>
      </c>
      <c r="O16" s="59" t="s">
        <v>7</v>
      </c>
      <c r="P16" s="62" t="s">
        <v>7</v>
      </c>
      <c r="Q16" s="84">
        <v>1628.638</v>
      </c>
      <c r="R16" s="85">
        <v>1367.657</v>
      </c>
      <c r="S16" s="86">
        <f t="shared" si="0"/>
        <v>260.981</v>
      </c>
      <c r="T16" s="87">
        <f t="shared" si="1"/>
        <v>119.08234301436691</v>
      </c>
      <c r="U16" s="84">
        <v>1632.884</v>
      </c>
      <c r="V16" s="87">
        <v>117</v>
      </c>
      <c r="W16" s="84">
        <v>4.246</v>
      </c>
      <c r="X16" s="89">
        <v>15.2</v>
      </c>
      <c r="Y16" s="90">
        <v>0.231</v>
      </c>
      <c r="Z16" s="91">
        <v>0.32</v>
      </c>
      <c r="AA16" s="92">
        <v>34935</v>
      </c>
      <c r="AB16" s="93">
        <v>109.3</v>
      </c>
      <c r="AC16" s="94">
        <f t="shared" si="2"/>
        <v>0.8782934432823813</v>
      </c>
      <c r="AD16" s="91">
        <v>0.8624690214875133</v>
      </c>
      <c r="AE16" s="84">
        <v>15.4</v>
      </c>
      <c r="AF16" s="95">
        <v>105.3</v>
      </c>
      <c r="AG16" s="96">
        <v>382</v>
      </c>
      <c r="AH16" s="97">
        <v>98.5</v>
      </c>
      <c r="AI16" s="163">
        <v>0.008</v>
      </c>
      <c r="AJ16" s="48">
        <v>0.008</v>
      </c>
    </row>
    <row r="17" spans="1:36" s="7" customFormat="1" ht="13.5" customHeight="1">
      <c r="A17" s="8">
        <v>14</v>
      </c>
      <c r="B17" s="56" t="s">
        <v>22</v>
      </c>
      <c r="C17" s="57">
        <v>534.5429</v>
      </c>
      <c r="D17" s="58">
        <v>153</v>
      </c>
      <c r="E17" s="57" t="s">
        <v>7</v>
      </c>
      <c r="F17" s="58" t="s">
        <v>7</v>
      </c>
      <c r="G17" s="59">
        <v>11.2</v>
      </c>
      <c r="H17" s="62" t="s">
        <v>92</v>
      </c>
      <c r="I17" s="61">
        <v>12090</v>
      </c>
      <c r="J17" s="58">
        <v>79.7</v>
      </c>
      <c r="K17" s="59">
        <v>8.4</v>
      </c>
      <c r="L17" s="62">
        <v>85.4</v>
      </c>
      <c r="M17" s="59">
        <v>876.9</v>
      </c>
      <c r="N17" s="62">
        <v>115.7</v>
      </c>
      <c r="O17" s="59">
        <v>17.3461</v>
      </c>
      <c r="P17" s="62">
        <v>104.85145223199443</v>
      </c>
      <c r="Q17" s="115">
        <v>-616.243</v>
      </c>
      <c r="R17" s="85">
        <v>315.415</v>
      </c>
      <c r="S17" s="86">
        <f t="shared" si="0"/>
        <v>-931.6580000000001</v>
      </c>
      <c r="T17" s="87" t="s">
        <v>7</v>
      </c>
      <c r="U17" s="84">
        <v>17.631</v>
      </c>
      <c r="V17" s="87">
        <v>5.4</v>
      </c>
      <c r="W17" s="84">
        <v>633.874</v>
      </c>
      <c r="X17" s="89" t="s">
        <v>120</v>
      </c>
      <c r="Y17" s="90">
        <v>0.35700000000000004</v>
      </c>
      <c r="Z17" s="91">
        <v>0.2</v>
      </c>
      <c r="AA17" s="92">
        <v>30156</v>
      </c>
      <c r="AB17" s="93">
        <v>110.7</v>
      </c>
      <c r="AC17" s="94">
        <f t="shared" si="2"/>
        <v>0.7581456154465004</v>
      </c>
      <c r="AD17" s="91">
        <v>0.742177074539067</v>
      </c>
      <c r="AE17" s="84">
        <v>8.7</v>
      </c>
      <c r="AF17" s="95">
        <v>101.9</v>
      </c>
      <c r="AG17" s="96">
        <v>430</v>
      </c>
      <c r="AH17" s="97">
        <v>100.9</v>
      </c>
      <c r="AI17" s="163">
        <v>0.008</v>
      </c>
      <c r="AJ17" s="48">
        <v>0.008</v>
      </c>
    </row>
    <row r="18" spans="1:36" s="7" customFormat="1" ht="13.5" customHeight="1">
      <c r="A18" s="8">
        <v>15</v>
      </c>
      <c r="B18" s="56" t="s">
        <v>27</v>
      </c>
      <c r="C18" s="57">
        <v>943.4846</v>
      </c>
      <c r="D18" s="58">
        <v>73.5</v>
      </c>
      <c r="E18" s="57">
        <v>777.3</v>
      </c>
      <c r="F18" s="58">
        <v>140.5</v>
      </c>
      <c r="G18" s="59">
        <v>0</v>
      </c>
      <c r="H18" s="62">
        <v>14.7</v>
      </c>
      <c r="I18" s="61">
        <v>3326</v>
      </c>
      <c r="J18" s="58">
        <v>104.5</v>
      </c>
      <c r="K18" s="59">
        <v>20.2</v>
      </c>
      <c r="L18" s="62" t="s">
        <v>136</v>
      </c>
      <c r="M18" s="59">
        <v>297.7</v>
      </c>
      <c r="N18" s="62">
        <v>113.1</v>
      </c>
      <c r="O18" s="59" t="s">
        <v>7</v>
      </c>
      <c r="P18" s="62" t="s">
        <v>7</v>
      </c>
      <c r="Q18" s="84">
        <v>3.623</v>
      </c>
      <c r="R18" s="85">
        <v>35.311</v>
      </c>
      <c r="S18" s="86">
        <f t="shared" si="0"/>
        <v>-31.688</v>
      </c>
      <c r="T18" s="87">
        <f t="shared" si="1"/>
        <v>10.260258842853503</v>
      </c>
      <c r="U18" s="84">
        <v>22.201</v>
      </c>
      <c r="V18" s="87">
        <v>57.9</v>
      </c>
      <c r="W18" s="84">
        <v>18.578</v>
      </c>
      <c r="X18" s="89" t="s">
        <v>121</v>
      </c>
      <c r="Y18" s="90">
        <v>0.28600000000000003</v>
      </c>
      <c r="Z18" s="91">
        <v>0.14300000000000002</v>
      </c>
      <c r="AA18" s="92">
        <v>29733</v>
      </c>
      <c r="AB18" s="93">
        <v>113.9</v>
      </c>
      <c r="AC18" s="94">
        <f t="shared" si="2"/>
        <v>0.7475110619469026</v>
      </c>
      <c r="AD18" s="91">
        <v>0.7087338979819712</v>
      </c>
      <c r="AE18" s="84">
        <v>4.6</v>
      </c>
      <c r="AF18" s="95">
        <v>101.8</v>
      </c>
      <c r="AG18" s="96">
        <v>119</v>
      </c>
      <c r="AH18" s="97">
        <v>80.4</v>
      </c>
      <c r="AI18" s="163">
        <v>0.008</v>
      </c>
      <c r="AJ18" s="48">
        <v>0.01</v>
      </c>
    </row>
    <row r="19" spans="1:36" s="7" customFormat="1" ht="13.5" customHeight="1">
      <c r="A19" s="8">
        <v>16</v>
      </c>
      <c r="B19" s="56" t="s">
        <v>23</v>
      </c>
      <c r="C19" s="57">
        <v>5840.7018</v>
      </c>
      <c r="D19" s="58">
        <v>86.9</v>
      </c>
      <c r="E19" s="57">
        <v>340.5</v>
      </c>
      <c r="F19" s="58">
        <v>151</v>
      </c>
      <c r="G19" s="59">
        <v>35.4</v>
      </c>
      <c r="H19" s="62">
        <v>42.1</v>
      </c>
      <c r="I19" s="61">
        <v>26092</v>
      </c>
      <c r="J19" s="58">
        <v>134.1</v>
      </c>
      <c r="K19" s="59">
        <v>20.9</v>
      </c>
      <c r="L19" s="62">
        <v>21.4</v>
      </c>
      <c r="M19" s="59">
        <v>1473.4</v>
      </c>
      <c r="N19" s="62">
        <v>107.1</v>
      </c>
      <c r="O19" s="59" t="s">
        <v>7</v>
      </c>
      <c r="P19" s="62" t="s">
        <v>7</v>
      </c>
      <c r="Q19" s="115">
        <v>-152.423</v>
      </c>
      <c r="R19" s="85">
        <v>277.37</v>
      </c>
      <c r="S19" s="86">
        <f t="shared" si="0"/>
        <v>-429.793</v>
      </c>
      <c r="T19" s="87" t="s">
        <v>7</v>
      </c>
      <c r="U19" s="84">
        <v>76.135</v>
      </c>
      <c r="V19" s="87">
        <v>19.9</v>
      </c>
      <c r="W19" s="84">
        <v>228.558</v>
      </c>
      <c r="X19" s="89" t="s">
        <v>77</v>
      </c>
      <c r="Y19" s="90">
        <v>0.419</v>
      </c>
      <c r="Z19" s="91">
        <v>0.4</v>
      </c>
      <c r="AA19" s="92">
        <v>33199</v>
      </c>
      <c r="AB19" s="93">
        <v>107.2</v>
      </c>
      <c r="AC19" s="94">
        <f t="shared" si="2"/>
        <v>0.8346490345937249</v>
      </c>
      <c r="AD19" s="91">
        <v>0.8420708624962553</v>
      </c>
      <c r="AE19" s="84">
        <v>14.7</v>
      </c>
      <c r="AF19" s="95">
        <v>99.6</v>
      </c>
      <c r="AG19" s="96">
        <v>444</v>
      </c>
      <c r="AH19" s="97">
        <v>96.5</v>
      </c>
      <c r="AI19" s="163">
        <v>0.008</v>
      </c>
      <c r="AJ19" s="48">
        <v>0.009000000000000001</v>
      </c>
    </row>
    <row r="20" spans="1:36" s="7" customFormat="1" ht="13.5" customHeight="1">
      <c r="A20" s="8">
        <v>17</v>
      </c>
      <c r="B20" s="56" t="s">
        <v>28</v>
      </c>
      <c r="C20" s="57">
        <v>516.3769</v>
      </c>
      <c r="D20" s="58">
        <v>61.1</v>
      </c>
      <c r="E20" s="57">
        <v>935.4</v>
      </c>
      <c r="F20" s="58">
        <v>146.8</v>
      </c>
      <c r="G20" s="59">
        <v>0.8</v>
      </c>
      <c r="H20" s="62" t="s">
        <v>83</v>
      </c>
      <c r="I20" s="61">
        <v>2745</v>
      </c>
      <c r="J20" s="58">
        <v>72.7</v>
      </c>
      <c r="K20" s="59">
        <v>11</v>
      </c>
      <c r="L20" s="62">
        <v>73.7</v>
      </c>
      <c r="M20" s="59">
        <v>643.5</v>
      </c>
      <c r="N20" s="62">
        <v>110</v>
      </c>
      <c r="O20" s="59" t="s">
        <v>7</v>
      </c>
      <c r="P20" s="62" t="s">
        <v>7</v>
      </c>
      <c r="Q20" s="84">
        <v>91.924</v>
      </c>
      <c r="R20" s="85">
        <v>104.778</v>
      </c>
      <c r="S20" s="86">
        <f t="shared" si="0"/>
        <v>-12.854</v>
      </c>
      <c r="T20" s="87">
        <f t="shared" si="1"/>
        <v>87.73215751398195</v>
      </c>
      <c r="U20" s="84">
        <v>106.544</v>
      </c>
      <c r="V20" s="87">
        <v>101.3</v>
      </c>
      <c r="W20" s="98">
        <v>14.62</v>
      </c>
      <c r="X20" s="89" t="s">
        <v>122</v>
      </c>
      <c r="Y20" s="90">
        <v>0.063</v>
      </c>
      <c r="Z20" s="91">
        <v>0</v>
      </c>
      <c r="AA20" s="92">
        <v>29232</v>
      </c>
      <c r="AB20" s="93">
        <v>106.9</v>
      </c>
      <c r="AC20" s="94">
        <f t="shared" si="2"/>
        <v>0.7349155269509252</v>
      </c>
      <c r="AD20" s="91">
        <v>0.7511642473923582</v>
      </c>
      <c r="AE20" s="84">
        <v>7.1</v>
      </c>
      <c r="AF20" s="95">
        <v>96.4</v>
      </c>
      <c r="AG20" s="96">
        <v>149</v>
      </c>
      <c r="AH20" s="97">
        <v>76</v>
      </c>
      <c r="AI20" s="163">
        <v>0.006</v>
      </c>
      <c r="AJ20" s="48">
        <v>0.008</v>
      </c>
    </row>
    <row r="21" spans="1:36" s="7" customFormat="1" ht="13.5" customHeight="1">
      <c r="A21" s="8">
        <v>18</v>
      </c>
      <c r="B21" s="56" t="s">
        <v>29</v>
      </c>
      <c r="C21" s="57">
        <v>9498.7975</v>
      </c>
      <c r="D21" s="58">
        <v>173.5</v>
      </c>
      <c r="E21" s="57">
        <v>1868.1</v>
      </c>
      <c r="F21" s="58">
        <v>112.6</v>
      </c>
      <c r="G21" s="59">
        <v>54.3</v>
      </c>
      <c r="H21" s="62" t="s">
        <v>80</v>
      </c>
      <c r="I21" s="61">
        <v>4372</v>
      </c>
      <c r="J21" s="58">
        <v>81.6</v>
      </c>
      <c r="K21" s="59">
        <v>355.4</v>
      </c>
      <c r="L21" s="62">
        <v>118.6</v>
      </c>
      <c r="M21" s="59">
        <v>2685.9</v>
      </c>
      <c r="N21" s="62" t="s">
        <v>92</v>
      </c>
      <c r="O21" s="59" t="s">
        <v>7</v>
      </c>
      <c r="P21" s="62" t="s">
        <v>7</v>
      </c>
      <c r="Q21" s="115">
        <v>-11.956</v>
      </c>
      <c r="R21" s="116">
        <v>-357.791</v>
      </c>
      <c r="S21" s="86">
        <f t="shared" si="0"/>
        <v>345.835</v>
      </c>
      <c r="T21" s="87" t="s">
        <v>7</v>
      </c>
      <c r="U21" s="84">
        <v>82.722</v>
      </c>
      <c r="V21" s="87" t="s">
        <v>118</v>
      </c>
      <c r="W21" s="84">
        <v>94.678</v>
      </c>
      <c r="X21" s="89">
        <v>25.6</v>
      </c>
      <c r="Y21" s="90">
        <v>0.33299999999999996</v>
      </c>
      <c r="Z21" s="91">
        <v>0.28600000000000003</v>
      </c>
      <c r="AA21" s="92">
        <v>35449</v>
      </c>
      <c r="AB21" s="93">
        <v>110.7</v>
      </c>
      <c r="AC21" s="94">
        <f t="shared" si="2"/>
        <v>0.8912158085277554</v>
      </c>
      <c r="AD21" s="91">
        <v>0.8709659849124431</v>
      </c>
      <c r="AE21" s="84">
        <v>17.1</v>
      </c>
      <c r="AF21" s="95">
        <v>96.6</v>
      </c>
      <c r="AG21" s="96">
        <v>177</v>
      </c>
      <c r="AH21" s="97">
        <v>64.8</v>
      </c>
      <c r="AI21" s="163">
        <v>0.006</v>
      </c>
      <c r="AJ21" s="48">
        <v>0.009000000000000001</v>
      </c>
    </row>
    <row r="22" spans="1:36" s="7" customFormat="1" ht="13.5" customHeight="1">
      <c r="A22" s="8">
        <v>19</v>
      </c>
      <c r="B22" s="56" t="s">
        <v>14</v>
      </c>
      <c r="C22" s="57">
        <v>2397.2824</v>
      </c>
      <c r="D22" s="58">
        <v>138.9</v>
      </c>
      <c r="E22" s="57">
        <v>1404</v>
      </c>
      <c r="F22" s="58">
        <v>183.2</v>
      </c>
      <c r="G22" s="59">
        <v>652.6</v>
      </c>
      <c r="H22" s="62">
        <v>81.4</v>
      </c>
      <c r="I22" s="61">
        <v>3658</v>
      </c>
      <c r="J22" s="58" t="s">
        <v>78</v>
      </c>
      <c r="K22" s="59">
        <v>70.7</v>
      </c>
      <c r="L22" s="62">
        <v>92.2</v>
      </c>
      <c r="M22" s="59">
        <v>803.5</v>
      </c>
      <c r="N22" s="62">
        <v>123</v>
      </c>
      <c r="O22" s="59" t="s">
        <v>7</v>
      </c>
      <c r="P22" s="62" t="s">
        <v>7</v>
      </c>
      <c r="Q22" s="84">
        <v>71.582</v>
      </c>
      <c r="R22" s="85">
        <v>125.418</v>
      </c>
      <c r="S22" s="86">
        <f t="shared" si="0"/>
        <v>-53.83600000000001</v>
      </c>
      <c r="T22" s="87">
        <f t="shared" si="1"/>
        <v>57.074742062542846</v>
      </c>
      <c r="U22" s="84">
        <v>178.188</v>
      </c>
      <c r="V22" s="87">
        <v>98.3</v>
      </c>
      <c r="W22" s="84">
        <v>106.606</v>
      </c>
      <c r="X22" s="89">
        <v>191</v>
      </c>
      <c r="Y22" s="90">
        <v>0.3</v>
      </c>
      <c r="Z22" s="91">
        <v>0.345</v>
      </c>
      <c r="AA22" s="92">
        <v>29097</v>
      </c>
      <c r="AB22" s="93">
        <v>107</v>
      </c>
      <c r="AC22" s="94">
        <f t="shared" si="2"/>
        <v>0.7315215205148834</v>
      </c>
      <c r="AD22" s="91">
        <v>0.7429396225387401</v>
      </c>
      <c r="AE22" s="84">
        <v>13.8</v>
      </c>
      <c r="AF22" s="95">
        <v>100.4</v>
      </c>
      <c r="AG22" s="96">
        <v>500</v>
      </c>
      <c r="AH22" s="97">
        <v>76.2</v>
      </c>
      <c r="AI22" s="163">
        <v>0.01</v>
      </c>
      <c r="AJ22" s="48">
        <v>0.013000000000000001</v>
      </c>
    </row>
    <row r="23" spans="1:36" s="7" customFormat="1" ht="13.5" customHeight="1">
      <c r="A23" s="8">
        <v>20</v>
      </c>
      <c r="B23" s="56" t="s">
        <v>15</v>
      </c>
      <c r="C23" s="57">
        <v>5294.2997000000005</v>
      </c>
      <c r="D23" s="58">
        <v>140.9</v>
      </c>
      <c r="E23" s="57">
        <v>1672.8</v>
      </c>
      <c r="F23" s="58">
        <v>79.6</v>
      </c>
      <c r="G23" s="59">
        <v>14.5</v>
      </c>
      <c r="H23" s="62">
        <v>5.8</v>
      </c>
      <c r="I23" s="61">
        <v>29106</v>
      </c>
      <c r="J23" s="58" t="s">
        <v>134</v>
      </c>
      <c r="K23" s="59">
        <v>102.3</v>
      </c>
      <c r="L23" s="62" t="s">
        <v>133</v>
      </c>
      <c r="M23" s="59">
        <v>1871.2</v>
      </c>
      <c r="N23" s="62">
        <v>115.5</v>
      </c>
      <c r="O23" s="59" t="s">
        <v>7</v>
      </c>
      <c r="P23" s="62" t="s">
        <v>7</v>
      </c>
      <c r="Q23" s="84">
        <v>29.943</v>
      </c>
      <c r="R23" s="85">
        <v>140.555</v>
      </c>
      <c r="S23" s="86">
        <f t="shared" si="0"/>
        <v>-110.61200000000001</v>
      </c>
      <c r="T23" s="87">
        <f t="shared" si="1"/>
        <v>21.30340436128206</v>
      </c>
      <c r="U23" s="84">
        <v>85.56</v>
      </c>
      <c r="V23" s="87">
        <v>48.7</v>
      </c>
      <c r="W23" s="84">
        <v>55.617</v>
      </c>
      <c r="X23" s="89">
        <v>159</v>
      </c>
      <c r="Y23" s="90">
        <v>0.24100000000000002</v>
      </c>
      <c r="Z23" s="91">
        <v>0.303</v>
      </c>
      <c r="AA23" s="92">
        <v>33186</v>
      </c>
      <c r="AB23" s="93">
        <v>109.1</v>
      </c>
      <c r="AC23" s="94">
        <f t="shared" si="2"/>
        <v>0.8343222043443282</v>
      </c>
      <c r="AD23" s="91">
        <v>0.8262207576459054</v>
      </c>
      <c r="AE23" s="84">
        <v>16.8</v>
      </c>
      <c r="AF23" s="95">
        <v>104</v>
      </c>
      <c r="AG23" s="96">
        <v>504</v>
      </c>
      <c r="AH23" s="97">
        <v>94.2</v>
      </c>
      <c r="AI23" s="163">
        <v>0.006999999999999999</v>
      </c>
      <c r="AJ23" s="48">
        <v>0.006999999999999999</v>
      </c>
    </row>
    <row r="24" spans="1:36" s="7" customFormat="1" ht="13.5" customHeight="1">
      <c r="A24" s="8">
        <v>21</v>
      </c>
      <c r="B24" s="56" t="s">
        <v>16</v>
      </c>
      <c r="C24" s="57">
        <v>380.8389</v>
      </c>
      <c r="D24" s="58">
        <v>93.5</v>
      </c>
      <c r="E24" s="57">
        <v>1022.8</v>
      </c>
      <c r="F24" s="58">
        <v>148.3</v>
      </c>
      <c r="G24" s="59">
        <v>19</v>
      </c>
      <c r="H24" s="62" t="s">
        <v>130</v>
      </c>
      <c r="I24" s="61">
        <v>16661</v>
      </c>
      <c r="J24" s="58">
        <v>134.7</v>
      </c>
      <c r="K24" s="59">
        <v>647</v>
      </c>
      <c r="L24" s="62">
        <v>100.4</v>
      </c>
      <c r="M24" s="59">
        <v>1810.6</v>
      </c>
      <c r="N24" s="62">
        <v>107.1</v>
      </c>
      <c r="O24" s="59">
        <v>16.1779</v>
      </c>
      <c r="P24" s="62">
        <v>126.62528764421346</v>
      </c>
      <c r="Q24" s="84">
        <v>470.872</v>
      </c>
      <c r="R24" s="85">
        <v>193.647</v>
      </c>
      <c r="S24" s="86">
        <f t="shared" si="0"/>
        <v>277.225</v>
      </c>
      <c r="T24" s="87" t="s">
        <v>80</v>
      </c>
      <c r="U24" s="84">
        <v>551.997</v>
      </c>
      <c r="V24" s="87">
        <v>194</v>
      </c>
      <c r="W24" s="84">
        <v>81.125</v>
      </c>
      <c r="X24" s="89">
        <v>89.3</v>
      </c>
      <c r="Y24" s="90">
        <v>0.429</v>
      </c>
      <c r="Z24" s="91">
        <v>0.488</v>
      </c>
      <c r="AA24" s="92">
        <v>28896</v>
      </c>
      <c r="AB24" s="93">
        <v>107.1</v>
      </c>
      <c r="AC24" s="94">
        <f t="shared" si="2"/>
        <v>0.7264682220434433</v>
      </c>
      <c r="AD24" s="91">
        <v>0.7353686102562706</v>
      </c>
      <c r="AE24" s="84">
        <v>19.1</v>
      </c>
      <c r="AF24" s="95">
        <v>101.4</v>
      </c>
      <c r="AG24" s="96">
        <v>761</v>
      </c>
      <c r="AH24" s="97">
        <v>94.5</v>
      </c>
      <c r="AI24" s="163">
        <v>0.011000000000000001</v>
      </c>
      <c r="AJ24" s="48">
        <v>0.012</v>
      </c>
    </row>
    <row r="25" spans="1:36" s="7" customFormat="1" ht="13.5" customHeight="1">
      <c r="A25" s="8">
        <v>22</v>
      </c>
      <c r="B25" s="56" t="s">
        <v>17</v>
      </c>
      <c r="C25" s="57">
        <v>1588.6698999999999</v>
      </c>
      <c r="D25" s="58">
        <v>132.8</v>
      </c>
      <c r="E25" s="57">
        <v>504.4</v>
      </c>
      <c r="F25" s="58" t="s">
        <v>84</v>
      </c>
      <c r="G25" s="59">
        <v>6.1</v>
      </c>
      <c r="H25" s="62">
        <v>29.7</v>
      </c>
      <c r="I25" s="61">
        <v>5349</v>
      </c>
      <c r="J25" s="58">
        <v>49.7</v>
      </c>
      <c r="K25" s="59">
        <v>647.6</v>
      </c>
      <c r="L25" s="62">
        <v>89.6</v>
      </c>
      <c r="M25" s="59">
        <v>1614.3</v>
      </c>
      <c r="N25" s="62">
        <v>110.1</v>
      </c>
      <c r="O25" s="59" t="s">
        <v>7</v>
      </c>
      <c r="P25" s="62" t="s">
        <v>7</v>
      </c>
      <c r="Q25" s="115">
        <v>-5.359</v>
      </c>
      <c r="R25" s="85">
        <v>114.618</v>
      </c>
      <c r="S25" s="86">
        <f t="shared" si="0"/>
        <v>-119.97699999999999</v>
      </c>
      <c r="T25" s="87" t="s">
        <v>7</v>
      </c>
      <c r="U25" s="84">
        <v>125.454</v>
      </c>
      <c r="V25" s="87">
        <v>99.8</v>
      </c>
      <c r="W25" s="84">
        <v>130.813</v>
      </c>
      <c r="X25" s="89" t="s">
        <v>123</v>
      </c>
      <c r="Y25" s="90">
        <v>0.259</v>
      </c>
      <c r="Z25" s="91">
        <v>0.28600000000000003</v>
      </c>
      <c r="AA25" s="92">
        <v>32398</v>
      </c>
      <c r="AB25" s="93">
        <v>105.1</v>
      </c>
      <c r="AC25" s="94">
        <f t="shared" si="2"/>
        <v>0.81451126307321</v>
      </c>
      <c r="AD25" s="91">
        <v>0.8338190037855061</v>
      </c>
      <c r="AE25" s="84">
        <v>17.1</v>
      </c>
      <c r="AF25" s="95">
        <v>101.8</v>
      </c>
      <c r="AG25" s="96">
        <v>381</v>
      </c>
      <c r="AH25" s="97">
        <v>83.6</v>
      </c>
      <c r="AI25" s="163">
        <v>0.006</v>
      </c>
      <c r="AJ25" s="48">
        <v>0.006999999999999999</v>
      </c>
    </row>
    <row r="26" spans="1:36" s="7" customFormat="1" ht="13.5" customHeight="1">
      <c r="A26" s="8">
        <v>23</v>
      </c>
      <c r="B26" s="56" t="s">
        <v>30</v>
      </c>
      <c r="C26" s="57">
        <v>446.0493</v>
      </c>
      <c r="D26" s="58" t="s">
        <v>128</v>
      </c>
      <c r="E26" s="57">
        <v>1123.5</v>
      </c>
      <c r="F26" s="58">
        <v>130.9</v>
      </c>
      <c r="G26" s="59" t="s">
        <v>7</v>
      </c>
      <c r="H26" s="62" t="s">
        <v>7</v>
      </c>
      <c r="I26" s="61">
        <v>3686</v>
      </c>
      <c r="J26" s="58">
        <v>115.4</v>
      </c>
      <c r="K26" s="59" t="s">
        <v>7</v>
      </c>
      <c r="L26" s="62" t="s">
        <v>7</v>
      </c>
      <c r="M26" s="59">
        <v>387.1</v>
      </c>
      <c r="N26" s="62">
        <v>106.5</v>
      </c>
      <c r="O26" s="59" t="s">
        <v>7</v>
      </c>
      <c r="P26" s="62" t="s">
        <v>7</v>
      </c>
      <c r="Q26" s="84">
        <v>138.013</v>
      </c>
      <c r="R26" s="116">
        <v>-12.285</v>
      </c>
      <c r="S26" s="86">
        <f t="shared" si="0"/>
        <v>150.298</v>
      </c>
      <c r="T26" s="87" t="s">
        <v>7</v>
      </c>
      <c r="U26" s="84">
        <v>170.057</v>
      </c>
      <c r="V26" s="87">
        <v>187.1</v>
      </c>
      <c r="W26" s="98">
        <v>32.044</v>
      </c>
      <c r="X26" s="89">
        <v>31.1</v>
      </c>
      <c r="Y26" s="90">
        <v>0.16699999999999998</v>
      </c>
      <c r="Z26" s="91">
        <v>0.33299999999999996</v>
      </c>
      <c r="AA26" s="92">
        <v>28355</v>
      </c>
      <c r="AB26" s="93">
        <v>113</v>
      </c>
      <c r="AC26" s="94">
        <f t="shared" si="2"/>
        <v>0.7128670555108608</v>
      </c>
      <c r="AD26" s="129">
        <v>0.6800566464228328</v>
      </c>
      <c r="AE26" s="84">
        <v>4.5</v>
      </c>
      <c r="AF26" s="95">
        <v>96.3</v>
      </c>
      <c r="AG26" s="96">
        <v>215</v>
      </c>
      <c r="AH26" s="97">
        <v>75.2</v>
      </c>
      <c r="AI26" s="163">
        <v>0.008</v>
      </c>
      <c r="AJ26" s="48">
        <v>0.011000000000000001</v>
      </c>
    </row>
    <row r="27" spans="1:36" s="7" customFormat="1" ht="13.5" customHeight="1">
      <c r="A27" s="8">
        <v>24</v>
      </c>
      <c r="B27" s="56" t="s">
        <v>18</v>
      </c>
      <c r="C27" s="57">
        <v>3025.4217000000003</v>
      </c>
      <c r="D27" s="58">
        <v>112.5</v>
      </c>
      <c r="E27" s="57">
        <v>2003.4</v>
      </c>
      <c r="F27" s="58">
        <v>146.9</v>
      </c>
      <c r="G27" s="59">
        <v>17.7</v>
      </c>
      <c r="H27" s="62" t="s">
        <v>83</v>
      </c>
      <c r="I27" s="61">
        <v>8038</v>
      </c>
      <c r="J27" s="58">
        <v>128.1</v>
      </c>
      <c r="K27" s="59">
        <v>43.6</v>
      </c>
      <c r="L27" s="62">
        <v>78.5</v>
      </c>
      <c r="M27" s="59">
        <v>1198.3</v>
      </c>
      <c r="N27" s="62">
        <v>111.8</v>
      </c>
      <c r="O27" s="59" t="s">
        <v>7</v>
      </c>
      <c r="P27" s="62" t="s">
        <v>7</v>
      </c>
      <c r="Q27" s="84">
        <v>278.324</v>
      </c>
      <c r="R27" s="85">
        <v>274.581</v>
      </c>
      <c r="S27" s="86">
        <f t="shared" si="0"/>
        <v>3.742999999999995</v>
      </c>
      <c r="T27" s="87">
        <f t="shared" si="1"/>
        <v>101.36316788124451</v>
      </c>
      <c r="U27" s="84">
        <v>330.816</v>
      </c>
      <c r="V27" s="87">
        <v>111.4</v>
      </c>
      <c r="W27" s="99">
        <v>52.492</v>
      </c>
      <c r="X27" s="89" t="s">
        <v>78</v>
      </c>
      <c r="Y27" s="90">
        <v>0.256</v>
      </c>
      <c r="Z27" s="91">
        <v>0.179</v>
      </c>
      <c r="AA27" s="92">
        <v>30122</v>
      </c>
      <c r="AB27" s="93">
        <v>108.4</v>
      </c>
      <c r="AC27" s="94">
        <f t="shared" si="2"/>
        <v>0.7572908286403862</v>
      </c>
      <c r="AD27" s="91">
        <v>0.7574008006753996</v>
      </c>
      <c r="AE27" s="84">
        <v>16.4</v>
      </c>
      <c r="AF27" s="95">
        <v>95.3</v>
      </c>
      <c r="AG27" s="96">
        <v>297</v>
      </c>
      <c r="AH27" s="97">
        <v>77.1</v>
      </c>
      <c r="AI27" s="163">
        <v>0.006</v>
      </c>
      <c r="AJ27" s="48">
        <v>0.006999999999999999</v>
      </c>
    </row>
    <row r="28" spans="1:36" s="7" customFormat="1" ht="13.5" customHeight="1">
      <c r="A28" s="8">
        <v>25</v>
      </c>
      <c r="B28" s="56" t="s">
        <v>31</v>
      </c>
      <c r="C28" s="57">
        <v>4402.905299999999</v>
      </c>
      <c r="D28" s="58">
        <v>89.2</v>
      </c>
      <c r="E28" s="57">
        <v>1695.5</v>
      </c>
      <c r="F28" s="58">
        <v>133.8</v>
      </c>
      <c r="G28" s="59">
        <v>85</v>
      </c>
      <c r="H28" s="62">
        <v>47.4</v>
      </c>
      <c r="I28" s="61">
        <v>4912</v>
      </c>
      <c r="J28" s="58">
        <v>65</v>
      </c>
      <c r="K28" s="59">
        <v>20.9</v>
      </c>
      <c r="L28" s="62">
        <v>85.8</v>
      </c>
      <c r="M28" s="59">
        <v>1520.8</v>
      </c>
      <c r="N28" s="62">
        <v>101.9</v>
      </c>
      <c r="O28" s="59" t="s">
        <v>7</v>
      </c>
      <c r="P28" s="62" t="s">
        <v>7</v>
      </c>
      <c r="Q28" s="84">
        <v>81.647</v>
      </c>
      <c r="R28" s="85">
        <v>130.116</v>
      </c>
      <c r="S28" s="86">
        <f t="shared" si="0"/>
        <v>-48.46900000000001</v>
      </c>
      <c r="T28" s="87">
        <f t="shared" si="1"/>
        <v>62.74939284945741</v>
      </c>
      <c r="U28" s="84">
        <v>120.505</v>
      </c>
      <c r="V28" s="87">
        <v>79.4</v>
      </c>
      <c r="W28" s="99">
        <v>38.858</v>
      </c>
      <c r="X28" s="89">
        <v>179.6</v>
      </c>
      <c r="Y28" s="90">
        <v>0.25</v>
      </c>
      <c r="Z28" s="91">
        <v>0.3</v>
      </c>
      <c r="AA28" s="92">
        <v>31288</v>
      </c>
      <c r="AB28" s="93">
        <v>104.4</v>
      </c>
      <c r="AC28" s="94">
        <f t="shared" si="2"/>
        <v>0.7866049879324215</v>
      </c>
      <c r="AD28" s="91">
        <v>0.8150276423649881</v>
      </c>
      <c r="AE28" s="84">
        <v>13.8</v>
      </c>
      <c r="AF28" s="95">
        <v>103.9</v>
      </c>
      <c r="AG28" s="96">
        <v>233</v>
      </c>
      <c r="AH28" s="97">
        <v>107.9</v>
      </c>
      <c r="AI28" s="163">
        <v>0.005</v>
      </c>
      <c r="AJ28" s="48">
        <v>0.005</v>
      </c>
    </row>
    <row r="29" spans="1:36" s="7" customFormat="1" ht="13.5" customHeight="1">
      <c r="A29" s="8">
        <v>26</v>
      </c>
      <c r="B29" s="56" t="s">
        <v>72</v>
      </c>
      <c r="C29" s="57">
        <v>1336.0943</v>
      </c>
      <c r="D29" s="58">
        <v>105.3</v>
      </c>
      <c r="E29" s="57">
        <v>3278.1</v>
      </c>
      <c r="F29" s="58">
        <v>192.9</v>
      </c>
      <c r="G29" s="59">
        <v>362.2</v>
      </c>
      <c r="H29" s="62">
        <v>185.4</v>
      </c>
      <c r="I29" s="61">
        <v>12240</v>
      </c>
      <c r="J29" s="58">
        <v>140.5</v>
      </c>
      <c r="K29" s="59">
        <v>1.1</v>
      </c>
      <c r="L29" s="62">
        <v>41.2</v>
      </c>
      <c r="M29" s="59">
        <v>1571.5</v>
      </c>
      <c r="N29" s="62">
        <v>107.9</v>
      </c>
      <c r="O29" s="59" t="s">
        <v>7</v>
      </c>
      <c r="P29" s="62" t="s">
        <v>7</v>
      </c>
      <c r="Q29" s="120">
        <v>220.706</v>
      </c>
      <c r="R29" s="85">
        <v>71.758</v>
      </c>
      <c r="S29" s="86">
        <f t="shared" si="0"/>
        <v>148.94799999999998</v>
      </c>
      <c r="T29" s="87" t="s">
        <v>115</v>
      </c>
      <c r="U29" s="84">
        <v>241.456</v>
      </c>
      <c r="V29" s="87" t="s">
        <v>89</v>
      </c>
      <c r="W29" s="84">
        <v>20.75</v>
      </c>
      <c r="X29" s="89">
        <v>46.3</v>
      </c>
      <c r="Y29" s="90">
        <v>0.087</v>
      </c>
      <c r="Z29" s="91">
        <v>0.26899999999999996</v>
      </c>
      <c r="AA29" s="92">
        <v>28843</v>
      </c>
      <c r="AB29" s="93">
        <v>107</v>
      </c>
      <c r="AC29" s="94">
        <f t="shared" si="2"/>
        <v>0.7251357602574416</v>
      </c>
      <c r="AD29" s="48">
        <v>0.7185925542634604</v>
      </c>
      <c r="AE29" s="84">
        <v>12.8</v>
      </c>
      <c r="AF29" s="95">
        <v>107.8</v>
      </c>
      <c r="AG29" s="96">
        <v>347</v>
      </c>
      <c r="AH29" s="97">
        <v>89.2</v>
      </c>
      <c r="AI29" s="163">
        <v>0.006999999999999999</v>
      </c>
      <c r="AJ29" s="48">
        <v>0.006999999999999999</v>
      </c>
    </row>
    <row r="30" spans="1:36" s="7" customFormat="1" ht="13.5" customHeight="1">
      <c r="A30" s="8">
        <v>27</v>
      </c>
      <c r="B30" s="56" t="s">
        <v>32</v>
      </c>
      <c r="C30" s="57">
        <v>33.3149</v>
      </c>
      <c r="D30" s="58">
        <v>118.5</v>
      </c>
      <c r="E30" s="57">
        <v>214.8</v>
      </c>
      <c r="F30" s="58">
        <v>95.7</v>
      </c>
      <c r="G30" s="59" t="s">
        <v>7</v>
      </c>
      <c r="H30" s="62" t="s">
        <v>7</v>
      </c>
      <c r="I30" s="61">
        <v>982</v>
      </c>
      <c r="J30" s="58">
        <v>42.9</v>
      </c>
      <c r="K30" s="59">
        <v>0.2</v>
      </c>
      <c r="L30" s="62">
        <v>2.2</v>
      </c>
      <c r="M30" s="59">
        <v>505.1</v>
      </c>
      <c r="N30" s="62">
        <v>97.1</v>
      </c>
      <c r="O30" s="59" t="s">
        <v>7</v>
      </c>
      <c r="P30" s="62" t="s">
        <v>7</v>
      </c>
      <c r="Q30" s="84">
        <v>53.469</v>
      </c>
      <c r="R30" s="85">
        <v>51.614</v>
      </c>
      <c r="S30" s="86">
        <f t="shared" si="0"/>
        <v>1.855000000000004</v>
      </c>
      <c r="T30" s="87">
        <f t="shared" si="1"/>
        <v>103.5939861277948</v>
      </c>
      <c r="U30" s="84">
        <v>53.893</v>
      </c>
      <c r="V30" s="87">
        <v>104.4</v>
      </c>
      <c r="W30" s="88">
        <v>0.424</v>
      </c>
      <c r="X30" s="89" t="s">
        <v>7</v>
      </c>
      <c r="Y30" s="90">
        <v>0.16699999999999998</v>
      </c>
      <c r="Z30" s="91">
        <v>0</v>
      </c>
      <c r="AA30" s="92">
        <v>27920</v>
      </c>
      <c r="AB30" s="93">
        <v>109.3</v>
      </c>
      <c r="AC30" s="94">
        <f t="shared" si="2"/>
        <v>0.7019308125502816</v>
      </c>
      <c r="AD30" s="48">
        <v>0.7004003376998285</v>
      </c>
      <c r="AE30" s="84">
        <v>3.1</v>
      </c>
      <c r="AF30" s="95">
        <v>103.2</v>
      </c>
      <c r="AG30" s="96">
        <v>194</v>
      </c>
      <c r="AH30" s="97">
        <v>66.9</v>
      </c>
      <c r="AI30" s="163">
        <v>0.011000000000000001</v>
      </c>
      <c r="AJ30" s="48">
        <v>0.016</v>
      </c>
    </row>
    <row r="31" spans="1:36" s="7" customFormat="1" ht="13.5" customHeight="1">
      <c r="A31" s="8">
        <v>28</v>
      </c>
      <c r="B31" s="56" t="s">
        <v>24</v>
      </c>
      <c r="C31" s="57">
        <v>3659.4916000000003</v>
      </c>
      <c r="D31" s="58">
        <v>142.1</v>
      </c>
      <c r="E31" s="57">
        <v>168.2</v>
      </c>
      <c r="F31" s="58">
        <v>142.2</v>
      </c>
      <c r="G31" s="59">
        <v>6.3</v>
      </c>
      <c r="H31" s="62">
        <v>40.3</v>
      </c>
      <c r="I31" s="61">
        <v>11049</v>
      </c>
      <c r="J31" s="58">
        <v>59</v>
      </c>
      <c r="K31" s="59">
        <v>97.7</v>
      </c>
      <c r="L31" s="62">
        <v>71.7</v>
      </c>
      <c r="M31" s="59">
        <v>2129.3</v>
      </c>
      <c r="N31" s="62">
        <v>116.1</v>
      </c>
      <c r="O31" s="59" t="s">
        <v>7</v>
      </c>
      <c r="P31" s="62" t="s">
        <v>7</v>
      </c>
      <c r="Q31" s="84">
        <v>14.263</v>
      </c>
      <c r="R31" s="116">
        <v>-55.574</v>
      </c>
      <c r="S31" s="86">
        <f t="shared" si="0"/>
        <v>69.837</v>
      </c>
      <c r="T31" s="87" t="s">
        <v>7</v>
      </c>
      <c r="U31" s="84">
        <v>35.359</v>
      </c>
      <c r="V31" s="87">
        <v>96.1</v>
      </c>
      <c r="W31" s="84">
        <v>21.096</v>
      </c>
      <c r="X31" s="89">
        <v>22.8</v>
      </c>
      <c r="Y31" s="90">
        <v>0.278</v>
      </c>
      <c r="Z31" s="91">
        <v>0.474</v>
      </c>
      <c r="AA31" s="92">
        <v>34305</v>
      </c>
      <c r="AB31" s="93">
        <v>109.4</v>
      </c>
      <c r="AC31" s="94">
        <f t="shared" si="2"/>
        <v>0.8624547465808527</v>
      </c>
      <c r="AD31" s="91">
        <v>0.8610800947738229</v>
      </c>
      <c r="AE31" s="84">
        <v>16.2</v>
      </c>
      <c r="AF31" s="95">
        <v>109.1</v>
      </c>
      <c r="AG31" s="96">
        <v>192</v>
      </c>
      <c r="AH31" s="97">
        <v>72.2</v>
      </c>
      <c r="AI31" s="163">
        <v>0.003</v>
      </c>
      <c r="AJ31" s="48">
        <v>0.004</v>
      </c>
    </row>
    <row r="32" spans="1:36" s="7" customFormat="1" ht="13.5" customHeight="1">
      <c r="A32" s="8">
        <v>29</v>
      </c>
      <c r="B32" s="56" t="s">
        <v>33</v>
      </c>
      <c r="C32" s="57">
        <v>1378.2022</v>
      </c>
      <c r="D32" s="58">
        <v>135</v>
      </c>
      <c r="E32" s="57">
        <v>686.8</v>
      </c>
      <c r="F32" s="58">
        <v>97.3</v>
      </c>
      <c r="G32" s="59">
        <v>9.5</v>
      </c>
      <c r="H32" s="58">
        <v>31.8</v>
      </c>
      <c r="I32" s="61">
        <v>4494</v>
      </c>
      <c r="J32" s="58">
        <v>114.9</v>
      </c>
      <c r="K32" s="59">
        <v>22.2</v>
      </c>
      <c r="L32" s="62">
        <v>27.2</v>
      </c>
      <c r="M32" s="59">
        <v>1025.3</v>
      </c>
      <c r="N32" s="62">
        <v>103.6</v>
      </c>
      <c r="O32" s="59" t="s">
        <v>7</v>
      </c>
      <c r="P32" s="62" t="s">
        <v>7</v>
      </c>
      <c r="Q32" s="84">
        <v>67.384</v>
      </c>
      <c r="R32" s="85">
        <v>28.472</v>
      </c>
      <c r="S32" s="86">
        <f t="shared" si="0"/>
        <v>38.912</v>
      </c>
      <c r="T32" s="87" t="s">
        <v>80</v>
      </c>
      <c r="U32" s="84">
        <v>69.893</v>
      </c>
      <c r="V32" s="87">
        <v>192.6</v>
      </c>
      <c r="W32" s="84">
        <v>2.509</v>
      </c>
      <c r="X32" s="89">
        <v>32.1</v>
      </c>
      <c r="Y32" s="90">
        <v>0.12</v>
      </c>
      <c r="Z32" s="91">
        <v>0.214</v>
      </c>
      <c r="AA32" s="92">
        <v>27108</v>
      </c>
      <c r="AB32" s="93">
        <v>108.8</v>
      </c>
      <c r="AC32" s="100">
        <f t="shared" si="2"/>
        <v>0.6815164923572004</v>
      </c>
      <c r="AD32" s="101">
        <v>0.6718047877120836</v>
      </c>
      <c r="AE32" s="84">
        <v>11.1</v>
      </c>
      <c r="AF32" s="95">
        <v>99.4</v>
      </c>
      <c r="AG32" s="96">
        <v>325</v>
      </c>
      <c r="AH32" s="97">
        <v>87.1</v>
      </c>
      <c r="AI32" s="163">
        <v>0.006</v>
      </c>
      <c r="AJ32" s="48">
        <v>0.006999999999999999</v>
      </c>
    </row>
    <row r="33" spans="1:36" s="7" customFormat="1" ht="13.5" customHeight="1">
      <c r="A33" s="8">
        <v>30</v>
      </c>
      <c r="B33" s="56" t="s">
        <v>34</v>
      </c>
      <c r="C33" s="57">
        <v>1045.2125</v>
      </c>
      <c r="D33" s="58">
        <v>97.9</v>
      </c>
      <c r="E33" s="57">
        <v>758.2</v>
      </c>
      <c r="F33" s="58">
        <v>26.9</v>
      </c>
      <c r="G33" s="59">
        <v>7.6</v>
      </c>
      <c r="H33" s="62" t="s">
        <v>83</v>
      </c>
      <c r="I33" s="61">
        <v>5634</v>
      </c>
      <c r="J33" s="58">
        <v>85.3</v>
      </c>
      <c r="K33" s="59">
        <v>221.6</v>
      </c>
      <c r="L33" s="62">
        <v>116.9</v>
      </c>
      <c r="M33" s="59">
        <v>1074.4</v>
      </c>
      <c r="N33" s="62">
        <v>98.2</v>
      </c>
      <c r="O33" s="59" t="s">
        <v>7</v>
      </c>
      <c r="P33" s="62" t="s">
        <v>7</v>
      </c>
      <c r="Q33" s="84">
        <v>306.175</v>
      </c>
      <c r="R33" s="85">
        <v>1208.019</v>
      </c>
      <c r="S33" s="86">
        <f t="shared" si="0"/>
        <v>-901.844</v>
      </c>
      <c r="T33" s="87">
        <f aca="true" t="shared" si="3" ref="T33:T51">Q33/R33*100</f>
        <v>25.34521394117146</v>
      </c>
      <c r="U33" s="84">
        <v>363.28</v>
      </c>
      <c r="V33" s="87">
        <v>27.6</v>
      </c>
      <c r="W33" s="84">
        <v>57.105</v>
      </c>
      <c r="X33" s="89">
        <v>53.4</v>
      </c>
      <c r="Y33" s="90">
        <v>0.467</v>
      </c>
      <c r="Z33" s="91">
        <v>0.4</v>
      </c>
      <c r="AA33" s="92">
        <v>30618</v>
      </c>
      <c r="AB33" s="93">
        <v>106.7</v>
      </c>
      <c r="AC33" s="94">
        <f t="shared" si="2"/>
        <v>0.769760659694288</v>
      </c>
      <c r="AD33" s="91">
        <v>0.7884746316620823</v>
      </c>
      <c r="AE33" s="84">
        <v>10.8</v>
      </c>
      <c r="AF33" s="95">
        <v>101.9</v>
      </c>
      <c r="AG33" s="96">
        <v>236</v>
      </c>
      <c r="AH33" s="97">
        <v>77.6</v>
      </c>
      <c r="AI33" s="163">
        <v>0.006999999999999999</v>
      </c>
      <c r="AJ33" s="48">
        <v>0.009000000000000001</v>
      </c>
    </row>
    <row r="34" spans="1:36" s="7" customFormat="1" ht="13.5" customHeight="1">
      <c r="A34" s="8">
        <v>31</v>
      </c>
      <c r="B34" s="56" t="s">
        <v>35</v>
      </c>
      <c r="C34" s="57">
        <v>2200.0922</v>
      </c>
      <c r="D34" s="58">
        <v>83.2</v>
      </c>
      <c r="E34" s="57">
        <v>323.1</v>
      </c>
      <c r="F34" s="58">
        <v>73.6</v>
      </c>
      <c r="G34" s="59">
        <v>11.7</v>
      </c>
      <c r="H34" s="62" t="s">
        <v>115</v>
      </c>
      <c r="I34" s="61">
        <v>10451</v>
      </c>
      <c r="J34" s="58">
        <v>190</v>
      </c>
      <c r="K34" s="59">
        <v>207</v>
      </c>
      <c r="L34" s="62">
        <v>109.7</v>
      </c>
      <c r="M34" s="59">
        <v>975.9</v>
      </c>
      <c r="N34" s="62">
        <v>113.3</v>
      </c>
      <c r="O34" s="59">
        <v>35.6873</v>
      </c>
      <c r="P34" s="62">
        <v>93.17832898172324</v>
      </c>
      <c r="Q34" s="115">
        <v>-41.638</v>
      </c>
      <c r="R34" s="85">
        <v>38.586</v>
      </c>
      <c r="S34" s="86">
        <f t="shared" si="0"/>
        <v>-80.22399999999999</v>
      </c>
      <c r="T34" s="87" t="s">
        <v>7</v>
      </c>
      <c r="U34" s="84">
        <v>28.999</v>
      </c>
      <c r="V34" s="87">
        <v>55.5</v>
      </c>
      <c r="W34" s="84">
        <v>70.637</v>
      </c>
      <c r="X34" s="89" t="s">
        <v>124</v>
      </c>
      <c r="Y34" s="90">
        <v>0.45799999999999996</v>
      </c>
      <c r="Z34" s="91">
        <v>0.214</v>
      </c>
      <c r="AA34" s="92">
        <v>29040</v>
      </c>
      <c r="AB34" s="93">
        <v>110.9</v>
      </c>
      <c r="AC34" s="94">
        <f t="shared" si="2"/>
        <v>0.7300884955752213</v>
      </c>
      <c r="AD34" s="91">
        <v>0.7156512976932923</v>
      </c>
      <c r="AE34" s="84">
        <v>13.4</v>
      </c>
      <c r="AF34" s="95">
        <v>100.8</v>
      </c>
      <c r="AG34" s="96">
        <v>493</v>
      </c>
      <c r="AH34" s="97">
        <v>82.3</v>
      </c>
      <c r="AI34" s="163">
        <v>0.01</v>
      </c>
      <c r="AJ34" s="48">
        <v>0.012</v>
      </c>
    </row>
    <row r="35" spans="1:36" s="7" customFormat="1" ht="12.75" customHeight="1">
      <c r="A35" s="8">
        <v>32</v>
      </c>
      <c r="B35" s="56" t="s">
        <v>36</v>
      </c>
      <c r="C35" s="57">
        <v>1529.0958999999998</v>
      </c>
      <c r="D35" s="58">
        <v>88.9</v>
      </c>
      <c r="E35" s="57">
        <v>1125.4</v>
      </c>
      <c r="F35" s="58">
        <v>160.9</v>
      </c>
      <c r="G35" s="59">
        <v>12.1</v>
      </c>
      <c r="H35" s="62" t="s">
        <v>83</v>
      </c>
      <c r="I35" s="61">
        <v>4608</v>
      </c>
      <c r="J35" s="58">
        <v>162.7</v>
      </c>
      <c r="K35" s="59">
        <v>35.2</v>
      </c>
      <c r="L35" s="62">
        <v>106.5</v>
      </c>
      <c r="M35" s="59">
        <v>700.4</v>
      </c>
      <c r="N35" s="62">
        <v>77.9</v>
      </c>
      <c r="O35" s="59" t="s">
        <v>7</v>
      </c>
      <c r="P35" s="62" t="s">
        <v>7</v>
      </c>
      <c r="Q35" s="84">
        <v>319.059</v>
      </c>
      <c r="R35" s="85">
        <v>340.052</v>
      </c>
      <c r="S35" s="86">
        <f t="shared" si="0"/>
        <v>-20.992999999999995</v>
      </c>
      <c r="T35" s="87">
        <f t="shared" si="3"/>
        <v>93.82653241268983</v>
      </c>
      <c r="U35" s="84">
        <v>361.286</v>
      </c>
      <c r="V35" s="87">
        <v>99.4</v>
      </c>
      <c r="W35" s="84">
        <v>42.227</v>
      </c>
      <c r="X35" s="89">
        <v>180.5</v>
      </c>
      <c r="Y35" s="90">
        <v>0.3</v>
      </c>
      <c r="Z35" s="91">
        <v>0.25</v>
      </c>
      <c r="AA35" s="92">
        <v>31607</v>
      </c>
      <c r="AB35" s="93">
        <v>111.3</v>
      </c>
      <c r="AC35" s="94">
        <f t="shared" si="2"/>
        <v>0.7946248994368463</v>
      </c>
      <c r="AD35" s="91">
        <v>0.7750211062392767</v>
      </c>
      <c r="AE35" s="84">
        <v>9.3</v>
      </c>
      <c r="AF35" s="95">
        <v>99.8</v>
      </c>
      <c r="AG35" s="96">
        <v>242</v>
      </c>
      <c r="AH35" s="97">
        <v>59</v>
      </c>
      <c r="AI35" s="163">
        <v>0.008</v>
      </c>
      <c r="AJ35" s="48">
        <v>0.013000000000000001</v>
      </c>
    </row>
    <row r="36" spans="1:36" s="7" customFormat="1" ht="13.5" customHeight="1">
      <c r="A36" s="8">
        <v>33</v>
      </c>
      <c r="B36" s="56" t="s">
        <v>25</v>
      </c>
      <c r="C36" s="57">
        <v>1238.4298000000001</v>
      </c>
      <c r="D36" s="58">
        <v>101.3</v>
      </c>
      <c r="E36" s="57">
        <v>376.5</v>
      </c>
      <c r="F36" s="58">
        <v>138.9</v>
      </c>
      <c r="G36" s="59">
        <v>0.1</v>
      </c>
      <c r="H36" s="60">
        <v>25.6</v>
      </c>
      <c r="I36" s="61">
        <v>2934</v>
      </c>
      <c r="J36" s="58">
        <v>104.8</v>
      </c>
      <c r="K36" s="59">
        <v>36.7</v>
      </c>
      <c r="L36" s="62">
        <v>107.2</v>
      </c>
      <c r="M36" s="59">
        <v>479.3</v>
      </c>
      <c r="N36" s="62">
        <v>108</v>
      </c>
      <c r="O36" s="59" t="s">
        <v>7</v>
      </c>
      <c r="P36" s="62" t="s">
        <v>7</v>
      </c>
      <c r="Q36" s="84">
        <v>199.332</v>
      </c>
      <c r="R36" s="85">
        <v>202.787</v>
      </c>
      <c r="S36" s="86">
        <f t="shared" si="0"/>
        <v>-3.4550000000000125</v>
      </c>
      <c r="T36" s="87">
        <f t="shared" si="3"/>
        <v>98.29624186954784</v>
      </c>
      <c r="U36" s="84">
        <v>213.466</v>
      </c>
      <c r="V36" s="87">
        <v>103.7</v>
      </c>
      <c r="W36" s="84">
        <v>14.134</v>
      </c>
      <c r="X36" s="89" t="s">
        <v>125</v>
      </c>
      <c r="Y36" s="90">
        <v>0.133</v>
      </c>
      <c r="Z36" s="91">
        <v>0.267</v>
      </c>
      <c r="AA36" s="92">
        <v>31925</v>
      </c>
      <c r="AB36" s="93">
        <v>114.6</v>
      </c>
      <c r="AC36" s="94">
        <f t="shared" si="2"/>
        <v>0.802619670152856</v>
      </c>
      <c r="AD36" s="91">
        <v>0.7596067431030257</v>
      </c>
      <c r="AE36" s="84">
        <v>6.6</v>
      </c>
      <c r="AF36" s="95">
        <v>97.9</v>
      </c>
      <c r="AG36" s="96">
        <v>377</v>
      </c>
      <c r="AH36" s="97">
        <v>71</v>
      </c>
      <c r="AI36" s="163">
        <v>0.011000000000000001</v>
      </c>
      <c r="AJ36" s="48">
        <v>0.015</v>
      </c>
    </row>
    <row r="37" spans="1:36" s="7" customFormat="1" ht="13.5" customHeight="1">
      <c r="A37" s="8">
        <v>34</v>
      </c>
      <c r="B37" s="56" t="s">
        <v>37</v>
      </c>
      <c r="C37" s="57">
        <v>505.3029</v>
      </c>
      <c r="D37" s="58">
        <v>77.6</v>
      </c>
      <c r="E37" s="57">
        <v>2755.3</v>
      </c>
      <c r="F37" s="58">
        <v>189.6</v>
      </c>
      <c r="G37" s="59">
        <v>15.5</v>
      </c>
      <c r="H37" s="62" t="s">
        <v>116</v>
      </c>
      <c r="I37" s="61">
        <v>5434</v>
      </c>
      <c r="J37" s="58">
        <v>56.1</v>
      </c>
      <c r="K37" s="59" t="s">
        <v>7</v>
      </c>
      <c r="L37" s="62" t="s">
        <v>7</v>
      </c>
      <c r="M37" s="59">
        <v>593.6</v>
      </c>
      <c r="N37" s="62">
        <v>101.8</v>
      </c>
      <c r="O37" s="59" t="s">
        <v>7</v>
      </c>
      <c r="P37" s="62" t="s">
        <v>7</v>
      </c>
      <c r="Q37" s="84">
        <v>701.673</v>
      </c>
      <c r="R37" s="85">
        <v>500.493</v>
      </c>
      <c r="S37" s="86">
        <f t="shared" si="0"/>
        <v>201.18</v>
      </c>
      <c r="T37" s="87">
        <f t="shared" si="3"/>
        <v>140.19636638274662</v>
      </c>
      <c r="U37" s="84">
        <v>722.364</v>
      </c>
      <c r="V37" s="87">
        <v>139.1</v>
      </c>
      <c r="W37" s="84">
        <v>20.691</v>
      </c>
      <c r="X37" s="89">
        <v>110</v>
      </c>
      <c r="Y37" s="90">
        <v>0.2</v>
      </c>
      <c r="Z37" s="91">
        <v>0.261</v>
      </c>
      <c r="AA37" s="92">
        <v>27737</v>
      </c>
      <c r="AB37" s="93">
        <v>106.9</v>
      </c>
      <c r="AC37" s="100">
        <f t="shared" si="2"/>
        <v>0.6973300482703138</v>
      </c>
      <c r="AD37" s="101">
        <v>0.7056564721261472</v>
      </c>
      <c r="AE37" s="84">
        <v>12</v>
      </c>
      <c r="AF37" s="95">
        <v>102.7</v>
      </c>
      <c r="AG37" s="96">
        <v>347</v>
      </c>
      <c r="AH37" s="97">
        <v>89</v>
      </c>
      <c r="AI37" s="163">
        <v>0.008</v>
      </c>
      <c r="AJ37" s="48">
        <v>0.009000000000000001</v>
      </c>
    </row>
    <row r="38" spans="1:36" s="7" customFormat="1" ht="13.5" customHeight="1">
      <c r="A38" s="8">
        <v>35</v>
      </c>
      <c r="B38" s="56" t="s">
        <v>73</v>
      </c>
      <c r="C38" s="57">
        <v>334.5258</v>
      </c>
      <c r="D38" s="58">
        <v>45.2</v>
      </c>
      <c r="E38" s="57">
        <v>114</v>
      </c>
      <c r="F38" s="58" t="s">
        <v>86</v>
      </c>
      <c r="G38" s="59">
        <v>9.8</v>
      </c>
      <c r="H38" s="62" t="s">
        <v>84</v>
      </c>
      <c r="I38" s="61">
        <v>1522</v>
      </c>
      <c r="J38" s="58">
        <v>65.5</v>
      </c>
      <c r="K38" s="59">
        <v>87.4</v>
      </c>
      <c r="L38" s="62" t="s">
        <v>77</v>
      </c>
      <c r="M38" s="59">
        <v>370.7</v>
      </c>
      <c r="N38" s="62">
        <v>98.6</v>
      </c>
      <c r="O38" s="59" t="s">
        <v>7</v>
      </c>
      <c r="P38" s="62" t="s">
        <v>7</v>
      </c>
      <c r="Q38" s="84">
        <v>119.334</v>
      </c>
      <c r="R38" s="116">
        <v>-25.081</v>
      </c>
      <c r="S38" s="86">
        <f t="shared" si="0"/>
        <v>144.415</v>
      </c>
      <c r="T38" s="87" t="s">
        <v>7</v>
      </c>
      <c r="U38" s="84">
        <v>126.437</v>
      </c>
      <c r="V38" s="87" t="s">
        <v>93</v>
      </c>
      <c r="W38" s="84">
        <v>7.103</v>
      </c>
      <c r="X38" s="89">
        <v>18</v>
      </c>
      <c r="Y38" s="90">
        <v>0.364</v>
      </c>
      <c r="Z38" s="91">
        <v>0.727</v>
      </c>
      <c r="AA38" s="92">
        <v>26699</v>
      </c>
      <c r="AB38" s="93">
        <v>111</v>
      </c>
      <c r="AC38" s="100">
        <f t="shared" si="2"/>
        <v>0.6712339098954143</v>
      </c>
      <c r="AD38" s="101">
        <v>0.6566899970042757</v>
      </c>
      <c r="AE38" s="84">
        <v>5.1</v>
      </c>
      <c r="AF38" s="95">
        <v>97.7</v>
      </c>
      <c r="AG38" s="96">
        <v>328</v>
      </c>
      <c r="AH38" s="97">
        <v>103.5</v>
      </c>
      <c r="AI38" s="163">
        <v>0.015</v>
      </c>
      <c r="AJ38" s="48">
        <v>0.015</v>
      </c>
    </row>
    <row r="39" spans="1:36" s="7" customFormat="1" ht="13.5" customHeight="1">
      <c r="A39" s="8">
        <v>36</v>
      </c>
      <c r="B39" s="56" t="s">
        <v>38</v>
      </c>
      <c r="C39" s="57">
        <v>23.019</v>
      </c>
      <c r="D39" s="58">
        <v>140.7</v>
      </c>
      <c r="E39" s="57">
        <v>624.6</v>
      </c>
      <c r="F39" s="58">
        <v>112.2</v>
      </c>
      <c r="G39" s="59">
        <v>8</v>
      </c>
      <c r="H39" s="62">
        <v>20.4</v>
      </c>
      <c r="I39" s="61">
        <v>1841</v>
      </c>
      <c r="J39" s="58">
        <v>116.5</v>
      </c>
      <c r="K39" s="59">
        <v>45.1</v>
      </c>
      <c r="L39" s="62">
        <v>127.4</v>
      </c>
      <c r="M39" s="59">
        <v>223.5</v>
      </c>
      <c r="N39" s="62">
        <v>130.9</v>
      </c>
      <c r="O39" s="59" t="s">
        <v>7</v>
      </c>
      <c r="P39" s="62" t="s">
        <v>7</v>
      </c>
      <c r="Q39" s="84">
        <v>132.998</v>
      </c>
      <c r="R39" s="85">
        <v>218.006</v>
      </c>
      <c r="S39" s="86">
        <f t="shared" si="0"/>
        <v>-85.00800000000001</v>
      </c>
      <c r="T39" s="87">
        <f t="shared" si="3"/>
        <v>61.006577800610984</v>
      </c>
      <c r="U39" s="84">
        <v>132.998</v>
      </c>
      <c r="V39" s="87">
        <v>61</v>
      </c>
      <c r="W39" s="98">
        <v>0</v>
      </c>
      <c r="X39" s="89" t="s">
        <v>7</v>
      </c>
      <c r="Y39" s="90">
        <v>0</v>
      </c>
      <c r="Z39" s="91">
        <v>0</v>
      </c>
      <c r="AA39" s="92">
        <v>29611</v>
      </c>
      <c r="AB39" s="93">
        <v>107.5</v>
      </c>
      <c r="AC39" s="94">
        <f t="shared" si="2"/>
        <v>0.7444438857602574</v>
      </c>
      <c r="AD39" s="91">
        <v>0.7577276069609739</v>
      </c>
      <c r="AE39" s="84">
        <v>6.6</v>
      </c>
      <c r="AF39" s="95">
        <v>104.2</v>
      </c>
      <c r="AG39" s="96">
        <v>242</v>
      </c>
      <c r="AH39" s="97">
        <v>90.6</v>
      </c>
      <c r="AI39" s="163">
        <v>0.006999999999999999</v>
      </c>
      <c r="AJ39" s="48">
        <v>0.008</v>
      </c>
    </row>
    <row r="40" spans="1:36" s="7" customFormat="1" ht="13.5" customHeight="1">
      <c r="A40" s="8">
        <v>37</v>
      </c>
      <c r="B40" s="56" t="s">
        <v>39</v>
      </c>
      <c r="C40" s="57">
        <v>1388.6163999999999</v>
      </c>
      <c r="D40" s="58">
        <v>127</v>
      </c>
      <c r="E40" s="57">
        <v>1672.2</v>
      </c>
      <c r="F40" s="58">
        <v>132.5</v>
      </c>
      <c r="G40" s="59">
        <v>3.6</v>
      </c>
      <c r="H40" s="62">
        <v>83.7</v>
      </c>
      <c r="I40" s="61">
        <v>3924</v>
      </c>
      <c r="J40" s="58">
        <v>121.6</v>
      </c>
      <c r="K40" s="59">
        <v>69.5</v>
      </c>
      <c r="L40" s="62">
        <v>116</v>
      </c>
      <c r="M40" s="59">
        <v>885.3</v>
      </c>
      <c r="N40" s="62">
        <v>104.7</v>
      </c>
      <c r="O40" s="59" t="s">
        <v>7</v>
      </c>
      <c r="P40" s="62" t="s">
        <v>7</v>
      </c>
      <c r="Q40" s="84">
        <v>187.682</v>
      </c>
      <c r="R40" s="85">
        <v>134.01</v>
      </c>
      <c r="S40" s="86">
        <f t="shared" si="0"/>
        <v>53.672</v>
      </c>
      <c r="T40" s="87">
        <f t="shared" si="3"/>
        <v>140.05074248190434</v>
      </c>
      <c r="U40" s="84">
        <v>315.911</v>
      </c>
      <c r="V40" s="87">
        <v>187.5</v>
      </c>
      <c r="W40" s="84">
        <v>128.229</v>
      </c>
      <c r="X40" s="89" t="s">
        <v>126</v>
      </c>
      <c r="Y40" s="90">
        <v>0.36</v>
      </c>
      <c r="Z40" s="91">
        <v>0.318</v>
      </c>
      <c r="AA40" s="92">
        <v>28956</v>
      </c>
      <c r="AB40" s="93">
        <v>110.1</v>
      </c>
      <c r="AC40" s="94">
        <f t="shared" si="2"/>
        <v>0.7279766693483508</v>
      </c>
      <c r="AD40" s="91">
        <v>0.7198453116914949</v>
      </c>
      <c r="AE40" s="84">
        <v>10.1</v>
      </c>
      <c r="AF40" s="95">
        <v>100.8</v>
      </c>
      <c r="AG40" s="96">
        <v>242</v>
      </c>
      <c r="AH40" s="97">
        <v>83.7</v>
      </c>
      <c r="AI40" s="163">
        <v>0.006999999999999999</v>
      </c>
      <c r="AJ40" s="48">
        <v>0.009000000000000001</v>
      </c>
    </row>
    <row r="41" spans="1:36" s="7" customFormat="1" ht="13.5" customHeight="1">
      <c r="A41" s="8">
        <v>38</v>
      </c>
      <c r="B41" s="56" t="s">
        <v>74</v>
      </c>
      <c r="C41" s="57">
        <v>167.8227</v>
      </c>
      <c r="D41" s="58">
        <v>81.5</v>
      </c>
      <c r="E41" s="57">
        <v>4.6</v>
      </c>
      <c r="F41" s="58">
        <v>9.4</v>
      </c>
      <c r="G41" s="59">
        <v>16.2</v>
      </c>
      <c r="H41" s="62" t="s">
        <v>131</v>
      </c>
      <c r="I41" s="61">
        <v>3077</v>
      </c>
      <c r="J41" s="58">
        <v>114.4</v>
      </c>
      <c r="K41" s="59">
        <v>7.9</v>
      </c>
      <c r="L41" s="62">
        <v>74.6</v>
      </c>
      <c r="M41" s="59">
        <v>571.2</v>
      </c>
      <c r="N41" s="62">
        <v>112.2</v>
      </c>
      <c r="O41" s="59" t="s">
        <v>7</v>
      </c>
      <c r="P41" s="62" t="s">
        <v>7</v>
      </c>
      <c r="Q41" s="84">
        <v>0.75</v>
      </c>
      <c r="R41" s="116">
        <v>-2.887</v>
      </c>
      <c r="S41" s="86">
        <f t="shared" si="0"/>
        <v>3.637</v>
      </c>
      <c r="T41" s="87" t="s">
        <v>7</v>
      </c>
      <c r="U41" s="84">
        <v>11.359</v>
      </c>
      <c r="V41" s="87">
        <v>74</v>
      </c>
      <c r="W41" s="84">
        <v>10.609</v>
      </c>
      <c r="X41" s="89">
        <v>58.1</v>
      </c>
      <c r="Y41" s="90">
        <v>0.385</v>
      </c>
      <c r="Z41" s="91">
        <v>0.353</v>
      </c>
      <c r="AA41" s="92">
        <v>27649</v>
      </c>
      <c r="AB41" s="93">
        <v>105.9</v>
      </c>
      <c r="AC41" s="100">
        <f t="shared" si="2"/>
        <v>0.6951176588897828</v>
      </c>
      <c r="AD41" s="91">
        <v>0.7072632696968871</v>
      </c>
      <c r="AE41" s="84">
        <v>6.1</v>
      </c>
      <c r="AF41" s="95">
        <v>98.8</v>
      </c>
      <c r="AG41" s="96">
        <v>318</v>
      </c>
      <c r="AH41" s="97">
        <v>76.3</v>
      </c>
      <c r="AI41" s="163">
        <v>0.011000000000000001</v>
      </c>
      <c r="AJ41" s="48">
        <v>0.013999999999999999</v>
      </c>
    </row>
    <row r="42" spans="1:36" s="7" customFormat="1" ht="13.5" customHeight="1">
      <c r="A42" s="8">
        <v>39</v>
      </c>
      <c r="B42" s="56" t="s">
        <v>26</v>
      </c>
      <c r="C42" s="57">
        <v>20754.9683</v>
      </c>
      <c r="D42" s="58">
        <v>126.8</v>
      </c>
      <c r="E42" s="57">
        <v>232.6</v>
      </c>
      <c r="F42" s="58">
        <v>102</v>
      </c>
      <c r="G42" s="59">
        <v>11.8</v>
      </c>
      <c r="H42" s="62">
        <v>41.6</v>
      </c>
      <c r="I42" s="61">
        <v>13339</v>
      </c>
      <c r="J42" s="58">
        <v>81.1</v>
      </c>
      <c r="K42" s="59">
        <v>1674.1</v>
      </c>
      <c r="L42" s="62">
        <v>105.2</v>
      </c>
      <c r="M42" s="59">
        <v>1450.7</v>
      </c>
      <c r="N42" s="62">
        <v>114.5</v>
      </c>
      <c r="O42" s="59" t="s">
        <v>7</v>
      </c>
      <c r="P42" s="62" t="s">
        <v>7</v>
      </c>
      <c r="Q42" s="115">
        <v>-10355.88</v>
      </c>
      <c r="R42" s="134">
        <v>2485.562</v>
      </c>
      <c r="S42" s="86">
        <f t="shared" si="0"/>
        <v>-12841.442</v>
      </c>
      <c r="T42" s="87" t="s">
        <v>7</v>
      </c>
      <c r="U42" s="84">
        <v>428.042</v>
      </c>
      <c r="V42" s="87">
        <v>16.7</v>
      </c>
      <c r="W42" s="84">
        <v>10783.922</v>
      </c>
      <c r="X42" s="89" t="s">
        <v>127</v>
      </c>
      <c r="Y42" s="90">
        <v>0.43799999999999994</v>
      </c>
      <c r="Z42" s="91">
        <v>0.43799999999999994</v>
      </c>
      <c r="AA42" s="92">
        <v>42250</v>
      </c>
      <c r="AB42" s="93">
        <v>103.9</v>
      </c>
      <c r="AC42" s="94">
        <f t="shared" si="2"/>
        <v>1.0621983105390185</v>
      </c>
      <c r="AD42" s="91">
        <v>1.1011737792423542</v>
      </c>
      <c r="AE42" s="84">
        <v>14.8</v>
      </c>
      <c r="AF42" s="95">
        <v>95.4</v>
      </c>
      <c r="AG42" s="96">
        <v>539</v>
      </c>
      <c r="AH42" s="97">
        <v>120.3</v>
      </c>
      <c r="AI42" s="163">
        <v>0.008</v>
      </c>
      <c r="AJ42" s="48">
        <v>0.006999999999999999</v>
      </c>
    </row>
    <row r="43" spans="1:36" s="7" customFormat="1" ht="13.5" customHeight="1">
      <c r="A43" s="8">
        <v>40</v>
      </c>
      <c r="B43" s="56" t="s">
        <v>19</v>
      </c>
      <c r="C43" s="57">
        <v>27280.6907</v>
      </c>
      <c r="D43" s="58">
        <v>100.6</v>
      </c>
      <c r="E43" s="57">
        <v>3165.3</v>
      </c>
      <c r="F43" s="58">
        <v>134.3</v>
      </c>
      <c r="G43" s="59">
        <v>498.1</v>
      </c>
      <c r="H43" s="62" t="s">
        <v>132</v>
      </c>
      <c r="I43" s="61">
        <v>8930</v>
      </c>
      <c r="J43" s="58">
        <v>76.8</v>
      </c>
      <c r="K43" s="59">
        <v>1158.8</v>
      </c>
      <c r="L43" s="62" t="s">
        <v>89</v>
      </c>
      <c r="M43" s="59">
        <v>1773.7</v>
      </c>
      <c r="N43" s="62">
        <v>111.8</v>
      </c>
      <c r="O43" s="59" t="s">
        <v>7</v>
      </c>
      <c r="P43" s="62" t="s">
        <v>7</v>
      </c>
      <c r="Q43" s="84">
        <v>1063.149</v>
      </c>
      <c r="R43" s="85">
        <v>761.331</v>
      </c>
      <c r="S43" s="86">
        <f t="shared" si="0"/>
        <v>301.81799999999987</v>
      </c>
      <c r="T43" s="87">
        <f t="shared" si="3"/>
        <v>139.64346650799718</v>
      </c>
      <c r="U43" s="84">
        <v>1092.037</v>
      </c>
      <c r="V43" s="87">
        <v>130.4</v>
      </c>
      <c r="W43" s="84">
        <v>28.888</v>
      </c>
      <c r="X43" s="89">
        <v>37.9</v>
      </c>
      <c r="Y43" s="90">
        <v>0.18600000000000003</v>
      </c>
      <c r="Z43" s="91">
        <v>0.205</v>
      </c>
      <c r="AA43" s="92">
        <v>33787</v>
      </c>
      <c r="AB43" s="93">
        <v>108.9</v>
      </c>
      <c r="AC43" s="94">
        <f t="shared" si="2"/>
        <v>0.8494318181818182</v>
      </c>
      <c r="AD43" s="91">
        <v>0.8297339252158283</v>
      </c>
      <c r="AE43" s="84">
        <v>21.5</v>
      </c>
      <c r="AF43" s="95">
        <v>104.9</v>
      </c>
      <c r="AG43" s="96">
        <v>315</v>
      </c>
      <c r="AH43" s="97">
        <v>93.5</v>
      </c>
      <c r="AI43" s="163">
        <v>0.005</v>
      </c>
      <c r="AJ43" s="48">
        <v>0.005</v>
      </c>
    </row>
    <row r="44" spans="1:36" s="7" customFormat="1" ht="13.5" customHeight="1">
      <c r="A44" s="8">
        <v>41</v>
      </c>
      <c r="B44" s="56" t="s">
        <v>40</v>
      </c>
      <c r="C44" s="57">
        <v>1534.0609</v>
      </c>
      <c r="D44" s="58">
        <v>118</v>
      </c>
      <c r="E44" s="57">
        <v>935.9</v>
      </c>
      <c r="F44" s="58">
        <v>156.7</v>
      </c>
      <c r="G44" s="59" t="s">
        <v>7</v>
      </c>
      <c r="H44" s="60" t="s">
        <v>7</v>
      </c>
      <c r="I44" s="61">
        <v>2120</v>
      </c>
      <c r="J44" s="58">
        <v>79.5</v>
      </c>
      <c r="K44" s="59">
        <v>2</v>
      </c>
      <c r="L44" s="62">
        <v>93.9</v>
      </c>
      <c r="M44" s="59">
        <v>649.5</v>
      </c>
      <c r="N44" s="62">
        <v>122.6</v>
      </c>
      <c r="O44" s="59" t="s">
        <v>7</v>
      </c>
      <c r="P44" s="62" t="s">
        <v>7</v>
      </c>
      <c r="Q44" s="84">
        <v>29.088</v>
      </c>
      <c r="R44" s="85">
        <v>35.461</v>
      </c>
      <c r="S44" s="86">
        <f t="shared" si="0"/>
        <v>-6.3729999999999976</v>
      </c>
      <c r="T44" s="87">
        <f t="shared" si="3"/>
        <v>82.02814359437129</v>
      </c>
      <c r="U44" s="84">
        <v>55.981</v>
      </c>
      <c r="V44" s="87">
        <v>106.3</v>
      </c>
      <c r="W44" s="84">
        <v>26.893</v>
      </c>
      <c r="X44" s="89">
        <v>156.5</v>
      </c>
      <c r="Y44" s="90">
        <v>0.5</v>
      </c>
      <c r="Z44" s="91">
        <v>0.429</v>
      </c>
      <c r="AA44" s="92">
        <v>28738</v>
      </c>
      <c r="AB44" s="93">
        <v>110.4</v>
      </c>
      <c r="AC44" s="94">
        <f t="shared" si="2"/>
        <v>0.7224959774738536</v>
      </c>
      <c r="AD44" s="91">
        <v>0.7202265856913315</v>
      </c>
      <c r="AE44" s="84">
        <v>6.5</v>
      </c>
      <c r="AF44" s="95">
        <v>99.6</v>
      </c>
      <c r="AG44" s="96">
        <v>225</v>
      </c>
      <c r="AH44" s="97">
        <v>109.8</v>
      </c>
      <c r="AI44" s="163">
        <v>0.011000000000000001</v>
      </c>
      <c r="AJ44" s="48">
        <v>0.01</v>
      </c>
    </row>
    <row r="45" spans="1:36" s="7" customFormat="1" ht="13.5" customHeight="1">
      <c r="A45" s="8">
        <v>42</v>
      </c>
      <c r="B45" s="56" t="s">
        <v>41</v>
      </c>
      <c r="C45" s="57">
        <v>1165.9017</v>
      </c>
      <c r="D45" s="58">
        <v>110.9</v>
      </c>
      <c r="E45" s="57">
        <v>749.3</v>
      </c>
      <c r="F45" s="58">
        <v>95.5</v>
      </c>
      <c r="G45" s="59" t="s">
        <v>7</v>
      </c>
      <c r="H45" s="62" t="s">
        <v>7</v>
      </c>
      <c r="I45" s="61">
        <v>6264</v>
      </c>
      <c r="J45" s="58">
        <v>135.6</v>
      </c>
      <c r="K45" s="59">
        <v>17.2</v>
      </c>
      <c r="L45" s="62">
        <v>77.2</v>
      </c>
      <c r="M45" s="59">
        <v>370.3</v>
      </c>
      <c r="N45" s="62">
        <v>98.6</v>
      </c>
      <c r="O45" s="59" t="s">
        <v>7</v>
      </c>
      <c r="P45" s="62" t="s">
        <v>7</v>
      </c>
      <c r="Q45" s="84">
        <v>3.387</v>
      </c>
      <c r="R45" s="85">
        <v>4.552</v>
      </c>
      <c r="S45" s="86">
        <f t="shared" si="0"/>
        <v>-1.1649999999999996</v>
      </c>
      <c r="T45" s="87">
        <f t="shared" si="3"/>
        <v>74.40685413005274</v>
      </c>
      <c r="U45" s="84">
        <v>31.223</v>
      </c>
      <c r="V45" s="87">
        <v>103.2</v>
      </c>
      <c r="W45" s="99">
        <v>27.836</v>
      </c>
      <c r="X45" s="89">
        <v>108.3</v>
      </c>
      <c r="Y45" s="90">
        <v>0.353</v>
      </c>
      <c r="Z45" s="91">
        <v>0.235</v>
      </c>
      <c r="AA45" s="92">
        <v>31073</v>
      </c>
      <c r="AB45" s="93">
        <v>107.4</v>
      </c>
      <c r="AC45" s="94">
        <f t="shared" si="2"/>
        <v>0.7811997184231697</v>
      </c>
      <c r="AD45" s="91">
        <v>0.7861869876630627</v>
      </c>
      <c r="AE45" s="84">
        <v>6</v>
      </c>
      <c r="AF45" s="95">
        <v>95.5</v>
      </c>
      <c r="AG45" s="96">
        <v>283</v>
      </c>
      <c r="AH45" s="97">
        <v>127.5</v>
      </c>
      <c r="AI45" s="163">
        <v>0.011000000000000001</v>
      </c>
      <c r="AJ45" s="48">
        <v>0.009000000000000001</v>
      </c>
    </row>
    <row r="46" spans="1:36" s="7" customFormat="1" ht="13.5" customHeight="1">
      <c r="A46" s="8">
        <v>43</v>
      </c>
      <c r="B46" s="56" t="s">
        <v>42</v>
      </c>
      <c r="C46" s="57">
        <v>7860.188099999999</v>
      </c>
      <c r="D46" s="58">
        <v>108.7</v>
      </c>
      <c r="E46" s="57">
        <v>106.5</v>
      </c>
      <c r="F46" s="58" t="s">
        <v>79</v>
      </c>
      <c r="G46" s="59">
        <v>5997.7</v>
      </c>
      <c r="H46" s="62">
        <v>82.3</v>
      </c>
      <c r="I46" s="61">
        <v>8075</v>
      </c>
      <c r="J46" s="58">
        <v>177.7</v>
      </c>
      <c r="K46" s="59">
        <v>14511.9</v>
      </c>
      <c r="L46" s="62">
        <v>158.1</v>
      </c>
      <c r="M46" s="59">
        <v>2037</v>
      </c>
      <c r="N46" s="62">
        <v>103.9</v>
      </c>
      <c r="O46" s="59">
        <v>2.2519</v>
      </c>
      <c r="P46" s="62">
        <v>88.54592639194716</v>
      </c>
      <c r="Q46" s="84">
        <v>1938.829</v>
      </c>
      <c r="R46" s="85">
        <v>560.363</v>
      </c>
      <c r="S46" s="86">
        <f t="shared" si="0"/>
        <v>1378.466</v>
      </c>
      <c r="T46" s="87" t="s">
        <v>86</v>
      </c>
      <c r="U46" s="84">
        <v>2514.51</v>
      </c>
      <c r="V46" s="87">
        <v>86.6</v>
      </c>
      <c r="W46" s="84">
        <v>575.681</v>
      </c>
      <c r="X46" s="89">
        <v>24.6</v>
      </c>
      <c r="Y46" s="90">
        <v>0.377</v>
      </c>
      <c r="Z46" s="91">
        <v>0.375</v>
      </c>
      <c r="AA46" s="92">
        <v>46500</v>
      </c>
      <c r="AB46" s="93">
        <v>103</v>
      </c>
      <c r="AC46" s="94">
        <f t="shared" si="2"/>
        <v>1.1690466613032984</v>
      </c>
      <c r="AD46" s="91">
        <v>1.231079277758109</v>
      </c>
      <c r="AE46" s="84">
        <v>35.2</v>
      </c>
      <c r="AF46" s="95">
        <v>110.2</v>
      </c>
      <c r="AG46" s="96">
        <v>233</v>
      </c>
      <c r="AH46" s="97">
        <v>111.5</v>
      </c>
      <c r="AI46" s="163">
        <v>0.004</v>
      </c>
      <c r="AJ46" s="48">
        <v>0.003</v>
      </c>
    </row>
    <row r="47" spans="1:37" s="298" customFormat="1" ht="13.5" customHeight="1">
      <c r="A47" s="276">
        <v>44</v>
      </c>
      <c r="B47" s="277" t="s">
        <v>43</v>
      </c>
      <c r="C47" s="278">
        <v>11126.331900000001</v>
      </c>
      <c r="D47" s="279">
        <v>114.2</v>
      </c>
      <c r="E47" s="278">
        <v>757.1</v>
      </c>
      <c r="F47" s="279">
        <v>106</v>
      </c>
      <c r="G47" s="280">
        <v>89.1</v>
      </c>
      <c r="H47" s="281" t="s">
        <v>133</v>
      </c>
      <c r="I47" s="282">
        <v>10482</v>
      </c>
      <c r="J47" s="279" t="s">
        <v>87</v>
      </c>
      <c r="K47" s="280">
        <v>76.9</v>
      </c>
      <c r="L47" s="281">
        <v>73.8</v>
      </c>
      <c r="M47" s="280">
        <v>1731</v>
      </c>
      <c r="N47" s="281">
        <v>107.2</v>
      </c>
      <c r="O47" s="280" t="s">
        <v>7</v>
      </c>
      <c r="P47" s="281" t="s">
        <v>7</v>
      </c>
      <c r="Q47" s="283">
        <v>1341.781</v>
      </c>
      <c r="R47" s="85">
        <v>447.16</v>
      </c>
      <c r="S47" s="284">
        <f t="shared" si="0"/>
        <v>894.6209999999999</v>
      </c>
      <c r="T47" s="285" t="s">
        <v>91</v>
      </c>
      <c r="U47" s="283">
        <v>1346.685</v>
      </c>
      <c r="V47" s="285" t="s">
        <v>117</v>
      </c>
      <c r="W47" s="283">
        <v>4.904</v>
      </c>
      <c r="X47" s="286">
        <v>12.4</v>
      </c>
      <c r="Y47" s="287">
        <v>0.086</v>
      </c>
      <c r="Z47" s="288">
        <v>0.313</v>
      </c>
      <c r="AA47" s="289">
        <v>37469</v>
      </c>
      <c r="AB47" s="290">
        <v>109.1</v>
      </c>
      <c r="AC47" s="291">
        <f t="shared" si="2"/>
        <v>0.9420002011263073</v>
      </c>
      <c r="AD47" s="288">
        <v>0.92717666603121</v>
      </c>
      <c r="AE47" s="283">
        <v>19.5</v>
      </c>
      <c r="AF47" s="292">
        <v>102.1</v>
      </c>
      <c r="AG47" s="293">
        <v>254</v>
      </c>
      <c r="AH47" s="294">
        <v>81.7</v>
      </c>
      <c r="AI47" s="295">
        <v>0.005</v>
      </c>
      <c r="AJ47" s="296">
        <v>0.006</v>
      </c>
      <c r="AK47" s="297"/>
    </row>
    <row r="48" spans="1:36" s="7" customFormat="1" ht="13.5" customHeight="1">
      <c r="A48" s="8">
        <v>45</v>
      </c>
      <c r="B48" s="56" t="s">
        <v>20</v>
      </c>
      <c r="C48" s="57">
        <v>3621.2385</v>
      </c>
      <c r="D48" s="58">
        <v>124.1</v>
      </c>
      <c r="E48" s="57">
        <v>844.7</v>
      </c>
      <c r="F48" s="58" t="s">
        <v>90</v>
      </c>
      <c r="G48" s="59">
        <v>263.3</v>
      </c>
      <c r="H48" s="62">
        <v>124.8</v>
      </c>
      <c r="I48" s="61">
        <v>11808</v>
      </c>
      <c r="J48" s="58">
        <v>66.9</v>
      </c>
      <c r="K48" s="59">
        <v>988.5</v>
      </c>
      <c r="L48" s="62">
        <v>67.8</v>
      </c>
      <c r="M48" s="59">
        <v>1666.8</v>
      </c>
      <c r="N48" s="62">
        <v>114.4</v>
      </c>
      <c r="O48" s="59" t="s">
        <v>7</v>
      </c>
      <c r="P48" s="62" t="s">
        <v>7</v>
      </c>
      <c r="Q48" s="84">
        <v>151.22</v>
      </c>
      <c r="R48" s="85">
        <v>182.132</v>
      </c>
      <c r="S48" s="86">
        <f t="shared" si="0"/>
        <v>-30.912000000000006</v>
      </c>
      <c r="T48" s="87">
        <f t="shared" si="3"/>
        <v>83.02769419981112</v>
      </c>
      <c r="U48" s="84">
        <v>169.33</v>
      </c>
      <c r="V48" s="87">
        <v>88.8</v>
      </c>
      <c r="W48" s="84">
        <v>18.11</v>
      </c>
      <c r="X48" s="89" t="s">
        <v>89</v>
      </c>
      <c r="Y48" s="90">
        <v>0.25</v>
      </c>
      <c r="Z48" s="91">
        <v>0.17600000000000002</v>
      </c>
      <c r="AA48" s="92">
        <v>31933</v>
      </c>
      <c r="AB48" s="93">
        <v>107.6</v>
      </c>
      <c r="AC48" s="94">
        <f t="shared" si="2"/>
        <v>0.802820796460177</v>
      </c>
      <c r="AD48" s="91">
        <v>0.8104251205098179</v>
      </c>
      <c r="AE48" s="84">
        <v>21</v>
      </c>
      <c r="AF48" s="95">
        <v>104.2</v>
      </c>
      <c r="AG48" s="96">
        <v>321</v>
      </c>
      <c r="AH48" s="97">
        <v>72.1</v>
      </c>
      <c r="AI48" s="163">
        <v>0.006</v>
      </c>
      <c r="AJ48" s="48">
        <v>0.008</v>
      </c>
    </row>
    <row r="49" spans="1:36" s="7" customFormat="1" ht="13.5" customHeight="1">
      <c r="A49" s="8">
        <v>46</v>
      </c>
      <c r="B49" s="56" t="s">
        <v>13</v>
      </c>
      <c r="C49" s="57">
        <v>5021.544400000001</v>
      </c>
      <c r="D49" s="58">
        <v>137.2</v>
      </c>
      <c r="E49" s="57">
        <v>76.3</v>
      </c>
      <c r="F49" s="58">
        <v>139.6</v>
      </c>
      <c r="G49" s="59">
        <v>125.9</v>
      </c>
      <c r="H49" s="62">
        <v>62.8</v>
      </c>
      <c r="I49" s="61">
        <v>13911</v>
      </c>
      <c r="J49" s="58" t="s">
        <v>87</v>
      </c>
      <c r="K49" s="59">
        <v>7700.4</v>
      </c>
      <c r="L49" s="62">
        <v>96.3</v>
      </c>
      <c r="M49" s="59">
        <v>2550.8</v>
      </c>
      <c r="N49" s="62">
        <v>104.1</v>
      </c>
      <c r="O49" s="59">
        <v>264.5698</v>
      </c>
      <c r="P49" s="62">
        <v>105.97743296242339</v>
      </c>
      <c r="Q49" s="84">
        <v>4688.062</v>
      </c>
      <c r="R49" s="85">
        <v>3587.17</v>
      </c>
      <c r="S49" s="86">
        <f t="shared" si="0"/>
        <v>1100.8919999999998</v>
      </c>
      <c r="T49" s="87">
        <f t="shared" si="3"/>
        <v>130.68970804283043</v>
      </c>
      <c r="U49" s="84">
        <v>4858.869</v>
      </c>
      <c r="V49" s="87">
        <v>130.2</v>
      </c>
      <c r="W49" s="84">
        <v>170.807</v>
      </c>
      <c r="X49" s="89">
        <v>117.6</v>
      </c>
      <c r="Y49" s="90">
        <v>0.578</v>
      </c>
      <c r="Z49" s="91">
        <v>0.381</v>
      </c>
      <c r="AA49" s="92">
        <v>36816</v>
      </c>
      <c r="AB49" s="93">
        <v>106.4</v>
      </c>
      <c r="AC49" s="94">
        <f t="shared" si="2"/>
        <v>0.9255832662912309</v>
      </c>
      <c r="AD49" s="91">
        <v>0.9603202701598628</v>
      </c>
      <c r="AE49" s="84">
        <v>28.2</v>
      </c>
      <c r="AF49" s="95">
        <v>105.2</v>
      </c>
      <c r="AG49" s="96">
        <v>307</v>
      </c>
      <c r="AH49" s="97">
        <v>87.5</v>
      </c>
      <c r="AI49" s="163">
        <v>0.005</v>
      </c>
      <c r="AJ49" s="48">
        <v>0.005</v>
      </c>
    </row>
    <row r="50" spans="1:36" s="7" customFormat="1" ht="13.5" customHeight="1">
      <c r="A50" s="8">
        <v>47</v>
      </c>
      <c r="B50" s="56" t="s">
        <v>44</v>
      </c>
      <c r="C50" s="57">
        <v>583.6258</v>
      </c>
      <c r="D50" s="58">
        <v>43.2</v>
      </c>
      <c r="E50" s="57">
        <v>1039.4</v>
      </c>
      <c r="F50" s="58">
        <v>110.6</v>
      </c>
      <c r="G50" s="59">
        <v>0</v>
      </c>
      <c r="H50" s="62" t="s">
        <v>86</v>
      </c>
      <c r="I50" s="61">
        <v>2988</v>
      </c>
      <c r="J50" s="58">
        <v>76.9</v>
      </c>
      <c r="K50" s="131" t="s">
        <v>7</v>
      </c>
      <c r="L50" s="133" t="s">
        <v>7</v>
      </c>
      <c r="M50" s="59">
        <v>164</v>
      </c>
      <c r="N50" s="62">
        <v>112.7</v>
      </c>
      <c r="O50" s="59" t="s">
        <v>7</v>
      </c>
      <c r="P50" s="62" t="s">
        <v>7</v>
      </c>
      <c r="Q50" s="84">
        <v>16.984</v>
      </c>
      <c r="R50" s="85">
        <v>205.517</v>
      </c>
      <c r="S50" s="86">
        <f t="shared" si="0"/>
        <v>-188.533</v>
      </c>
      <c r="T50" s="87">
        <f t="shared" si="3"/>
        <v>8.264036551720782</v>
      </c>
      <c r="U50" s="84">
        <v>32.385</v>
      </c>
      <c r="V50" s="87">
        <v>15.6</v>
      </c>
      <c r="W50" s="88">
        <v>15.401</v>
      </c>
      <c r="X50" s="89" t="s">
        <v>119</v>
      </c>
      <c r="Y50" s="90">
        <v>0.364</v>
      </c>
      <c r="Z50" s="91">
        <v>0.273</v>
      </c>
      <c r="AA50" s="92">
        <v>30272</v>
      </c>
      <c r="AB50" s="93">
        <v>105.8</v>
      </c>
      <c r="AC50" s="94">
        <f t="shared" si="2"/>
        <v>0.7610619469026548</v>
      </c>
      <c r="AD50" s="91">
        <v>0.7901358969470846</v>
      </c>
      <c r="AE50" s="84">
        <v>5.2</v>
      </c>
      <c r="AF50" s="95">
        <v>95.2</v>
      </c>
      <c r="AG50" s="96">
        <v>165</v>
      </c>
      <c r="AH50" s="97">
        <v>107.1</v>
      </c>
      <c r="AI50" s="163">
        <v>0.008</v>
      </c>
      <c r="AJ50" s="48">
        <v>0.006999999999999999</v>
      </c>
    </row>
    <row r="51" spans="1:36" s="7" customFormat="1" ht="13.5" customHeight="1">
      <c r="A51" s="8">
        <v>48</v>
      </c>
      <c r="B51" s="56" t="s">
        <v>75</v>
      </c>
      <c r="C51" s="57">
        <v>1848.2151999999999</v>
      </c>
      <c r="D51" s="58">
        <v>97.1</v>
      </c>
      <c r="E51" s="57">
        <v>928</v>
      </c>
      <c r="F51" s="58">
        <v>81.3</v>
      </c>
      <c r="G51" s="59">
        <v>64.7</v>
      </c>
      <c r="H51" s="62">
        <v>154.8</v>
      </c>
      <c r="I51" s="61">
        <v>6296</v>
      </c>
      <c r="J51" s="58">
        <v>66.7</v>
      </c>
      <c r="K51" s="59">
        <v>16</v>
      </c>
      <c r="L51" s="62">
        <v>120.8</v>
      </c>
      <c r="M51" s="59">
        <v>1504</v>
      </c>
      <c r="N51" s="62">
        <v>114.5</v>
      </c>
      <c r="O51" s="59" t="s">
        <v>7</v>
      </c>
      <c r="P51" s="62" t="s">
        <v>7</v>
      </c>
      <c r="Q51" s="84">
        <v>130.632</v>
      </c>
      <c r="R51" s="85">
        <v>360.525</v>
      </c>
      <c r="S51" s="86">
        <f t="shared" si="0"/>
        <v>-229.89299999999997</v>
      </c>
      <c r="T51" s="87">
        <f t="shared" si="3"/>
        <v>36.233825670896614</v>
      </c>
      <c r="U51" s="84">
        <v>216.471</v>
      </c>
      <c r="V51" s="87">
        <v>48.4</v>
      </c>
      <c r="W51" s="84">
        <v>85.839</v>
      </c>
      <c r="X51" s="89">
        <v>98.9</v>
      </c>
      <c r="Y51" s="90">
        <v>0.419</v>
      </c>
      <c r="Z51" s="91">
        <v>0.29600000000000004</v>
      </c>
      <c r="AA51" s="92">
        <v>30276</v>
      </c>
      <c r="AB51" s="93">
        <v>105.4</v>
      </c>
      <c r="AC51" s="94">
        <f t="shared" si="2"/>
        <v>0.7611625100563154</v>
      </c>
      <c r="AD51" s="91">
        <v>0.7807129823796944</v>
      </c>
      <c r="AE51" s="84">
        <v>16.9</v>
      </c>
      <c r="AF51" s="95">
        <v>106</v>
      </c>
      <c r="AG51" s="96">
        <v>423</v>
      </c>
      <c r="AH51" s="97">
        <v>92</v>
      </c>
      <c r="AI51" s="163">
        <v>0.008</v>
      </c>
      <c r="AJ51" s="48">
        <v>0.008</v>
      </c>
    </row>
    <row r="52" spans="1:36" s="7" customFormat="1" ht="13.5" customHeight="1" thickBot="1">
      <c r="A52" s="8">
        <v>49</v>
      </c>
      <c r="B52" s="63" t="s">
        <v>45</v>
      </c>
      <c r="C52" s="64">
        <v>83.5572</v>
      </c>
      <c r="D52" s="65">
        <v>97.9</v>
      </c>
      <c r="E52" s="64">
        <v>1254.4</v>
      </c>
      <c r="F52" s="65">
        <v>119.4</v>
      </c>
      <c r="G52" s="66" t="s">
        <v>7</v>
      </c>
      <c r="H52" s="67" t="s">
        <v>7</v>
      </c>
      <c r="I52" s="68">
        <v>3086</v>
      </c>
      <c r="J52" s="69">
        <v>87.7</v>
      </c>
      <c r="K52" s="66">
        <v>14.9</v>
      </c>
      <c r="L52" s="67" t="s">
        <v>135</v>
      </c>
      <c r="M52" s="66">
        <v>246.7</v>
      </c>
      <c r="N52" s="67">
        <v>105.7</v>
      </c>
      <c r="O52" s="66" t="s">
        <v>7</v>
      </c>
      <c r="P52" s="67" t="s">
        <v>7</v>
      </c>
      <c r="Q52" s="102">
        <v>219.843</v>
      </c>
      <c r="R52" s="103">
        <v>262.207</v>
      </c>
      <c r="S52" s="104">
        <f t="shared" si="0"/>
        <v>-42.364000000000004</v>
      </c>
      <c r="T52" s="105">
        <f>Q52/R52*100</f>
        <v>83.84329937797236</v>
      </c>
      <c r="U52" s="102">
        <v>227.813</v>
      </c>
      <c r="V52" s="105">
        <v>86.9</v>
      </c>
      <c r="W52" s="114">
        <v>7.97</v>
      </c>
      <c r="X52" s="106" t="s">
        <v>7</v>
      </c>
      <c r="Y52" s="107">
        <v>0.25</v>
      </c>
      <c r="Z52" s="108">
        <v>0</v>
      </c>
      <c r="AA52" s="109">
        <v>29612</v>
      </c>
      <c r="AB52" s="117">
        <v>112.3</v>
      </c>
      <c r="AC52" s="110">
        <f t="shared" si="2"/>
        <v>0.7444690265486725</v>
      </c>
      <c r="AD52" s="108">
        <v>0.7313379994008551</v>
      </c>
      <c r="AE52" s="102">
        <v>5.5</v>
      </c>
      <c r="AF52" s="111">
        <v>102.5</v>
      </c>
      <c r="AG52" s="112">
        <v>204</v>
      </c>
      <c r="AH52" s="113">
        <v>45.7</v>
      </c>
      <c r="AI52" s="164">
        <v>0.012</v>
      </c>
      <c r="AJ52" s="49">
        <v>0.025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5" s="16" customFormat="1" ht="13.5" customHeight="1">
      <c r="B54" s="17" t="s">
        <v>67</v>
      </c>
      <c r="C54" s="19"/>
      <c r="D54" s="20">
        <v>18</v>
      </c>
      <c r="E54" s="19"/>
      <c r="F54" s="18">
        <v>10</v>
      </c>
      <c r="H54" s="16">
        <v>17</v>
      </c>
      <c r="J54" s="16">
        <v>23</v>
      </c>
      <c r="L54" s="16">
        <v>19</v>
      </c>
      <c r="N54" s="21">
        <v>5</v>
      </c>
      <c r="P54" s="16">
        <v>3</v>
      </c>
      <c r="Q54" s="37">
        <v>9</v>
      </c>
      <c r="R54" s="37">
        <v>7</v>
      </c>
      <c r="S54" s="16">
        <v>24</v>
      </c>
      <c r="V54" s="16">
        <v>23</v>
      </c>
      <c r="X54" s="16">
        <v>24</v>
      </c>
      <c r="Y54" s="16">
        <v>23</v>
      </c>
      <c r="AB54" s="16">
        <v>0</v>
      </c>
      <c r="AC54" s="16">
        <v>20</v>
      </c>
      <c r="AE54" s="18"/>
      <c r="AF54" s="18">
        <v>14</v>
      </c>
      <c r="AH54" s="16">
        <v>12</v>
      </c>
      <c r="AI54" s="16">
        <v>8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17" s="24" customFormat="1" ht="12.75" customHeight="1">
      <c r="C56" s="30" t="s">
        <v>51</v>
      </c>
      <c r="N56" s="25"/>
      <c r="Q56" s="45"/>
    </row>
    <row r="57" spans="3:32" ht="12.75" customHeight="1">
      <c r="C57" s="29" t="s">
        <v>88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3.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P5:P6"/>
    <mergeCell ref="Q5:Q6"/>
    <mergeCell ref="R5:R6"/>
    <mergeCell ref="S5:T5"/>
    <mergeCell ref="O3:P4"/>
    <mergeCell ref="O5:O6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AA5:AA6"/>
    <mergeCell ref="AB5:AB6"/>
    <mergeCell ref="AG5:AG6"/>
    <mergeCell ref="AH5:AH6"/>
    <mergeCell ref="AE5:AE6"/>
    <mergeCell ref="AI5:AJ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AH1">
      <pane ySplit="7" topLeftCell="A8" activePane="bottomLeft" state="frozen"/>
      <selection pane="topLeft" activeCell="B1" sqref="B1"/>
      <selection pane="bottomLeft" activeCell="AR22" sqref="AR22:AV22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2812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28125" style="1" customWidth="1"/>
    <col min="22" max="22" width="9.421875" style="1" customWidth="1"/>
    <col min="23" max="23" width="25.7109375" style="1" customWidth="1"/>
    <col min="24" max="24" width="10.140625" style="1" customWidth="1"/>
    <col min="25" max="25" width="9.7109375" style="1" hidden="1" customWidth="1"/>
    <col min="26" max="26" width="9.57421875" style="1" customWidth="1"/>
    <col min="27" max="27" width="9.28125" style="1" customWidth="1"/>
    <col min="28" max="28" width="25.7109375" style="1" customWidth="1"/>
    <col min="29" max="29" width="10.28125" style="1" customWidth="1"/>
    <col min="30" max="30" width="9.28125" style="1" customWidth="1"/>
    <col min="31" max="31" width="25.7109375" style="1" customWidth="1"/>
    <col min="32" max="32" width="9.8515625" style="1" customWidth="1"/>
    <col min="33" max="33" width="9.421875" style="1" customWidth="1"/>
    <col min="34" max="34" width="9.28125" style="1" customWidth="1"/>
    <col min="35" max="35" width="9.00390625" style="1" customWidth="1"/>
    <col min="36" max="36" width="25.7109375" style="1" customWidth="1"/>
    <col min="37" max="37" width="9.421875" style="1" customWidth="1"/>
    <col min="38" max="38" width="9.28125" style="1" customWidth="1"/>
    <col min="39" max="40" width="9.00390625" style="1" customWidth="1"/>
    <col min="41" max="41" width="25.7109375" style="1" customWidth="1"/>
    <col min="42" max="42" width="10.140625" style="1" customWidth="1"/>
    <col min="43" max="43" width="9.57421875" style="1" customWidth="1"/>
    <col min="44" max="44" width="25.7109375" style="1" customWidth="1"/>
    <col min="45" max="45" width="9.7109375" style="1" customWidth="1"/>
    <col min="46" max="46" width="8.28125" style="1" customWidth="1"/>
    <col min="47" max="48" width="8.140625" style="1" customWidth="1"/>
    <col min="49" max="16384" width="9.140625" style="1" customWidth="1"/>
  </cols>
  <sheetData>
    <row r="1" spans="2:24" ht="15" customHeight="1">
      <c r="B1" s="2" t="s">
        <v>138</v>
      </c>
      <c r="C1" s="1"/>
      <c r="X1" s="2"/>
    </row>
    <row r="2" spans="3:40" ht="9" customHeight="1" thickBot="1">
      <c r="C2" s="2"/>
      <c r="AL2" s="38"/>
      <c r="AM2" s="38"/>
      <c r="AN2" s="38"/>
    </row>
    <row r="3" spans="2:48" s="4" customFormat="1" ht="14.25" customHeight="1">
      <c r="B3" s="263" t="s">
        <v>76</v>
      </c>
      <c r="C3" s="208" t="s">
        <v>0</v>
      </c>
      <c r="D3" s="209"/>
      <c r="E3" s="263" t="s">
        <v>76</v>
      </c>
      <c r="F3" s="208" t="s">
        <v>47</v>
      </c>
      <c r="G3" s="209"/>
      <c r="H3" s="263" t="s">
        <v>76</v>
      </c>
      <c r="I3" s="265" t="s">
        <v>1</v>
      </c>
      <c r="J3" s="252"/>
      <c r="K3" s="263" t="s">
        <v>76</v>
      </c>
      <c r="L3" s="208" t="s">
        <v>2</v>
      </c>
      <c r="M3" s="209"/>
      <c r="N3" s="263" t="s">
        <v>76</v>
      </c>
      <c r="O3" s="222" t="s">
        <v>81</v>
      </c>
      <c r="P3" s="219"/>
      <c r="Q3" s="263" t="s">
        <v>76</v>
      </c>
      <c r="R3" s="208" t="s">
        <v>3</v>
      </c>
      <c r="S3" s="209"/>
      <c r="T3" s="263" t="s">
        <v>76</v>
      </c>
      <c r="U3" s="208" t="s">
        <v>85</v>
      </c>
      <c r="V3" s="209"/>
      <c r="W3" s="263" t="s">
        <v>76</v>
      </c>
      <c r="X3" s="208" t="s">
        <v>140</v>
      </c>
      <c r="Y3" s="208"/>
      <c r="Z3" s="208"/>
      <c r="AA3" s="209"/>
      <c r="AB3" s="263" t="s">
        <v>76</v>
      </c>
      <c r="AC3" s="267" t="s">
        <v>82</v>
      </c>
      <c r="AD3" s="268"/>
      <c r="AE3" s="263" t="s">
        <v>76</v>
      </c>
      <c r="AF3" s="267" t="s">
        <v>94</v>
      </c>
      <c r="AG3" s="267"/>
      <c r="AH3" s="267"/>
      <c r="AI3" s="268"/>
      <c r="AJ3" s="263" t="s">
        <v>76</v>
      </c>
      <c r="AK3" s="222" t="s">
        <v>58</v>
      </c>
      <c r="AL3" s="222"/>
      <c r="AM3" s="222"/>
      <c r="AN3" s="222"/>
      <c r="AO3" s="263" t="s">
        <v>76</v>
      </c>
      <c r="AP3" s="222" t="s">
        <v>59</v>
      </c>
      <c r="AQ3" s="219"/>
      <c r="AR3" s="263" t="s">
        <v>76</v>
      </c>
      <c r="AS3" s="208" t="s">
        <v>111</v>
      </c>
      <c r="AT3" s="208"/>
      <c r="AU3" s="208"/>
      <c r="AV3" s="209"/>
    </row>
    <row r="4" spans="2:48" s="4" customFormat="1" ht="14.25" customHeight="1">
      <c r="B4" s="264"/>
      <c r="C4" s="211"/>
      <c r="D4" s="212"/>
      <c r="E4" s="264"/>
      <c r="F4" s="211"/>
      <c r="G4" s="212"/>
      <c r="H4" s="264"/>
      <c r="I4" s="266"/>
      <c r="J4" s="254"/>
      <c r="K4" s="264"/>
      <c r="L4" s="211"/>
      <c r="M4" s="212"/>
      <c r="N4" s="264"/>
      <c r="O4" s="223"/>
      <c r="P4" s="221"/>
      <c r="Q4" s="264"/>
      <c r="R4" s="211"/>
      <c r="S4" s="212"/>
      <c r="T4" s="264"/>
      <c r="U4" s="274"/>
      <c r="V4" s="245"/>
      <c r="W4" s="264"/>
      <c r="X4" s="211"/>
      <c r="Y4" s="211"/>
      <c r="Z4" s="211"/>
      <c r="AA4" s="212"/>
      <c r="AB4" s="264"/>
      <c r="AC4" s="269"/>
      <c r="AD4" s="229"/>
      <c r="AE4" s="264"/>
      <c r="AF4" s="269"/>
      <c r="AG4" s="269"/>
      <c r="AH4" s="269"/>
      <c r="AI4" s="229"/>
      <c r="AJ4" s="264"/>
      <c r="AK4" s="223"/>
      <c r="AL4" s="223"/>
      <c r="AM4" s="223"/>
      <c r="AN4" s="223"/>
      <c r="AO4" s="264"/>
      <c r="AP4" s="223"/>
      <c r="AQ4" s="221"/>
      <c r="AR4" s="264"/>
      <c r="AS4" s="211"/>
      <c r="AT4" s="211"/>
      <c r="AU4" s="211"/>
      <c r="AV4" s="212"/>
    </row>
    <row r="5" spans="2:48" s="4" customFormat="1" ht="20.25" customHeight="1">
      <c r="B5" s="264"/>
      <c r="C5" s="257" t="s">
        <v>65</v>
      </c>
      <c r="D5" s="238" t="s">
        <v>96</v>
      </c>
      <c r="E5" s="264"/>
      <c r="F5" s="257" t="s">
        <v>65</v>
      </c>
      <c r="G5" s="238" t="s">
        <v>96</v>
      </c>
      <c r="H5" s="264"/>
      <c r="I5" s="259" t="s">
        <v>50</v>
      </c>
      <c r="J5" s="216" t="s">
        <v>97</v>
      </c>
      <c r="K5" s="264"/>
      <c r="L5" s="259" t="s">
        <v>46</v>
      </c>
      <c r="M5" s="216" t="s">
        <v>98</v>
      </c>
      <c r="N5" s="264"/>
      <c r="O5" s="259" t="s">
        <v>71</v>
      </c>
      <c r="P5" s="238" t="s">
        <v>96</v>
      </c>
      <c r="Q5" s="264"/>
      <c r="R5" s="261" t="s">
        <v>48</v>
      </c>
      <c r="S5" s="216" t="s">
        <v>97</v>
      </c>
      <c r="T5" s="264"/>
      <c r="U5" s="261" t="s">
        <v>49</v>
      </c>
      <c r="V5" s="238" t="s">
        <v>96</v>
      </c>
      <c r="W5" s="264"/>
      <c r="X5" s="261" t="s">
        <v>99</v>
      </c>
      <c r="Y5" s="240" t="s">
        <v>62</v>
      </c>
      <c r="Z5" s="242" t="s">
        <v>100</v>
      </c>
      <c r="AA5" s="243"/>
      <c r="AB5" s="264"/>
      <c r="AC5" s="270" t="s">
        <v>101</v>
      </c>
      <c r="AD5" s="235" t="s">
        <v>102</v>
      </c>
      <c r="AE5" s="264"/>
      <c r="AF5" s="270" t="s">
        <v>101</v>
      </c>
      <c r="AG5" s="270" t="s">
        <v>102</v>
      </c>
      <c r="AH5" s="273" t="s">
        <v>70</v>
      </c>
      <c r="AI5" s="237"/>
      <c r="AJ5" s="264"/>
      <c r="AK5" s="261" t="s">
        <v>105</v>
      </c>
      <c r="AL5" s="200" t="s">
        <v>106</v>
      </c>
      <c r="AM5" s="232" t="s">
        <v>69</v>
      </c>
      <c r="AN5" s="233"/>
      <c r="AO5" s="264"/>
      <c r="AP5" s="261" t="s">
        <v>109</v>
      </c>
      <c r="AQ5" s="216" t="s">
        <v>110</v>
      </c>
      <c r="AR5" s="264"/>
      <c r="AS5" s="275" t="s">
        <v>55</v>
      </c>
      <c r="AT5" s="203" t="s">
        <v>112</v>
      </c>
      <c r="AU5" s="205" t="s">
        <v>52</v>
      </c>
      <c r="AV5" s="206"/>
    </row>
    <row r="6" spans="2:48" s="4" customFormat="1" ht="45" customHeight="1" thickBot="1">
      <c r="B6" s="247"/>
      <c r="C6" s="258"/>
      <c r="D6" s="239"/>
      <c r="E6" s="247"/>
      <c r="F6" s="258"/>
      <c r="G6" s="239"/>
      <c r="H6" s="247"/>
      <c r="I6" s="260"/>
      <c r="J6" s="217"/>
      <c r="K6" s="247"/>
      <c r="L6" s="260"/>
      <c r="M6" s="217"/>
      <c r="N6" s="247"/>
      <c r="O6" s="260"/>
      <c r="P6" s="239"/>
      <c r="Q6" s="247"/>
      <c r="R6" s="262"/>
      <c r="S6" s="217"/>
      <c r="T6" s="247"/>
      <c r="U6" s="262"/>
      <c r="V6" s="239"/>
      <c r="W6" s="247"/>
      <c r="X6" s="262"/>
      <c r="Y6" s="241"/>
      <c r="Z6" s="42" t="s">
        <v>63</v>
      </c>
      <c r="AA6" s="43" t="s">
        <v>64</v>
      </c>
      <c r="AB6" s="247"/>
      <c r="AC6" s="271"/>
      <c r="AD6" s="272"/>
      <c r="AE6" s="247"/>
      <c r="AF6" s="271"/>
      <c r="AG6" s="271"/>
      <c r="AH6" s="118" t="s">
        <v>103</v>
      </c>
      <c r="AI6" s="41" t="s">
        <v>104</v>
      </c>
      <c r="AJ6" s="247"/>
      <c r="AK6" s="262"/>
      <c r="AL6" s="201"/>
      <c r="AM6" s="118" t="s">
        <v>107</v>
      </c>
      <c r="AN6" s="41" t="s">
        <v>108</v>
      </c>
      <c r="AO6" s="247"/>
      <c r="AP6" s="262"/>
      <c r="AQ6" s="217"/>
      <c r="AR6" s="247"/>
      <c r="AS6" s="262"/>
      <c r="AT6" s="204"/>
      <c r="AU6" s="44" t="s">
        <v>113</v>
      </c>
      <c r="AV6" s="46" t="s">
        <v>114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</row>
    <row r="8" spans="1:49" s="27" customFormat="1" ht="13.5" customHeight="1">
      <c r="A8" s="28">
        <v>1</v>
      </c>
      <c r="B8" s="138" t="s">
        <v>30</v>
      </c>
      <c r="C8" s="135">
        <v>446.0493</v>
      </c>
      <c r="D8" s="52" t="s">
        <v>128</v>
      </c>
      <c r="E8" s="138" t="s">
        <v>73</v>
      </c>
      <c r="F8" s="135">
        <v>114</v>
      </c>
      <c r="G8" s="52" t="s">
        <v>86</v>
      </c>
      <c r="H8" s="138" t="s">
        <v>19</v>
      </c>
      <c r="I8" s="144">
        <v>498.1</v>
      </c>
      <c r="J8" s="54" t="s">
        <v>132</v>
      </c>
      <c r="K8" s="138" t="s">
        <v>15</v>
      </c>
      <c r="L8" s="147">
        <v>29106</v>
      </c>
      <c r="M8" s="52" t="s">
        <v>134</v>
      </c>
      <c r="N8" s="138" t="s">
        <v>45</v>
      </c>
      <c r="O8" s="144">
        <v>14.9</v>
      </c>
      <c r="P8" s="54" t="s">
        <v>135</v>
      </c>
      <c r="Q8" s="138" t="s">
        <v>29</v>
      </c>
      <c r="R8" s="144">
        <v>2685.9</v>
      </c>
      <c r="S8" s="54" t="s">
        <v>92</v>
      </c>
      <c r="T8" s="138" t="s">
        <v>11</v>
      </c>
      <c r="U8" s="144">
        <v>6.1772</v>
      </c>
      <c r="V8" s="54" t="s">
        <v>78</v>
      </c>
      <c r="W8" s="138" t="s">
        <v>42</v>
      </c>
      <c r="X8" s="150">
        <v>1938.829</v>
      </c>
      <c r="Y8" s="141">
        <v>560.363</v>
      </c>
      <c r="Z8" s="122">
        <f aca="true" t="shared" si="0" ref="Z8:Z52">X8-Y8</f>
        <v>1378.466</v>
      </c>
      <c r="AA8" s="73" t="s">
        <v>86</v>
      </c>
      <c r="AB8" s="138" t="s">
        <v>73</v>
      </c>
      <c r="AC8" s="150">
        <v>126.437</v>
      </c>
      <c r="AD8" s="73" t="s">
        <v>93</v>
      </c>
      <c r="AE8" s="138" t="s">
        <v>38</v>
      </c>
      <c r="AF8" s="157">
        <v>0</v>
      </c>
      <c r="AG8" s="75" t="s">
        <v>7</v>
      </c>
      <c r="AH8" s="123">
        <v>0</v>
      </c>
      <c r="AI8" s="124">
        <v>0</v>
      </c>
      <c r="AJ8" s="138" t="s">
        <v>25</v>
      </c>
      <c r="AK8" s="191">
        <v>31925</v>
      </c>
      <c r="AL8" s="125">
        <v>114.6</v>
      </c>
      <c r="AM8" s="126">
        <v>0.802619670152856</v>
      </c>
      <c r="AN8" s="124">
        <v>0.7596067431030257</v>
      </c>
      <c r="AO8" s="138" t="s">
        <v>42</v>
      </c>
      <c r="AP8" s="150">
        <v>35.2</v>
      </c>
      <c r="AQ8" s="127">
        <v>110.2</v>
      </c>
      <c r="AR8" s="130" t="s">
        <v>45</v>
      </c>
      <c r="AS8" s="132">
        <v>204</v>
      </c>
      <c r="AT8" s="83">
        <v>45.7</v>
      </c>
      <c r="AU8" s="162">
        <v>0.012</v>
      </c>
      <c r="AV8" s="128">
        <v>0.025</v>
      </c>
      <c r="AW8" s="7"/>
    </row>
    <row r="9" spans="1:48" s="7" customFormat="1" ht="13.5" customHeight="1">
      <c r="A9" s="8">
        <v>2</v>
      </c>
      <c r="B9" s="139" t="s">
        <v>29</v>
      </c>
      <c r="C9" s="136">
        <v>9498.7975</v>
      </c>
      <c r="D9" s="58">
        <v>173.5</v>
      </c>
      <c r="E9" s="139" t="s">
        <v>20</v>
      </c>
      <c r="F9" s="136">
        <v>844.7</v>
      </c>
      <c r="G9" s="58" t="s">
        <v>90</v>
      </c>
      <c r="H9" s="143" t="s">
        <v>74</v>
      </c>
      <c r="I9" s="172">
        <v>16.2</v>
      </c>
      <c r="J9" s="173" t="s">
        <v>131</v>
      </c>
      <c r="K9" s="139" t="s">
        <v>11</v>
      </c>
      <c r="L9" s="148">
        <v>54538</v>
      </c>
      <c r="M9" s="58" t="s">
        <v>86</v>
      </c>
      <c r="N9" s="139" t="s">
        <v>27</v>
      </c>
      <c r="O9" s="145">
        <v>20.2</v>
      </c>
      <c r="P9" s="62" t="s">
        <v>136</v>
      </c>
      <c r="Q9" s="139" t="s">
        <v>9</v>
      </c>
      <c r="R9" s="145">
        <v>14104.9</v>
      </c>
      <c r="S9" s="62">
        <v>133.2</v>
      </c>
      <c r="T9" s="139" t="s">
        <v>10</v>
      </c>
      <c r="U9" s="145">
        <v>160.73829999999998</v>
      </c>
      <c r="V9" s="62">
        <v>191.87592513011506</v>
      </c>
      <c r="W9" s="139" t="s">
        <v>72</v>
      </c>
      <c r="X9" s="152">
        <v>220.706</v>
      </c>
      <c r="Y9" s="85">
        <v>71.758</v>
      </c>
      <c r="Z9" s="86">
        <f t="shared" si="0"/>
        <v>148.94799999999998</v>
      </c>
      <c r="AA9" s="87" t="s">
        <v>115</v>
      </c>
      <c r="AB9" s="139" t="s">
        <v>29</v>
      </c>
      <c r="AC9" s="151">
        <v>82.722</v>
      </c>
      <c r="AD9" s="87" t="s">
        <v>118</v>
      </c>
      <c r="AE9" s="139" t="s">
        <v>32</v>
      </c>
      <c r="AF9" s="155">
        <v>0.424</v>
      </c>
      <c r="AG9" s="89" t="s">
        <v>7</v>
      </c>
      <c r="AH9" s="90">
        <v>0.16699999999999998</v>
      </c>
      <c r="AI9" s="91">
        <v>0</v>
      </c>
      <c r="AJ9" s="139" t="s">
        <v>27</v>
      </c>
      <c r="AK9" s="192">
        <v>29733</v>
      </c>
      <c r="AL9" s="93">
        <v>113.9</v>
      </c>
      <c r="AM9" s="94">
        <v>0.7475110619469026</v>
      </c>
      <c r="AN9" s="91">
        <v>0.7087338979819712</v>
      </c>
      <c r="AO9" s="139" t="s">
        <v>24</v>
      </c>
      <c r="AP9" s="151">
        <v>16.2</v>
      </c>
      <c r="AQ9" s="95">
        <v>109.1</v>
      </c>
      <c r="AR9" s="56" t="s">
        <v>36</v>
      </c>
      <c r="AS9" s="96">
        <v>242</v>
      </c>
      <c r="AT9" s="97">
        <v>59</v>
      </c>
      <c r="AU9" s="163">
        <v>0.008</v>
      </c>
      <c r="AV9" s="48">
        <v>0.013000000000000001</v>
      </c>
    </row>
    <row r="10" spans="1:48" s="7" customFormat="1" ht="13.5" customHeight="1">
      <c r="A10" s="8">
        <v>3</v>
      </c>
      <c r="B10" s="139" t="s">
        <v>21</v>
      </c>
      <c r="C10" s="136">
        <v>15644.793699999998</v>
      </c>
      <c r="D10" s="58">
        <v>172.8</v>
      </c>
      <c r="E10" s="139" t="s">
        <v>6</v>
      </c>
      <c r="F10" s="136">
        <v>71.6</v>
      </c>
      <c r="G10" s="58" t="s">
        <v>84</v>
      </c>
      <c r="H10" s="139" t="s">
        <v>16</v>
      </c>
      <c r="I10" s="145">
        <v>19</v>
      </c>
      <c r="J10" s="62" t="s">
        <v>130</v>
      </c>
      <c r="K10" s="299" t="s">
        <v>43</v>
      </c>
      <c r="L10" s="302">
        <v>10482</v>
      </c>
      <c r="M10" s="279" t="s">
        <v>87</v>
      </c>
      <c r="N10" s="139" t="s">
        <v>15</v>
      </c>
      <c r="O10" s="145">
        <v>102.3</v>
      </c>
      <c r="P10" s="62" t="s">
        <v>133</v>
      </c>
      <c r="Q10" s="139" t="s">
        <v>38</v>
      </c>
      <c r="R10" s="145">
        <v>223.5</v>
      </c>
      <c r="S10" s="62">
        <v>130.9</v>
      </c>
      <c r="T10" s="139" t="s">
        <v>12</v>
      </c>
      <c r="U10" s="145">
        <v>11925.829899999999</v>
      </c>
      <c r="V10" s="62">
        <v>165.54379657139552</v>
      </c>
      <c r="W10" s="139" t="s">
        <v>43</v>
      </c>
      <c r="X10" s="151">
        <v>1341.781</v>
      </c>
      <c r="Y10" s="85">
        <v>447.16</v>
      </c>
      <c r="Z10" s="86">
        <f t="shared" si="0"/>
        <v>894.6209999999999</v>
      </c>
      <c r="AA10" s="87" t="s">
        <v>91</v>
      </c>
      <c r="AB10" s="299" t="s">
        <v>43</v>
      </c>
      <c r="AC10" s="303">
        <v>1346.685</v>
      </c>
      <c r="AD10" s="285" t="s">
        <v>117</v>
      </c>
      <c r="AE10" s="139" t="s">
        <v>45</v>
      </c>
      <c r="AF10" s="155">
        <v>7.97</v>
      </c>
      <c r="AG10" s="89" t="s">
        <v>7</v>
      </c>
      <c r="AH10" s="90">
        <v>0.25</v>
      </c>
      <c r="AI10" s="91">
        <v>0</v>
      </c>
      <c r="AJ10" s="139" t="s">
        <v>30</v>
      </c>
      <c r="AK10" s="192">
        <v>28355</v>
      </c>
      <c r="AL10" s="93">
        <v>113</v>
      </c>
      <c r="AM10" s="94">
        <v>0.7128670555108608</v>
      </c>
      <c r="AN10" s="129">
        <v>0.6800566464228328</v>
      </c>
      <c r="AO10" s="139" t="s">
        <v>5</v>
      </c>
      <c r="AP10" s="151">
        <v>25.9</v>
      </c>
      <c r="AQ10" s="95">
        <v>107.8</v>
      </c>
      <c r="AR10" s="56" t="s">
        <v>29</v>
      </c>
      <c r="AS10" s="96">
        <v>177</v>
      </c>
      <c r="AT10" s="97">
        <v>64.8</v>
      </c>
      <c r="AU10" s="163">
        <v>0.006</v>
      </c>
      <c r="AV10" s="48">
        <v>0.009000000000000001</v>
      </c>
    </row>
    <row r="11" spans="1:48" s="7" customFormat="1" ht="13.5" customHeight="1">
      <c r="A11" s="8">
        <v>4</v>
      </c>
      <c r="B11" s="139" t="s">
        <v>6</v>
      </c>
      <c r="C11" s="136">
        <v>5348.726900000001</v>
      </c>
      <c r="D11" s="58">
        <v>157.9</v>
      </c>
      <c r="E11" s="139" t="s">
        <v>17</v>
      </c>
      <c r="F11" s="136">
        <v>504.4</v>
      </c>
      <c r="G11" s="58" t="s">
        <v>84</v>
      </c>
      <c r="H11" s="299" t="s">
        <v>43</v>
      </c>
      <c r="I11" s="301">
        <v>89.1</v>
      </c>
      <c r="J11" s="281" t="s">
        <v>133</v>
      </c>
      <c r="K11" s="139" t="s">
        <v>13</v>
      </c>
      <c r="L11" s="148">
        <v>13911</v>
      </c>
      <c r="M11" s="58" t="s">
        <v>87</v>
      </c>
      <c r="N11" s="139" t="s">
        <v>8</v>
      </c>
      <c r="O11" s="145">
        <v>137.9</v>
      </c>
      <c r="P11" s="62" t="s">
        <v>137</v>
      </c>
      <c r="Q11" s="139" t="s">
        <v>14</v>
      </c>
      <c r="R11" s="145">
        <v>803.5</v>
      </c>
      <c r="S11" s="62">
        <v>123</v>
      </c>
      <c r="T11" s="170" t="s">
        <v>4</v>
      </c>
      <c r="U11" s="171">
        <v>13628.5217</v>
      </c>
      <c r="V11" s="168">
        <v>155.17536251154573</v>
      </c>
      <c r="W11" s="139" t="s">
        <v>16</v>
      </c>
      <c r="X11" s="151">
        <v>470.872</v>
      </c>
      <c r="Y11" s="85">
        <v>193.647</v>
      </c>
      <c r="Z11" s="86">
        <f t="shared" si="0"/>
        <v>277.225</v>
      </c>
      <c r="AA11" s="87" t="s">
        <v>80</v>
      </c>
      <c r="AB11" s="139" t="s">
        <v>72</v>
      </c>
      <c r="AC11" s="151">
        <v>241.456</v>
      </c>
      <c r="AD11" s="87" t="s">
        <v>89</v>
      </c>
      <c r="AE11" s="299" t="s">
        <v>43</v>
      </c>
      <c r="AF11" s="303">
        <v>4.904</v>
      </c>
      <c r="AG11" s="286">
        <v>12.4</v>
      </c>
      <c r="AH11" s="287">
        <v>0.086</v>
      </c>
      <c r="AI11" s="288">
        <v>0.313</v>
      </c>
      <c r="AJ11" s="139" t="s">
        <v>45</v>
      </c>
      <c r="AK11" s="192">
        <v>29612</v>
      </c>
      <c r="AL11" s="93">
        <v>112.3</v>
      </c>
      <c r="AM11" s="94">
        <v>0.7444690265486725</v>
      </c>
      <c r="AN11" s="91">
        <v>0.7313379994008551</v>
      </c>
      <c r="AO11" s="139" t="s">
        <v>72</v>
      </c>
      <c r="AP11" s="151">
        <v>12.8</v>
      </c>
      <c r="AQ11" s="95">
        <v>107.8</v>
      </c>
      <c r="AR11" s="56" t="s">
        <v>32</v>
      </c>
      <c r="AS11" s="96">
        <v>194</v>
      </c>
      <c r="AT11" s="97">
        <v>66.9</v>
      </c>
      <c r="AU11" s="163">
        <v>0.011000000000000001</v>
      </c>
      <c r="AV11" s="48">
        <v>0.016</v>
      </c>
    </row>
    <row r="12" spans="1:48" s="7" customFormat="1" ht="13.5" customHeight="1">
      <c r="A12" s="8">
        <v>5</v>
      </c>
      <c r="B12" s="139" t="s">
        <v>22</v>
      </c>
      <c r="C12" s="136">
        <v>534.5429</v>
      </c>
      <c r="D12" s="58">
        <v>153</v>
      </c>
      <c r="E12" s="139" t="s">
        <v>42</v>
      </c>
      <c r="F12" s="136">
        <v>106.5</v>
      </c>
      <c r="G12" s="58" t="s">
        <v>79</v>
      </c>
      <c r="H12" s="139" t="s">
        <v>22</v>
      </c>
      <c r="I12" s="145">
        <v>11.2</v>
      </c>
      <c r="J12" s="62" t="s">
        <v>92</v>
      </c>
      <c r="K12" s="139" t="s">
        <v>8</v>
      </c>
      <c r="L12" s="148">
        <v>13368</v>
      </c>
      <c r="M12" s="58" t="s">
        <v>115</v>
      </c>
      <c r="N12" s="139" t="s">
        <v>73</v>
      </c>
      <c r="O12" s="145">
        <v>87.4</v>
      </c>
      <c r="P12" s="62" t="s">
        <v>77</v>
      </c>
      <c r="Q12" s="139" t="s">
        <v>40</v>
      </c>
      <c r="R12" s="145">
        <v>649.5</v>
      </c>
      <c r="S12" s="62">
        <v>122.6</v>
      </c>
      <c r="T12" s="139" t="s">
        <v>8</v>
      </c>
      <c r="U12" s="145">
        <v>632.5389</v>
      </c>
      <c r="V12" s="62">
        <v>130.8715342641986</v>
      </c>
      <c r="W12" s="139" t="s">
        <v>33</v>
      </c>
      <c r="X12" s="151">
        <v>67.384</v>
      </c>
      <c r="Y12" s="85">
        <v>28.472</v>
      </c>
      <c r="Z12" s="86">
        <f t="shared" si="0"/>
        <v>38.912</v>
      </c>
      <c r="AA12" s="87" t="s">
        <v>80</v>
      </c>
      <c r="AB12" s="139" t="s">
        <v>16</v>
      </c>
      <c r="AC12" s="151">
        <v>551.997</v>
      </c>
      <c r="AD12" s="87">
        <v>194</v>
      </c>
      <c r="AE12" s="139" t="s">
        <v>21</v>
      </c>
      <c r="AF12" s="151">
        <v>4.246</v>
      </c>
      <c r="AG12" s="89">
        <v>15.2</v>
      </c>
      <c r="AH12" s="90">
        <v>0.231</v>
      </c>
      <c r="AI12" s="91">
        <v>0.32</v>
      </c>
      <c r="AJ12" s="139" t="s">
        <v>36</v>
      </c>
      <c r="AK12" s="192">
        <v>31607</v>
      </c>
      <c r="AL12" s="93">
        <v>111.3</v>
      </c>
      <c r="AM12" s="94">
        <v>0.7946248994368463</v>
      </c>
      <c r="AN12" s="91">
        <v>0.7750211062392767</v>
      </c>
      <c r="AO12" s="139" t="s">
        <v>12</v>
      </c>
      <c r="AP12" s="151">
        <v>100.4</v>
      </c>
      <c r="AQ12" s="95">
        <v>106.8</v>
      </c>
      <c r="AR12" s="56" t="s">
        <v>25</v>
      </c>
      <c r="AS12" s="96">
        <v>377</v>
      </c>
      <c r="AT12" s="97">
        <v>71</v>
      </c>
      <c r="AU12" s="163">
        <v>0.011000000000000001</v>
      </c>
      <c r="AV12" s="48">
        <v>0.015</v>
      </c>
    </row>
    <row r="13" spans="1:48" s="7" customFormat="1" ht="13.5" customHeight="1">
      <c r="A13" s="8">
        <v>7</v>
      </c>
      <c r="B13" s="139" t="s">
        <v>24</v>
      </c>
      <c r="C13" s="136">
        <v>3659.4916000000003</v>
      </c>
      <c r="D13" s="58">
        <v>142.1</v>
      </c>
      <c r="E13" s="139" t="s">
        <v>72</v>
      </c>
      <c r="F13" s="136">
        <v>3278.1</v>
      </c>
      <c r="G13" s="58">
        <v>192.9</v>
      </c>
      <c r="H13" s="139" t="s">
        <v>44</v>
      </c>
      <c r="I13" s="145">
        <v>0</v>
      </c>
      <c r="J13" s="62" t="s">
        <v>86</v>
      </c>
      <c r="K13" s="139" t="s">
        <v>14</v>
      </c>
      <c r="L13" s="148">
        <v>3658</v>
      </c>
      <c r="M13" s="58" t="s">
        <v>78</v>
      </c>
      <c r="N13" s="139" t="s">
        <v>9</v>
      </c>
      <c r="O13" s="145">
        <v>31.4</v>
      </c>
      <c r="P13" s="62" t="s">
        <v>89</v>
      </c>
      <c r="Q13" s="139" t="s">
        <v>6</v>
      </c>
      <c r="R13" s="145">
        <v>3595.5</v>
      </c>
      <c r="S13" s="62">
        <v>118.2</v>
      </c>
      <c r="T13" s="139" t="s">
        <v>16</v>
      </c>
      <c r="U13" s="145">
        <v>16.1779</v>
      </c>
      <c r="V13" s="62">
        <v>126.62528764421346</v>
      </c>
      <c r="W13" s="139" t="s">
        <v>10</v>
      </c>
      <c r="X13" s="151">
        <v>13333.609</v>
      </c>
      <c r="Y13" s="85">
        <v>6539.817</v>
      </c>
      <c r="Z13" s="86">
        <f t="shared" si="0"/>
        <v>6793.792</v>
      </c>
      <c r="AA13" s="87" t="s">
        <v>116</v>
      </c>
      <c r="AB13" s="139" t="s">
        <v>33</v>
      </c>
      <c r="AC13" s="151">
        <v>69.893</v>
      </c>
      <c r="AD13" s="87">
        <v>192.6</v>
      </c>
      <c r="AE13" s="139" t="s">
        <v>73</v>
      </c>
      <c r="AF13" s="151">
        <v>7.103</v>
      </c>
      <c r="AG13" s="89">
        <v>18</v>
      </c>
      <c r="AH13" s="90">
        <v>0.364</v>
      </c>
      <c r="AI13" s="91">
        <v>0.727</v>
      </c>
      <c r="AJ13" s="139" t="s">
        <v>73</v>
      </c>
      <c r="AK13" s="192">
        <v>26699</v>
      </c>
      <c r="AL13" s="93">
        <v>111</v>
      </c>
      <c r="AM13" s="100">
        <v>0.6712339098954143</v>
      </c>
      <c r="AN13" s="101">
        <v>0.6566899970042757</v>
      </c>
      <c r="AO13" s="139" t="s">
        <v>75</v>
      </c>
      <c r="AP13" s="151">
        <v>16.9</v>
      </c>
      <c r="AQ13" s="95">
        <v>106</v>
      </c>
      <c r="AR13" s="56" t="s">
        <v>20</v>
      </c>
      <c r="AS13" s="96">
        <v>321</v>
      </c>
      <c r="AT13" s="97">
        <v>72.1</v>
      </c>
      <c r="AU13" s="163">
        <v>0.006</v>
      </c>
      <c r="AV13" s="48">
        <v>0.008</v>
      </c>
    </row>
    <row r="14" spans="1:48" s="7" customFormat="1" ht="13.5" customHeight="1">
      <c r="A14" s="8">
        <v>9</v>
      </c>
      <c r="B14" s="139" t="s">
        <v>15</v>
      </c>
      <c r="C14" s="136">
        <v>5294.2997000000005</v>
      </c>
      <c r="D14" s="58">
        <v>140.9</v>
      </c>
      <c r="E14" s="139" t="s">
        <v>37</v>
      </c>
      <c r="F14" s="136">
        <v>2755.3</v>
      </c>
      <c r="G14" s="58">
        <v>189.6</v>
      </c>
      <c r="H14" s="139" t="s">
        <v>35</v>
      </c>
      <c r="I14" s="145">
        <v>11.7</v>
      </c>
      <c r="J14" s="62" t="s">
        <v>115</v>
      </c>
      <c r="K14" s="139" t="s">
        <v>35</v>
      </c>
      <c r="L14" s="148">
        <v>10451</v>
      </c>
      <c r="M14" s="58">
        <v>190</v>
      </c>
      <c r="N14" s="139" t="s">
        <v>19</v>
      </c>
      <c r="O14" s="145">
        <v>1158.8</v>
      </c>
      <c r="P14" s="62" t="s">
        <v>89</v>
      </c>
      <c r="Q14" s="139" t="s">
        <v>24</v>
      </c>
      <c r="R14" s="145">
        <v>2129.3</v>
      </c>
      <c r="S14" s="62">
        <v>116.1</v>
      </c>
      <c r="T14" s="139" t="s">
        <v>13</v>
      </c>
      <c r="U14" s="145">
        <v>264.5698</v>
      </c>
      <c r="V14" s="62">
        <v>105.97743296242339</v>
      </c>
      <c r="W14" s="139" t="s">
        <v>9</v>
      </c>
      <c r="X14" s="151">
        <v>658.684</v>
      </c>
      <c r="Y14" s="85">
        <v>339.898</v>
      </c>
      <c r="Z14" s="86">
        <f t="shared" si="0"/>
        <v>318.78599999999994</v>
      </c>
      <c r="AA14" s="87">
        <f aca="true" t="shared" si="1" ref="AA14:AA39">X14/Y14*100</f>
        <v>193.7887248527499</v>
      </c>
      <c r="AB14" s="139" t="s">
        <v>39</v>
      </c>
      <c r="AC14" s="151">
        <v>315.911</v>
      </c>
      <c r="AD14" s="87">
        <v>187.5</v>
      </c>
      <c r="AE14" s="139" t="s">
        <v>24</v>
      </c>
      <c r="AF14" s="151">
        <v>21.096</v>
      </c>
      <c r="AG14" s="89">
        <v>22.8</v>
      </c>
      <c r="AH14" s="90">
        <v>0.278</v>
      </c>
      <c r="AI14" s="91">
        <v>0.474</v>
      </c>
      <c r="AJ14" s="139" t="s">
        <v>35</v>
      </c>
      <c r="AK14" s="192">
        <v>29040</v>
      </c>
      <c r="AL14" s="93">
        <v>110.9</v>
      </c>
      <c r="AM14" s="94">
        <v>0.7300884955752213</v>
      </c>
      <c r="AN14" s="91">
        <v>0.7156512976932923</v>
      </c>
      <c r="AO14" s="139" t="s">
        <v>21</v>
      </c>
      <c r="AP14" s="151">
        <v>15.4</v>
      </c>
      <c r="AQ14" s="95">
        <v>105.3</v>
      </c>
      <c r="AR14" s="56" t="s">
        <v>24</v>
      </c>
      <c r="AS14" s="96">
        <v>192</v>
      </c>
      <c r="AT14" s="97">
        <v>72.2</v>
      </c>
      <c r="AU14" s="163">
        <v>0.003</v>
      </c>
      <c r="AV14" s="48">
        <v>0.004</v>
      </c>
    </row>
    <row r="15" spans="1:48" s="7" customFormat="1" ht="13.5" customHeight="1">
      <c r="A15" s="8">
        <v>10</v>
      </c>
      <c r="B15" s="139" t="s">
        <v>38</v>
      </c>
      <c r="C15" s="136">
        <v>23.019</v>
      </c>
      <c r="D15" s="58">
        <v>140.7</v>
      </c>
      <c r="E15" s="139" t="s">
        <v>14</v>
      </c>
      <c r="F15" s="136">
        <v>1404</v>
      </c>
      <c r="G15" s="58">
        <v>183.2</v>
      </c>
      <c r="H15" s="139" t="s">
        <v>73</v>
      </c>
      <c r="I15" s="145">
        <v>9.8</v>
      </c>
      <c r="J15" s="62" t="s">
        <v>84</v>
      </c>
      <c r="K15" s="139" t="s">
        <v>42</v>
      </c>
      <c r="L15" s="148">
        <v>8075</v>
      </c>
      <c r="M15" s="58">
        <v>177.7</v>
      </c>
      <c r="N15" s="139" t="s">
        <v>42</v>
      </c>
      <c r="O15" s="145">
        <v>14511.9</v>
      </c>
      <c r="P15" s="62">
        <v>158.1</v>
      </c>
      <c r="Q15" s="139" t="s">
        <v>5</v>
      </c>
      <c r="R15" s="145">
        <v>5141.2</v>
      </c>
      <c r="S15" s="62">
        <v>115.9</v>
      </c>
      <c r="T15" s="139" t="s">
        <v>22</v>
      </c>
      <c r="U15" s="145">
        <v>17.3461</v>
      </c>
      <c r="V15" s="62">
        <v>104.85145223199443</v>
      </c>
      <c r="W15" s="139" t="s">
        <v>37</v>
      </c>
      <c r="X15" s="151">
        <v>701.673</v>
      </c>
      <c r="Y15" s="85">
        <v>500.493</v>
      </c>
      <c r="Z15" s="86">
        <f t="shared" si="0"/>
        <v>201.18</v>
      </c>
      <c r="AA15" s="87">
        <f t="shared" si="1"/>
        <v>140.19636638274662</v>
      </c>
      <c r="AB15" s="139" t="s">
        <v>30</v>
      </c>
      <c r="AC15" s="151">
        <v>170.057</v>
      </c>
      <c r="AD15" s="87">
        <v>187.1</v>
      </c>
      <c r="AE15" s="139" t="s">
        <v>42</v>
      </c>
      <c r="AF15" s="151">
        <v>575.681</v>
      </c>
      <c r="AG15" s="89">
        <v>24.6</v>
      </c>
      <c r="AH15" s="90">
        <v>0.377</v>
      </c>
      <c r="AI15" s="91">
        <v>0.375</v>
      </c>
      <c r="AJ15" s="139" t="s">
        <v>22</v>
      </c>
      <c r="AK15" s="192">
        <v>30156</v>
      </c>
      <c r="AL15" s="93">
        <v>110.7</v>
      </c>
      <c r="AM15" s="94">
        <v>0.7581456154465004</v>
      </c>
      <c r="AN15" s="91">
        <v>0.742177074539067</v>
      </c>
      <c r="AO15" s="139" t="s">
        <v>13</v>
      </c>
      <c r="AP15" s="151">
        <v>28.2</v>
      </c>
      <c r="AQ15" s="95">
        <v>105.2</v>
      </c>
      <c r="AR15" s="56" t="s">
        <v>30</v>
      </c>
      <c r="AS15" s="96">
        <v>215</v>
      </c>
      <c r="AT15" s="97">
        <v>75.2</v>
      </c>
      <c r="AU15" s="163">
        <v>0.008</v>
      </c>
      <c r="AV15" s="48">
        <v>0.011000000000000001</v>
      </c>
    </row>
    <row r="16" spans="1:48" s="7" customFormat="1" ht="13.5" customHeight="1">
      <c r="A16" s="8">
        <v>13</v>
      </c>
      <c r="B16" s="139" t="s">
        <v>14</v>
      </c>
      <c r="C16" s="136">
        <v>2397.2824</v>
      </c>
      <c r="D16" s="58">
        <v>138.9</v>
      </c>
      <c r="E16" s="139" t="s">
        <v>21</v>
      </c>
      <c r="F16" s="136">
        <v>536.6</v>
      </c>
      <c r="G16" s="58">
        <v>162.9</v>
      </c>
      <c r="H16" s="139" t="s">
        <v>29</v>
      </c>
      <c r="I16" s="145">
        <v>54.3</v>
      </c>
      <c r="J16" s="62" t="s">
        <v>80</v>
      </c>
      <c r="K16" s="139" t="s">
        <v>36</v>
      </c>
      <c r="L16" s="148">
        <v>4608</v>
      </c>
      <c r="M16" s="58">
        <v>162.7</v>
      </c>
      <c r="N16" s="139" t="s">
        <v>12</v>
      </c>
      <c r="O16" s="145">
        <v>2931.8</v>
      </c>
      <c r="P16" s="62">
        <v>138.2</v>
      </c>
      <c r="Q16" s="139" t="s">
        <v>8</v>
      </c>
      <c r="R16" s="145">
        <v>3061.7</v>
      </c>
      <c r="S16" s="62">
        <v>115.7</v>
      </c>
      <c r="T16" s="139" t="s">
        <v>9</v>
      </c>
      <c r="U16" s="145">
        <v>90.5706</v>
      </c>
      <c r="V16" s="62">
        <v>102.36036441268912</v>
      </c>
      <c r="W16" s="139" t="s">
        <v>39</v>
      </c>
      <c r="X16" s="151">
        <v>187.682</v>
      </c>
      <c r="Y16" s="85">
        <v>134.01</v>
      </c>
      <c r="Z16" s="86">
        <f t="shared" si="0"/>
        <v>53.672</v>
      </c>
      <c r="AA16" s="87">
        <f t="shared" si="1"/>
        <v>140.05074248190434</v>
      </c>
      <c r="AB16" s="139" t="s">
        <v>9</v>
      </c>
      <c r="AC16" s="155">
        <v>716.697</v>
      </c>
      <c r="AD16" s="87">
        <v>182</v>
      </c>
      <c r="AE16" s="139" t="s">
        <v>29</v>
      </c>
      <c r="AF16" s="151">
        <v>94.678</v>
      </c>
      <c r="AG16" s="89">
        <v>25.6</v>
      </c>
      <c r="AH16" s="90">
        <v>0.33299999999999996</v>
      </c>
      <c r="AI16" s="91">
        <v>0.28600000000000003</v>
      </c>
      <c r="AJ16" s="139" t="s">
        <v>29</v>
      </c>
      <c r="AK16" s="192">
        <v>35449</v>
      </c>
      <c r="AL16" s="93">
        <v>110.7</v>
      </c>
      <c r="AM16" s="94">
        <v>0.8912158085277554</v>
      </c>
      <c r="AN16" s="91">
        <v>0.8709659849124431</v>
      </c>
      <c r="AO16" s="139" t="s">
        <v>19</v>
      </c>
      <c r="AP16" s="151">
        <v>21.5</v>
      </c>
      <c r="AQ16" s="95">
        <v>104.9</v>
      </c>
      <c r="AR16" s="56" t="s">
        <v>28</v>
      </c>
      <c r="AS16" s="96">
        <v>149</v>
      </c>
      <c r="AT16" s="97">
        <v>76</v>
      </c>
      <c r="AU16" s="163">
        <v>0.006</v>
      </c>
      <c r="AV16" s="48">
        <v>0.008</v>
      </c>
    </row>
    <row r="17" spans="1:48" s="7" customFormat="1" ht="13.5" customHeight="1">
      <c r="A17" s="8">
        <v>14</v>
      </c>
      <c r="B17" s="139" t="s">
        <v>13</v>
      </c>
      <c r="C17" s="136">
        <v>5021.544400000001</v>
      </c>
      <c r="D17" s="58">
        <v>137.2</v>
      </c>
      <c r="E17" s="139" t="s">
        <v>36</v>
      </c>
      <c r="F17" s="136">
        <v>1125.4</v>
      </c>
      <c r="G17" s="58">
        <v>160.9</v>
      </c>
      <c r="H17" s="139" t="s">
        <v>37</v>
      </c>
      <c r="I17" s="145">
        <v>15.5</v>
      </c>
      <c r="J17" s="62" t="s">
        <v>116</v>
      </c>
      <c r="K17" s="139" t="s">
        <v>72</v>
      </c>
      <c r="L17" s="148">
        <v>12240</v>
      </c>
      <c r="M17" s="58">
        <v>140.5</v>
      </c>
      <c r="N17" s="139" t="s">
        <v>38</v>
      </c>
      <c r="O17" s="145">
        <v>45.1</v>
      </c>
      <c r="P17" s="62">
        <v>127.4</v>
      </c>
      <c r="Q17" s="139" t="s">
        <v>22</v>
      </c>
      <c r="R17" s="145">
        <v>876.9</v>
      </c>
      <c r="S17" s="62">
        <v>115.7</v>
      </c>
      <c r="T17" s="139" t="s">
        <v>35</v>
      </c>
      <c r="U17" s="145">
        <v>35.6873</v>
      </c>
      <c r="V17" s="62">
        <v>93.17832898172324</v>
      </c>
      <c r="W17" s="139" t="s">
        <v>19</v>
      </c>
      <c r="X17" s="151">
        <v>1063.149</v>
      </c>
      <c r="Y17" s="85">
        <v>761.331</v>
      </c>
      <c r="Z17" s="86">
        <f t="shared" si="0"/>
        <v>301.81799999999987</v>
      </c>
      <c r="AA17" s="87">
        <f t="shared" si="1"/>
        <v>139.64346650799718</v>
      </c>
      <c r="AB17" s="139" t="s">
        <v>37</v>
      </c>
      <c r="AC17" s="151">
        <v>722.364</v>
      </c>
      <c r="AD17" s="87">
        <v>139.1</v>
      </c>
      <c r="AE17" s="139" t="s">
        <v>30</v>
      </c>
      <c r="AF17" s="158">
        <v>32.044</v>
      </c>
      <c r="AG17" s="89">
        <v>31.1</v>
      </c>
      <c r="AH17" s="90">
        <v>0.16699999999999998</v>
      </c>
      <c r="AI17" s="91">
        <v>0.33299999999999996</v>
      </c>
      <c r="AJ17" s="139" t="s">
        <v>40</v>
      </c>
      <c r="AK17" s="192">
        <v>28738</v>
      </c>
      <c r="AL17" s="93">
        <v>110.4</v>
      </c>
      <c r="AM17" s="94">
        <v>0.7224959774738536</v>
      </c>
      <c r="AN17" s="91">
        <v>0.7202265856913315</v>
      </c>
      <c r="AO17" s="139" t="s">
        <v>38</v>
      </c>
      <c r="AP17" s="151">
        <v>6.6</v>
      </c>
      <c r="AQ17" s="95">
        <v>104.2</v>
      </c>
      <c r="AR17" s="56" t="s">
        <v>14</v>
      </c>
      <c r="AS17" s="96">
        <v>500</v>
      </c>
      <c r="AT17" s="97">
        <v>76.2</v>
      </c>
      <c r="AU17" s="163">
        <v>0.01</v>
      </c>
      <c r="AV17" s="48">
        <v>0.013000000000000001</v>
      </c>
    </row>
    <row r="18" spans="1:48" s="7" customFormat="1" ht="13.5" customHeight="1">
      <c r="A18" s="8">
        <v>15</v>
      </c>
      <c r="B18" s="139" t="s">
        <v>33</v>
      </c>
      <c r="C18" s="136">
        <v>1378.2022</v>
      </c>
      <c r="D18" s="58">
        <v>135</v>
      </c>
      <c r="E18" s="139" t="s">
        <v>40</v>
      </c>
      <c r="F18" s="136">
        <v>935.9</v>
      </c>
      <c r="G18" s="58">
        <v>156.7</v>
      </c>
      <c r="H18" s="139" t="s">
        <v>72</v>
      </c>
      <c r="I18" s="145">
        <v>362.2</v>
      </c>
      <c r="J18" s="62">
        <v>185.4</v>
      </c>
      <c r="K18" s="139" t="s">
        <v>41</v>
      </c>
      <c r="L18" s="148">
        <v>6264</v>
      </c>
      <c r="M18" s="58">
        <v>135.6</v>
      </c>
      <c r="N18" s="139" t="s">
        <v>5</v>
      </c>
      <c r="O18" s="145">
        <v>708.4</v>
      </c>
      <c r="P18" s="62">
        <v>125.4</v>
      </c>
      <c r="Q18" s="139" t="s">
        <v>15</v>
      </c>
      <c r="R18" s="145">
        <v>1871.2</v>
      </c>
      <c r="S18" s="62">
        <v>115.5</v>
      </c>
      <c r="T18" s="139" t="s">
        <v>42</v>
      </c>
      <c r="U18" s="145">
        <v>2.2519</v>
      </c>
      <c r="V18" s="62">
        <v>88.54592639194716</v>
      </c>
      <c r="W18" s="139" t="s">
        <v>13</v>
      </c>
      <c r="X18" s="151">
        <v>4688.062</v>
      </c>
      <c r="Y18" s="85">
        <v>3587.17</v>
      </c>
      <c r="Z18" s="86">
        <f t="shared" si="0"/>
        <v>1100.8919999999998</v>
      </c>
      <c r="AA18" s="87">
        <f t="shared" si="1"/>
        <v>130.68970804283043</v>
      </c>
      <c r="AB18" s="139" t="s">
        <v>19</v>
      </c>
      <c r="AC18" s="151">
        <v>1092.037</v>
      </c>
      <c r="AD18" s="87">
        <v>130.4</v>
      </c>
      <c r="AE18" s="139" t="s">
        <v>33</v>
      </c>
      <c r="AF18" s="151">
        <v>2.509</v>
      </c>
      <c r="AG18" s="89">
        <v>32.1</v>
      </c>
      <c r="AH18" s="90">
        <v>0.12</v>
      </c>
      <c r="AI18" s="91">
        <v>0.214</v>
      </c>
      <c r="AJ18" s="139" t="s">
        <v>39</v>
      </c>
      <c r="AK18" s="192">
        <v>28956</v>
      </c>
      <c r="AL18" s="93">
        <v>110.1</v>
      </c>
      <c r="AM18" s="94">
        <v>0.7279766693483508</v>
      </c>
      <c r="AN18" s="91">
        <v>0.7198453116914949</v>
      </c>
      <c r="AO18" s="139" t="s">
        <v>20</v>
      </c>
      <c r="AP18" s="151">
        <v>21</v>
      </c>
      <c r="AQ18" s="95">
        <v>104.2</v>
      </c>
      <c r="AR18" s="56" t="s">
        <v>74</v>
      </c>
      <c r="AS18" s="96">
        <v>318</v>
      </c>
      <c r="AT18" s="97">
        <v>76.3</v>
      </c>
      <c r="AU18" s="163">
        <v>0.011000000000000001</v>
      </c>
      <c r="AV18" s="48">
        <v>0.013999999999999999</v>
      </c>
    </row>
    <row r="19" spans="1:48" s="7" customFormat="1" ht="13.5" customHeight="1">
      <c r="A19" s="8">
        <v>16</v>
      </c>
      <c r="B19" s="139" t="s">
        <v>17</v>
      </c>
      <c r="C19" s="136">
        <v>1588.6698999999999</v>
      </c>
      <c r="D19" s="58">
        <v>132.8</v>
      </c>
      <c r="E19" s="139" t="s">
        <v>23</v>
      </c>
      <c r="F19" s="136">
        <v>340.5</v>
      </c>
      <c r="G19" s="58">
        <v>151</v>
      </c>
      <c r="H19" s="139" t="s">
        <v>5</v>
      </c>
      <c r="I19" s="145">
        <v>49.3</v>
      </c>
      <c r="J19" s="60">
        <v>175.3</v>
      </c>
      <c r="K19" s="139" t="s">
        <v>16</v>
      </c>
      <c r="L19" s="148">
        <v>16661</v>
      </c>
      <c r="M19" s="58">
        <v>134.7</v>
      </c>
      <c r="N19" s="139" t="s">
        <v>75</v>
      </c>
      <c r="O19" s="145">
        <v>16</v>
      </c>
      <c r="P19" s="62">
        <v>120.8</v>
      </c>
      <c r="Q19" s="139" t="s">
        <v>21</v>
      </c>
      <c r="R19" s="145">
        <v>1229.9</v>
      </c>
      <c r="S19" s="62">
        <v>115.1</v>
      </c>
      <c r="T19" s="139" t="s">
        <v>5</v>
      </c>
      <c r="U19" s="145">
        <v>476.2079</v>
      </c>
      <c r="V19" s="62">
        <v>79.55776838982726</v>
      </c>
      <c r="W19" s="139" t="s">
        <v>21</v>
      </c>
      <c r="X19" s="151">
        <v>1628.638</v>
      </c>
      <c r="Y19" s="85">
        <v>1367.657</v>
      </c>
      <c r="Z19" s="86">
        <f t="shared" si="0"/>
        <v>260.981</v>
      </c>
      <c r="AA19" s="87">
        <f t="shared" si="1"/>
        <v>119.08234301436691</v>
      </c>
      <c r="AB19" s="139" t="s">
        <v>13</v>
      </c>
      <c r="AC19" s="151">
        <v>4858.869</v>
      </c>
      <c r="AD19" s="87">
        <v>130.2</v>
      </c>
      <c r="AE19" s="139" t="s">
        <v>19</v>
      </c>
      <c r="AF19" s="151">
        <v>28.888</v>
      </c>
      <c r="AG19" s="89">
        <v>37.9</v>
      </c>
      <c r="AH19" s="90">
        <v>0.18600000000000003</v>
      </c>
      <c r="AI19" s="91">
        <v>0.205</v>
      </c>
      <c r="AJ19" s="139" t="s">
        <v>24</v>
      </c>
      <c r="AK19" s="192">
        <v>34305</v>
      </c>
      <c r="AL19" s="93">
        <v>109.4</v>
      </c>
      <c r="AM19" s="94">
        <v>0.8624547465808527</v>
      </c>
      <c r="AN19" s="91">
        <v>0.8610800947738229</v>
      </c>
      <c r="AO19" s="139" t="s">
        <v>15</v>
      </c>
      <c r="AP19" s="151">
        <v>16.8</v>
      </c>
      <c r="AQ19" s="95">
        <v>104</v>
      </c>
      <c r="AR19" s="56" t="s">
        <v>18</v>
      </c>
      <c r="AS19" s="96">
        <v>297</v>
      </c>
      <c r="AT19" s="97">
        <v>77.1</v>
      </c>
      <c r="AU19" s="163">
        <v>0.006</v>
      </c>
      <c r="AV19" s="48">
        <v>0.006999999999999999</v>
      </c>
    </row>
    <row r="20" spans="1:48" s="7" customFormat="1" ht="13.5" customHeight="1">
      <c r="A20" s="8">
        <v>17</v>
      </c>
      <c r="B20" s="139" t="s">
        <v>39</v>
      </c>
      <c r="C20" s="136">
        <v>1388.6163999999999</v>
      </c>
      <c r="D20" s="58">
        <v>127</v>
      </c>
      <c r="E20" s="139" t="s">
        <v>16</v>
      </c>
      <c r="F20" s="136">
        <v>1022.8</v>
      </c>
      <c r="G20" s="58">
        <v>148.3</v>
      </c>
      <c r="H20" s="139" t="s">
        <v>12</v>
      </c>
      <c r="I20" s="145">
        <v>978.7</v>
      </c>
      <c r="J20" s="62">
        <v>165.8</v>
      </c>
      <c r="K20" s="139" t="s">
        <v>23</v>
      </c>
      <c r="L20" s="148">
        <v>26092</v>
      </c>
      <c r="M20" s="58">
        <v>134.1</v>
      </c>
      <c r="N20" s="139" t="s">
        <v>29</v>
      </c>
      <c r="O20" s="145">
        <v>355.4</v>
      </c>
      <c r="P20" s="62">
        <v>118.6</v>
      </c>
      <c r="Q20" s="170" t="s">
        <v>4</v>
      </c>
      <c r="R20" s="171">
        <v>153985.7</v>
      </c>
      <c r="S20" s="168">
        <v>114.9</v>
      </c>
      <c r="T20" s="139" t="s">
        <v>6</v>
      </c>
      <c r="U20" s="145" t="s">
        <v>7</v>
      </c>
      <c r="V20" s="62" t="s">
        <v>7</v>
      </c>
      <c r="W20" s="139" t="s">
        <v>32</v>
      </c>
      <c r="X20" s="151">
        <v>53.469</v>
      </c>
      <c r="Y20" s="85">
        <v>51.614</v>
      </c>
      <c r="Z20" s="86">
        <f t="shared" si="0"/>
        <v>1.855000000000004</v>
      </c>
      <c r="AA20" s="87">
        <f t="shared" si="1"/>
        <v>103.5939861277948</v>
      </c>
      <c r="AB20" s="139" t="s">
        <v>10</v>
      </c>
      <c r="AC20" s="151">
        <v>18979.585</v>
      </c>
      <c r="AD20" s="87">
        <v>125.8</v>
      </c>
      <c r="AE20" s="139" t="s">
        <v>72</v>
      </c>
      <c r="AF20" s="151">
        <v>20.75</v>
      </c>
      <c r="AG20" s="89">
        <v>46.3</v>
      </c>
      <c r="AH20" s="90">
        <v>0.087</v>
      </c>
      <c r="AI20" s="91">
        <v>0.26899999999999996</v>
      </c>
      <c r="AJ20" s="139" t="s">
        <v>21</v>
      </c>
      <c r="AK20" s="192">
        <v>34935</v>
      </c>
      <c r="AL20" s="93">
        <v>109.3</v>
      </c>
      <c r="AM20" s="94">
        <v>0.8782934432823813</v>
      </c>
      <c r="AN20" s="91">
        <v>0.8624690214875133</v>
      </c>
      <c r="AO20" s="139" t="s">
        <v>31</v>
      </c>
      <c r="AP20" s="151">
        <v>13.8</v>
      </c>
      <c r="AQ20" s="95">
        <v>103.9</v>
      </c>
      <c r="AR20" s="56" t="s">
        <v>34</v>
      </c>
      <c r="AS20" s="96">
        <v>236</v>
      </c>
      <c r="AT20" s="97">
        <v>77.6</v>
      </c>
      <c r="AU20" s="163">
        <v>0.006999999999999999</v>
      </c>
      <c r="AV20" s="48">
        <v>0.009000000000000001</v>
      </c>
    </row>
    <row r="21" spans="1:48" s="7" customFormat="1" ht="13.5" customHeight="1">
      <c r="A21" s="8">
        <v>18</v>
      </c>
      <c r="B21" s="139" t="s">
        <v>26</v>
      </c>
      <c r="C21" s="136">
        <v>20754.9683</v>
      </c>
      <c r="D21" s="58">
        <v>126.8</v>
      </c>
      <c r="E21" s="139" t="s">
        <v>18</v>
      </c>
      <c r="F21" s="136">
        <v>2003.4</v>
      </c>
      <c r="G21" s="58">
        <v>146.9</v>
      </c>
      <c r="H21" s="139" t="s">
        <v>75</v>
      </c>
      <c r="I21" s="145">
        <v>64.7</v>
      </c>
      <c r="J21" s="62">
        <v>154.8</v>
      </c>
      <c r="K21" s="139" t="s">
        <v>18</v>
      </c>
      <c r="L21" s="148">
        <v>8038</v>
      </c>
      <c r="M21" s="58">
        <v>128.1</v>
      </c>
      <c r="N21" s="139" t="s">
        <v>34</v>
      </c>
      <c r="O21" s="145">
        <v>221.6</v>
      </c>
      <c r="P21" s="62">
        <v>116.9</v>
      </c>
      <c r="Q21" s="139" t="s">
        <v>26</v>
      </c>
      <c r="R21" s="145">
        <v>1450.7</v>
      </c>
      <c r="S21" s="62">
        <v>114.5</v>
      </c>
      <c r="T21" s="139" t="s">
        <v>21</v>
      </c>
      <c r="U21" s="145" t="s">
        <v>7</v>
      </c>
      <c r="V21" s="62" t="s">
        <v>7</v>
      </c>
      <c r="W21" s="139" t="s">
        <v>6</v>
      </c>
      <c r="X21" s="151">
        <v>398.407</v>
      </c>
      <c r="Y21" s="85">
        <v>384.647</v>
      </c>
      <c r="Z21" s="86">
        <f t="shared" si="0"/>
        <v>13.759999999999991</v>
      </c>
      <c r="AA21" s="87">
        <f t="shared" si="1"/>
        <v>103.57730594545129</v>
      </c>
      <c r="AB21" s="139" t="s">
        <v>21</v>
      </c>
      <c r="AC21" s="151">
        <v>1632.884</v>
      </c>
      <c r="AD21" s="87">
        <v>117</v>
      </c>
      <c r="AE21" s="139" t="s">
        <v>34</v>
      </c>
      <c r="AF21" s="151">
        <v>57.105</v>
      </c>
      <c r="AG21" s="89">
        <v>53.4</v>
      </c>
      <c r="AH21" s="90">
        <v>0.467</v>
      </c>
      <c r="AI21" s="91">
        <v>0.4</v>
      </c>
      <c r="AJ21" s="139" t="s">
        <v>32</v>
      </c>
      <c r="AK21" s="192">
        <v>27920</v>
      </c>
      <c r="AL21" s="93">
        <v>109.3</v>
      </c>
      <c r="AM21" s="94">
        <v>0.7019308125502816</v>
      </c>
      <c r="AN21" s="48">
        <v>0.7004003376998285</v>
      </c>
      <c r="AO21" s="139" t="s">
        <v>11</v>
      </c>
      <c r="AP21" s="151">
        <v>70.9</v>
      </c>
      <c r="AQ21" s="95">
        <v>103.8</v>
      </c>
      <c r="AR21" s="56" t="s">
        <v>27</v>
      </c>
      <c r="AS21" s="96">
        <v>119</v>
      </c>
      <c r="AT21" s="97">
        <v>80.4</v>
      </c>
      <c r="AU21" s="163">
        <v>0.008</v>
      </c>
      <c r="AV21" s="48">
        <v>0.01</v>
      </c>
    </row>
    <row r="22" spans="1:48" s="7" customFormat="1" ht="13.5" customHeight="1">
      <c r="A22" s="8">
        <v>19</v>
      </c>
      <c r="B22" s="139" t="s">
        <v>20</v>
      </c>
      <c r="C22" s="136">
        <v>3621.2385</v>
      </c>
      <c r="D22" s="58">
        <v>124.1</v>
      </c>
      <c r="E22" s="139" t="s">
        <v>28</v>
      </c>
      <c r="F22" s="136">
        <v>935.4</v>
      </c>
      <c r="G22" s="58">
        <v>146.8</v>
      </c>
      <c r="H22" s="139" t="s">
        <v>10</v>
      </c>
      <c r="I22" s="145">
        <v>6755.3</v>
      </c>
      <c r="J22" s="62">
        <v>148.5</v>
      </c>
      <c r="K22" s="139" t="s">
        <v>39</v>
      </c>
      <c r="L22" s="148">
        <v>3924</v>
      </c>
      <c r="M22" s="58">
        <v>121.6</v>
      </c>
      <c r="N22" s="139" t="s">
        <v>39</v>
      </c>
      <c r="O22" s="145">
        <v>69.5</v>
      </c>
      <c r="P22" s="62">
        <v>116</v>
      </c>
      <c r="Q22" s="139" t="s">
        <v>75</v>
      </c>
      <c r="R22" s="145">
        <v>1504</v>
      </c>
      <c r="S22" s="62">
        <v>114.5</v>
      </c>
      <c r="T22" s="139" t="s">
        <v>27</v>
      </c>
      <c r="U22" s="145" t="s">
        <v>7</v>
      </c>
      <c r="V22" s="62" t="s">
        <v>7</v>
      </c>
      <c r="W22" s="139" t="s">
        <v>18</v>
      </c>
      <c r="X22" s="151">
        <v>278.324</v>
      </c>
      <c r="Y22" s="85">
        <v>274.581</v>
      </c>
      <c r="Z22" s="86">
        <f t="shared" si="0"/>
        <v>3.742999999999995</v>
      </c>
      <c r="AA22" s="87">
        <f t="shared" si="1"/>
        <v>101.36316788124451</v>
      </c>
      <c r="AB22" s="139" t="s">
        <v>18</v>
      </c>
      <c r="AC22" s="151">
        <v>330.816</v>
      </c>
      <c r="AD22" s="87">
        <v>111.4</v>
      </c>
      <c r="AE22" s="139" t="s">
        <v>6</v>
      </c>
      <c r="AF22" s="151">
        <v>37.825</v>
      </c>
      <c r="AG22" s="89">
        <v>55</v>
      </c>
      <c r="AH22" s="90">
        <v>0.175</v>
      </c>
      <c r="AI22" s="91">
        <v>0.217</v>
      </c>
      <c r="AJ22" s="139" t="s">
        <v>6</v>
      </c>
      <c r="AK22" s="192">
        <v>30560</v>
      </c>
      <c r="AL22" s="93">
        <v>109.1</v>
      </c>
      <c r="AM22" s="94">
        <v>0.7683024939662108</v>
      </c>
      <c r="AN22" s="91">
        <v>0.7648356436722134</v>
      </c>
      <c r="AO22" s="139" t="s">
        <v>10</v>
      </c>
      <c r="AP22" s="151">
        <v>294.4</v>
      </c>
      <c r="AQ22" s="95">
        <v>103.6</v>
      </c>
      <c r="AR22" s="277" t="s">
        <v>43</v>
      </c>
      <c r="AS22" s="293">
        <v>254</v>
      </c>
      <c r="AT22" s="294">
        <v>81.7</v>
      </c>
      <c r="AU22" s="295">
        <v>0.005</v>
      </c>
      <c r="AV22" s="296">
        <v>0.006</v>
      </c>
    </row>
    <row r="23" spans="1:48" s="7" customFormat="1" ht="13.5" customHeight="1">
      <c r="A23" s="8">
        <v>20</v>
      </c>
      <c r="B23" s="139" t="s">
        <v>32</v>
      </c>
      <c r="C23" s="136">
        <v>33.3149</v>
      </c>
      <c r="D23" s="58">
        <v>118.5</v>
      </c>
      <c r="E23" s="139" t="s">
        <v>8</v>
      </c>
      <c r="F23" s="136">
        <v>21</v>
      </c>
      <c r="G23" s="58">
        <v>143.3</v>
      </c>
      <c r="H23" s="139" t="s">
        <v>8</v>
      </c>
      <c r="I23" s="145">
        <v>32.1</v>
      </c>
      <c r="J23" s="62">
        <v>138.2</v>
      </c>
      <c r="K23" s="139" t="s">
        <v>38</v>
      </c>
      <c r="L23" s="148">
        <v>1841</v>
      </c>
      <c r="M23" s="58">
        <v>116.5</v>
      </c>
      <c r="N23" s="139" t="s">
        <v>35</v>
      </c>
      <c r="O23" s="145">
        <v>207</v>
      </c>
      <c r="P23" s="62">
        <v>109.7</v>
      </c>
      <c r="Q23" s="139" t="s">
        <v>20</v>
      </c>
      <c r="R23" s="145">
        <v>1666.8</v>
      </c>
      <c r="S23" s="62">
        <v>114.4</v>
      </c>
      <c r="T23" s="139" t="s">
        <v>23</v>
      </c>
      <c r="U23" s="145" t="s">
        <v>7</v>
      </c>
      <c r="V23" s="62" t="s">
        <v>7</v>
      </c>
      <c r="W23" s="139" t="s">
        <v>25</v>
      </c>
      <c r="X23" s="151">
        <v>199.332</v>
      </c>
      <c r="Y23" s="85">
        <v>202.787</v>
      </c>
      <c r="Z23" s="86">
        <f t="shared" si="0"/>
        <v>-3.4550000000000125</v>
      </c>
      <c r="AA23" s="87">
        <f t="shared" si="1"/>
        <v>98.29624186954784</v>
      </c>
      <c r="AB23" s="139" t="s">
        <v>8</v>
      </c>
      <c r="AC23" s="155">
        <v>195.057</v>
      </c>
      <c r="AD23" s="87">
        <v>106.3</v>
      </c>
      <c r="AE23" s="139" t="s">
        <v>74</v>
      </c>
      <c r="AF23" s="151">
        <v>10.609</v>
      </c>
      <c r="AG23" s="89">
        <v>58.1</v>
      </c>
      <c r="AH23" s="90">
        <v>0.385</v>
      </c>
      <c r="AI23" s="91">
        <v>0.353</v>
      </c>
      <c r="AJ23" s="139" t="s">
        <v>15</v>
      </c>
      <c r="AK23" s="192">
        <v>33186</v>
      </c>
      <c r="AL23" s="93">
        <v>109.1</v>
      </c>
      <c r="AM23" s="94">
        <v>0.8343222043443282</v>
      </c>
      <c r="AN23" s="91">
        <v>0.8262207576459054</v>
      </c>
      <c r="AO23" s="139" t="s">
        <v>9</v>
      </c>
      <c r="AP23" s="151">
        <v>8.8</v>
      </c>
      <c r="AQ23" s="95">
        <v>103.4</v>
      </c>
      <c r="AR23" s="56" t="s">
        <v>35</v>
      </c>
      <c r="AS23" s="96">
        <v>493</v>
      </c>
      <c r="AT23" s="97">
        <v>82.3</v>
      </c>
      <c r="AU23" s="163">
        <v>0.01</v>
      </c>
      <c r="AV23" s="48">
        <v>0.012</v>
      </c>
    </row>
    <row r="24" spans="1:48" s="7" customFormat="1" ht="13.5" customHeight="1">
      <c r="A24" s="8">
        <v>21</v>
      </c>
      <c r="B24" s="139" t="s">
        <v>40</v>
      </c>
      <c r="C24" s="136">
        <v>1534.0609</v>
      </c>
      <c r="D24" s="58">
        <v>118</v>
      </c>
      <c r="E24" s="139" t="s">
        <v>24</v>
      </c>
      <c r="F24" s="136">
        <v>168.2</v>
      </c>
      <c r="G24" s="58">
        <v>142.2</v>
      </c>
      <c r="H24" s="139" t="s">
        <v>20</v>
      </c>
      <c r="I24" s="145">
        <v>263.3</v>
      </c>
      <c r="J24" s="62">
        <v>124.8</v>
      </c>
      <c r="K24" s="139" t="s">
        <v>30</v>
      </c>
      <c r="L24" s="148">
        <v>3686</v>
      </c>
      <c r="M24" s="58">
        <v>115.4</v>
      </c>
      <c r="N24" s="139" t="s">
        <v>10</v>
      </c>
      <c r="O24" s="145">
        <v>11568.4</v>
      </c>
      <c r="P24" s="62">
        <v>107.2</v>
      </c>
      <c r="Q24" s="139" t="s">
        <v>11</v>
      </c>
      <c r="R24" s="145">
        <v>10803.1</v>
      </c>
      <c r="S24" s="62">
        <v>114.3</v>
      </c>
      <c r="T24" s="139" t="s">
        <v>28</v>
      </c>
      <c r="U24" s="145" t="s">
        <v>7</v>
      </c>
      <c r="V24" s="62" t="s">
        <v>7</v>
      </c>
      <c r="W24" s="139" t="s">
        <v>36</v>
      </c>
      <c r="X24" s="151">
        <v>319.059</v>
      </c>
      <c r="Y24" s="85">
        <v>340.052</v>
      </c>
      <c r="Z24" s="86">
        <f t="shared" si="0"/>
        <v>-20.992999999999995</v>
      </c>
      <c r="AA24" s="87">
        <f t="shared" si="1"/>
        <v>93.82653241268983</v>
      </c>
      <c r="AB24" s="139" t="s">
        <v>40</v>
      </c>
      <c r="AC24" s="151">
        <v>55.981</v>
      </c>
      <c r="AD24" s="87">
        <v>106.3</v>
      </c>
      <c r="AE24" s="139" t="s">
        <v>10</v>
      </c>
      <c r="AF24" s="151">
        <v>5645.976</v>
      </c>
      <c r="AG24" s="89">
        <v>66.1</v>
      </c>
      <c r="AH24" s="90">
        <v>0.297</v>
      </c>
      <c r="AI24" s="91">
        <v>0.31</v>
      </c>
      <c r="AJ24" s="299" t="s">
        <v>43</v>
      </c>
      <c r="AK24" s="304">
        <v>37469</v>
      </c>
      <c r="AL24" s="290">
        <v>109.1</v>
      </c>
      <c r="AM24" s="291">
        <v>0.9420002011263073</v>
      </c>
      <c r="AN24" s="288">
        <v>0.92717666603121</v>
      </c>
      <c r="AO24" s="170" t="s">
        <v>4</v>
      </c>
      <c r="AP24" s="178">
        <v>1021.3</v>
      </c>
      <c r="AQ24" s="190">
        <v>103.3</v>
      </c>
      <c r="AR24" s="56" t="s">
        <v>17</v>
      </c>
      <c r="AS24" s="96">
        <v>381</v>
      </c>
      <c r="AT24" s="97">
        <v>83.6</v>
      </c>
      <c r="AU24" s="163">
        <v>0.006</v>
      </c>
      <c r="AV24" s="48">
        <v>0.006999999999999999</v>
      </c>
    </row>
    <row r="25" spans="1:48" s="7" customFormat="1" ht="13.5" customHeight="1">
      <c r="A25" s="8">
        <v>22</v>
      </c>
      <c r="B25" s="139" t="s">
        <v>5</v>
      </c>
      <c r="C25" s="136">
        <v>474.5648</v>
      </c>
      <c r="D25" s="58">
        <v>114.2</v>
      </c>
      <c r="E25" s="139" t="s">
        <v>27</v>
      </c>
      <c r="F25" s="136">
        <v>777.3</v>
      </c>
      <c r="G25" s="58">
        <v>140.5</v>
      </c>
      <c r="H25" s="139" t="s">
        <v>11</v>
      </c>
      <c r="I25" s="145">
        <v>3132.3</v>
      </c>
      <c r="J25" s="62">
        <v>110.1</v>
      </c>
      <c r="K25" s="139" t="s">
        <v>33</v>
      </c>
      <c r="L25" s="148">
        <v>4494</v>
      </c>
      <c r="M25" s="58">
        <v>114.9</v>
      </c>
      <c r="N25" s="139" t="s">
        <v>25</v>
      </c>
      <c r="O25" s="145">
        <v>36.7</v>
      </c>
      <c r="P25" s="62">
        <v>107.2</v>
      </c>
      <c r="Q25" s="139" t="s">
        <v>35</v>
      </c>
      <c r="R25" s="145">
        <v>975.9</v>
      </c>
      <c r="S25" s="62">
        <v>113.3</v>
      </c>
      <c r="T25" s="139" t="s">
        <v>29</v>
      </c>
      <c r="U25" s="145" t="s">
        <v>7</v>
      </c>
      <c r="V25" s="62" t="s">
        <v>7</v>
      </c>
      <c r="W25" s="139" t="s">
        <v>28</v>
      </c>
      <c r="X25" s="151">
        <v>91.924</v>
      </c>
      <c r="Y25" s="85">
        <v>104.778</v>
      </c>
      <c r="Z25" s="86">
        <f t="shared" si="0"/>
        <v>-12.854</v>
      </c>
      <c r="AA25" s="87">
        <f t="shared" si="1"/>
        <v>87.73215751398195</v>
      </c>
      <c r="AB25" s="139" t="s">
        <v>32</v>
      </c>
      <c r="AC25" s="151">
        <v>53.893</v>
      </c>
      <c r="AD25" s="87">
        <v>104.4</v>
      </c>
      <c r="AE25" s="139" t="s">
        <v>16</v>
      </c>
      <c r="AF25" s="151">
        <v>81.125</v>
      </c>
      <c r="AG25" s="89">
        <v>89.3</v>
      </c>
      <c r="AH25" s="90">
        <v>0.429</v>
      </c>
      <c r="AI25" s="91">
        <v>0.488</v>
      </c>
      <c r="AJ25" s="139" t="s">
        <v>19</v>
      </c>
      <c r="AK25" s="192">
        <v>33787</v>
      </c>
      <c r="AL25" s="93">
        <v>108.9</v>
      </c>
      <c r="AM25" s="94">
        <v>0.8494318181818182</v>
      </c>
      <c r="AN25" s="91">
        <v>0.8297339252158283</v>
      </c>
      <c r="AO25" s="139" t="s">
        <v>32</v>
      </c>
      <c r="AP25" s="151">
        <v>3.1</v>
      </c>
      <c r="AQ25" s="95">
        <v>103.2</v>
      </c>
      <c r="AR25" s="56" t="s">
        <v>39</v>
      </c>
      <c r="AS25" s="96">
        <v>242</v>
      </c>
      <c r="AT25" s="97">
        <v>83.7</v>
      </c>
      <c r="AU25" s="163">
        <v>0.006999999999999999</v>
      </c>
      <c r="AV25" s="48">
        <v>0.009000000000000001</v>
      </c>
    </row>
    <row r="26" spans="1:48" s="7" customFormat="1" ht="13.5" customHeight="1">
      <c r="A26" s="8">
        <v>23</v>
      </c>
      <c r="B26" s="299" t="s">
        <v>43</v>
      </c>
      <c r="C26" s="300">
        <v>11126.331900000001</v>
      </c>
      <c r="D26" s="279">
        <v>114.2</v>
      </c>
      <c r="E26" s="139" t="s">
        <v>13</v>
      </c>
      <c r="F26" s="136">
        <v>76.3</v>
      </c>
      <c r="G26" s="58">
        <v>139.6</v>
      </c>
      <c r="H26" s="170" t="s">
        <v>4</v>
      </c>
      <c r="I26" s="171">
        <v>20085.9</v>
      </c>
      <c r="J26" s="168">
        <v>109.4</v>
      </c>
      <c r="K26" s="139" t="s">
        <v>74</v>
      </c>
      <c r="L26" s="148">
        <v>3077</v>
      </c>
      <c r="M26" s="58">
        <v>114.4</v>
      </c>
      <c r="N26" s="139" t="s">
        <v>36</v>
      </c>
      <c r="O26" s="145">
        <v>35.2</v>
      </c>
      <c r="P26" s="62">
        <v>106.5</v>
      </c>
      <c r="Q26" s="139" t="s">
        <v>10</v>
      </c>
      <c r="R26" s="145">
        <v>56347.4</v>
      </c>
      <c r="S26" s="62">
        <v>113.2</v>
      </c>
      <c r="T26" s="139" t="s">
        <v>14</v>
      </c>
      <c r="U26" s="145" t="s">
        <v>7</v>
      </c>
      <c r="V26" s="62" t="s">
        <v>7</v>
      </c>
      <c r="W26" s="139" t="s">
        <v>45</v>
      </c>
      <c r="X26" s="151">
        <v>219.843</v>
      </c>
      <c r="Y26" s="85">
        <v>262.207</v>
      </c>
      <c r="Z26" s="86">
        <f t="shared" si="0"/>
        <v>-42.364000000000004</v>
      </c>
      <c r="AA26" s="87">
        <f t="shared" si="1"/>
        <v>83.84329937797236</v>
      </c>
      <c r="AB26" s="139" t="s">
        <v>25</v>
      </c>
      <c r="AC26" s="151">
        <v>213.466</v>
      </c>
      <c r="AD26" s="87">
        <v>103.7</v>
      </c>
      <c r="AE26" s="139" t="s">
        <v>5</v>
      </c>
      <c r="AF26" s="151">
        <v>304.384</v>
      </c>
      <c r="AG26" s="89">
        <v>91.2</v>
      </c>
      <c r="AH26" s="90">
        <v>0.529</v>
      </c>
      <c r="AI26" s="91">
        <v>0.545</v>
      </c>
      <c r="AJ26" s="139" t="s">
        <v>33</v>
      </c>
      <c r="AK26" s="192">
        <v>27108</v>
      </c>
      <c r="AL26" s="93">
        <v>108.8</v>
      </c>
      <c r="AM26" s="100">
        <v>0.6815164923572004</v>
      </c>
      <c r="AN26" s="101">
        <v>0.6718047877120836</v>
      </c>
      <c r="AO26" s="139" t="s">
        <v>8</v>
      </c>
      <c r="AP26" s="151">
        <v>16.8</v>
      </c>
      <c r="AQ26" s="95">
        <v>102.9</v>
      </c>
      <c r="AR26" s="56" t="s">
        <v>33</v>
      </c>
      <c r="AS26" s="96">
        <v>325</v>
      </c>
      <c r="AT26" s="97">
        <v>87.1</v>
      </c>
      <c r="AU26" s="163">
        <v>0.006</v>
      </c>
      <c r="AV26" s="48">
        <v>0.006999999999999999</v>
      </c>
    </row>
    <row r="27" spans="1:48" s="7" customFormat="1" ht="13.5" customHeight="1">
      <c r="A27" s="8">
        <v>24</v>
      </c>
      <c r="B27" s="139" t="s">
        <v>18</v>
      </c>
      <c r="C27" s="136">
        <v>3025.4217000000003</v>
      </c>
      <c r="D27" s="58">
        <v>112.5</v>
      </c>
      <c r="E27" s="139" t="s">
        <v>25</v>
      </c>
      <c r="F27" s="136">
        <v>376.5</v>
      </c>
      <c r="G27" s="58">
        <v>138.9</v>
      </c>
      <c r="H27" s="139" t="s">
        <v>39</v>
      </c>
      <c r="I27" s="145">
        <v>3.6</v>
      </c>
      <c r="J27" s="62">
        <v>83.7</v>
      </c>
      <c r="K27" s="139" t="s">
        <v>25</v>
      </c>
      <c r="L27" s="148">
        <v>2934</v>
      </c>
      <c r="M27" s="58">
        <v>104.8</v>
      </c>
      <c r="N27" s="170" t="s">
        <v>4</v>
      </c>
      <c r="O27" s="171">
        <v>137756</v>
      </c>
      <c r="P27" s="168">
        <v>105.4</v>
      </c>
      <c r="Q27" s="139" t="s">
        <v>27</v>
      </c>
      <c r="R27" s="145">
        <v>297.7</v>
      </c>
      <c r="S27" s="62">
        <v>113.1</v>
      </c>
      <c r="T27" s="139" t="s">
        <v>15</v>
      </c>
      <c r="U27" s="145" t="s">
        <v>7</v>
      </c>
      <c r="V27" s="62" t="s">
        <v>7</v>
      </c>
      <c r="W27" s="139" t="s">
        <v>20</v>
      </c>
      <c r="X27" s="151">
        <v>151.22</v>
      </c>
      <c r="Y27" s="85">
        <v>182.132</v>
      </c>
      <c r="Z27" s="86">
        <f t="shared" si="0"/>
        <v>-30.912000000000006</v>
      </c>
      <c r="AA27" s="87">
        <f t="shared" si="1"/>
        <v>83.02769419981112</v>
      </c>
      <c r="AB27" s="139" t="s">
        <v>41</v>
      </c>
      <c r="AC27" s="151">
        <v>31.223</v>
      </c>
      <c r="AD27" s="87">
        <v>103.2</v>
      </c>
      <c r="AE27" s="139" t="s">
        <v>75</v>
      </c>
      <c r="AF27" s="151">
        <v>85.839</v>
      </c>
      <c r="AG27" s="89">
        <v>98.9</v>
      </c>
      <c r="AH27" s="90">
        <v>0.419</v>
      </c>
      <c r="AI27" s="91">
        <v>0.29600000000000004</v>
      </c>
      <c r="AJ27" s="139" t="s">
        <v>10</v>
      </c>
      <c r="AK27" s="192">
        <v>48328</v>
      </c>
      <c r="AL27" s="93">
        <v>108.5</v>
      </c>
      <c r="AM27" s="94">
        <v>1.2150040225261465</v>
      </c>
      <c r="AN27" s="91">
        <v>1.2116887714807048</v>
      </c>
      <c r="AO27" s="139" t="s">
        <v>37</v>
      </c>
      <c r="AP27" s="151">
        <v>12</v>
      </c>
      <c r="AQ27" s="95">
        <v>102.7</v>
      </c>
      <c r="AR27" s="56" t="s">
        <v>13</v>
      </c>
      <c r="AS27" s="96">
        <v>307</v>
      </c>
      <c r="AT27" s="97">
        <v>87.5</v>
      </c>
      <c r="AU27" s="163">
        <v>0.005</v>
      </c>
      <c r="AV27" s="48">
        <v>0.005</v>
      </c>
    </row>
    <row r="28" spans="1:48" s="7" customFormat="1" ht="13.5" customHeight="1">
      <c r="A28" s="8">
        <v>25</v>
      </c>
      <c r="B28" s="139" t="s">
        <v>41</v>
      </c>
      <c r="C28" s="136">
        <v>1165.9017</v>
      </c>
      <c r="D28" s="58">
        <v>110.9</v>
      </c>
      <c r="E28" s="139" t="s">
        <v>19</v>
      </c>
      <c r="F28" s="136">
        <v>3165.3</v>
      </c>
      <c r="G28" s="58">
        <v>134.3</v>
      </c>
      <c r="H28" s="139" t="s">
        <v>6</v>
      </c>
      <c r="I28" s="145">
        <v>707.9</v>
      </c>
      <c r="J28" s="62">
        <v>83</v>
      </c>
      <c r="K28" s="139" t="s">
        <v>27</v>
      </c>
      <c r="L28" s="148">
        <v>3326</v>
      </c>
      <c r="M28" s="58">
        <v>104.5</v>
      </c>
      <c r="N28" s="139" t="s">
        <v>26</v>
      </c>
      <c r="O28" s="145">
        <v>1674.1</v>
      </c>
      <c r="P28" s="62">
        <v>105.2</v>
      </c>
      <c r="Q28" s="139" t="s">
        <v>44</v>
      </c>
      <c r="R28" s="145">
        <v>164</v>
      </c>
      <c r="S28" s="62">
        <v>112.7</v>
      </c>
      <c r="T28" s="139" t="s">
        <v>17</v>
      </c>
      <c r="U28" s="145" t="s">
        <v>7</v>
      </c>
      <c r="V28" s="62" t="s">
        <v>7</v>
      </c>
      <c r="W28" s="139" t="s">
        <v>40</v>
      </c>
      <c r="X28" s="151">
        <v>29.088</v>
      </c>
      <c r="Y28" s="85">
        <v>35.461</v>
      </c>
      <c r="Z28" s="86">
        <f t="shared" si="0"/>
        <v>-6.3729999999999976</v>
      </c>
      <c r="AA28" s="87">
        <f t="shared" si="1"/>
        <v>82.02814359437129</v>
      </c>
      <c r="AB28" s="139" t="s">
        <v>28</v>
      </c>
      <c r="AC28" s="151">
        <v>106.544</v>
      </c>
      <c r="AD28" s="87">
        <v>101.3</v>
      </c>
      <c r="AE28" s="139" t="s">
        <v>9</v>
      </c>
      <c r="AF28" s="151">
        <v>58.013</v>
      </c>
      <c r="AG28" s="89">
        <v>107.5</v>
      </c>
      <c r="AH28" s="90">
        <v>0.19399999999999998</v>
      </c>
      <c r="AI28" s="91">
        <v>0.39399999999999996</v>
      </c>
      <c r="AJ28" s="139" t="s">
        <v>18</v>
      </c>
      <c r="AK28" s="192">
        <v>30122</v>
      </c>
      <c r="AL28" s="93">
        <v>108.4</v>
      </c>
      <c r="AM28" s="94">
        <v>0.7572908286403862</v>
      </c>
      <c r="AN28" s="91">
        <v>0.7574008006753996</v>
      </c>
      <c r="AO28" s="139" t="s">
        <v>45</v>
      </c>
      <c r="AP28" s="151">
        <v>5.5</v>
      </c>
      <c r="AQ28" s="95">
        <v>102.5</v>
      </c>
      <c r="AR28" s="56" t="s">
        <v>37</v>
      </c>
      <c r="AS28" s="96">
        <v>347</v>
      </c>
      <c r="AT28" s="97">
        <v>89</v>
      </c>
      <c r="AU28" s="163">
        <v>0.008</v>
      </c>
      <c r="AV28" s="48">
        <v>0.009000000000000001</v>
      </c>
    </row>
    <row r="29" spans="1:48" s="7" customFormat="1" ht="13.5" customHeight="1">
      <c r="A29" s="8">
        <v>26</v>
      </c>
      <c r="B29" s="139" t="s">
        <v>42</v>
      </c>
      <c r="C29" s="136">
        <v>7860.188099999999</v>
      </c>
      <c r="D29" s="58">
        <v>108.7</v>
      </c>
      <c r="E29" s="139" t="s">
        <v>31</v>
      </c>
      <c r="F29" s="136">
        <v>1695.5</v>
      </c>
      <c r="G29" s="58">
        <v>133.8</v>
      </c>
      <c r="H29" s="139" t="s">
        <v>42</v>
      </c>
      <c r="I29" s="145">
        <v>5997.7</v>
      </c>
      <c r="J29" s="62">
        <v>82.3</v>
      </c>
      <c r="K29" s="170" t="s">
        <v>4</v>
      </c>
      <c r="L29" s="174">
        <v>876657</v>
      </c>
      <c r="M29" s="167">
        <v>99.2</v>
      </c>
      <c r="N29" s="139" t="s">
        <v>11</v>
      </c>
      <c r="O29" s="145">
        <v>67099.2</v>
      </c>
      <c r="P29" s="62">
        <v>101.1</v>
      </c>
      <c r="Q29" s="139" t="s">
        <v>74</v>
      </c>
      <c r="R29" s="145">
        <v>571.2</v>
      </c>
      <c r="S29" s="62">
        <v>112.2</v>
      </c>
      <c r="T29" s="139" t="s">
        <v>30</v>
      </c>
      <c r="U29" s="145" t="s">
        <v>7</v>
      </c>
      <c r="V29" s="62" t="s">
        <v>7</v>
      </c>
      <c r="W29" s="139" t="s">
        <v>41</v>
      </c>
      <c r="X29" s="151">
        <v>3.387</v>
      </c>
      <c r="Y29" s="85">
        <v>4.552</v>
      </c>
      <c r="Z29" s="86">
        <f t="shared" si="0"/>
        <v>-1.1649999999999996</v>
      </c>
      <c r="AA29" s="87">
        <f t="shared" si="1"/>
        <v>74.40685413005274</v>
      </c>
      <c r="AB29" s="139" t="s">
        <v>17</v>
      </c>
      <c r="AC29" s="151">
        <v>125.454</v>
      </c>
      <c r="AD29" s="87">
        <v>99.8</v>
      </c>
      <c r="AE29" s="139" t="s">
        <v>41</v>
      </c>
      <c r="AF29" s="159">
        <v>27.836</v>
      </c>
      <c r="AG29" s="89">
        <v>108.3</v>
      </c>
      <c r="AH29" s="90">
        <v>0.353</v>
      </c>
      <c r="AI29" s="91">
        <v>0.235</v>
      </c>
      <c r="AJ29" s="170" t="s">
        <v>4</v>
      </c>
      <c r="AK29" s="193">
        <v>39776</v>
      </c>
      <c r="AL29" s="187">
        <v>108.1</v>
      </c>
      <c r="AM29" s="188">
        <v>1</v>
      </c>
      <c r="AN29" s="189">
        <v>1</v>
      </c>
      <c r="AO29" s="139" t="s">
        <v>43</v>
      </c>
      <c r="AP29" s="151">
        <v>19.5</v>
      </c>
      <c r="AQ29" s="95">
        <v>102.1</v>
      </c>
      <c r="AR29" s="56" t="s">
        <v>72</v>
      </c>
      <c r="AS29" s="96">
        <v>347</v>
      </c>
      <c r="AT29" s="97">
        <v>89.2</v>
      </c>
      <c r="AU29" s="163">
        <v>0.006999999999999999</v>
      </c>
      <c r="AV29" s="48">
        <v>0.006999999999999999</v>
      </c>
    </row>
    <row r="30" spans="1:48" s="7" customFormat="1" ht="13.5" customHeight="1">
      <c r="A30" s="8">
        <v>27</v>
      </c>
      <c r="B30" s="139" t="s">
        <v>72</v>
      </c>
      <c r="C30" s="136">
        <v>1336.0943</v>
      </c>
      <c r="D30" s="58">
        <v>105.3</v>
      </c>
      <c r="E30" s="139" t="s">
        <v>39</v>
      </c>
      <c r="F30" s="136">
        <v>1672.2</v>
      </c>
      <c r="G30" s="58">
        <v>132.5</v>
      </c>
      <c r="H30" s="139" t="s">
        <v>14</v>
      </c>
      <c r="I30" s="145">
        <v>652.6</v>
      </c>
      <c r="J30" s="62">
        <v>81.4</v>
      </c>
      <c r="K30" s="139" t="s">
        <v>10</v>
      </c>
      <c r="L30" s="148">
        <v>284317</v>
      </c>
      <c r="M30" s="58">
        <v>98.9</v>
      </c>
      <c r="N30" s="139" t="s">
        <v>16</v>
      </c>
      <c r="O30" s="145">
        <v>647</v>
      </c>
      <c r="P30" s="62">
        <v>100.4</v>
      </c>
      <c r="Q30" s="139" t="s">
        <v>18</v>
      </c>
      <c r="R30" s="145">
        <v>1198.3</v>
      </c>
      <c r="S30" s="62">
        <v>111.8</v>
      </c>
      <c r="T30" s="139" t="s">
        <v>18</v>
      </c>
      <c r="U30" s="145" t="s">
        <v>7</v>
      </c>
      <c r="V30" s="62" t="s">
        <v>7</v>
      </c>
      <c r="W30" s="139" t="s">
        <v>31</v>
      </c>
      <c r="X30" s="151">
        <v>81.647</v>
      </c>
      <c r="Y30" s="85">
        <v>130.116</v>
      </c>
      <c r="Z30" s="86">
        <f t="shared" si="0"/>
        <v>-48.46900000000001</v>
      </c>
      <c r="AA30" s="87">
        <f t="shared" si="1"/>
        <v>62.74939284945741</v>
      </c>
      <c r="AB30" s="139" t="s">
        <v>36</v>
      </c>
      <c r="AC30" s="151">
        <v>361.286</v>
      </c>
      <c r="AD30" s="87">
        <v>99.4</v>
      </c>
      <c r="AE30" s="139" t="s">
        <v>37</v>
      </c>
      <c r="AF30" s="151">
        <v>20.691</v>
      </c>
      <c r="AG30" s="89">
        <v>110</v>
      </c>
      <c r="AH30" s="90">
        <v>0.2</v>
      </c>
      <c r="AI30" s="91">
        <v>0.261</v>
      </c>
      <c r="AJ30" s="139" t="s">
        <v>8</v>
      </c>
      <c r="AK30" s="192">
        <v>36280</v>
      </c>
      <c r="AL30" s="93">
        <v>108.1</v>
      </c>
      <c r="AM30" s="94">
        <v>0.9121078037007241</v>
      </c>
      <c r="AN30" s="91">
        <v>0.903238105612898</v>
      </c>
      <c r="AO30" s="139" t="s">
        <v>22</v>
      </c>
      <c r="AP30" s="151">
        <v>8.7</v>
      </c>
      <c r="AQ30" s="95">
        <v>101.9</v>
      </c>
      <c r="AR30" s="56" t="s">
        <v>9</v>
      </c>
      <c r="AS30" s="96">
        <v>247</v>
      </c>
      <c r="AT30" s="97">
        <v>89.8</v>
      </c>
      <c r="AU30" s="163">
        <v>0.006999999999999999</v>
      </c>
      <c r="AV30" s="48">
        <v>0.008</v>
      </c>
    </row>
    <row r="31" spans="1:48" s="7" customFormat="1" ht="13.5" customHeight="1">
      <c r="A31" s="8">
        <v>28</v>
      </c>
      <c r="B31" s="139" t="s">
        <v>12</v>
      </c>
      <c r="C31" s="136">
        <v>5771.8644</v>
      </c>
      <c r="D31" s="58">
        <v>101.9</v>
      </c>
      <c r="E31" s="139" t="s">
        <v>30</v>
      </c>
      <c r="F31" s="136">
        <v>1123.5</v>
      </c>
      <c r="G31" s="58">
        <v>130.9</v>
      </c>
      <c r="H31" s="139" t="s">
        <v>21</v>
      </c>
      <c r="I31" s="145">
        <v>19</v>
      </c>
      <c r="J31" s="62">
        <v>70.5</v>
      </c>
      <c r="K31" s="139" t="s">
        <v>9</v>
      </c>
      <c r="L31" s="148">
        <v>18931</v>
      </c>
      <c r="M31" s="58">
        <v>95.8</v>
      </c>
      <c r="N31" s="139" t="s">
        <v>13</v>
      </c>
      <c r="O31" s="145">
        <v>7700.4</v>
      </c>
      <c r="P31" s="62">
        <v>96.3</v>
      </c>
      <c r="Q31" s="139" t="s">
        <v>19</v>
      </c>
      <c r="R31" s="145">
        <v>1773.7</v>
      </c>
      <c r="S31" s="62">
        <v>111.8</v>
      </c>
      <c r="T31" s="139" t="s">
        <v>31</v>
      </c>
      <c r="U31" s="145" t="s">
        <v>7</v>
      </c>
      <c r="V31" s="62" t="s">
        <v>7</v>
      </c>
      <c r="W31" s="139" t="s">
        <v>38</v>
      </c>
      <c r="X31" s="151">
        <v>132.998</v>
      </c>
      <c r="Y31" s="85">
        <v>218.006</v>
      </c>
      <c r="Z31" s="86">
        <f t="shared" si="0"/>
        <v>-85.00800000000001</v>
      </c>
      <c r="AA31" s="87">
        <f t="shared" si="1"/>
        <v>61.006577800610984</v>
      </c>
      <c r="AB31" s="139" t="s">
        <v>14</v>
      </c>
      <c r="AC31" s="151">
        <v>178.188</v>
      </c>
      <c r="AD31" s="87">
        <v>98.3</v>
      </c>
      <c r="AE31" s="139" t="s">
        <v>8</v>
      </c>
      <c r="AF31" s="151">
        <v>567.735</v>
      </c>
      <c r="AG31" s="89">
        <v>111.3</v>
      </c>
      <c r="AH31" s="90">
        <v>0.5529999999999999</v>
      </c>
      <c r="AI31" s="91">
        <v>0.5429999999999999</v>
      </c>
      <c r="AJ31" s="139" t="s">
        <v>11</v>
      </c>
      <c r="AK31" s="192">
        <v>48859</v>
      </c>
      <c r="AL31" s="93">
        <v>107.6</v>
      </c>
      <c r="AM31" s="94">
        <v>1.2283537811745777</v>
      </c>
      <c r="AN31" s="91">
        <v>1.2160189547645632</v>
      </c>
      <c r="AO31" s="139" t="s">
        <v>34</v>
      </c>
      <c r="AP31" s="151">
        <v>10.8</v>
      </c>
      <c r="AQ31" s="95">
        <v>101.9</v>
      </c>
      <c r="AR31" s="56" t="s">
        <v>38</v>
      </c>
      <c r="AS31" s="96">
        <v>242</v>
      </c>
      <c r="AT31" s="97">
        <v>90.6</v>
      </c>
      <c r="AU31" s="163">
        <v>0.006999999999999999</v>
      </c>
      <c r="AV31" s="48">
        <v>0.008</v>
      </c>
    </row>
    <row r="32" spans="1:48" s="7" customFormat="1" ht="13.5" customHeight="1">
      <c r="A32" s="8">
        <v>29</v>
      </c>
      <c r="B32" s="139" t="s">
        <v>25</v>
      </c>
      <c r="C32" s="136">
        <v>1238.4298000000001</v>
      </c>
      <c r="D32" s="58">
        <v>101.3</v>
      </c>
      <c r="E32" s="170" t="s">
        <v>4</v>
      </c>
      <c r="F32" s="169">
        <v>37309.8</v>
      </c>
      <c r="G32" s="167">
        <v>122.1</v>
      </c>
      <c r="H32" s="139" t="s">
        <v>13</v>
      </c>
      <c r="I32" s="145">
        <v>125.9</v>
      </c>
      <c r="J32" s="62">
        <v>62.8</v>
      </c>
      <c r="K32" s="139" t="s">
        <v>5</v>
      </c>
      <c r="L32" s="148">
        <v>129082</v>
      </c>
      <c r="M32" s="58">
        <v>93.6</v>
      </c>
      <c r="N32" s="139" t="s">
        <v>40</v>
      </c>
      <c r="O32" s="145">
        <v>2</v>
      </c>
      <c r="P32" s="62">
        <v>93.9</v>
      </c>
      <c r="Q32" s="139" t="s">
        <v>12</v>
      </c>
      <c r="R32" s="145">
        <v>19268.8</v>
      </c>
      <c r="S32" s="62">
        <v>110.6</v>
      </c>
      <c r="T32" s="139" t="s">
        <v>72</v>
      </c>
      <c r="U32" s="145" t="s">
        <v>7</v>
      </c>
      <c r="V32" s="62" t="s">
        <v>7</v>
      </c>
      <c r="W32" s="139" t="s">
        <v>14</v>
      </c>
      <c r="X32" s="151">
        <v>71.582</v>
      </c>
      <c r="Y32" s="85">
        <v>125.418</v>
      </c>
      <c r="Z32" s="86">
        <f t="shared" si="0"/>
        <v>-53.83600000000001</v>
      </c>
      <c r="AA32" s="87">
        <f t="shared" si="1"/>
        <v>57.074742062542846</v>
      </c>
      <c r="AB32" s="139" t="s">
        <v>6</v>
      </c>
      <c r="AC32" s="155">
        <v>436.232</v>
      </c>
      <c r="AD32" s="87">
        <v>96.2</v>
      </c>
      <c r="AE32" s="139" t="s">
        <v>13</v>
      </c>
      <c r="AF32" s="151">
        <v>170.807</v>
      </c>
      <c r="AG32" s="89">
        <v>117.6</v>
      </c>
      <c r="AH32" s="90">
        <v>0.578</v>
      </c>
      <c r="AI32" s="91">
        <v>0.381</v>
      </c>
      <c r="AJ32" s="139" t="s">
        <v>20</v>
      </c>
      <c r="AK32" s="192">
        <v>31933</v>
      </c>
      <c r="AL32" s="93">
        <v>107.6</v>
      </c>
      <c r="AM32" s="94">
        <v>0.802820796460177</v>
      </c>
      <c r="AN32" s="91">
        <v>0.8104251205098179</v>
      </c>
      <c r="AO32" s="139" t="s">
        <v>27</v>
      </c>
      <c r="AP32" s="151">
        <v>4.6</v>
      </c>
      <c r="AQ32" s="95">
        <v>101.8</v>
      </c>
      <c r="AR32" s="56" t="s">
        <v>75</v>
      </c>
      <c r="AS32" s="96">
        <v>423</v>
      </c>
      <c r="AT32" s="97">
        <v>92</v>
      </c>
      <c r="AU32" s="163">
        <v>0.008</v>
      </c>
      <c r="AV32" s="48">
        <v>0.008</v>
      </c>
    </row>
    <row r="33" spans="1:48" s="7" customFormat="1" ht="13.5" customHeight="1">
      <c r="A33" s="8">
        <v>30</v>
      </c>
      <c r="B33" s="139" t="s">
        <v>19</v>
      </c>
      <c r="C33" s="136">
        <v>27280.6907</v>
      </c>
      <c r="D33" s="58">
        <v>100.6</v>
      </c>
      <c r="E33" s="139" t="s">
        <v>45</v>
      </c>
      <c r="F33" s="136">
        <v>1254.4</v>
      </c>
      <c r="G33" s="58">
        <v>119.4</v>
      </c>
      <c r="H33" s="139" t="s">
        <v>31</v>
      </c>
      <c r="I33" s="145">
        <v>85</v>
      </c>
      <c r="J33" s="62">
        <v>47.4</v>
      </c>
      <c r="K33" s="139" t="s">
        <v>45</v>
      </c>
      <c r="L33" s="148">
        <v>3086</v>
      </c>
      <c r="M33" s="121">
        <v>87.7</v>
      </c>
      <c r="N33" s="139" t="s">
        <v>14</v>
      </c>
      <c r="O33" s="145">
        <v>70.7</v>
      </c>
      <c r="P33" s="62">
        <v>92.2</v>
      </c>
      <c r="Q33" s="139" t="s">
        <v>17</v>
      </c>
      <c r="R33" s="145">
        <v>1614.3</v>
      </c>
      <c r="S33" s="62">
        <v>110.1</v>
      </c>
      <c r="T33" s="139" t="s">
        <v>32</v>
      </c>
      <c r="U33" s="145" t="s">
        <v>7</v>
      </c>
      <c r="V33" s="62" t="s">
        <v>7</v>
      </c>
      <c r="W33" s="170" t="s">
        <v>4</v>
      </c>
      <c r="X33" s="175">
        <v>31717.156</v>
      </c>
      <c r="Y33" s="176">
        <v>58761.408</v>
      </c>
      <c r="Z33" s="176">
        <f t="shared" si="0"/>
        <v>-27044.252000000004</v>
      </c>
      <c r="AA33" s="177">
        <f t="shared" si="1"/>
        <v>53.97616748734134</v>
      </c>
      <c r="AB33" s="139" t="s">
        <v>24</v>
      </c>
      <c r="AC33" s="151">
        <v>35.359</v>
      </c>
      <c r="AD33" s="87">
        <v>96.1</v>
      </c>
      <c r="AE33" s="139" t="s">
        <v>40</v>
      </c>
      <c r="AF33" s="151">
        <v>26.893</v>
      </c>
      <c r="AG33" s="89">
        <v>156.5</v>
      </c>
      <c r="AH33" s="90">
        <v>0.5</v>
      </c>
      <c r="AI33" s="91">
        <v>0.429</v>
      </c>
      <c r="AJ33" s="139" t="s">
        <v>38</v>
      </c>
      <c r="AK33" s="192">
        <v>29611</v>
      </c>
      <c r="AL33" s="93">
        <v>107.5</v>
      </c>
      <c r="AM33" s="94">
        <v>0.7444438857602574</v>
      </c>
      <c r="AN33" s="91">
        <v>0.7577276069609739</v>
      </c>
      <c r="AO33" s="139" t="s">
        <v>17</v>
      </c>
      <c r="AP33" s="151">
        <v>17.1</v>
      </c>
      <c r="AQ33" s="95">
        <v>101.8</v>
      </c>
      <c r="AR33" s="56" t="s">
        <v>6</v>
      </c>
      <c r="AS33" s="96">
        <v>489</v>
      </c>
      <c r="AT33" s="97">
        <v>92.6</v>
      </c>
      <c r="AU33" s="163">
        <v>0.004</v>
      </c>
      <c r="AV33" s="48">
        <v>0.004</v>
      </c>
    </row>
    <row r="34" spans="1:48" s="7" customFormat="1" ht="13.5" customHeight="1">
      <c r="A34" s="8">
        <v>31</v>
      </c>
      <c r="B34" s="139" t="s">
        <v>34</v>
      </c>
      <c r="C34" s="136">
        <v>1045.2125</v>
      </c>
      <c r="D34" s="58">
        <v>97.9</v>
      </c>
      <c r="E34" s="139" t="s">
        <v>29</v>
      </c>
      <c r="F34" s="136">
        <v>1868.1</v>
      </c>
      <c r="G34" s="58">
        <v>112.6</v>
      </c>
      <c r="H34" s="139" t="s">
        <v>23</v>
      </c>
      <c r="I34" s="145">
        <v>35.4</v>
      </c>
      <c r="J34" s="62">
        <v>42.1</v>
      </c>
      <c r="K34" s="139" t="s">
        <v>34</v>
      </c>
      <c r="L34" s="148">
        <v>5634</v>
      </c>
      <c r="M34" s="58">
        <v>85.3</v>
      </c>
      <c r="N34" s="139" t="s">
        <v>17</v>
      </c>
      <c r="O34" s="145">
        <v>647.6</v>
      </c>
      <c r="P34" s="62">
        <v>89.6</v>
      </c>
      <c r="Q34" s="139" t="s">
        <v>28</v>
      </c>
      <c r="R34" s="145">
        <v>643.5</v>
      </c>
      <c r="S34" s="62">
        <v>110</v>
      </c>
      <c r="T34" s="139" t="s">
        <v>24</v>
      </c>
      <c r="U34" s="145" t="s">
        <v>7</v>
      </c>
      <c r="V34" s="62" t="s">
        <v>7</v>
      </c>
      <c r="W34" s="139" t="s">
        <v>11</v>
      </c>
      <c r="X34" s="151">
        <v>15872.383</v>
      </c>
      <c r="Y34" s="85">
        <v>35110.709</v>
      </c>
      <c r="Z34" s="86">
        <f t="shared" si="0"/>
        <v>-19238.326</v>
      </c>
      <c r="AA34" s="87">
        <f t="shared" si="1"/>
        <v>45.20667184476394</v>
      </c>
      <c r="AB34" s="139" t="s">
        <v>20</v>
      </c>
      <c r="AC34" s="151">
        <v>169.33</v>
      </c>
      <c r="AD34" s="87">
        <v>88.8</v>
      </c>
      <c r="AE34" s="139" t="s">
        <v>15</v>
      </c>
      <c r="AF34" s="151">
        <v>55.617</v>
      </c>
      <c r="AG34" s="89">
        <v>159</v>
      </c>
      <c r="AH34" s="90">
        <v>0.24100000000000002</v>
      </c>
      <c r="AI34" s="91">
        <v>0.303</v>
      </c>
      <c r="AJ34" s="139" t="s">
        <v>41</v>
      </c>
      <c r="AK34" s="192">
        <v>31073</v>
      </c>
      <c r="AL34" s="93">
        <v>107.4</v>
      </c>
      <c r="AM34" s="94">
        <v>0.7811997184231697</v>
      </c>
      <c r="AN34" s="91">
        <v>0.7861869876630627</v>
      </c>
      <c r="AO34" s="139" t="s">
        <v>16</v>
      </c>
      <c r="AP34" s="151">
        <v>19.1</v>
      </c>
      <c r="AQ34" s="95">
        <v>101.4</v>
      </c>
      <c r="AR34" s="56" t="s">
        <v>19</v>
      </c>
      <c r="AS34" s="96">
        <v>315</v>
      </c>
      <c r="AT34" s="97">
        <v>93.5</v>
      </c>
      <c r="AU34" s="163">
        <v>0.005</v>
      </c>
      <c r="AV34" s="48">
        <v>0.005</v>
      </c>
    </row>
    <row r="35" spans="1:48" s="7" customFormat="1" ht="12.75" customHeight="1">
      <c r="A35" s="8">
        <v>32</v>
      </c>
      <c r="B35" s="139" t="s">
        <v>45</v>
      </c>
      <c r="C35" s="136">
        <v>83.5572</v>
      </c>
      <c r="D35" s="58">
        <v>97.9</v>
      </c>
      <c r="E35" s="139" t="s">
        <v>38</v>
      </c>
      <c r="F35" s="136">
        <v>624.6</v>
      </c>
      <c r="G35" s="58">
        <v>112.2</v>
      </c>
      <c r="H35" s="139" t="s">
        <v>26</v>
      </c>
      <c r="I35" s="145">
        <v>11.8</v>
      </c>
      <c r="J35" s="62">
        <v>41.6</v>
      </c>
      <c r="K35" s="139" t="s">
        <v>29</v>
      </c>
      <c r="L35" s="148">
        <v>4372</v>
      </c>
      <c r="M35" s="58">
        <v>81.6</v>
      </c>
      <c r="N35" s="139" t="s">
        <v>31</v>
      </c>
      <c r="O35" s="145">
        <v>20.9</v>
      </c>
      <c r="P35" s="62">
        <v>85.8</v>
      </c>
      <c r="Q35" s="139" t="s">
        <v>25</v>
      </c>
      <c r="R35" s="145">
        <v>479.3</v>
      </c>
      <c r="S35" s="62">
        <v>108</v>
      </c>
      <c r="T35" s="139" t="s">
        <v>33</v>
      </c>
      <c r="U35" s="145" t="s">
        <v>7</v>
      </c>
      <c r="V35" s="62" t="s">
        <v>7</v>
      </c>
      <c r="W35" s="139" t="s">
        <v>75</v>
      </c>
      <c r="X35" s="151">
        <v>130.632</v>
      </c>
      <c r="Y35" s="85">
        <v>360.525</v>
      </c>
      <c r="Z35" s="86">
        <f t="shared" si="0"/>
        <v>-229.89299999999997</v>
      </c>
      <c r="AA35" s="87">
        <f t="shared" si="1"/>
        <v>36.233825670896614</v>
      </c>
      <c r="AB35" s="139" t="s">
        <v>45</v>
      </c>
      <c r="AC35" s="151">
        <v>227.813</v>
      </c>
      <c r="AD35" s="87">
        <v>86.9</v>
      </c>
      <c r="AE35" s="170" t="s">
        <v>4</v>
      </c>
      <c r="AF35" s="178">
        <v>27461.565</v>
      </c>
      <c r="AG35" s="179">
        <v>172.6</v>
      </c>
      <c r="AH35" s="180">
        <v>0.32799999999999996</v>
      </c>
      <c r="AI35" s="181">
        <v>0.33</v>
      </c>
      <c r="AJ35" s="139" t="s">
        <v>23</v>
      </c>
      <c r="AK35" s="192">
        <v>33199</v>
      </c>
      <c r="AL35" s="93">
        <v>107.2</v>
      </c>
      <c r="AM35" s="94">
        <v>0.8346490345937249</v>
      </c>
      <c r="AN35" s="91">
        <v>0.8420708624962553</v>
      </c>
      <c r="AO35" s="139" t="s">
        <v>35</v>
      </c>
      <c r="AP35" s="151">
        <v>13.4</v>
      </c>
      <c r="AQ35" s="95">
        <v>100.8</v>
      </c>
      <c r="AR35" s="166" t="s">
        <v>4</v>
      </c>
      <c r="AS35" s="195">
        <v>17289</v>
      </c>
      <c r="AT35" s="196">
        <v>93.9</v>
      </c>
      <c r="AU35" s="197">
        <v>0.006</v>
      </c>
      <c r="AV35" s="181">
        <v>0.006999999999999999</v>
      </c>
    </row>
    <row r="36" spans="1:48" s="7" customFormat="1" ht="13.5" customHeight="1">
      <c r="A36" s="8">
        <v>33</v>
      </c>
      <c r="B36" s="170" t="s">
        <v>4</v>
      </c>
      <c r="C36" s="169">
        <v>213576.15709999998</v>
      </c>
      <c r="D36" s="167">
        <v>97.2</v>
      </c>
      <c r="E36" s="139" t="s">
        <v>44</v>
      </c>
      <c r="F36" s="136">
        <v>1039.4</v>
      </c>
      <c r="G36" s="58">
        <v>110.6</v>
      </c>
      <c r="H36" s="139" t="s">
        <v>24</v>
      </c>
      <c r="I36" s="145">
        <v>6.3</v>
      </c>
      <c r="J36" s="62">
        <v>40.3</v>
      </c>
      <c r="K36" s="139" t="s">
        <v>21</v>
      </c>
      <c r="L36" s="148">
        <v>8718</v>
      </c>
      <c r="M36" s="58">
        <v>81.1</v>
      </c>
      <c r="N36" s="139" t="s">
        <v>22</v>
      </c>
      <c r="O36" s="145">
        <v>8.4</v>
      </c>
      <c r="P36" s="62">
        <v>85.4</v>
      </c>
      <c r="Q36" s="139" t="s">
        <v>72</v>
      </c>
      <c r="R36" s="145">
        <v>1571.5</v>
      </c>
      <c r="S36" s="62">
        <v>107.9</v>
      </c>
      <c r="T36" s="139" t="s">
        <v>34</v>
      </c>
      <c r="U36" s="145" t="s">
        <v>7</v>
      </c>
      <c r="V36" s="62" t="s">
        <v>7</v>
      </c>
      <c r="W36" s="139" t="s">
        <v>34</v>
      </c>
      <c r="X36" s="151">
        <v>306.175</v>
      </c>
      <c r="Y36" s="85">
        <v>1208.019</v>
      </c>
      <c r="Z36" s="86">
        <f t="shared" si="0"/>
        <v>-901.844</v>
      </c>
      <c r="AA36" s="87">
        <f t="shared" si="1"/>
        <v>25.34521394117146</v>
      </c>
      <c r="AB36" s="139" t="s">
        <v>42</v>
      </c>
      <c r="AC36" s="151">
        <v>2514.51</v>
      </c>
      <c r="AD36" s="87">
        <v>86.6</v>
      </c>
      <c r="AE36" s="139" t="s">
        <v>31</v>
      </c>
      <c r="AF36" s="159">
        <v>38.858</v>
      </c>
      <c r="AG36" s="89">
        <v>179.6</v>
      </c>
      <c r="AH36" s="90">
        <v>0.25</v>
      </c>
      <c r="AI36" s="91">
        <v>0.3</v>
      </c>
      <c r="AJ36" s="139" t="s">
        <v>12</v>
      </c>
      <c r="AK36" s="192">
        <v>45201</v>
      </c>
      <c r="AL36" s="93">
        <v>107.1</v>
      </c>
      <c r="AM36" s="94">
        <v>1.1363887771520516</v>
      </c>
      <c r="AN36" s="91">
        <v>1.1434679593670851</v>
      </c>
      <c r="AO36" s="139" t="s">
        <v>39</v>
      </c>
      <c r="AP36" s="151">
        <v>10.1</v>
      </c>
      <c r="AQ36" s="95">
        <v>100.8</v>
      </c>
      <c r="AR36" s="56" t="s">
        <v>15</v>
      </c>
      <c r="AS36" s="96">
        <v>504</v>
      </c>
      <c r="AT36" s="97">
        <v>94.2</v>
      </c>
      <c r="AU36" s="163">
        <v>0.006999999999999999</v>
      </c>
      <c r="AV36" s="48">
        <v>0.006999999999999999</v>
      </c>
    </row>
    <row r="37" spans="1:48" s="7" customFormat="1" ht="13.5" customHeight="1">
      <c r="A37" s="8">
        <v>34</v>
      </c>
      <c r="B37" s="139" t="s">
        <v>75</v>
      </c>
      <c r="C37" s="136">
        <v>1848.2151999999999</v>
      </c>
      <c r="D37" s="58">
        <v>97.1</v>
      </c>
      <c r="E37" s="299" t="s">
        <v>43</v>
      </c>
      <c r="F37" s="300">
        <v>757.1</v>
      </c>
      <c r="G37" s="279">
        <v>106</v>
      </c>
      <c r="H37" s="139" t="s">
        <v>33</v>
      </c>
      <c r="I37" s="145">
        <v>9.5</v>
      </c>
      <c r="J37" s="58">
        <v>31.8</v>
      </c>
      <c r="K37" s="139" t="s">
        <v>26</v>
      </c>
      <c r="L37" s="148">
        <v>13339</v>
      </c>
      <c r="M37" s="58">
        <v>81.1</v>
      </c>
      <c r="N37" s="139" t="s">
        <v>18</v>
      </c>
      <c r="O37" s="145">
        <v>43.6</v>
      </c>
      <c r="P37" s="62">
        <v>78.5</v>
      </c>
      <c r="Q37" s="299" t="s">
        <v>43</v>
      </c>
      <c r="R37" s="301">
        <v>1731</v>
      </c>
      <c r="S37" s="281">
        <v>107.2</v>
      </c>
      <c r="T37" s="139" t="s">
        <v>36</v>
      </c>
      <c r="U37" s="145" t="s">
        <v>7</v>
      </c>
      <c r="V37" s="62" t="s">
        <v>7</v>
      </c>
      <c r="W37" s="139" t="s">
        <v>15</v>
      </c>
      <c r="X37" s="151">
        <v>29.943</v>
      </c>
      <c r="Y37" s="85">
        <v>140.555</v>
      </c>
      <c r="Z37" s="86">
        <f t="shared" si="0"/>
        <v>-110.61200000000001</v>
      </c>
      <c r="AA37" s="87">
        <f t="shared" si="1"/>
        <v>21.30340436128206</v>
      </c>
      <c r="AB37" s="139" t="s">
        <v>31</v>
      </c>
      <c r="AC37" s="151">
        <v>120.505</v>
      </c>
      <c r="AD37" s="87">
        <v>79.4</v>
      </c>
      <c r="AE37" s="139" t="s">
        <v>36</v>
      </c>
      <c r="AF37" s="151">
        <v>42.227</v>
      </c>
      <c r="AG37" s="89">
        <v>180.5</v>
      </c>
      <c r="AH37" s="90">
        <v>0.3</v>
      </c>
      <c r="AI37" s="91">
        <v>0.25</v>
      </c>
      <c r="AJ37" s="139" t="s">
        <v>16</v>
      </c>
      <c r="AK37" s="192">
        <v>28896</v>
      </c>
      <c r="AL37" s="93">
        <v>107.1</v>
      </c>
      <c r="AM37" s="94">
        <v>0.7264682220434433</v>
      </c>
      <c r="AN37" s="91">
        <v>0.7353686102562706</v>
      </c>
      <c r="AO37" s="139" t="s">
        <v>14</v>
      </c>
      <c r="AP37" s="151">
        <v>13.8</v>
      </c>
      <c r="AQ37" s="95">
        <v>100.4</v>
      </c>
      <c r="AR37" s="56" t="s">
        <v>16</v>
      </c>
      <c r="AS37" s="96">
        <v>761</v>
      </c>
      <c r="AT37" s="97">
        <v>94.5</v>
      </c>
      <c r="AU37" s="163">
        <v>0.011000000000000001</v>
      </c>
      <c r="AV37" s="48">
        <v>0.012</v>
      </c>
    </row>
    <row r="38" spans="1:48" s="7" customFormat="1" ht="13.5" customHeight="1">
      <c r="A38" s="8">
        <v>35</v>
      </c>
      <c r="B38" s="139" t="s">
        <v>9</v>
      </c>
      <c r="C38" s="136">
        <v>582.8226999999999</v>
      </c>
      <c r="D38" s="58">
        <v>96.7</v>
      </c>
      <c r="E38" s="139" t="s">
        <v>26</v>
      </c>
      <c r="F38" s="136">
        <v>232.6</v>
      </c>
      <c r="G38" s="58">
        <v>102</v>
      </c>
      <c r="H38" s="139" t="s">
        <v>17</v>
      </c>
      <c r="I38" s="145">
        <v>6.1</v>
      </c>
      <c r="J38" s="62">
        <v>29.7</v>
      </c>
      <c r="K38" s="139" t="s">
        <v>22</v>
      </c>
      <c r="L38" s="148">
        <v>12090</v>
      </c>
      <c r="M38" s="58">
        <v>79.7</v>
      </c>
      <c r="N38" s="139" t="s">
        <v>6</v>
      </c>
      <c r="O38" s="145">
        <v>93.8</v>
      </c>
      <c r="P38" s="62">
        <v>77.5</v>
      </c>
      <c r="Q38" s="139" t="s">
        <v>23</v>
      </c>
      <c r="R38" s="145">
        <v>1473.4</v>
      </c>
      <c r="S38" s="62">
        <v>107.1</v>
      </c>
      <c r="T38" s="139" t="s">
        <v>25</v>
      </c>
      <c r="U38" s="145" t="s">
        <v>7</v>
      </c>
      <c r="V38" s="62" t="s">
        <v>7</v>
      </c>
      <c r="W38" s="139" t="s">
        <v>27</v>
      </c>
      <c r="X38" s="151">
        <v>3.623</v>
      </c>
      <c r="Y38" s="85">
        <v>35.311</v>
      </c>
      <c r="Z38" s="86">
        <f t="shared" si="0"/>
        <v>-31.688</v>
      </c>
      <c r="AA38" s="87">
        <f t="shared" si="1"/>
        <v>10.260258842853503</v>
      </c>
      <c r="AB38" s="170" t="s">
        <v>4</v>
      </c>
      <c r="AC38" s="178">
        <v>59178.721</v>
      </c>
      <c r="AD38" s="177">
        <v>79.3</v>
      </c>
      <c r="AE38" s="139" t="s">
        <v>14</v>
      </c>
      <c r="AF38" s="151">
        <v>106.606</v>
      </c>
      <c r="AG38" s="89">
        <v>191</v>
      </c>
      <c r="AH38" s="90">
        <v>0.3</v>
      </c>
      <c r="AI38" s="91">
        <v>0.345</v>
      </c>
      <c r="AJ38" s="139" t="s">
        <v>14</v>
      </c>
      <c r="AK38" s="192">
        <v>29097</v>
      </c>
      <c r="AL38" s="93">
        <v>107</v>
      </c>
      <c r="AM38" s="94">
        <v>0.7315215205148834</v>
      </c>
      <c r="AN38" s="91">
        <v>0.7429396225387401</v>
      </c>
      <c r="AO38" s="139" t="s">
        <v>6</v>
      </c>
      <c r="AP38" s="151">
        <v>31.7</v>
      </c>
      <c r="AQ38" s="95">
        <v>100.3</v>
      </c>
      <c r="AR38" s="56" t="s">
        <v>23</v>
      </c>
      <c r="AS38" s="96">
        <v>444</v>
      </c>
      <c r="AT38" s="97">
        <v>96.5</v>
      </c>
      <c r="AU38" s="163">
        <v>0.008</v>
      </c>
      <c r="AV38" s="48">
        <v>0.009000000000000001</v>
      </c>
    </row>
    <row r="39" spans="1:48" s="7" customFormat="1" ht="13.5" customHeight="1">
      <c r="A39" s="8">
        <v>36</v>
      </c>
      <c r="B39" s="139" t="s">
        <v>16</v>
      </c>
      <c r="C39" s="136">
        <v>380.8389</v>
      </c>
      <c r="D39" s="58">
        <v>93.5</v>
      </c>
      <c r="E39" s="139" t="s">
        <v>33</v>
      </c>
      <c r="F39" s="136">
        <v>686.8</v>
      </c>
      <c r="G39" s="58">
        <v>97.3</v>
      </c>
      <c r="H39" s="139" t="s">
        <v>9</v>
      </c>
      <c r="I39" s="145">
        <v>1.5</v>
      </c>
      <c r="J39" s="62">
        <v>26.2</v>
      </c>
      <c r="K39" s="139" t="s">
        <v>40</v>
      </c>
      <c r="L39" s="148">
        <v>2120</v>
      </c>
      <c r="M39" s="58">
        <v>79.5</v>
      </c>
      <c r="N39" s="139" t="s">
        <v>41</v>
      </c>
      <c r="O39" s="145">
        <v>17.2</v>
      </c>
      <c r="P39" s="62">
        <v>77.2</v>
      </c>
      <c r="Q39" s="139" t="s">
        <v>16</v>
      </c>
      <c r="R39" s="145">
        <v>1810.6</v>
      </c>
      <c r="S39" s="62">
        <v>107.1</v>
      </c>
      <c r="T39" s="139" t="s">
        <v>37</v>
      </c>
      <c r="U39" s="145" t="s">
        <v>7</v>
      </c>
      <c r="V39" s="62" t="s">
        <v>7</v>
      </c>
      <c r="W39" s="139" t="s">
        <v>44</v>
      </c>
      <c r="X39" s="151">
        <v>16.984</v>
      </c>
      <c r="Y39" s="85">
        <v>205.517</v>
      </c>
      <c r="Z39" s="86">
        <f t="shared" si="0"/>
        <v>-188.533</v>
      </c>
      <c r="AA39" s="87">
        <f t="shared" si="1"/>
        <v>8.264036551720782</v>
      </c>
      <c r="AB39" s="139" t="s">
        <v>74</v>
      </c>
      <c r="AC39" s="151">
        <v>11.359</v>
      </c>
      <c r="AD39" s="87">
        <v>74</v>
      </c>
      <c r="AE39" s="139" t="s">
        <v>12</v>
      </c>
      <c r="AF39" s="151">
        <v>3460.719</v>
      </c>
      <c r="AG39" s="89" t="s">
        <v>116</v>
      </c>
      <c r="AH39" s="90">
        <v>0.517</v>
      </c>
      <c r="AI39" s="91">
        <v>0.514</v>
      </c>
      <c r="AJ39" s="139" t="s">
        <v>72</v>
      </c>
      <c r="AK39" s="192">
        <v>28843</v>
      </c>
      <c r="AL39" s="93">
        <v>107</v>
      </c>
      <c r="AM39" s="94">
        <v>0.7251357602574416</v>
      </c>
      <c r="AN39" s="48">
        <v>0.7185925542634604</v>
      </c>
      <c r="AO39" s="139" t="s">
        <v>36</v>
      </c>
      <c r="AP39" s="151">
        <v>9.3</v>
      </c>
      <c r="AQ39" s="95">
        <v>99.8</v>
      </c>
      <c r="AR39" s="56" t="s">
        <v>11</v>
      </c>
      <c r="AS39" s="96">
        <v>454</v>
      </c>
      <c r="AT39" s="97">
        <v>96.6</v>
      </c>
      <c r="AU39" s="163">
        <v>0.002</v>
      </c>
      <c r="AV39" s="48">
        <v>0.002</v>
      </c>
    </row>
    <row r="40" spans="1:48" s="7" customFormat="1" ht="13.5" customHeight="1">
      <c r="A40" s="8">
        <v>37</v>
      </c>
      <c r="B40" s="139" t="s">
        <v>31</v>
      </c>
      <c r="C40" s="136">
        <v>4402.905299999999</v>
      </c>
      <c r="D40" s="58">
        <v>89.2</v>
      </c>
      <c r="E40" s="139" t="s">
        <v>32</v>
      </c>
      <c r="F40" s="136">
        <v>214.8</v>
      </c>
      <c r="G40" s="58">
        <v>95.7</v>
      </c>
      <c r="H40" s="139" t="s">
        <v>25</v>
      </c>
      <c r="I40" s="145">
        <v>0.1</v>
      </c>
      <c r="J40" s="60">
        <v>25.6</v>
      </c>
      <c r="K40" s="139" t="s">
        <v>44</v>
      </c>
      <c r="L40" s="148">
        <v>2988</v>
      </c>
      <c r="M40" s="58">
        <v>76.9</v>
      </c>
      <c r="N40" s="139" t="s">
        <v>74</v>
      </c>
      <c r="O40" s="145">
        <v>7.9</v>
      </c>
      <c r="P40" s="62">
        <v>74.6</v>
      </c>
      <c r="Q40" s="139" t="s">
        <v>30</v>
      </c>
      <c r="R40" s="145">
        <v>387.1</v>
      </c>
      <c r="S40" s="62">
        <v>106.5</v>
      </c>
      <c r="T40" s="139" t="s">
        <v>73</v>
      </c>
      <c r="U40" s="145" t="s">
        <v>7</v>
      </c>
      <c r="V40" s="62" t="s">
        <v>7</v>
      </c>
      <c r="W40" s="139" t="s">
        <v>30</v>
      </c>
      <c r="X40" s="151">
        <v>138.013</v>
      </c>
      <c r="Y40" s="116">
        <v>-12.285</v>
      </c>
      <c r="Z40" s="86">
        <f t="shared" si="0"/>
        <v>150.298</v>
      </c>
      <c r="AA40" s="87" t="s">
        <v>7</v>
      </c>
      <c r="AB40" s="139" t="s">
        <v>38</v>
      </c>
      <c r="AC40" s="151">
        <v>132.998</v>
      </c>
      <c r="AD40" s="87">
        <v>61</v>
      </c>
      <c r="AE40" s="139" t="s">
        <v>20</v>
      </c>
      <c r="AF40" s="151">
        <v>18.11</v>
      </c>
      <c r="AG40" s="89" t="s">
        <v>89</v>
      </c>
      <c r="AH40" s="90">
        <v>0.25</v>
      </c>
      <c r="AI40" s="91">
        <v>0.17600000000000002</v>
      </c>
      <c r="AJ40" s="139" t="s">
        <v>28</v>
      </c>
      <c r="AK40" s="192">
        <v>29232</v>
      </c>
      <c r="AL40" s="93">
        <v>106.9</v>
      </c>
      <c r="AM40" s="94">
        <v>0.7349155269509252</v>
      </c>
      <c r="AN40" s="91">
        <v>0.7511642473923582</v>
      </c>
      <c r="AO40" s="139" t="s">
        <v>23</v>
      </c>
      <c r="AP40" s="151">
        <v>14.7</v>
      </c>
      <c r="AQ40" s="95">
        <v>99.6</v>
      </c>
      <c r="AR40" s="56" t="s">
        <v>21</v>
      </c>
      <c r="AS40" s="96">
        <v>382</v>
      </c>
      <c r="AT40" s="97">
        <v>98.5</v>
      </c>
      <c r="AU40" s="163">
        <v>0.008</v>
      </c>
      <c r="AV40" s="48">
        <v>0.008</v>
      </c>
    </row>
    <row r="41" spans="1:48" s="7" customFormat="1" ht="13.5" customHeight="1">
      <c r="A41" s="8">
        <v>38</v>
      </c>
      <c r="B41" s="139" t="s">
        <v>36</v>
      </c>
      <c r="C41" s="136">
        <v>1529.0958999999998</v>
      </c>
      <c r="D41" s="58">
        <v>88.9</v>
      </c>
      <c r="E41" s="139" t="s">
        <v>41</v>
      </c>
      <c r="F41" s="136">
        <v>749.3</v>
      </c>
      <c r="G41" s="58">
        <v>95.5</v>
      </c>
      <c r="H41" s="139" t="s">
        <v>38</v>
      </c>
      <c r="I41" s="145">
        <v>8</v>
      </c>
      <c r="J41" s="62">
        <v>20.4</v>
      </c>
      <c r="K41" s="139" t="s">
        <v>19</v>
      </c>
      <c r="L41" s="148">
        <v>8930</v>
      </c>
      <c r="M41" s="58">
        <v>76.8</v>
      </c>
      <c r="N41" s="299" t="s">
        <v>43</v>
      </c>
      <c r="O41" s="301">
        <v>76.9</v>
      </c>
      <c r="P41" s="281">
        <v>73.8</v>
      </c>
      <c r="Q41" s="139" t="s">
        <v>45</v>
      </c>
      <c r="R41" s="145">
        <v>246.7</v>
      </c>
      <c r="S41" s="62">
        <v>105.7</v>
      </c>
      <c r="T41" s="139" t="s">
        <v>38</v>
      </c>
      <c r="U41" s="145" t="s">
        <v>7</v>
      </c>
      <c r="V41" s="62" t="s">
        <v>7</v>
      </c>
      <c r="W41" s="139" t="s">
        <v>24</v>
      </c>
      <c r="X41" s="151">
        <v>14.263</v>
      </c>
      <c r="Y41" s="116">
        <v>-55.574</v>
      </c>
      <c r="Z41" s="86">
        <f t="shared" si="0"/>
        <v>69.837</v>
      </c>
      <c r="AA41" s="87" t="s">
        <v>7</v>
      </c>
      <c r="AB41" s="139" t="s">
        <v>27</v>
      </c>
      <c r="AC41" s="151">
        <v>22.201</v>
      </c>
      <c r="AD41" s="87">
        <v>57.9</v>
      </c>
      <c r="AE41" s="139" t="s">
        <v>23</v>
      </c>
      <c r="AF41" s="151">
        <v>228.558</v>
      </c>
      <c r="AG41" s="89" t="s">
        <v>77</v>
      </c>
      <c r="AH41" s="90">
        <v>0.419</v>
      </c>
      <c r="AI41" s="91">
        <v>0.4</v>
      </c>
      <c r="AJ41" s="139" t="s">
        <v>37</v>
      </c>
      <c r="AK41" s="192">
        <v>27737</v>
      </c>
      <c r="AL41" s="93">
        <v>106.9</v>
      </c>
      <c r="AM41" s="100">
        <v>0.6973300482703138</v>
      </c>
      <c r="AN41" s="101">
        <v>0.7056564721261472</v>
      </c>
      <c r="AO41" s="139" t="s">
        <v>40</v>
      </c>
      <c r="AP41" s="151">
        <v>6.5</v>
      </c>
      <c r="AQ41" s="95">
        <v>99.6</v>
      </c>
      <c r="AR41" s="56" t="s">
        <v>22</v>
      </c>
      <c r="AS41" s="96">
        <v>430</v>
      </c>
      <c r="AT41" s="97">
        <v>100.9</v>
      </c>
      <c r="AU41" s="163">
        <v>0.008</v>
      </c>
      <c r="AV41" s="48">
        <v>0.008</v>
      </c>
    </row>
    <row r="42" spans="1:48" s="7" customFormat="1" ht="13.5" customHeight="1">
      <c r="A42" s="8">
        <v>39</v>
      </c>
      <c r="B42" s="139" t="s">
        <v>23</v>
      </c>
      <c r="C42" s="136">
        <v>5840.7018</v>
      </c>
      <c r="D42" s="58">
        <v>86.9</v>
      </c>
      <c r="E42" s="139" t="s">
        <v>10</v>
      </c>
      <c r="F42" s="136">
        <v>1139.9</v>
      </c>
      <c r="G42" s="58">
        <v>90.8</v>
      </c>
      <c r="H42" s="139" t="s">
        <v>27</v>
      </c>
      <c r="I42" s="145">
        <v>0</v>
      </c>
      <c r="J42" s="62">
        <v>14.7</v>
      </c>
      <c r="K42" s="139" t="s">
        <v>6</v>
      </c>
      <c r="L42" s="148">
        <v>12485</v>
      </c>
      <c r="M42" s="58">
        <v>72.9</v>
      </c>
      <c r="N42" s="139" t="s">
        <v>28</v>
      </c>
      <c r="O42" s="145">
        <v>11</v>
      </c>
      <c r="P42" s="62">
        <v>73.7</v>
      </c>
      <c r="Q42" s="139" t="s">
        <v>39</v>
      </c>
      <c r="R42" s="145">
        <v>885.3</v>
      </c>
      <c r="S42" s="62">
        <v>104.7</v>
      </c>
      <c r="T42" s="139" t="s">
        <v>39</v>
      </c>
      <c r="U42" s="145" t="s">
        <v>7</v>
      </c>
      <c r="V42" s="62" t="s">
        <v>7</v>
      </c>
      <c r="W42" s="139" t="s">
        <v>73</v>
      </c>
      <c r="X42" s="151">
        <v>119.334</v>
      </c>
      <c r="Y42" s="116">
        <v>-25.081</v>
      </c>
      <c r="Z42" s="86">
        <f t="shared" si="0"/>
        <v>144.415</v>
      </c>
      <c r="AA42" s="87" t="s">
        <v>7</v>
      </c>
      <c r="AB42" s="139" t="s">
        <v>35</v>
      </c>
      <c r="AC42" s="151">
        <v>28.999</v>
      </c>
      <c r="AD42" s="87">
        <v>55.5</v>
      </c>
      <c r="AE42" s="139" t="s">
        <v>18</v>
      </c>
      <c r="AF42" s="159">
        <v>52.492</v>
      </c>
      <c r="AG42" s="89" t="s">
        <v>78</v>
      </c>
      <c r="AH42" s="90">
        <v>0.256</v>
      </c>
      <c r="AI42" s="91">
        <v>0.179</v>
      </c>
      <c r="AJ42" s="139" t="s">
        <v>34</v>
      </c>
      <c r="AK42" s="192">
        <v>30618</v>
      </c>
      <c r="AL42" s="93">
        <v>106.7</v>
      </c>
      <c r="AM42" s="94">
        <v>0.769760659694288</v>
      </c>
      <c r="AN42" s="91">
        <v>0.7884746316620823</v>
      </c>
      <c r="AO42" s="139" t="s">
        <v>33</v>
      </c>
      <c r="AP42" s="151">
        <v>11.1</v>
      </c>
      <c r="AQ42" s="95">
        <v>99.4</v>
      </c>
      <c r="AR42" s="56" t="s">
        <v>8</v>
      </c>
      <c r="AS42" s="96">
        <v>224</v>
      </c>
      <c r="AT42" s="97">
        <v>102.3</v>
      </c>
      <c r="AU42" s="163">
        <v>0.004</v>
      </c>
      <c r="AV42" s="48">
        <v>0.004</v>
      </c>
    </row>
    <row r="43" spans="1:48" s="7" customFormat="1" ht="13.5" customHeight="1">
      <c r="A43" s="8">
        <v>40</v>
      </c>
      <c r="B43" s="139" t="s">
        <v>35</v>
      </c>
      <c r="C43" s="136">
        <v>2200.0922</v>
      </c>
      <c r="D43" s="58">
        <v>83.2</v>
      </c>
      <c r="E43" s="139" t="s">
        <v>75</v>
      </c>
      <c r="F43" s="136">
        <v>928</v>
      </c>
      <c r="G43" s="58">
        <v>81.3</v>
      </c>
      <c r="H43" s="139" t="s">
        <v>15</v>
      </c>
      <c r="I43" s="145">
        <v>14.5</v>
      </c>
      <c r="J43" s="62">
        <v>5.8</v>
      </c>
      <c r="K43" s="139" t="s">
        <v>28</v>
      </c>
      <c r="L43" s="148">
        <v>2745</v>
      </c>
      <c r="M43" s="58">
        <v>72.7</v>
      </c>
      <c r="N43" s="139" t="s">
        <v>21</v>
      </c>
      <c r="O43" s="145">
        <v>204.7</v>
      </c>
      <c r="P43" s="62">
        <v>71.7</v>
      </c>
      <c r="Q43" s="139" t="s">
        <v>13</v>
      </c>
      <c r="R43" s="145">
        <v>2550.8</v>
      </c>
      <c r="S43" s="62">
        <v>104.1</v>
      </c>
      <c r="T43" s="139" t="s">
        <v>74</v>
      </c>
      <c r="U43" s="145" t="s">
        <v>7</v>
      </c>
      <c r="V43" s="62" t="s">
        <v>7</v>
      </c>
      <c r="W43" s="139" t="s">
        <v>74</v>
      </c>
      <c r="X43" s="151">
        <v>0.75</v>
      </c>
      <c r="Y43" s="116">
        <v>-2.887</v>
      </c>
      <c r="Z43" s="86">
        <f t="shared" si="0"/>
        <v>3.637</v>
      </c>
      <c r="AA43" s="87" t="s">
        <v>7</v>
      </c>
      <c r="AB43" s="139" t="s">
        <v>11</v>
      </c>
      <c r="AC43" s="151">
        <v>19625.422</v>
      </c>
      <c r="AD43" s="87">
        <v>55</v>
      </c>
      <c r="AE43" s="139" t="s">
        <v>39</v>
      </c>
      <c r="AF43" s="151">
        <v>128.229</v>
      </c>
      <c r="AG43" s="89" t="s">
        <v>126</v>
      </c>
      <c r="AH43" s="90">
        <v>0.36</v>
      </c>
      <c r="AI43" s="91">
        <v>0.318</v>
      </c>
      <c r="AJ43" s="139" t="s">
        <v>13</v>
      </c>
      <c r="AK43" s="192">
        <v>36816</v>
      </c>
      <c r="AL43" s="93">
        <v>106.4</v>
      </c>
      <c r="AM43" s="94">
        <v>0.9255832662912309</v>
      </c>
      <c r="AN43" s="91">
        <v>0.9603202701598628</v>
      </c>
      <c r="AO43" s="139" t="s">
        <v>74</v>
      </c>
      <c r="AP43" s="151">
        <v>6.1</v>
      </c>
      <c r="AQ43" s="95">
        <v>98.8</v>
      </c>
      <c r="AR43" s="56" t="s">
        <v>73</v>
      </c>
      <c r="AS43" s="96">
        <v>328</v>
      </c>
      <c r="AT43" s="97">
        <v>103.5</v>
      </c>
      <c r="AU43" s="163">
        <v>0.015</v>
      </c>
      <c r="AV43" s="48">
        <v>0.015</v>
      </c>
    </row>
    <row r="44" spans="1:48" s="7" customFormat="1" ht="13.5" customHeight="1">
      <c r="A44" s="8">
        <v>41</v>
      </c>
      <c r="B44" s="139" t="s">
        <v>11</v>
      </c>
      <c r="C44" s="136">
        <v>9332.537</v>
      </c>
      <c r="D44" s="58">
        <v>83.1</v>
      </c>
      <c r="E44" s="139" t="s">
        <v>15</v>
      </c>
      <c r="F44" s="136">
        <v>1672.8</v>
      </c>
      <c r="G44" s="58">
        <v>79.6</v>
      </c>
      <c r="H44" s="139" t="s">
        <v>28</v>
      </c>
      <c r="I44" s="145">
        <v>0.8</v>
      </c>
      <c r="J44" s="62" t="s">
        <v>83</v>
      </c>
      <c r="K44" s="139" t="s">
        <v>20</v>
      </c>
      <c r="L44" s="148">
        <v>11808</v>
      </c>
      <c r="M44" s="58">
        <v>66.9</v>
      </c>
      <c r="N44" s="139" t="s">
        <v>24</v>
      </c>
      <c r="O44" s="145">
        <v>97.7</v>
      </c>
      <c r="P44" s="62">
        <v>71.7</v>
      </c>
      <c r="Q44" s="139" t="s">
        <v>42</v>
      </c>
      <c r="R44" s="145">
        <v>2037</v>
      </c>
      <c r="S44" s="62">
        <v>103.9</v>
      </c>
      <c r="T44" s="139" t="s">
        <v>26</v>
      </c>
      <c r="U44" s="145" t="s">
        <v>7</v>
      </c>
      <c r="V44" s="62" t="s">
        <v>7</v>
      </c>
      <c r="W44" s="139" t="s">
        <v>17</v>
      </c>
      <c r="X44" s="153">
        <v>-5.359</v>
      </c>
      <c r="Y44" s="85">
        <v>114.618</v>
      </c>
      <c r="Z44" s="86">
        <f t="shared" si="0"/>
        <v>-119.97699999999999</v>
      </c>
      <c r="AA44" s="87" t="s">
        <v>7</v>
      </c>
      <c r="AB44" s="139" t="s">
        <v>5</v>
      </c>
      <c r="AC44" s="155">
        <v>152.591</v>
      </c>
      <c r="AD44" s="87">
        <v>53.3</v>
      </c>
      <c r="AE44" s="139" t="s">
        <v>25</v>
      </c>
      <c r="AF44" s="151">
        <v>14.134</v>
      </c>
      <c r="AG44" s="89" t="s">
        <v>125</v>
      </c>
      <c r="AH44" s="90">
        <v>0.133</v>
      </c>
      <c r="AI44" s="91">
        <v>0.267</v>
      </c>
      <c r="AJ44" s="139" t="s">
        <v>5</v>
      </c>
      <c r="AK44" s="192">
        <v>32978</v>
      </c>
      <c r="AL44" s="93">
        <v>106.1</v>
      </c>
      <c r="AM44" s="94">
        <v>0.8290929203539823</v>
      </c>
      <c r="AN44" s="91">
        <v>0.8479806094937226</v>
      </c>
      <c r="AO44" s="139" t="s">
        <v>25</v>
      </c>
      <c r="AP44" s="151">
        <v>6.6</v>
      </c>
      <c r="AQ44" s="95">
        <v>97.9</v>
      </c>
      <c r="AR44" s="56" t="s">
        <v>44</v>
      </c>
      <c r="AS44" s="96">
        <v>165</v>
      </c>
      <c r="AT44" s="97">
        <v>107.1</v>
      </c>
      <c r="AU44" s="163">
        <v>0.008</v>
      </c>
      <c r="AV44" s="48">
        <v>0.006999999999999999</v>
      </c>
    </row>
    <row r="45" spans="1:48" s="7" customFormat="1" ht="13.5" customHeight="1">
      <c r="A45" s="8">
        <v>42</v>
      </c>
      <c r="B45" s="139" t="s">
        <v>74</v>
      </c>
      <c r="C45" s="136">
        <v>167.8227</v>
      </c>
      <c r="D45" s="58">
        <v>81.5</v>
      </c>
      <c r="E45" s="139" t="s">
        <v>35</v>
      </c>
      <c r="F45" s="136">
        <v>323.1</v>
      </c>
      <c r="G45" s="58">
        <v>73.6</v>
      </c>
      <c r="H45" s="139" t="s">
        <v>18</v>
      </c>
      <c r="I45" s="145">
        <v>17.7</v>
      </c>
      <c r="J45" s="62" t="s">
        <v>83</v>
      </c>
      <c r="K45" s="139" t="s">
        <v>75</v>
      </c>
      <c r="L45" s="148">
        <v>6296</v>
      </c>
      <c r="M45" s="58">
        <v>66.7</v>
      </c>
      <c r="N45" s="139" t="s">
        <v>20</v>
      </c>
      <c r="O45" s="145">
        <v>988.5</v>
      </c>
      <c r="P45" s="62">
        <v>67.8</v>
      </c>
      <c r="Q45" s="139" t="s">
        <v>33</v>
      </c>
      <c r="R45" s="145">
        <v>1025.3</v>
      </c>
      <c r="S45" s="62">
        <v>103.6</v>
      </c>
      <c r="T45" s="139" t="s">
        <v>19</v>
      </c>
      <c r="U45" s="145" t="s">
        <v>7</v>
      </c>
      <c r="V45" s="62" t="s">
        <v>7</v>
      </c>
      <c r="W45" s="139" t="s">
        <v>29</v>
      </c>
      <c r="X45" s="153">
        <v>-11.956</v>
      </c>
      <c r="Y45" s="116">
        <v>-357.791</v>
      </c>
      <c r="Z45" s="86">
        <f t="shared" si="0"/>
        <v>345.835</v>
      </c>
      <c r="AA45" s="87" t="s">
        <v>7</v>
      </c>
      <c r="AB45" s="139" t="s">
        <v>15</v>
      </c>
      <c r="AC45" s="151">
        <v>85.56</v>
      </c>
      <c r="AD45" s="87">
        <v>48.7</v>
      </c>
      <c r="AE45" s="139" t="s">
        <v>35</v>
      </c>
      <c r="AF45" s="151">
        <v>70.637</v>
      </c>
      <c r="AG45" s="89" t="s">
        <v>124</v>
      </c>
      <c r="AH45" s="90">
        <v>0.45799999999999996</v>
      </c>
      <c r="AI45" s="91">
        <v>0.214</v>
      </c>
      <c r="AJ45" s="139" t="s">
        <v>74</v>
      </c>
      <c r="AK45" s="192">
        <v>27649</v>
      </c>
      <c r="AL45" s="93">
        <v>105.9</v>
      </c>
      <c r="AM45" s="100">
        <v>0.6951176588897828</v>
      </c>
      <c r="AN45" s="91">
        <v>0.7072632696968871</v>
      </c>
      <c r="AO45" s="139" t="s">
        <v>73</v>
      </c>
      <c r="AP45" s="151">
        <v>5.1</v>
      </c>
      <c r="AQ45" s="95">
        <v>97.7</v>
      </c>
      <c r="AR45" s="56" t="s">
        <v>31</v>
      </c>
      <c r="AS45" s="96">
        <v>233</v>
      </c>
      <c r="AT45" s="97">
        <v>107.9</v>
      </c>
      <c r="AU45" s="163">
        <v>0.005</v>
      </c>
      <c r="AV45" s="48">
        <v>0.005</v>
      </c>
    </row>
    <row r="46" spans="1:48" s="7" customFormat="1" ht="13.5" customHeight="1">
      <c r="A46" s="8">
        <v>43</v>
      </c>
      <c r="B46" s="139" t="s">
        <v>37</v>
      </c>
      <c r="C46" s="136">
        <v>505.3029</v>
      </c>
      <c r="D46" s="58">
        <v>77.6</v>
      </c>
      <c r="E46" s="139" t="s">
        <v>34</v>
      </c>
      <c r="F46" s="136">
        <v>758.2</v>
      </c>
      <c r="G46" s="58">
        <v>26.9</v>
      </c>
      <c r="H46" s="139" t="s">
        <v>34</v>
      </c>
      <c r="I46" s="145">
        <v>7.6</v>
      </c>
      <c r="J46" s="62" t="s">
        <v>83</v>
      </c>
      <c r="K46" s="139" t="s">
        <v>73</v>
      </c>
      <c r="L46" s="148">
        <v>1522</v>
      </c>
      <c r="M46" s="58">
        <v>65.5</v>
      </c>
      <c r="N46" s="139" t="s">
        <v>72</v>
      </c>
      <c r="O46" s="145">
        <v>1.1</v>
      </c>
      <c r="P46" s="62">
        <v>41.2</v>
      </c>
      <c r="Q46" s="139" t="s">
        <v>31</v>
      </c>
      <c r="R46" s="145">
        <v>1520.8</v>
      </c>
      <c r="S46" s="62">
        <v>101.9</v>
      </c>
      <c r="T46" s="139" t="s">
        <v>40</v>
      </c>
      <c r="U46" s="145" t="s">
        <v>7</v>
      </c>
      <c r="V46" s="62" t="s">
        <v>7</v>
      </c>
      <c r="W46" s="139" t="s">
        <v>35</v>
      </c>
      <c r="X46" s="153">
        <v>-41.638</v>
      </c>
      <c r="Y46" s="85">
        <v>38.586</v>
      </c>
      <c r="Z46" s="86">
        <f t="shared" si="0"/>
        <v>-80.22399999999999</v>
      </c>
      <c r="AA46" s="87" t="s">
        <v>7</v>
      </c>
      <c r="AB46" s="139" t="s">
        <v>75</v>
      </c>
      <c r="AC46" s="151">
        <v>216.471</v>
      </c>
      <c r="AD46" s="87">
        <v>48.4</v>
      </c>
      <c r="AE46" s="139" t="s">
        <v>27</v>
      </c>
      <c r="AF46" s="151">
        <v>18.578</v>
      </c>
      <c r="AG46" s="89" t="s">
        <v>121</v>
      </c>
      <c r="AH46" s="90">
        <v>0.28600000000000003</v>
      </c>
      <c r="AI46" s="91">
        <v>0.14300000000000002</v>
      </c>
      <c r="AJ46" s="139" t="s">
        <v>44</v>
      </c>
      <c r="AK46" s="192">
        <v>30272</v>
      </c>
      <c r="AL46" s="93">
        <v>105.8</v>
      </c>
      <c r="AM46" s="94">
        <v>0.7610619469026548</v>
      </c>
      <c r="AN46" s="91">
        <v>0.7901358969470846</v>
      </c>
      <c r="AO46" s="139" t="s">
        <v>29</v>
      </c>
      <c r="AP46" s="151">
        <v>17.1</v>
      </c>
      <c r="AQ46" s="95">
        <v>96.6</v>
      </c>
      <c r="AR46" s="56" t="s">
        <v>40</v>
      </c>
      <c r="AS46" s="96">
        <v>225</v>
      </c>
      <c r="AT46" s="97">
        <v>109.8</v>
      </c>
      <c r="AU46" s="163">
        <v>0.011000000000000001</v>
      </c>
      <c r="AV46" s="48">
        <v>0.01</v>
      </c>
    </row>
    <row r="47" spans="1:49" s="7" customFormat="1" ht="13.5" customHeight="1">
      <c r="A47" s="8">
        <v>44</v>
      </c>
      <c r="B47" s="139" t="s">
        <v>27</v>
      </c>
      <c r="C47" s="136">
        <v>943.4846</v>
      </c>
      <c r="D47" s="58">
        <v>73.5</v>
      </c>
      <c r="E47" s="139" t="s">
        <v>74</v>
      </c>
      <c r="F47" s="136">
        <v>4.6</v>
      </c>
      <c r="G47" s="58">
        <v>9.4</v>
      </c>
      <c r="H47" s="139" t="s">
        <v>36</v>
      </c>
      <c r="I47" s="145">
        <v>12.1</v>
      </c>
      <c r="J47" s="62" t="s">
        <v>83</v>
      </c>
      <c r="K47" s="139" t="s">
        <v>31</v>
      </c>
      <c r="L47" s="148">
        <v>4912</v>
      </c>
      <c r="M47" s="58">
        <v>65</v>
      </c>
      <c r="N47" s="139" t="s">
        <v>33</v>
      </c>
      <c r="O47" s="145">
        <v>22.2</v>
      </c>
      <c r="P47" s="62">
        <v>27.2</v>
      </c>
      <c r="Q47" s="139" t="s">
        <v>37</v>
      </c>
      <c r="R47" s="145">
        <v>593.6</v>
      </c>
      <c r="S47" s="62">
        <v>101.8</v>
      </c>
      <c r="T47" s="139" t="s">
        <v>41</v>
      </c>
      <c r="U47" s="145" t="s">
        <v>7</v>
      </c>
      <c r="V47" s="62" t="s">
        <v>7</v>
      </c>
      <c r="W47" s="139" t="s">
        <v>5</v>
      </c>
      <c r="X47" s="153">
        <v>-151.793</v>
      </c>
      <c r="Y47" s="116">
        <v>-47.46</v>
      </c>
      <c r="Z47" s="86">
        <f t="shared" si="0"/>
        <v>-104.333</v>
      </c>
      <c r="AA47" s="87" t="s">
        <v>7</v>
      </c>
      <c r="AB47" s="139" t="s">
        <v>12</v>
      </c>
      <c r="AC47" s="151">
        <v>1922.396</v>
      </c>
      <c r="AD47" s="87">
        <v>46</v>
      </c>
      <c r="AE47" s="139" t="s">
        <v>11</v>
      </c>
      <c r="AF47" s="151">
        <v>3753.039</v>
      </c>
      <c r="AG47" s="89" t="s">
        <v>119</v>
      </c>
      <c r="AH47" s="90">
        <v>0.34700000000000003</v>
      </c>
      <c r="AI47" s="91">
        <v>0.304</v>
      </c>
      <c r="AJ47" s="139" t="s">
        <v>75</v>
      </c>
      <c r="AK47" s="192">
        <v>30276</v>
      </c>
      <c r="AL47" s="93">
        <v>105.4</v>
      </c>
      <c r="AM47" s="94">
        <v>0.7611625100563154</v>
      </c>
      <c r="AN47" s="91">
        <v>0.7807129823796944</v>
      </c>
      <c r="AO47" s="139" t="s">
        <v>28</v>
      </c>
      <c r="AP47" s="151">
        <v>7.1</v>
      </c>
      <c r="AQ47" s="95">
        <v>96.4</v>
      </c>
      <c r="AR47" s="56" t="s">
        <v>42</v>
      </c>
      <c r="AS47" s="96">
        <v>233</v>
      </c>
      <c r="AT47" s="97">
        <v>111.5</v>
      </c>
      <c r="AU47" s="163">
        <v>0.004</v>
      </c>
      <c r="AV47" s="48">
        <v>0.003</v>
      </c>
      <c r="AW47" s="27"/>
    </row>
    <row r="48" spans="1:48" s="7" customFormat="1" ht="13.5" customHeight="1">
      <c r="A48" s="8">
        <v>45</v>
      </c>
      <c r="B48" s="139" t="s">
        <v>8</v>
      </c>
      <c r="C48" s="136">
        <v>381.3308</v>
      </c>
      <c r="D48" s="58">
        <v>63</v>
      </c>
      <c r="E48" s="139" t="s">
        <v>9</v>
      </c>
      <c r="F48" s="136">
        <v>0.6</v>
      </c>
      <c r="G48" s="58">
        <v>6.5</v>
      </c>
      <c r="H48" s="139" t="s">
        <v>30</v>
      </c>
      <c r="I48" s="145" t="s">
        <v>7</v>
      </c>
      <c r="J48" s="62" t="s">
        <v>7</v>
      </c>
      <c r="K48" s="139" t="s">
        <v>24</v>
      </c>
      <c r="L48" s="148">
        <v>11049</v>
      </c>
      <c r="M48" s="58">
        <v>59</v>
      </c>
      <c r="N48" s="139" t="s">
        <v>23</v>
      </c>
      <c r="O48" s="145">
        <v>20.9</v>
      </c>
      <c r="P48" s="62">
        <v>21.4</v>
      </c>
      <c r="Q48" s="139" t="s">
        <v>73</v>
      </c>
      <c r="R48" s="145">
        <v>370.7</v>
      </c>
      <c r="S48" s="62">
        <v>98.6</v>
      </c>
      <c r="T48" s="139" t="s">
        <v>43</v>
      </c>
      <c r="U48" s="145" t="s">
        <v>7</v>
      </c>
      <c r="V48" s="62" t="s">
        <v>7</v>
      </c>
      <c r="W48" s="139" t="s">
        <v>23</v>
      </c>
      <c r="X48" s="153">
        <v>-152.423</v>
      </c>
      <c r="Y48" s="85">
        <v>277.37</v>
      </c>
      <c r="Z48" s="86">
        <f t="shared" si="0"/>
        <v>-429.793</v>
      </c>
      <c r="AA48" s="87" t="s">
        <v>7</v>
      </c>
      <c r="AB48" s="139" t="s">
        <v>34</v>
      </c>
      <c r="AC48" s="151">
        <v>363.28</v>
      </c>
      <c r="AD48" s="87">
        <v>27.6</v>
      </c>
      <c r="AE48" s="139" t="s">
        <v>44</v>
      </c>
      <c r="AF48" s="155">
        <v>15.401</v>
      </c>
      <c r="AG48" s="89" t="s">
        <v>119</v>
      </c>
      <c r="AH48" s="90">
        <v>0.364</v>
      </c>
      <c r="AI48" s="91">
        <v>0.273</v>
      </c>
      <c r="AJ48" s="139" t="s">
        <v>17</v>
      </c>
      <c r="AK48" s="192">
        <v>32398</v>
      </c>
      <c r="AL48" s="93">
        <v>105.1</v>
      </c>
      <c r="AM48" s="94">
        <v>0.81451126307321</v>
      </c>
      <c r="AN48" s="91">
        <v>0.8338190037855061</v>
      </c>
      <c r="AO48" s="139" t="s">
        <v>30</v>
      </c>
      <c r="AP48" s="151">
        <v>4.5</v>
      </c>
      <c r="AQ48" s="95">
        <v>96.3</v>
      </c>
      <c r="AR48" s="56" t="s">
        <v>26</v>
      </c>
      <c r="AS48" s="96">
        <v>539</v>
      </c>
      <c r="AT48" s="97">
        <v>120.3</v>
      </c>
      <c r="AU48" s="163">
        <v>0.008</v>
      </c>
      <c r="AV48" s="48">
        <v>0.006999999999999999</v>
      </c>
    </row>
    <row r="49" spans="1:48" s="7" customFormat="1" ht="13.5" customHeight="1">
      <c r="A49" s="8">
        <v>46</v>
      </c>
      <c r="B49" s="139" t="s">
        <v>10</v>
      </c>
      <c r="C49" s="136">
        <v>45450.603</v>
      </c>
      <c r="D49" s="58">
        <v>62.8</v>
      </c>
      <c r="E49" s="139" t="s">
        <v>12</v>
      </c>
      <c r="F49" s="136">
        <v>1</v>
      </c>
      <c r="G49" s="58" t="s">
        <v>83</v>
      </c>
      <c r="H49" s="139" t="s">
        <v>32</v>
      </c>
      <c r="I49" s="145" t="s">
        <v>7</v>
      </c>
      <c r="J49" s="62" t="s">
        <v>7</v>
      </c>
      <c r="K49" s="139" t="s">
        <v>37</v>
      </c>
      <c r="L49" s="148">
        <v>5434</v>
      </c>
      <c r="M49" s="58">
        <v>56.1</v>
      </c>
      <c r="N49" s="139" t="s">
        <v>32</v>
      </c>
      <c r="O49" s="145">
        <v>0.2</v>
      </c>
      <c r="P49" s="62">
        <v>2.2</v>
      </c>
      <c r="Q49" s="139" t="s">
        <v>41</v>
      </c>
      <c r="R49" s="145">
        <v>370.3</v>
      </c>
      <c r="S49" s="62">
        <v>98.6</v>
      </c>
      <c r="T49" s="139" t="s">
        <v>20</v>
      </c>
      <c r="U49" s="145" t="s">
        <v>7</v>
      </c>
      <c r="V49" s="62" t="s">
        <v>7</v>
      </c>
      <c r="W49" s="139" t="s">
        <v>8</v>
      </c>
      <c r="X49" s="153">
        <v>-372.678</v>
      </c>
      <c r="Y49" s="116">
        <v>-326.82</v>
      </c>
      <c r="Z49" s="86">
        <f t="shared" si="0"/>
        <v>-45.858000000000004</v>
      </c>
      <c r="AA49" s="87" t="s">
        <v>7</v>
      </c>
      <c r="AB49" s="139" t="s">
        <v>23</v>
      </c>
      <c r="AC49" s="151">
        <v>76.135</v>
      </c>
      <c r="AD49" s="87">
        <v>19.9</v>
      </c>
      <c r="AE49" s="139" t="s">
        <v>17</v>
      </c>
      <c r="AF49" s="151">
        <v>130.813</v>
      </c>
      <c r="AG49" s="89" t="s">
        <v>123</v>
      </c>
      <c r="AH49" s="90">
        <v>0.259</v>
      </c>
      <c r="AI49" s="91">
        <v>0.28600000000000003</v>
      </c>
      <c r="AJ49" s="139" t="s">
        <v>31</v>
      </c>
      <c r="AK49" s="192">
        <v>31288</v>
      </c>
      <c r="AL49" s="93">
        <v>104.4</v>
      </c>
      <c r="AM49" s="94">
        <v>0.7866049879324215</v>
      </c>
      <c r="AN49" s="91">
        <v>0.8150276423649881</v>
      </c>
      <c r="AO49" s="139" t="s">
        <v>41</v>
      </c>
      <c r="AP49" s="151">
        <v>6</v>
      </c>
      <c r="AQ49" s="95">
        <v>95.5</v>
      </c>
      <c r="AR49" s="56" t="s">
        <v>10</v>
      </c>
      <c r="AS49" s="96">
        <v>2247</v>
      </c>
      <c r="AT49" s="97">
        <v>124.3</v>
      </c>
      <c r="AU49" s="163">
        <v>0.004</v>
      </c>
      <c r="AV49" s="48">
        <v>0.003</v>
      </c>
    </row>
    <row r="50" spans="1:48" s="7" customFormat="1" ht="13.5" customHeight="1">
      <c r="A50" s="8">
        <v>47</v>
      </c>
      <c r="B50" s="139" t="s">
        <v>28</v>
      </c>
      <c r="C50" s="136">
        <v>516.3769</v>
      </c>
      <c r="D50" s="58">
        <v>61.1</v>
      </c>
      <c r="E50" s="139" t="s">
        <v>5</v>
      </c>
      <c r="F50" s="136">
        <v>0.2</v>
      </c>
      <c r="G50" s="58" t="s">
        <v>7</v>
      </c>
      <c r="H50" s="139" t="s">
        <v>40</v>
      </c>
      <c r="I50" s="145" t="s">
        <v>7</v>
      </c>
      <c r="J50" s="60" t="s">
        <v>7</v>
      </c>
      <c r="K50" s="139" t="s">
        <v>12</v>
      </c>
      <c r="L50" s="148">
        <v>79694</v>
      </c>
      <c r="M50" s="58">
        <v>53.7</v>
      </c>
      <c r="N50" s="139" t="s">
        <v>30</v>
      </c>
      <c r="O50" s="145" t="s">
        <v>7</v>
      </c>
      <c r="P50" s="62" t="s">
        <v>7</v>
      </c>
      <c r="Q50" s="139" t="s">
        <v>34</v>
      </c>
      <c r="R50" s="145">
        <v>1074.4</v>
      </c>
      <c r="S50" s="62">
        <v>98.2</v>
      </c>
      <c r="T50" s="139" t="s">
        <v>44</v>
      </c>
      <c r="U50" s="145" t="s">
        <v>7</v>
      </c>
      <c r="V50" s="62" t="s">
        <v>7</v>
      </c>
      <c r="W50" s="139" t="s">
        <v>22</v>
      </c>
      <c r="X50" s="153">
        <v>-616.243</v>
      </c>
      <c r="Y50" s="85">
        <v>315.415</v>
      </c>
      <c r="Z50" s="86">
        <f t="shared" si="0"/>
        <v>-931.6580000000001</v>
      </c>
      <c r="AA50" s="87" t="s">
        <v>7</v>
      </c>
      <c r="AB50" s="139" t="s">
        <v>26</v>
      </c>
      <c r="AC50" s="151">
        <v>428.042</v>
      </c>
      <c r="AD50" s="87">
        <v>16.7</v>
      </c>
      <c r="AE50" s="139" t="s">
        <v>28</v>
      </c>
      <c r="AF50" s="158">
        <v>14.62</v>
      </c>
      <c r="AG50" s="89" t="s">
        <v>122</v>
      </c>
      <c r="AH50" s="90">
        <v>0.063</v>
      </c>
      <c r="AI50" s="91">
        <v>0</v>
      </c>
      <c r="AJ50" s="139" t="s">
        <v>9</v>
      </c>
      <c r="AK50" s="192">
        <v>35568</v>
      </c>
      <c r="AL50" s="93">
        <v>103.9</v>
      </c>
      <c r="AM50" s="94">
        <v>0.8942075623491552</v>
      </c>
      <c r="AN50" s="91">
        <v>0.9049266047550315</v>
      </c>
      <c r="AO50" s="139" t="s">
        <v>26</v>
      </c>
      <c r="AP50" s="151">
        <v>14.8</v>
      </c>
      <c r="AQ50" s="95">
        <v>95.4</v>
      </c>
      <c r="AR50" s="56" t="s">
        <v>5</v>
      </c>
      <c r="AS50" s="96">
        <v>760</v>
      </c>
      <c r="AT50" s="97">
        <v>125.8</v>
      </c>
      <c r="AU50" s="163">
        <v>0.006999999999999999</v>
      </c>
      <c r="AV50" s="48">
        <v>0.006</v>
      </c>
    </row>
    <row r="51" spans="1:48" s="7" customFormat="1" ht="13.5" customHeight="1">
      <c r="A51" s="8">
        <v>48</v>
      </c>
      <c r="B51" s="139" t="s">
        <v>73</v>
      </c>
      <c r="C51" s="136">
        <v>334.5258</v>
      </c>
      <c r="D51" s="58">
        <v>45.2</v>
      </c>
      <c r="E51" s="139" t="s">
        <v>11</v>
      </c>
      <c r="F51" s="136">
        <v>0.1</v>
      </c>
      <c r="G51" s="58" t="s">
        <v>7</v>
      </c>
      <c r="H51" s="139" t="s">
        <v>41</v>
      </c>
      <c r="I51" s="145" t="s">
        <v>7</v>
      </c>
      <c r="J51" s="62" t="s">
        <v>7</v>
      </c>
      <c r="K51" s="139" t="s">
        <v>17</v>
      </c>
      <c r="L51" s="148">
        <v>5349</v>
      </c>
      <c r="M51" s="58">
        <v>49.7</v>
      </c>
      <c r="N51" s="139" t="s">
        <v>37</v>
      </c>
      <c r="O51" s="145" t="s">
        <v>7</v>
      </c>
      <c r="P51" s="62" t="s">
        <v>7</v>
      </c>
      <c r="Q51" s="139" t="s">
        <v>32</v>
      </c>
      <c r="R51" s="145">
        <v>505.1</v>
      </c>
      <c r="S51" s="62">
        <v>97.1</v>
      </c>
      <c r="T51" s="139" t="s">
        <v>75</v>
      </c>
      <c r="U51" s="145" t="s">
        <v>7</v>
      </c>
      <c r="V51" s="62" t="s">
        <v>7</v>
      </c>
      <c r="W51" s="139" t="s">
        <v>12</v>
      </c>
      <c r="X51" s="153">
        <v>-1538.323</v>
      </c>
      <c r="Y51" s="85">
        <v>2448.992</v>
      </c>
      <c r="Z51" s="86">
        <f t="shared" si="0"/>
        <v>-3987.3150000000005</v>
      </c>
      <c r="AA51" s="87" t="s">
        <v>7</v>
      </c>
      <c r="AB51" s="139" t="s">
        <v>44</v>
      </c>
      <c r="AC51" s="151">
        <v>32.385</v>
      </c>
      <c r="AD51" s="87">
        <v>15.6</v>
      </c>
      <c r="AE51" s="139" t="s">
        <v>22</v>
      </c>
      <c r="AF51" s="151">
        <v>633.874</v>
      </c>
      <c r="AG51" s="89" t="s">
        <v>120</v>
      </c>
      <c r="AH51" s="90">
        <v>0.35700000000000004</v>
      </c>
      <c r="AI51" s="91">
        <v>0.2</v>
      </c>
      <c r="AJ51" s="139" t="s">
        <v>26</v>
      </c>
      <c r="AK51" s="192">
        <v>42250</v>
      </c>
      <c r="AL51" s="93">
        <v>103.9</v>
      </c>
      <c r="AM51" s="94">
        <v>1.0621983105390185</v>
      </c>
      <c r="AN51" s="91">
        <v>1.1011737792423542</v>
      </c>
      <c r="AO51" s="139" t="s">
        <v>18</v>
      </c>
      <c r="AP51" s="151">
        <v>16.4</v>
      </c>
      <c r="AQ51" s="95">
        <v>95.3</v>
      </c>
      <c r="AR51" s="56" t="s">
        <v>41</v>
      </c>
      <c r="AS51" s="96">
        <v>283</v>
      </c>
      <c r="AT51" s="97">
        <v>127.5</v>
      </c>
      <c r="AU51" s="163">
        <v>0.011000000000000001</v>
      </c>
      <c r="AV51" s="48">
        <v>0.009000000000000001</v>
      </c>
    </row>
    <row r="52" spans="1:48" s="7" customFormat="1" ht="13.5" customHeight="1" thickBot="1">
      <c r="A52" s="8">
        <v>49</v>
      </c>
      <c r="B52" s="140" t="s">
        <v>44</v>
      </c>
      <c r="C52" s="137">
        <v>583.6258</v>
      </c>
      <c r="D52" s="65">
        <v>43.2</v>
      </c>
      <c r="E52" s="140" t="s">
        <v>22</v>
      </c>
      <c r="F52" s="137" t="s">
        <v>7</v>
      </c>
      <c r="G52" s="65" t="s">
        <v>7</v>
      </c>
      <c r="H52" s="140" t="s">
        <v>45</v>
      </c>
      <c r="I52" s="146" t="s">
        <v>7</v>
      </c>
      <c r="J52" s="67" t="s">
        <v>7</v>
      </c>
      <c r="K52" s="140" t="s">
        <v>32</v>
      </c>
      <c r="L52" s="149">
        <v>982</v>
      </c>
      <c r="M52" s="65">
        <v>42.9</v>
      </c>
      <c r="N52" s="140" t="s">
        <v>44</v>
      </c>
      <c r="O52" s="160" t="s">
        <v>7</v>
      </c>
      <c r="P52" s="161" t="s">
        <v>7</v>
      </c>
      <c r="Q52" s="140" t="s">
        <v>36</v>
      </c>
      <c r="R52" s="146">
        <v>700.4</v>
      </c>
      <c r="S52" s="67">
        <v>77.9</v>
      </c>
      <c r="T52" s="140" t="s">
        <v>45</v>
      </c>
      <c r="U52" s="146" t="s">
        <v>7</v>
      </c>
      <c r="V52" s="67" t="s">
        <v>7</v>
      </c>
      <c r="W52" s="140" t="s">
        <v>26</v>
      </c>
      <c r="X52" s="154">
        <v>-10355.88</v>
      </c>
      <c r="Y52" s="142">
        <v>2485.562</v>
      </c>
      <c r="Z52" s="104">
        <f t="shared" si="0"/>
        <v>-12841.442</v>
      </c>
      <c r="AA52" s="105" t="s">
        <v>7</v>
      </c>
      <c r="AB52" s="140" t="s">
        <v>22</v>
      </c>
      <c r="AC52" s="156">
        <v>17.631</v>
      </c>
      <c r="AD52" s="105">
        <v>5.4</v>
      </c>
      <c r="AE52" s="140" t="s">
        <v>26</v>
      </c>
      <c r="AF52" s="156">
        <v>10783.922</v>
      </c>
      <c r="AG52" s="106" t="s">
        <v>127</v>
      </c>
      <c r="AH52" s="107">
        <v>0.43799999999999994</v>
      </c>
      <c r="AI52" s="108">
        <v>0.43799999999999994</v>
      </c>
      <c r="AJ52" s="140" t="s">
        <v>42</v>
      </c>
      <c r="AK52" s="194">
        <v>46500</v>
      </c>
      <c r="AL52" s="117">
        <v>103</v>
      </c>
      <c r="AM52" s="110">
        <v>1.1690466613032984</v>
      </c>
      <c r="AN52" s="108">
        <v>1.231079277758109</v>
      </c>
      <c r="AO52" s="140" t="s">
        <v>44</v>
      </c>
      <c r="AP52" s="156">
        <v>5.2</v>
      </c>
      <c r="AQ52" s="111">
        <v>95.2</v>
      </c>
      <c r="AR52" s="63" t="s">
        <v>12</v>
      </c>
      <c r="AS52" s="112">
        <v>1124</v>
      </c>
      <c r="AT52" s="113">
        <v>132.1</v>
      </c>
      <c r="AU52" s="164">
        <v>0.004</v>
      </c>
      <c r="AV52" s="49">
        <v>0.003</v>
      </c>
    </row>
    <row r="53" spans="3:35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E53" s="182"/>
      <c r="AF53" s="183"/>
      <c r="AG53" s="184"/>
      <c r="AH53" s="185"/>
      <c r="AI53" s="186"/>
    </row>
    <row r="54" spans="2:47" s="16" customFormat="1" ht="13.5" customHeight="1">
      <c r="B54" s="17" t="s">
        <v>139</v>
      </c>
      <c r="C54" s="31"/>
      <c r="D54" s="20">
        <v>18</v>
      </c>
      <c r="E54" s="17"/>
      <c r="F54" s="31"/>
      <c r="G54" s="18">
        <v>10</v>
      </c>
      <c r="H54" s="17"/>
      <c r="J54" s="16">
        <v>17</v>
      </c>
      <c r="K54" s="17"/>
      <c r="M54" s="16">
        <v>23</v>
      </c>
      <c r="N54" s="17"/>
      <c r="P54" s="16">
        <v>19</v>
      </c>
      <c r="Q54" s="17"/>
      <c r="S54" s="21">
        <v>5</v>
      </c>
      <c r="T54" s="17"/>
      <c r="V54" s="16">
        <v>3</v>
      </c>
      <c r="W54" s="17"/>
      <c r="X54" s="37">
        <v>9</v>
      </c>
      <c r="Y54" s="37">
        <v>7</v>
      </c>
      <c r="Z54" s="16">
        <v>24</v>
      </c>
      <c r="AB54" s="17"/>
      <c r="AD54" s="16">
        <v>23</v>
      </c>
      <c r="AE54" s="17"/>
      <c r="AG54" s="16">
        <v>24</v>
      </c>
      <c r="AH54" s="16">
        <v>23</v>
      </c>
      <c r="AJ54" s="17"/>
      <c r="AL54" s="16">
        <v>0</v>
      </c>
      <c r="AM54" s="16">
        <v>20</v>
      </c>
      <c r="AO54" s="17"/>
      <c r="AP54" s="18"/>
      <c r="AQ54" s="18">
        <v>14</v>
      </c>
      <c r="AR54" s="17"/>
      <c r="AT54" s="16">
        <v>12</v>
      </c>
      <c r="AU54" s="16">
        <v>8</v>
      </c>
    </row>
    <row r="55" spans="2:44" ht="5.25" customHeight="1">
      <c r="B55" s="17"/>
      <c r="C55" s="1"/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17"/>
      <c r="AJ55" s="17"/>
      <c r="AO55" s="17"/>
      <c r="AR55" s="17"/>
    </row>
    <row r="56" spans="3:35" s="24" customFormat="1" ht="12.75" customHeight="1">
      <c r="C56" s="45" t="s">
        <v>56</v>
      </c>
      <c r="S56" s="25"/>
      <c r="X56" s="45"/>
      <c r="AE56" s="1"/>
      <c r="AF56" s="1"/>
      <c r="AG56" s="1"/>
      <c r="AH56" s="1"/>
      <c r="AI56" s="1"/>
    </row>
    <row r="57" spans="3:43" ht="12.75" customHeight="1">
      <c r="C57" s="29"/>
      <c r="D57" s="1"/>
      <c r="F57" s="1"/>
      <c r="G57" s="1"/>
      <c r="S57" s="26"/>
      <c r="X57" s="24"/>
      <c r="Y57" s="24"/>
      <c r="Z57" s="24"/>
      <c r="AA57" s="24"/>
      <c r="AC57" s="24"/>
      <c r="AD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</row>
    <row r="58" spans="4:43" ht="13.5">
      <c r="D58" s="1"/>
      <c r="F58" s="1"/>
      <c r="G58" s="1"/>
      <c r="S58" s="26"/>
      <c r="X58" s="29"/>
      <c r="Y58" s="24"/>
      <c r="Z58" s="24"/>
      <c r="AA58" s="24"/>
      <c r="AC58" s="24"/>
      <c r="AD58" s="24"/>
      <c r="AF58" s="24"/>
      <c r="AG58" s="24"/>
      <c r="AH58" s="24"/>
      <c r="AI58" s="24"/>
      <c r="AK58" s="24"/>
      <c r="AL58" s="24"/>
      <c r="AM58" s="24"/>
      <c r="AN58" s="24"/>
      <c r="AP58" s="24"/>
      <c r="AQ58" s="24"/>
    </row>
    <row r="59" spans="3:19" ht="12.75">
      <c r="C59" s="1"/>
      <c r="D59" s="1"/>
      <c r="F59" s="1"/>
      <c r="G59" s="1"/>
      <c r="S59" s="26"/>
    </row>
    <row r="60" spans="4:19" ht="12.75"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spans="3:19" ht="12.75">
      <c r="C66" s="1"/>
      <c r="D66" s="1"/>
      <c r="F66" s="1"/>
      <c r="G66" s="1"/>
      <c r="S66" s="26"/>
    </row>
    <row r="67" spans="3:19" ht="12.75">
      <c r="C67" s="1"/>
      <c r="D67" s="1"/>
      <c r="F67" s="1"/>
      <c r="G67" s="1"/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  <row r="99" ht="12.75">
      <c r="S99" s="26"/>
    </row>
    <row r="100" ht="12.75">
      <c r="S100" s="26"/>
    </row>
  </sheetData>
  <sheetProtection/>
  <mergeCells count="56">
    <mergeCell ref="P5:P6"/>
    <mergeCell ref="G5:G6"/>
    <mergeCell ref="M5:M6"/>
    <mergeCell ref="U5:U6"/>
    <mergeCell ref="L3:M4"/>
    <mergeCell ref="U3:V4"/>
    <mergeCell ref="V5:V6"/>
    <mergeCell ref="L5:L6"/>
    <mergeCell ref="Y5:Y6"/>
    <mergeCell ref="AF5:AF6"/>
    <mergeCell ref="AG5:AG6"/>
    <mergeCell ref="B3:B6"/>
    <mergeCell ref="C3:D4"/>
    <mergeCell ref="C5:C6"/>
    <mergeCell ref="D5:D6"/>
    <mergeCell ref="E3:E6"/>
    <mergeCell ref="I5:I6"/>
    <mergeCell ref="R5:R6"/>
    <mergeCell ref="AJ3:AJ6"/>
    <mergeCell ref="AO3:AO6"/>
    <mergeCell ref="AR3:AR6"/>
    <mergeCell ref="AC3:AD4"/>
    <mergeCell ref="AC5:AC6"/>
    <mergeCell ref="AD5:AD6"/>
    <mergeCell ref="AH5:AI5"/>
    <mergeCell ref="AF3:AI4"/>
    <mergeCell ref="F3:G4"/>
    <mergeCell ref="I3:J4"/>
    <mergeCell ref="O3:P4"/>
    <mergeCell ref="R3:S4"/>
    <mergeCell ref="AK3:AN4"/>
    <mergeCell ref="T3:T6"/>
    <mergeCell ref="W3:W6"/>
    <mergeCell ref="AB3:AB6"/>
    <mergeCell ref="AE3:AE6"/>
    <mergeCell ref="X3:AA4"/>
    <mergeCell ref="AP3:AQ4"/>
    <mergeCell ref="AS3:AV4"/>
    <mergeCell ref="AK5:AK6"/>
    <mergeCell ref="AL5:AL6"/>
    <mergeCell ref="AM5:AN5"/>
    <mergeCell ref="AP5:AP6"/>
    <mergeCell ref="AQ5:AQ6"/>
    <mergeCell ref="AS5:AS6"/>
    <mergeCell ref="AT5:AT6"/>
    <mergeCell ref="AU5:AV5"/>
    <mergeCell ref="F5:F6"/>
    <mergeCell ref="J5:J6"/>
    <mergeCell ref="O5:O6"/>
    <mergeCell ref="S5:S6"/>
    <mergeCell ref="X5:X6"/>
    <mergeCell ref="Z5:AA5"/>
    <mergeCell ref="H3:H6"/>
    <mergeCell ref="K3:K6"/>
    <mergeCell ref="N3:N6"/>
    <mergeCell ref="Q3:Q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4" manualBreakCount="4">
    <brk id="22" max="65535" man="1"/>
    <brk id="35" max="65535" man="1"/>
    <brk id="64" max="65535" man="1"/>
    <brk id="1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2020-04-27T12:37:35Z</dcterms:modified>
  <cp:category/>
  <cp:version/>
  <cp:contentType/>
  <cp:contentStatus/>
</cp:coreProperties>
</file>