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ЯНВАРЬ 2026\"/>
    </mc:Choice>
  </mc:AlternateContent>
  <bookViews>
    <workbookView xWindow="0" yWindow="0" windowWidth="28800" windowHeight="1161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 l="1"/>
  <c r="E38" i="1" l="1"/>
  <c r="F38" i="1"/>
  <c r="G38" i="1"/>
  <c r="H38" i="1"/>
  <c r="I38" i="1"/>
  <c r="D37" i="1"/>
  <c r="D36" i="1"/>
  <c r="D35" i="1"/>
  <c r="D34" i="1"/>
  <c r="D33" i="1"/>
  <c r="D32" i="1"/>
  <c r="D38" i="1" s="1"/>
  <c r="I41" i="1" l="1"/>
  <c r="I42" i="1"/>
  <c r="I43" i="1"/>
  <c r="I44" i="1"/>
  <c r="I45" i="1"/>
  <c r="H41" i="1"/>
  <c r="H42" i="1"/>
  <c r="H43" i="1"/>
  <c r="H44" i="1"/>
  <c r="H45" i="1"/>
  <c r="G41" i="1"/>
  <c r="G42" i="1"/>
  <c r="G43" i="1"/>
  <c r="G44" i="1"/>
  <c r="G45" i="1"/>
  <c r="F41" i="1"/>
  <c r="F42" i="1"/>
  <c r="F43" i="1"/>
  <c r="F44" i="1"/>
  <c r="F45" i="1"/>
  <c r="E41" i="1"/>
  <c r="E42" i="1"/>
  <c r="E43" i="1"/>
  <c r="E44" i="1"/>
  <c r="E45" i="1"/>
  <c r="F40" i="1"/>
  <c r="G40" i="1"/>
  <c r="H40" i="1"/>
  <c r="I40" i="1"/>
  <c r="E40" i="1"/>
  <c r="F30" i="1"/>
  <c r="G30" i="1"/>
  <c r="H30" i="1"/>
  <c r="I30" i="1"/>
  <c r="E30" i="1"/>
  <c r="F23" i="1"/>
  <c r="G23" i="1"/>
  <c r="H23" i="1"/>
  <c r="I23" i="1"/>
  <c r="E23" i="1"/>
  <c r="F46" i="1" l="1"/>
  <c r="H46" i="1"/>
  <c r="E46" i="1"/>
  <c r="I46" i="1"/>
  <c r="G46" i="1"/>
  <c r="D29" i="1"/>
  <c r="D28" i="1"/>
  <c r="D27" i="1"/>
  <c r="D26" i="1"/>
  <c r="D25" i="1"/>
  <c r="D24" i="1"/>
  <c r="D30" i="1" l="1"/>
  <c r="D18" i="1"/>
  <c r="D41" i="1" s="1"/>
  <c r="D19" i="1"/>
  <c r="D42" i="1" s="1"/>
  <c r="D20" i="1"/>
  <c r="D43" i="1" s="1"/>
  <c r="D21" i="1"/>
  <c r="D44" i="1" s="1"/>
  <c r="D22" i="1"/>
  <c r="D45" i="1" s="1"/>
  <c r="D17" i="1"/>
  <c r="D40" i="1" s="1"/>
  <c r="D46" i="1" l="1"/>
  <c r="D23" i="1"/>
</calcChain>
</file>

<file path=xl/sharedStrings.xml><?xml version="1.0" encoding="utf-8"?>
<sst xmlns="http://schemas.openxmlformats.org/spreadsheetml/2006/main" count="56" uniqueCount="37">
  <si>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</si>
  <si>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</si>
  <si>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</si>
  <si>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</si>
  <si>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</si>
  <si>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</si>
  <si>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</si>
  <si>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</si>
  <si>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</si>
  <si>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</si>
  <si>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</si>
  <si>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</si>
  <si>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</si>
  <si>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</si>
  <si>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</si>
  <si>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</si>
  <si>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1.1.1</t>
  </si>
  <si>
    <t>1.1.2</t>
  </si>
  <si>
    <t>ПЕРЕЧЕНЬ</t>
  </si>
  <si>
    <t>муниципальной программы муниципального образования Тимашевский район "Развитие культуры"</t>
  </si>
  <si>
    <t xml:space="preserve">Приложение                                                                     к подпрограмме «Управление в сфере установленных функций» муниципальной программы муниципального образования Тимашевский район «Развитие культуры» </t>
  </si>
  <si>
    <t xml:space="preserve">мероприятий подпрограммы "Управление в сфере установленных функций" </t>
  </si>
  <si>
    <t>Цель 1 Повышение эффективности и результативности сферы культуры муниципального образования Тимашевский район</t>
  </si>
  <si>
    <t>Задача 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</si>
  <si>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Основное мероприятие 1.1.1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</t>
  </si>
  <si>
    <t>Обеспечение деятельности отдела культуры администрации муниципального образования Тимашевский район (выплата заработной платы, материально-техническое обеспечение и пр.)</t>
  </si>
  <si>
    <t>Ежегодное исполнение бюджетной сметы не менее 100 %</t>
  </si>
  <si>
    <t>Отдел культуры администрации муниципального образования Тимашевский район - исполнитель</t>
  </si>
  <si>
    <t>Проведение независимой оценки качества условий оказания услуг учреждениями культуры</t>
  </si>
  <si>
    <t>Количество участников, в отношении которых проведена независимая оценка качества условий оказания услуг - 10 шт.</t>
  </si>
  <si>
    <t>Организация профессионального образования и доп. профессионального образования работников учреждений культуры (обучение на курсах повышения квалификации и участие в семинарах, включая затраты на проживание и др.)</t>
  </si>
  <si>
    <t>1.1.3</t>
  </si>
  <si>
    <t>Число обученных на курсах повышения квалификации, включая затраты на проживание не менее 2 человек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</si>
  <si>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</si>
  <si>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Количество участников, в отношении которых проведена независимая оценка качества условий оказания услуг – 17 шт.</t>
  </si>
  <si>
    <t>И.О.Начальника отдела культуры администрации муниципального образования Тимашевский муниципальный район Краснодарского края</t>
  </si>
  <si>
    <t>О.С. Коренчук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</si>
</sst>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showRuler="0" view="pageLayout" topLeftCell="A34" zoomScaleNormal="100" workbookViewId="0">
      <selection activeCell="H25" sqref="H25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22" t="s">
        <v>20</v>
      </c>
      <c r="K1" s="23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8.75" x14ac:dyDescent="0.25">
      <c r="A5" s="25" t="s">
        <v>21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8.75" x14ac:dyDescent="0.25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24" t="s">
        <v>0</v>
      </c>
      <c r="B9" s="24" t="s">
        <v>1</v>
      </c>
      <c r="C9" s="21" t="s">
        <v>2</v>
      </c>
      <c r="D9" s="21" t="s">
        <v>3</v>
      </c>
      <c r="E9" s="21"/>
      <c r="F9" s="21"/>
      <c r="G9" s="21"/>
      <c r="H9" s="21"/>
      <c r="I9" s="21"/>
      <c r="J9" s="21" t="s">
        <v>4</v>
      </c>
      <c r="K9" s="21" t="s">
        <v>5</v>
      </c>
    </row>
    <row r="10" spans="1:11" s="3" customFormat="1" ht="15.75" x14ac:dyDescent="0.25">
      <c r="A10" s="24"/>
      <c r="B10" s="24"/>
      <c r="C10" s="21"/>
      <c r="D10" s="21" t="s">
        <v>6</v>
      </c>
      <c r="E10" s="21" t="s">
        <v>7</v>
      </c>
      <c r="F10" s="21"/>
      <c r="G10" s="21"/>
      <c r="H10" s="21"/>
      <c r="I10" s="21"/>
      <c r="J10" s="21"/>
      <c r="K10" s="21"/>
    </row>
    <row r="11" spans="1:11" s="3" customFormat="1" ht="81.75" customHeight="1" x14ac:dyDescent="0.25">
      <c r="A11" s="24"/>
      <c r="B11" s="24"/>
      <c r="C11" s="21"/>
      <c r="D11" s="21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21"/>
      <c r="K11" s="21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24.75" customHeight="1" x14ac:dyDescent="0.25">
      <c r="A13" s="6">
        <v>1</v>
      </c>
      <c r="B13" s="24" t="s">
        <v>22</v>
      </c>
      <c r="C13" s="24"/>
      <c r="D13" s="24"/>
      <c r="E13" s="24"/>
      <c r="F13" s="24"/>
      <c r="G13" s="24"/>
      <c r="H13" s="24"/>
      <c r="I13" s="24"/>
      <c r="J13" s="24"/>
      <c r="K13" s="8"/>
    </row>
    <row r="14" spans="1:11" s="3" customFormat="1" ht="92.25" customHeight="1" x14ac:dyDescent="0.25">
      <c r="A14" s="9" t="s">
        <v>15</v>
      </c>
      <c r="B14" s="24" t="s">
        <v>23</v>
      </c>
      <c r="C14" s="24"/>
      <c r="D14" s="24"/>
      <c r="E14" s="24"/>
      <c r="F14" s="24"/>
      <c r="G14" s="24"/>
      <c r="H14" s="24"/>
      <c r="I14" s="24"/>
      <c r="J14" s="24"/>
      <c r="K14" s="10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50.25" customHeight="1" x14ac:dyDescent="0.25">
      <c r="A16" s="9"/>
      <c r="B16" s="27" t="s">
        <v>24</v>
      </c>
      <c r="C16" s="28"/>
      <c r="D16" s="28"/>
      <c r="E16" s="28"/>
      <c r="F16" s="28"/>
      <c r="G16" s="28"/>
      <c r="H16" s="28"/>
      <c r="I16" s="28"/>
      <c r="J16" s="29"/>
      <c r="K16" s="8"/>
    </row>
    <row r="17" spans="1:11" s="3" customFormat="1" ht="31.5" customHeight="1" x14ac:dyDescent="0.25">
      <c r="A17" s="18" t="s">
        <v>16</v>
      </c>
      <c r="B17" s="32" t="s">
        <v>25</v>
      </c>
      <c r="C17" s="6">
        <v>2025</v>
      </c>
      <c r="D17" s="7">
        <f>E17+F17+G17+H17+I17</f>
        <v>3896.6</v>
      </c>
      <c r="E17" s="7"/>
      <c r="F17" s="7"/>
      <c r="G17" s="16">
        <f>3940.2-42.9-0.7</f>
        <v>3896.6</v>
      </c>
      <c r="H17" s="7"/>
      <c r="I17" s="7"/>
      <c r="J17" s="6" t="s">
        <v>26</v>
      </c>
      <c r="K17" s="35" t="s">
        <v>27</v>
      </c>
    </row>
    <row r="18" spans="1:11" s="3" customFormat="1" ht="30.75" customHeight="1" x14ac:dyDescent="0.25">
      <c r="A18" s="19"/>
      <c r="B18" s="33"/>
      <c r="C18" s="6">
        <v>2026</v>
      </c>
      <c r="D18" s="7">
        <f t="shared" ref="D18:D22" si="0">E18+F18+G18+H18+I18</f>
        <v>4318.1000000000004</v>
      </c>
      <c r="E18" s="7"/>
      <c r="F18" s="7"/>
      <c r="G18" s="16">
        <f>4374.1-56</f>
        <v>4318.1000000000004</v>
      </c>
      <c r="H18" s="7"/>
      <c r="I18" s="7"/>
      <c r="J18" s="11" t="s">
        <v>26</v>
      </c>
      <c r="K18" s="19"/>
    </row>
    <row r="19" spans="1:11" s="3" customFormat="1" ht="33" customHeight="1" x14ac:dyDescent="0.25">
      <c r="A19" s="19"/>
      <c r="B19" s="33"/>
      <c r="C19" s="6">
        <v>2027</v>
      </c>
      <c r="D19" s="7">
        <f t="shared" si="0"/>
        <v>4339.3</v>
      </c>
      <c r="E19" s="7"/>
      <c r="F19" s="7"/>
      <c r="G19" s="16">
        <v>4339.3</v>
      </c>
      <c r="H19" s="7"/>
      <c r="I19" s="7"/>
      <c r="J19" s="13" t="s">
        <v>26</v>
      </c>
      <c r="K19" s="19"/>
    </row>
    <row r="20" spans="1:11" s="3" customFormat="1" ht="30.75" customHeight="1" x14ac:dyDescent="0.25">
      <c r="A20" s="19"/>
      <c r="B20" s="33"/>
      <c r="C20" s="6">
        <v>2028</v>
      </c>
      <c r="D20" s="7">
        <f t="shared" si="0"/>
        <v>4339.3</v>
      </c>
      <c r="E20" s="7"/>
      <c r="F20" s="7"/>
      <c r="G20" s="16">
        <v>4339.3</v>
      </c>
      <c r="H20" s="7"/>
      <c r="I20" s="7"/>
      <c r="J20" s="14" t="s">
        <v>26</v>
      </c>
      <c r="K20" s="19"/>
    </row>
    <row r="21" spans="1:11" s="3" customFormat="1" ht="30" customHeight="1" x14ac:dyDescent="0.25">
      <c r="A21" s="19"/>
      <c r="B21" s="33"/>
      <c r="C21" s="6">
        <v>2029</v>
      </c>
      <c r="D21" s="7">
        <f t="shared" si="0"/>
        <v>4339.3</v>
      </c>
      <c r="E21" s="7"/>
      <c r="F21" s="7"/>
      <c r="G21" s="16">
        <v>4339.3</v>
      </c>
      <c r="H21" s="7"/>
      <c r="I21" s="7"/>
      <c r="J21" s="14" t="s">
        <v>26</v>
      </c>
      <c r="K21" s="19"/>
    </row>
    <row r="22" spans="1:11" s="3" customFormat="1" ht="31.5" customHeight="1" x14ac:dyDescent="0.25">
      <c r="A22" s="19"/>
      <c r="B22" s="33"/>
      <c r="C22" s="6">
        <v>2030</v>
      </c>
      <c r="D22" s="7">
        <f t="shared" si="0"/>
        <v>4339.3</v>
      </c>
      <c r="E22" s="7"/>
      <c r="F22" s="7"/>
      <c r="G22" s="16">
        <v>4339.3</v>
      </c>
      <c r="H22" s="7"/>
      <c r="I22" s="7"/>
      <c r="J22" s="14" t="s">
        <v>26</v>
      </c>
      <c r="K22" s="19"/>
    </row>
    <row r="23" spans="1:11" s="3" customFormat="1" ht="21.75" customHeight="1" x14ac:dyDescent="0.25">
      <c r="A23" s="20"/>
      <c r="B23" s="34"/>
      <c r="C23" s="6" t="s">
        <v>6</v>
      </c>
      <c r="D23" s="7">
        <f>D17+D18+D19+D20+D21+D22</f>
        <v>25571.899999999998</v>
      </c>
      <c r="E23" s="7">
        <f>E17+E18+E19+E20+E21+E22</f>
        <v>0</v>
      </c>
      <c r="F23" s="7">
        <f t="shared" ref="F23:I23" si="1">F17+F18+F19+F20+F21+F22</f>
        <v>0</v>
      </c>
      <c r="G23" s="7">
        <f t="shared" si="1"/>
        <v>25571.899999999998</v>
      </c>
      <c r="H23" s="7">
        <f t="shared" si="1"/>
        <v>0</v>
      </c>
      <c r="I23" s="7">
        <f t="shared" si="1"/>
        <v>0</v>
      </c>
      <c r="J23" s="6" t="s">
        <v>13</v>
      </c>
      <c r="K23" s="20"/>
    </row>
    <row r="24" spans="1:11" s="3" customFormat="1" ht="63" x14ac:dyDescent="0.25">
      <c r="A24" s="18" t="s">
        <v>17</v>
      </c>
      <c r="B24" s="32" t="s">
        <v>28</v>
      </c>
      <c r="C24" s="6">
        <v>2025</v>
      </c>
      <c r="D24" s="7">
        <f>E24+F24+G24+H24+I24</f>
        <v>20</v>
      </c>
      <c r="E24" s="7"/>
      <c r="F24" s="7"/>
      <c r="G24" s="7">
        <v>20</v>
      </c>
      <c r="H24" s="7"/>
      <c r="I24" s="7"/>
      <c r="J24" s="12" t="s">
        <v>29</v>
      </c>
      <c r="K24" s="35" t="s">
        <v>27</v>
      </c>
    </row>
    <row r="25" spans="1:11" s="3" customFormat="1" ht="63" x14ac:dyDescent="0.25">
      <c r="A25" s="19"/>
      <c r="B25" s="33"/>
      <c r="C25" s="6">
        <v>2026</v>
      </c>
      <c r="D25" s="7">
        <f t="shared" ref="D25:D29" si="2">E25+F25+G25+H25+I25</f>
        <v>56</v>
      </c>
      <c r="E25" s="7"/>
      <c r="F25" s="7"/>
      <c r="G25" s="7">
        <v>56</v>
      </c>
      <c r="H25" s="7"/>
      <c r="I25" s="7"/>
      <c r="J25" s="11" t="s">
        <v>34</v>
      </c>
      <c r="K25" s="19"/>
    </row>
    <row r="26" spans="1:11" s="3" customFormat="1" ht="15.75" x14ac:dyDescent="0.25">
      <c r="A26" s="19"/>
      <c r="B26" s="33"/>
      <c r="C26" s="6">
        <v>2027</v>
      </c>
      <c r="D26" s="7">
        <f t="shared" si="2"/>
        <v>0</v>
      </c>
      <c r="E26" s="7"/>
      <c r="F26" s="7"/>
      <c r="G26" s="7"/>
      <c r="H26" s="7"/>
      <c r="I26" s="7"/>
      <c r="J26" s="11"/>
      <c r="K26" s="19"/>
    </row>
    <row r="27" spans="1:11" s="3" customFormat="1" ht="15.75" x14ac:dyDescent="0.25">
      <c r="A27" s="19"/>
      <c r="B27" s="33"/>
      <c r="C27" s="6">
        <v>2028</v>
      </c>
      <c r="D27" s="7">
        <f t="shared" si="2"/>
        <v>0</v>
      </c>
      <c r="E27" s="7"/>
      <c r="F27" s="7"/>
      <c r="G27" s="7"/>
      <c r="H27" s="7"/>
      <c r="I27" s="7"/>
      <c r="J27" s="6"/>
      <c r="K27" s="19"/>
    </row>
    <row r="28" spans="1:11" s="3" customFormat="1" ht="15.75" x14ac:dyDescent="0.25">
      <c r="A28" s="19"/>
      <c r="B28" s="33"/>
      <c r="C28" s="6">
        <v>2029</v>
      </c>
      <c r="D28" s="7">
        <f t="shared" si="2"/>
        <v>0</v>
      </c>
      <c r="E28" s="7"/>
      <c r="F28" s="7"/>
      <c r="G28" s="7"/>
      <c r="H28" s="7"/>
      <c r="I28" s="7"/>
      <c r="J28" s="11"/>
      <c r="K28" s="19"/>
    </row>
    <row r="29" spans="1:11" s="3" customFormat="1" ht="15.75" x14ac:dyDescent="0.25">
      <c r="A29" s="19"/>
      <c r="B29" s="33"/>
      <c r="C29" s="6">
        <v>2030</v>
      </c>
      <c r="D29" s="7">
        <f t="shared" si="2"/>
        <v>0</v>
      </c>
      <c r="E29" s="7"/>
      <c r="F29" s="7"/>
      <c r="G29" s="7"/>
      <c r="H29" s="7"/>
      <c r="I29" s="7"/>
      <c r="J29" s="11"/>
      <c r="K29" s="19"/>
    </row>
    <row r="30" spans="1:11" s="3" customFormat="1" ht="30" customHeight="1" x14ac:dyDescent="0.25">
      <c r="A30" s="20"/>
      <c r="B30" s="34"/>
      <c r="C30" s="6" t="s">
        <v>6</v>
      </c>
      <c r="D30" s="7">
        <f t="shared" ref="D30:I30" si="3">D24+D25+D26+D27+D28+D29</f>
        <v>76</v>
      </c>
      <c r="E30" s="7">
        <f t="shared" si="3"/>
        <v>0</v>
      </c>
      <c r="F30" s="7">
        <f t="shared" si="3"/>
        <v>0</v>
      </c>
      <c r="G30" s="7">
        <f t="shared" si="3"/>
        <v>76</v>
      </c>
      <c r="H30" s="7">
        <f t="shared" si="3"/>
        <v>0</v>
      </c>
      <c r="I30" s="7">
        <f t="shared" si="3"/>
        <v>0</v>
      </c>
      <c r="J30" s="6" t="s">
        <v>13</v>
      </c>
      <c r="K30" s="20"/>
    </row>
    <row r="31" spans="1:11" s="3" customFormat="1" ht="30" customHeight="1" x14ac:dyDescent="0.25">
      <c r="A31" s="12">
        <v>1</v>
      </c>
      <c r="B31" s="12">
        <v>2</v>
      </c>
      <c r="C31" s="12">
        <v>3</v>
      </c>
      <c r="D31" s="12">
        <v>4</v>
      </c>
      <c r="E31" s="12">
        <v>5</v>
      </c>
      <c r="F31" s="12">
        <v>6</v>
      </c>
      <c r="G31" s="12">
        <v>7</v>
      </c>
      <c r="H31" s="12">
        <v>8</v>
      </c>
      <c r="I31" s="12">
        <v>9</v>
      </c>
      <c r="J31" s="12">
        <v>10</v>
      </c>
      <c r="K31" s="12">
        <v>11</v>
      </c>
    </row>
    <row r="32" spans="1:11" s="3" customFormat="1" ht="76.5" customHeight="1" x14ac:dyDescent="0.25">
      <c r="A32" s="18" t="s">
        <v>31</v>
      </c>
      <c r="B32" s="36" t="s">
        <v>30</v>
      </c>
      <c r="C32" s="15">
        <v>2025</v>
      </c>
      <c r="D32" s="7">
        <f t="shared" ref="D32:D37" si="4">E32+F32+G32+H32+I32</f>
        <v>0</v>
      </c>
      <c r="E32" s="15"/>
      <c r="F32" s="15"/>
      <c r="G32" s="15"/>
      <c r="H32" s="15"/>
      <c r="I32" s="15"/>
      <c r="J32" s="17" t="s">
        <v>32</v>
      </c>
      <c r="K32" s="35" t="s">
        <v>33</v>
      </c>
    </row>
    <row r="33" spans="1:11" s="3" customFormat="1" ht="71.25" customHeight="1" x14ac:dyDescent="0.25">
      <c r="A33" s="37"/>
      <c r="B33" s="33"/>
      <c r="C33" s="17">
        <v>2026</v>
      </c>
      <c r="D33" s="7">
        <f t="shared" si="4"/>
        <v>0</v>
      </c>
      <c r="E33" s="17"/>
      <c r="F33" s="17"/>
      <c r="G33" s="17"/>
      <c r="H33" s="17"/>
      <c r="I33" s="17"/>
      <c r="J33" s="17" t="s">
        <v>32</v>
      </c>
      <c r="K33" s="37"/>
    </row>
    <row r="34" spans="1:11" s="3" customFormat="1" ht="75.75" customHeight="1" x14ac:dyDescent="0.25">
      <c r="A34" s="37"/>
      <c r="B34" s="33"/>
      <c r="C34" s="17">
        <v>2027</v>
      </c>
      <c r="D34" s="7">
        <f t="shared" si="4"/>
        <v>0</v>
      </c>
      <c r="E34" s="17"/>
      <c r="F34" s="17"/>
      <c r="G34" s="17"/>
      <c r="H34" s="17"/>
      <c r="I34" s="17"/>
      <c r="J34" s="17" t="s">
        <v>32</v>
      </c>
      <c r="K34" s="37"/>
    </row>
    <row r="35" spans="1:11" s="3" customFormat="1" ht="70.5" customHeight="1" x14ac:dyDescent="0.25">
      <c r="A35" s="37"/>
      <c r="B35" s="33"/>
      <c r="C35" s="17">
        <v>2028</v>
      </c>
      <c r="D35" s="7">
        <f t="shared" si="4"/>
        <v>0</v>
      </c>
      <c r="E35" s="17"/>
      <c r="F35" s="17"/>
      <c r="G35" s="17"/>
      <c r="H35" s="17"/>
      <c r="I35" s="17"/>
      <c r="J35" s="17" t="s">
        <v>32</v>
      </c>
      <c r="K35" s="37"/>
    </row>
    <row r="36" spans="1:11" s="3" customFormat="1" ht="66.75" customHeight="1" x14ac:dyDescent="0.25">
      <c r="A36" s="37"/>
      <c r="B36" s="33"/>
      <c r="C36" s="17">
        <v>2029</v>
      </c>
      <c r="D36" s="7">
        <f t="shared" si="4"/>
        <v>0</v>
      </c>
      <c r="E36" s="17"/>
      <c r="F36" s="17"/>
      <c r="G36" s="17"/>
      <c r="H36" s="17"/>
      <c r="I36" s="17"/>
      <c r="J36" s="17" t="s">
        <v>32</v>
      </c>
      <c r="K36" s="37"/>
    </row>
    <row r="37" spans="1:11" s="3" customFormat="1" ht="63" x14ac:dyDescent="0.25">
      <c r="A37" s="37"/>
      <c r="B37" s="33"/>
      <c r="C37" s="17">
        <v>2030</v>
      </c>
      <c r="D37" s="7">
        <f t="shared" si="4"/>
        <v>0</v>
      </c>
      <c r="E37" s="17"/>
      <c r="F37" s="17"/>
      <c r="G37" s="17"/>
      <c r="H37" s="17"/>
      <c r="I37" s="17"/>
      <c r="J37" s="17" t="s">
        <v>32</v>
      </c>
      <c r="K37" s="38"/>
    </row>
    <row r="38" spans="1:11" s="3" customFormat="1" ht="25.5" customHeight="1" x14ac:dyDescent="0.25">
      <c r="A38" s="38"/>
      <c r="B38" s="34"/>
      <c r="C38" s="15" t="s">
        <v>6</v>
      </c>
      <c r="D38" s="7">
        <f>D32+D33+D34+D35+D36+D37</f>
        <v>0</v>
      </c>
      <c r="E38" s="7">
        <f t="shared" ref="E38:I38" si="5">E32+E33+E34+E35+E36+E37</f>
        <v>0</v>
      </c>
      <c r="F38" s="7">
        <f t="shared" si="5"/>
        <v>0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17" t="s">
        <v>13</v>
      </c>
      <c r="K38" s="15"/>
    </row>
    <row r="39" spans="1:11" s="3" customFormat="1" ht="25.5" customHeight="1" x14ac:dyDescent="0.25">
      <c r="A39" s="17">
        <v>1</v>
      </c>
      <c r="B39" s="17">
        <v>2</v>
      </c>
      <c r="C39" s="17">
        <v>3</v>
      </c>
      <c r="D39" s="17">
        <v>4</v>
      </c>
      <c r="E39" s="17">
        <v>5</v>
      </c>
      <c r="F39" s="17">
        <v>6</v>
      </c>
      <c r="G39" s="17">
        <v>7</v>
      </c>
      <c r="H39" s="17">
        <v>8</v>
      </c>
      <c r="I39" s="17">
        <v>9</v>
      </c>
      <c r="J39" s="17">
        <v>10</v>
      </c>
      <c r="K39" s="17">
        <v>11</v>
      </c>
    </row>
    <row r="40" spans="1:11" s="3" customFormat="1" ht="15.75" x14ac:dyDescent="0.25">
      <c r="A40" s="24"/>
      <c r="B40" s="39" t="s">
        <v>14</v>
      </c>
      <c r="C40" s="6">
        <v>2025</v>
      </c>
      <c r="D40" s="7">
        <f>D17+D24+D32</f>
        <v>3916.6</v>
      </c>
      <c r="E40" s="7">
        <f t="shared" ref="E40:E45" si="6">E17+E24</f>
        <v>0</v>
      </c>
      <c r="F40" s="7">
        <f t="shared" ref="F40:I40" si="7">F17+F24</f>
        <v>0</v>
      </c>
      <c r="G40" s="7">
        <f t="shared" si="7"/>
        <v>3916.6</v>
      </c>
      <c r="H40" s="7">
        <f t="shared" si="7"/>
        <v>0</v>
      </c>
      <c r="I40" s="7">
        <f t="shared" si="7"/>
        <v>0</v>
      </c>
      <c r="J40" s="21" t="s">
        <v>13</v>
      </c>
      <c r="K40" s="21" t="s">
        <v>13</v>
      </c>
    </row>
    <row r="41" spans="1:11" s="3" customFormat="1" ht="15.75" x14ac:dyDescent="0.25">
      <c r="A41" s="24"/>
      <c r="B41" s="39"/>
      <c r="C41" s="6">
        <v>2026</v>
      </c>
      <c r="D41" s="7">
        <f t="shared" ref="D41:D45" si="8">D18+D25+D33</f>
        <v>4374.1000000000004</v>
      </c>
      <c r="E41" s="7">
        <f t="shared" si="6"/>
        <v>0</v>
      </c>
      <c r="F41" s="7">
        <f t="shared" ref="F41:I45" si="9">F18+F25</f>
        <v>0</v>
      </c>
      <c r="G41" s="7">
        <f t="shared" si="9"/>
        <v>4374.1000000000004</v>
      </c>
      <c r="H41" s="7">
        <f t="shared" si="9"/>
        <v>0</v>
      </c>
      <c r="I41" s="7">
        <f t="shared" si="9"/>
        <v>0</v>
      </c>
      <c r="J41" s="21"/>
      <c r="K41" s="21"/>
    </row>
    <row r="42" spans="1:11" s="3" customFormat="1" ht="15.75" x14ac:dyDescent="0.25">
      <c r="A42" s="24"/>
      <c r="B42" s="39"/>
      <c r="C42" s="6">
        <v>2027</v>
      </c>
      <c r="D42" s="7">
        <f t="shared" si="8"/>
        <v>4339.3</v>
      </c>
      <c r="E42" s="7">
        <f t="shared" si="6"/>
        <v>0</v>
      </c>
      <c r="F42" s="7">
        <f t="shared" si="9"/>
        <v>0</v>
      </c>
      <c r="G42" s="7">
        <f t="shared" si="9"/>
        <v>4339.3</v>
      </c>
      <c r="H42" s="7">
        <f t="shared" si="9"/>
        <v>0</v>
      </c>
      <c r="I42" s="7">
        <f t="shared" si="9"/>
        <v>0</v>
      </c>
      <c r="J42" s="21"/>
      <c r="K42" s="21"/>
    </row>
    <row r="43" spans="1:11" s="3" customFormat="1" ht="15.75" x14ac:dyDescent="0.25">
      <c r="A43" s="24"/>
      <c r="B43" s="39"/>
      <c r="C43" s="6">
        <v>2028</v>
      </c>
      <c r="D43" s="7">
        <f t="shared" si="8"/>
        <v>4339.3</v>
      </c>
      <c r="E43" s="7">
        <f t="shared" si="6"/>
        <v>0</v>
      </c>
      <c r="F43" s="7">
        <f t="shared" si="9"/>
        <v>0</v>
      </c>
      <c r="G43" s="7">
        <f t="shared" si="9"/>
        <v>4339.3</v>
      </c>
      <c r="H43" s="7">
        <f t="shared" si="9"/>
        <v>0</v>
      </c>
      <c r="I43" s="7">
        <f t="shared" si="9"/>
        <v>0</v>
      </c>
      <c r="J43" s="21"/>
      <c r="K43" s="21"/>
    </row>
    <row r="44" spans="1:11" s="3" customFormat="1" ht="15.75" x14ac:dyDescent="0.25">
      <c r="A44" s="24"/>
      <c r="B44" s="39"/>
      <c r="C44" s="6">
        <v>2029</v>
      </c>
      <c r="D44" s="7">
        <f t="shared" si="8"/>
        <v>4339.3</v>
      </c>
      <c r="E44" s="7">
        <f t="shared" si="6"/>
        <v>0</v>
      </c>
      <c r="F44" s="7">
        <f t="shared" si="9"/>
        <v>0</v>
      </c>
      <c r="G44" s="7">
        <f t="shared" si="9"/>
        <v>4339.3</v>
      </c>
      <c r="H44" s="7">
        <f t="shared" si="9"/>
        <v>0</v>
      </c>
      <c r="I44" s="7">
        <f t="shared" si="9"/>
        <v>0</v>
      </c>
      <c r="J44" s="21"/>
      <c r="K44" s="21"/>
    </row>
    <row r="45" spans="1:11" s="3" customFormat="1" ht="15.75" x14ac:dyDescent="0.25">
      <c r="A45" s="24"/>
      <c r="B45" s="39"/>
      <c r="C45" s="6">
        <v>2030</v>
      </c>
      <c r="D45" s="7">
        <f t="shared" si="8"/>
        <v>4339.3</v>
      </c>
      <c r="E45" s="7">
        <f t="shared" si="6"/>
        <v>0</v>
      </c>
      <c r="F45" s="7">
        <f t="shared" si="9"/>
        <v>0</v>
      </c>
      <c r="G45" s="7">
        <f t="shared" si="9"/>
        <v>4339.3</v>
      </c>
      <c r="H45" s="7">
        <f t="shared" si="9"/>
        <v>0</v>
      </c>
      <c r="I45" s="7">
        <f t="shared" si="9"/>
        <v>0</v>
      </c>
      <c r="J45" s="21"/>
      <c r="K45" s="21"/>
    </row>
    <row r="46" spans="1:11" s="3" customFormat="1" ht="15.75" x14ac:dyDescent="0.25">
      <c r="A46" s="24"/>
      <c r="B46" s="39"/>
      <c r="C46" s="6" t="s">
        <v>6</v>
      </c>
      <c r="D46" s="7">
        <f>D40+D41+D42+D43+D44+D45</f>
        <v>25647.899999999998</v>
      </c>
      <c r="E46" s="7">
        <f t="shared" ref="E46:I46" si="10">E40+E41+E42+E43+E44+E45</f>
        <v>0</v>
      </c>
      <c r="F46" s="7">
        <f t="shared" si="10"/>
        <v>0</v>
      </c>
      <c r="G46" s="7">
        <f>G40+G41+G42+G43+G44+G45</f>
        <v>25647.899999999998</v>
      </c>
      <c r="H46" s="7">
        <f t="shared" si="10"/>
        <v>0</v>
      </c>
      <c r="I46" s="7">
        <f t="shared" si="10"/>
        <v>0</v>
      </c>
      <c r="J46" s="21"/>
      <c r="K46" s="21"/>
    </row>
    <row r="47" spans="1:11" s="3" customFormat="1" ht="15.75" x14ac:dyDescent="0.25"/>
    <row r="48" spans="1:11" s="3" customFormat="1" ht="15.75" x14ac:dyDescent="0.25"/>
    <row r="49" spans="2:12" s="3" customFormat="1" ht="31.5" customHeight="1" x14ac:dyDescent="0.25">
      <c r="B49" s="30" t="s">
        <v>35</v>
      </c>
      <c r="C49" s="30"/>
      <c r="D49" s="30"/>
      <c r="E49" s="30"/>
      <c r="F49" s="31"/>
      <c r="G49" s="31"/>
      <c r="H49" s="31"/>
      <c r="I49" s="4"/>
      <c r="J49" s="4"/>
      <c r="K49" s="26" t="s">
        <v>36</v>
      </c>
      <c r="L49" s="26"/>
    </row>
    <row r="50" spans="2:12" s="3" customFormat="1" ht="15.75" x14ac:dyDescent="0.25"/>
    <row r="51" spans="2:12" s="3" customFormat="1" ht="15.75" x14ac:dyDescent="0.25"/>
    <row r="52" spans="2:12" s="3" customFormat="1" ht="15.75" x14ac:dyDescent="0.25"/>
    <row r="53" spans="2:12" s="3" customFormat="1" ht="15.75" x14ac:dyDescent="0.25"/>
    <row r="54" spans="2:12" s="3" customFormat="1" ht="15.75" x14ac:dyDescent="0.25"/>
    <row r="55" spans="2:12" s="3" customFormat="1" ht="15.75" x14ac:dyDescent="0.25"/>
    <row r="56" spans="2:12" s="3" customFormat="1" ht="15.75" x14ac:dyDescent="0.25"/>
    <row r="57" spans="2:12" s="3" customFormat="1" ht="15.75" x14ac:dyDescent="0.25"/>
    <row r="58" spans="2:12" s="3" customFormat="1" ht="15.75" x14ac:dyDescent="0.25"/>
    <row r="59" spans="2:12" s="3" customFormat="1" ht="15.75" x14ac:dyDescent="0.25"/>
    <row r="60" spans="2:12" s="3" customFormat="1" ht="15.75" x14ac:dyDescent="0.25"/>
    <row r="61" spans="2:12" s="3" customFormat="1" ht="15.75" x14ac:dyDescent="0.25"/>
    <row r="62" spans="2:12" s="3" customFormat="1" ht="15.75" x14ac:dyDescent="0.25"/>
    <row r="63" spans="2:12" s="3" customFormat="1" ht="15.75" x14ac:dyDescent="0.25"/>
    <row r="64" spans="2:12" s="3" customFormat="1" ht="15.75" x14ac:dyDescent="0.25"/>
    <row r="65" s="3" customFormat="1" ht="15.75" x14ac:dyDescent="0.25"/>
    <row r="66" s="3" customFormat="1" ht="15.75" x14ac:dyDescent="0.25"/>
    <row r="67" s="3" customFormat="1" ht="15.75" x14ac:dyDescent="0.25"/>
    <row r="68" s="3" customFormat="1" ht="15.75" x14ac:dyDescent="0.25"/>
    <row r="69" s="3" customFormat="1" ht="15.75" x14ac:dyDescent="0.25"/>
    <row r="70" s="3" customFormat="1" ht="15.75" x14ac:dyDescent="0.25"/>
    <row r="71" s="3" customFormat="1" ht="15.75" x14ac:dyDescent="0.25"/>
    <row r="72" s="3" customFormat="1" ht="15.75" x14ac:dyDescent="0.25"/>
    <row r="73" s="3" customFormat="1" ht="15.75" x14ac:dyDescent="0.25"/>
    <row r="74" s="3" customFormat="1" ht="15.75" x14ac:dyDescent="0.25"/>
    <row r="75" s="3" customFormat="1" ht="15.75" x14ac:dyDescent="0.25"/>
    <row r="76" s="3" customFormat="1" ht="15.75" x14ac:dyDescent="0.25"/>
  </sheetData>
  <mergeCells count="30">
    <mergeCell ref="A24:A30"/>
    <mergeCell ref="A40:A46"/>
    <mergeCell ref="B40:B46"/>
    <mergeCell ref="J40:J46"/>
    <mergeCell ref="A32:A38"/>
    <mergeCell ref="K49:L49"/>
    <mergeCell ref="K40:K46"/>
    <mergeCell ref="B16:J16"/>
    <mergeCell ref="B49:H49"/>
    <mergeCell ref="B24:B30"/>
    <mergeCell ref="K24:K30"/>
    <mergeCell ref="B17:B23"/>
    <mergeCell ref="K17:K23"/>
    <mergeCell ref="B32:B38"/>
    <mergeCell ref="K32:K37"/>
    <mergeCell ref="A17:A23"/>
    <mergeCell ref="D9:I9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J9:J11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2025-03-13T13:04:24Z</cp:lastPrinted>
  <dcterms:created xsi:type="dcterms:W3CDTF">2023-05-25T09:06:23Z</dcterms:created>
  <dcterms:modified xsi:type="dcterms:W3CDTF">2026-02-26T09:38:29Z</dcterms:modified>
</cp:coreProperties>
</file>