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210" yWindow="-120" windowWidth="9855" windowHeight="11925"/>
  </bookViews>
  <sheets>
    <sheet name="БЮДЖЕТ  2015" sheetId="3" r:id="rId1"/>
    <sheet name="Лист1" sheetId="4" r:id="rId2"/>
    <sheet name="Лист2" sheetId="5" r:id="rId3"/>
  </sheets>
  <definedNames>
    <definedName name="_xlnm._FilterDatabase" localSheetId="0" hidden="1">'БЮДЖЕТ  2015'!$A$12:$Z$670</definedName>
    <definedName name="_xlnm.Print_Area" localSheetId="0">'БЮДЖЕТ  2015'!$A$1:$W$676</definedName>
  </definedNames>
  <calcPr calcId="145621"/>
</workbook>
</file>

<file path=xl/calcChain.xml><?xml version="1.0" encoding="utf-8"?>
<calcChain xmlns="http://schemas.openxmlformats.org/spreadsheetml/2006/main">
  <c r="H461" i="3" l="1"/>
  <c r="I461" i="3"/>
  <c r="I460" i="3" s="1"/>
  <c r="J461" i="3"/>
  <c r="J460" i="3" s="1"/>
  <c r="K461" i="3"/>
  <c r="K460" i="3" s="1"/>
  <c r="L461" i="3"/>
  <c r="L460" i="3" s="1"/>
  <c r="M461" i="3"/>
  <c r="M460" i="3" s="1"/>
  <c r="N461" i="3"/>
  <c r="N460" i="3" s="1"/>
  <c r="O461" i="3"/>
  <c r="O460" i="3" s="1"/>
  <c r="P461" i="3"/>
  <c r="P460" i="3" s="1"/>
  <c r="Q461" i="3"/>
  <c r="Q460" i="3" s="1"/>
  <c r="R461" i="3"/>
  <c r="R460" i="3" s="1"/>
  <c r="S461" i="3"/>
  <c r="S460" i="3" s="1"/>
  <c r="T461" i="3"/>
  <c r="T460" i="3" s="1"/>
  <c r="U461" i="3"/>
  <c r="U460" i="3" s="1"/>
  <c r="V461" i="3"/>
  <c r="V460" i="3" s="1"/>
  <c r="H279" i="3"/>
  <c r="H460" i="3" l="1"/>
  <c r="I107" i="3"/>
  <c r="W27" i="3"/>
  <c r="W32" i="3"/>
  <c r="W33" i="3"/>
  <c r="W37" i="3"/>
  <c r="W38" i="3"/>
  <c r="W39" i="3"/>
  <c r="W41" i="3"/>
  <c r="W42" i="3"/>
  <c r="W45" i="3"/>
  <c r="W46" i="3"/>
  <c r="W48" i="3"/>
  <c r="W49" i="3"/>
  <c r="W56" i="3"/>
  <c r="W61" i="3"/>
  <c r="W65" i="3"/>
  <c r="W70" i="3"/>
  <c r="W72" i="3"/>
  <c r="W76" i="3"/>
  <c r="W85" i="3"/>
  <c r="W89" i="3"/>
  <c r="W92" i="3"/>
  <c r="W95" i="3"/>
  <c r="W96" i="3"/>
  <c r="W97" i="3"/>
  <c r="W100" i="3"/>
  <c r="W101" i="3"/>
  <c r="W102" i="3"/>
  <c r="W108" i="3"/>
  <c r="W110" i="3"/>
  <c r="W114" i="3"/>
  <c r="W117" i="3"/>
  <c r="W118" i="3"/>
  <c r="W119" i="3"/>
  <c r="W122" i="3"/>
  <c r="W124" i="3"/>
  <c r="W128" i="3"/>
  <c r="W134" i="3"/>
  <c r="W140" i="3"/>
  <c r="W142" i="3"/>
  <c r="W145" i="3"/>
  <c r="W146" i="3"/>
  <c r="W147" i="3"/>
  <c r="W150" i="3"/>
  <c r="W155" i="3"/>
  <c r="W158" i="3"/>
  <c r="W164" i="3"/>
  <c r="W166" i="3"/>
  <c r="W168" i="3"/>
  <c r="W170" i="3"/>
  <c r="W173" i="3"/>
  <c r="W178" i="3"/>
  <c r="W183" i="3"/>
  <c r="W184" i="3"/>
  <c r="W186" i="3"/>
  <c r="W188" i="3"/>
  <c r="W190" i="3"/>
  <c r="W193" i="3"/>
  <c r="W197" i="3"/>
  <c r="W199" i="3"/>
  <c r="W201" i="3"/>
  <c r="W203" i="3"/>
  <c r="W207" i="3"/>
  <c r="W210" i="3"/>
  <c r="W221" i="3"/>
  <c r="W227" i="3"/>
  <c r="W237" i="3"/>
  <c r="W239" i="3"/>
  <c r="W243" i="3"/>
  <c r="W249" i="3"/>
  <c r="W253" i="3"/>
  <c r="W258" i="3"/>
  <c r="W260" i="3"/>
  <c r="W262" i="3"/>
  <c r="W264" i="3"/>
  <c r="W268" i="3"/>
  <c r="W273" i="3"/>
  <c r="W278" i="3"/>
  <c r="W280" i="3"/>
  <c r="W282" i="3"/>
  <c r="W286" i="3"/>
  <c r="W289" i="3"/>
  <c r="W295" i="3"/>
  <c r="W300" i="3"/>
  <c r="W304" i="3"/>
  <c r="W306" i="3"/>
  <c r="W312" i="3"/>
  <c r="W317" i="3"/>
  <c r="W324" i="3"/>
  <c r="W325" i="3"/>
  <c r="W326" i="3"/>
  <c r="W332" i="3"/>
  <c r="W338" i="3"/>
  <c r="W345" i="3"/>
  <c r="W348" i="3"/>
  <c r="W349" i="3"/>
  <c r="W350" i="3"/>
  <c r="W353" i="3"/>
  <c r="W354" i="3"/>
  <c r="W361" i="3"/>
  <c r="W362" i="3"/>
  <c r="W363" i="3"/>
  <c r="W369" i="3"/>
  <c r="W375" i="3"/>
  <c r="W378" i="3"/>
  <c r="W384" i="3"/>
  <c r="W390" i="3"/>
  <c r="W392" i="3"/>
  <c r="W394" i="3"/>
  <c r="W396" i="3"/>
  <c r="W398" i="3"/>
  <c r="W400" i="3"/>
  <c r="W402" i="3"/>
  <c r="W406" i="3"/>
  <c r="W409" i="3"/>
  <c r="W411" i="3"/>
  <c r="W416" i="3"/>
  <c r="W418" i="3"/>
  <c r="W420" i="3"/>
  <c r="W422" i="3"/>
  <c r="W424" i="3"/>
  <c r="W426" i="3"/>
  <c r="W428" i="3"/>
  <c r="W430" i="3"/>
  <c r="W432" i="3"/>
  <c r="W435" i="3"/>
  <c r="W437" i="3"/>
  <c r="W439" i="3"/>
  <c r="W441" i="3"/>
  <c r="W443" i="3"/>
  <c r="W445" i="3"/>
  <c r="W451" i="3"/>
  <c r="W453" i="3"/>
  <c r="W455" i="3"/>
  <c r="W459" i="3"/>
  <c r="W467" i="3"/>
  <c r="W470" i="3"/>
  <c r="W471" i="3"/>
  <c r="W473" i="3"/>
  <c r="W475" i="3"/>
  <c r="W480" i="3"/>
  <c r="W483" i="3"/>
  <c r="W485" i="3"/>
  <c r="W488" i="3"/>
  <c r="W489" i="3"/>
  <c r="W490" i="3"/>
  <c r="W492" i="3"/>
  <c r="W493" i="3"/>
  <c r="W494" i="3"/>
  <c r="W495" i="3"/>
  <c r="W497" i="3"/>
  <c r="W501" i="3"/>
  <c r="W507" i="3"/>
  <c r="W508" i="3"/>
  <c r="W515" i="3"/>
  <c r="W517" i="3"/>
  <c r="W519" i="3"/>
  <c r="W524" i="3"/>
  <c r="W530" i="3"/>
  <c r="W532" i="3"/>
  <c r="W535" i="3"/>
  <c r="W537" i="3"/>
  <c r="W539" i="3"/>
  <c r="W541" i="3"/>
  <c r="W545" i="3"/>
  <c r="W549" i="3"/>
  <c r="W554" i="3"/>
  <c r="W557" i="3"/>
  <c r="W559" i="3"/>
  <c r="W562" i="3"/>
  <c r="W563" i="3"/>
  <c r="W564" i="3"/>
  <c r="W571" i="3"/>
  <c r="W573" i="3"/>
  <c r="W575" i="3"/>
  <c r="W577" i="3"/>
  <c r="W579" i="3"/>
  <c r="W582" i="3"/>
  <c r="W584" i="3"/>
  <c r="W589" i="3"/>
  <c r="W595" i="3"/>
  <c r="W597" i="3"/>
  <c r="W599" i="3"/>
  <c r="W604" i="3"/>
  <c r="W605" i="3"/>
  <c r="W606" i="3"/>
  <c r="W613" i="3"/>
  <c r="W614" i="3"/>
  <c r="W620" i="3"/>
  <c r="W626" i="3"/>
  <c r="W631" i="3"/>
  <c r="W632" i="3"/>
  <c r="W634" i="3"/>
  <c r="W636" i="3"/>
  <c r="W637" i="3"/>
  <c r="W639" i="3"/>
  <c r="W644" i="3"/>
  <c r="W645" i="3"/>
  <c r="W647" i="3"/>
  <c r="W648" i="3"/>
  <c r="W650" i="3"/>
  <c r="W657" i="3"/>
  <c r="W658" i="3"/>
  <c r="W659" i="3"/>
  <c r="W661" i="3"/>
  <c r="W663" i="3"/>
  <c r="W665" i="3"/>
  <c r="W666" i="3"/>
  <c r="W668" i="3"/>
  <c r="W670" i="3"/>
  <c r="W20" i="3"/>
  <c r="J496" i="3"/>
  <c r="K496" i="3"/>
  <c r="L496" i="3"/>
  <c r="M496" i="3"/>
  <c r="N496" i="3"/>
  <c r="O496" i="3"/>
  <c r="P496" i="3"/>
  <c r="Q496" i="3"/>
  <c r="R496" i="3"/>
  <c r="S496" i="3"/>
  <c r="T496" i="3"/>
  <c r="U496" i="3"/>
  <c r="V496" i="3"/>
  <c r="I496" i="3"/>
  <c r="H496" i="3"/>
  <c r="I538" i="3"/>
  <c r="J538" i="3"/>
  <c r="K538" i="3"/>
  <c r="L538" i="3"/>
  <c r="M538" i="3"/>
  <c r="N538" i="3"/>
  <c r="O538" i="3"/>
  <c r="P538" i="3"/>
  <c r="Q538" i="3"/>
  <c r="R538" i="3"/>
  <c r="S538" i="3"/>
  <c r="T538" i="3"/>
  <c r="U538" i="3"/>
  <c r="V538" i="3"/>
  <c r="H538" i="3"/>
  <c r="I257" i="3"/>
  <c r="J257" i="3"/>
  <c r="K257" i="3"/>
  <c r="L257" i="3"/>
  <c r="M257" i="3"/>
  <c r="N257" i="3"/>
  <c r="O257" i="3"/>
  <c r="P257" i="3"/>
  <c r="Q257" i="3"/>
  <c r="R257" i="3"/>
  <c r="S257" i="3"/>
  <c r="T257" i="3"/>
  <c r="U257" i="3"/>
  <c r="V257" i="3"/>
  <c r="H257" i="3"/>
  <c r="I279" i="3"/>
  <c r="W279" i="3" s="1"/>
  <c r="J279" i="3"/>
  <c r="K279" i="3"/>
  <c r="L279" i="3"/>
  <c r="M279" i="3"/>
  <c r="N279" i="3"/>
  <c r="O279" i="3"/>
  <c r="P279" i="3"/>
  <c r="Q279" i="3"/>
  <c r="R279" i="3"/>
  <c r="S279" i="3"/>
  <c r="T279" i="3"/>
  <c r="U279" i="3"/>
  <c r="V279" i="3"/>
  <c r="I185" i="3"/>
  <c r="J185" i="3"/>
  <c r="K185" i="3"/>
  <c r="L185" i="3"/>
  <c r="M185" i="3"/>
  <c r="N185" i="3"/>
  <c r="O185" i="3"/>
  <c r="P185" i="3"/>
  <c r="Q185" i="3"/>
  <c r="R185" i="3"/>
  <c r="S185" i="3"/>
  <c r="T185" i="3"/>
  <c r="U185" i="3"/>
  <c r="V185" i="3"/>
  <c r="H185" i="3"/>
  <c r="I187" i="3"/>
  <c r="J187" i="3"/>
  <c r="K187" i="3"/>
  <c r="L187" i="3"/>
  <c r="M187" i="3"/>
  <c r="N187" i="3"/>
  <c r="O187" i="3"/>
  <c r="P187" i="3"/>
  <c r="Q187" i="3"/>
  <c r="R187" i="3"/>
  <c r="S187" i="3"/>
  <c r="T187" i="3"/>
  <c r="U187" i="3"/>
  <c r="V187" i="3"/>
  <c r="H187" i="3"/>
  <c r="I189" i="3"/>
  <c r="J189" i="3"/>
  <c r="K189" i="3"/>
  <c r="L189" i="3"/>
  <c r="M189" i="3"/>
  <c r="N189" i="3"/>
  <c r="O189" i="3"/>
  <c r="P189" i="3"/>
  <c r="Q189" i="3"/>
  <c r="R189" i="3"/>
  <c r="S189" i="3"/>
  <c r="T189" i="3"/>
  <c r="U189" i="3"/>
  <c r="V189" i="3"/>
  <c r="H189" i="3"/>
  <c r="I374" i="3"/>
  <c r="I373" i="3" s="1"/>
  <c r="J374" i="3"/>
  <c r="J373" i="3" s="1"/>
  <c r="J372" i="3" s="1"/>
  <c r="K374" i="3"/>
  <c r="K373" i="3" s="1"/>
  <c r="K372" i="3" s="1"/>
  <c r="L374" i="3"/>
  <c r="L373" i="3" s="1"/>
  <c r="L372" i="3" s="1"/>
  <c r="M374" i="3"/>
  <c r="M373" i="3" s="1"/>
  <c r="M372" i="3" s="1"/>
  <c r="N374" i="3"/>
  <c r="N373" i="3" s="1"/>
  <c r="N372" i="3" s="1"/>
  <c r="O374" i="3"/>
  <c r="O373" i="3" s="1"/>
  <c r="O372" i="3" s="1"/>
  <c r="P374" i="3"/>
  <c r="P373" i="3" s="1"/>
  <c r="P372" i="3" s="1"/>
  <c r="Q374" i="3"/>
  <c r="Q373" i="3" s="1"/>
  <c r="Q372" i="3" s="1"/>
  <c r="R374" i="3"/>
  <c r="R373" i="3" s="1"/>
  <c r="R372" i="3" s="1"/>
  <c r="S374" i="3"/>
  <c r="S373" i="3" s="1"/>
  <c r="S372" i="3" s="1"/>
  <c r="T374" i="3"/>
  <c r="T373" i="3" s="1"/>
  <c r="T372" i="3" s="1"/>
  <c r="U374" i="3"/>
  <c r="U373" i="3" s="1"/>
  <c r="U372" i="3" s="1"/>
  <c r="V374" i="3"/>
  <c r="V373" i="3" s="1"/>
  <c r="V372" i="3" s="1"/>
  <c r="H374" i="3"/>
  <c r="H373" i="3" s="1"/>
  <c r="H372" i="3" s="1"/>
  <c r="I454" i="3"/>
  <c r="J454" i="3"/>
  <c r="K454" i="3"/>
  <c r="L454" i="3"/>
  <c r="M454" i="3"/>
  <c r="N454" i="3"/>
  <c r="O454" i="3"/>
  <c r="P454" i="3"/>
  <c r="Q454" i="3"/>
  <c r="R454" i="3"/>
  <c r="S454" i="3"/>
  <c r="T454" i="3"/>
  <c r="U454" i="3"/>
  <c r="V454" i="3"/>
  <c r="H454" i="3"/>
  <c r="I71" i="3"/>
  <c r="J71" i="3"/>
  <c r="K71" i="3"/>
  <c r="L71" i="3"/>
  <c r="M71" i="3"/>
  <c r="N71" i="3"/>
  <c r="O71" i="3"/>
  <c r="P71" i="3"/>
  <c r="Q71" i="3"/>
  <c r="R71" i="3"/>
  <c r="S71" i="3"/>
  <c r="T71" i="3"/>
  <c r="U71" i="3"/>
  <c r="V71" i="3"/>
  <c r="H71" i="3"/>
  <c r="X302" i="3"/>
  <c r="I305" i="3"/>
  <c r="J305" i="3"/>
  <c r="K305" i="3"/>
  <c r="L305" i="3"/>
  <c r="M305" i="3"/>
  <c r="N305" i="3"/>
  <c r="O305" i="3"/>
  <c r="P305" i="3"/>
  <c r="Q305" i="3"/>
  <c r="R305" i="3"/>
  <c r="S305" i="3"/>
  <c r="T305" i="3"/>
  <c r="U305" i="3"/>
  <c r="V305" i="3"/>
  <c r="H305" i="3"/>
  <c r="V448" i="3"/>
  <c r="U448" i="3"/>
  <c r="T448" i="3"/>
  <c r="S448" i="3"/>
  <c r="R448" i="3"/>
  <c r="Q448" i="3"/>
  <c r="P448" i="3"/>
  <c r="O448" i="3"/>
  <c r="N448" i="3"/>
  <c r="M448" i="3"/>
  <c r="L448" i="3"/>
  <c r="K448" i="3"/>
  <c r="J448" i="3"/>
  <c r="I448" i="3"/>
  <c r="H448" i="3"/>
  <c r="I450" i="3"/>
  <c r="J450" i="3"/>
  <c r="K450" i="3"/>
  <c r="L450" i="3"/>
  <c r="M450" i="3"/>
  <c r="N450" i="3"/>
  <c r="O450" i="3"/>
  <c r="P450" i="3"/>
  <c r="Q450" i="3"/>
  <c r="R450" i="3"/>
  <c r="S450" i="3"/>
  <c r="T450" i="3"/>
  <c r="U450" i="3"/>
  <c r="V450" i="3"/>
  <c r="H450" i="3"/>
  <c r="I452" i="3"/>
  <c r="J452" i="3"/>
  <c r="K452" i="3"/>
  <c r="L452" i="3"/>
  <c r="M452" i="3"/>
  <c r="N452" i="3"/>
  <c r="O452" i="3"/>
  <c r="P452" i="3"/>
  <c r="Q452" i="3"/>
  <c r="R452" i="3"/>
  <c r="S452" i="3"/>
  <c r="T452" i="3"/>
  <c r="U452" i="3"/>
  <c r="V452" i="3"/>
  <c r="H452" i="3"/>
  <c r="X235" i="3"/>
  <c r="I236" i="3"/>
  <c r="J236" i="3"/>
  <c r="K236" i="3"/>
  <c r="L236" i="3"/>
  <c r="M236" i="3"/>
  <c r="N236" i="3"/>
  <c r="O236" i="3"/>
  <c r="P236" i="3"/>
  <c r="Q236" i="3"/>
  <c r="R236" i="3"/>
  <c r="S236" i="3"/>
  <c r="T236" i="3"/>
  <c r="U236" i="3"/>
  <c r="V236" i="3"/>
  <c r="H236" i="3"/>
  <c r="I40" i="3"/>
  <c r="J40" i="3"/>
  <c r="K40" i="3"/>
  <c r="L40" i="3"/>
  <c r="M40" i="3"/>
  <c r="N40" i="3"/>
  <c r="O40" i="3"/>
  <c r="P40" i="3"/>
  <c r="Q40" i="3"/>
  <c r="R40" i="3"/>
  <c r="S40" i="3"/>
  <c r="T40" i="3"/>
  <c r="U40" i="3"/>
  <c r="V40" i="3"/>
  <c r="H40" i="3"/>
  <c r="I238" i="3"/>
  <c r="J238" i="3"/>
  <c r="J235" i="3" s="1"/>
  <c r="J234" i="3" s="1"/>
  <c r="K238" i="3"/>
  <c r="L238" i="3"/>
  <c r="M238" i="3"/>
  <c r="M235" i="3" s="1"/>
  <c r="M234" i="3" s="1"/>
  <c r="N238" i="3"/>
  <c r="N235" i="3" s="1"/>
  <c r="N234" i="3" s="1"/>
  <c r="O238" i="3"/>
  <c r="P238" i="3"/>
  <c r="Q238" i="3"/>
  <c r="Q235" i="3" s="1"/>
  <c r="Q234" i="3" s="1"/>
  <c r="R238" i="3"/>
  <c r="R235" i="3" s="1"/>
  <c r="R234" i="3" s="1"/>
  <c r="S238" i="3"/>
  <c r="T238" i="3"/>
  <c r="U238" i="3"/>
  <c r="U235" i="3" s="1"/>
  <c r="U234" i="3" s="1"/>
  <c r="V238" i="3"/>
  <c r="H238" i="3"/>
  <c r="I667" i="3"/>
  <c r="J667" i="3"/>
  <c r="K667" i="3"/>
  <c r="L667" i="3"/>
  <c r="M667" i="3"/>
  <c r="N667" i="3"/>
  <c r="O667" i="3"/>
  <c r="P667" i="3"/>
  <c r="Q667" i="3"/>
  <c r="R667" i="3"/>
  <c r="S667" i="3"/>
  <c r="T667" i="3"/>
  <c r="U667" i="3"/>
  <c r="V667" i="3"/>
  <c r="H667" i="3"/>
  <c r="V438" i="3"/>
  <c r="U438" i="3"/>
  <c r="T438" i="3"/>
  <c r="S438" i="3"/>
  <c r="R438" i="3"/>
  <c r="Q438" i="3"/>
  <c r="P438" i="3"/>
  <c r="O438" i="3"/>
  <c r="N438" i="3"/>
  <c r="M438" i="3"/>
  <c r="L438" i="3"/>
  <c r="K438" i="3"/>
  <c r="J438" i="3"/>
  <c r="I438" i="3"/>
  <c r="H438" i="3"/>
  <c r="V421" i="3"/>
  <c r="U421" i="3"/>
  <c r="T421" i="3"/>
  <c r="S421" i="3"/>
  <c r="R421" i="3"/>
  <c r="Q421" i="3"/>
  <c r="P421" i="3"/>
  <c r="O421" i="3"/>
  <c r="N421" i="3"/>
  <c r="M421" i="3"/>
  <c r="L421" i="3"/>
  <c r="K421" i="3"/>
  <c r="J421" i="3"/>
  <c r="I421" i="3"/>
  <c r="H421" i="3"/>
  <c r="I391" i="3"/>
  <c r="J391" i="3"/>
  <c r="K391" i="3"/>
  <c r="L391" i="3"/>
  <c r="M391" i="3"/>
  <c r="N391" i="3"/>
  <c r="O391" i="3"/>
  <c r="P391" i="3"/>
  <c r="Q391" i="3"/>
  <c r="R391" i="3"/>
  <c r="S391" i="3"/>
  <c r="T391" i="3"/>
  <c r="U391" i="3"/>
  <c r="V391" i="3"/>
  <c r="H391" i="3"/>
  <c r="I55" i="3"/>
  <c r="J55" i="3"/>
  <c r="J54" i="3" s="1"/>
  <c r="J53" i="3" s="1"/>
  <c r="K55" i="3"/>
  <c r="K54" i="3" s="1"/>
  <c r="K53" i="3" s="1"/>
  <c r="L55" i="3"/>
  <c r="L54" i="3" s="1"/>
  <c r="L53" i="3" s="1"/>
  <c r="M55" i="3"/>
  <c r="M54" i="3" s="1"/>
  <c r="M53" i="3" s="1"/>
  <c r="N55" i="3"/>
  <c r="N54" i="3" s="1"/>
  <c r="N53" i="3" s="1"/>
  <c r="O55" i="3"/>
  <c r="O54" i="3" s="1"/>
  <c r="O53" i="3" s="1"/>
  <c r="P55" i="3"/>
  <c r="P54" i="3" s="1"/>
  <c r="P53" i="3" s="1"/>
  <c r="Q55" i="3"/>
  <c r="Q54" i="3" s="1"/>
  <c r="Q53" i="3" s="1"/>
  <c r="R55" i="3"/>
  <c r="R54" i="3" s="1"/>
  <c r="R53" i="3" s="1"/>
  <c r="S55" i="3"/>
  <c r="S54" i="3" s="1"/>
  <c r="S53" i="3" s="1"/>
  <c r="T55" i="3"/>
  <c r="T54" i="3" s="1"/>
  <c r="T53" i="3" s="1"/>
  <c r="U55" i="3"/>
  <c r="U54" i="3" s="1"/>
  <c r="U53" i="3" s="1"/>
  <c r="V55" i="3"/>
  <c r="V54" i="3" s="1"/>
  <c r="V53" i="3" s="1"/>
  <c r="H55" i="3"/>
  <c r="H54" i="3" s="1"/>
  <c r="H53" i="3" s="1"/>
  <c r="I165" i="3"/>
  <c r="J165" i="3"/>
  <c r="K165" i="3"/>
  <c r="L165" i="3"/>
  <c r="M165" i="3"/>
  <c r="N165" i="3"/>
  <c r="O165" i="3"/>
  <c r="P165" i="3"/>
  <c r="Q165" i="3"/>
  <c r="R165" i="3"/>
  <c r="S165" i="3"/>
  <c r="T165" i="3"/>
  <c r="U165" i="3"/>
  <c r="V165" i="3"/>
  <c r="H165" i="3"/>
  <c r="I574" i="3"/>
  <c r="J574" i="3"/>
  <c r="K574" i="3"/>
  <c r="L574" i="3"/>
  <c r="M574" i="3"/>
  <c r="N574" i="3"/>
  <c r="O574" i="3"/>
  <c r="P574" i="3"/>
  <c r="Q574" i="3"/>
  <c r="R574" i="3"/>
  <c r="S574" i="3"/>
  <c r="T574" i="3"/>
  <c r="U574" i="3"/>
  <c r="V574" i="3"/>
  <c r="H574" i="3"/>
  <c r="I383" i="3"/>
  <c r="J383" i="3"/>
  <c r="J382" i="3" s="1"/>
  <c r="J381" i="3" s="1"/>
  <c r="J380" i="3" s="1"/>
  <c r="K383" i="3"/>
  <c r="K382" i="3" s="1"/>
  <c r="K381" i="3" s="1"/>
  <c r="K380" i="3" s="1"/>
  <c r="L383" i="3"/>
  <c r="L382" i="3" s="1"/>
  <c r="L381" i="3" s="1"/>
  <c r="L380" i="3" s="1"/>
  <c r="M383" i="3"/>
  <c r="M382" i="3" s="1"/>
  <c r="M381" i="3" s="1"/>
  <c r="M380" i="3" s="1"/>
  <c r="N383" i="3"/>
  <c r="N382" i="3" s="1"/>
  <c r="N381" i="3" s="1"/>
  <c r="N380" i="3" s="1"/>
  <c r="O383" i="3"/>
  <c r="O382" i="3" s="1"/>
  <c r="O381" i="3" s="1"/>
  <c r="O380" i="3" s="1"/>
  <c r="P383" i="3"/>
  <c r="P382" i="3" s="1"/>
  <c r="P381" i="3" s="1"/>
  <c r="P380" i="3" s="1"/>
  <c r="Q383" i="3"/>
  <c r="Q382" i="3" s="1"/>
  <c r="Q381" i="3" s="1"/>
  <c r="Q380" i="3" s="1"/>
  <c r="R383" i="3"/>
  <c r="R382" i="3" s="1"/>
  <c r="R381" i="3" s="1"/>
  <c r="R380" i="3" s="1"/>
  <c r="S383" i="3"/>
  <c r="S382" i="3" s="1"/>
  <c r="S381" i="3" s="1"/>
  <c r="S380" i="3" s="1"/>
  <c r="T383" i="3"/>
  <c r="T382" i="3" s="1"/>
  <c r="T381" i="3" s="1"/>
  <c r="T380" i="3" s="1"/>
  <c r="U383" i="3"/>
  <c r="U382" i="3" s="1"/>
  <c r="U381" i="3" s="1"/>
  <c r="U380" i="3" s="1"/>
  <c r="V383" i="3"/>
  <c r="V382" i="3" s="1"/>
  <c r="V381" i="3" s="1"/>
  <c r="V380" i="3" s="1"/>
  <c r="H383" i="3"/>
  <c r="H382" i="3" s="1"/>
  <c r="H381" i="3" s="1"/>
  <c r="H380" i="3" s="1"/>
  <c r="I399" i="3"/>
  <c r="J399" i="3"/>
  <c r="K399" i="3"/>
  <c r="L399" i="3"/>
  <c r="M399" i="3"/>
  <c r="N399" i="3"/>
  <c r="O399" i="3"/>
  <c r="P399" i="3"/>
  <c r="Q399" i="3"/>
  <c r="R399" i="3"/>
  <c r="S399" i="3"/>
  <c r="T399" i="3"/>
  <c r="U399" i="3"/>
  <c r="V399" i="3"/>
  <c r="H399" i="3"/>
  <c r="I558" i="3"/>
  <c r="J558" i="3"/>
  <c r="K558" i="3"/>
  <c r="L558" i="3"/>
  <c r="M558" i="3"/>
  <c r="N558" i="3"/>
  <c r="O558" i="3"/>
  <c r="P558" i="3"/>
  <c r="Q558" i="3"/>
  <c r="R558" i="3"/>
  <c r="S558" i="3"/>
  <c r="T558" i="3"/>
  <c r="U558" i="3"/>
  <c r="V558" i="3"/>
  <c r="H558" i="3"/>
  <c r="I267" i="3"/>
  <c r="I266" i="3" s="1"/>
  <c r="I265" i="3" s="1"/>
  <c r="J267" i="3"/>
  <c r="J266" i="3" s="1"/>
  <c r="J265" i="3" s="1"/>
  <c r="K267" i="3"/>
  <c r="K266" i="3" s="1"/>
  <c r="K265" i="3" s="1"/>
  <c r="L267" i="3"/>
  <c r="L266" i="3" s="1"/>
  <c r="L265" i="3" s="1"/>
  <c r="M267" i="3"/>
  <c r="M266" i="3" s="1"/>
  <c r="M265" i="3" s="1"/>
  <c r="N267" i="3"/>
  <c r="N266" i="3" s="1"/>
  <c r="N265" i="3" s="1"/>
  <c r="O267" i="3"/>
  <c r="O266" i="3" s="1"/>
  <c r="O265" i="3" s="1"/>
  <c r="P267" i="3"/>
  <c r="P266" i="3" s="1"/>
  <c r="P265" i="3" s="1"/>
  <c r="Q267" i="3"/>
  <c r="Q266" i="3" s="1"/>
  <c r="Q265" i="3" s="1"/>
  <c r="R267" i="3"/>
  <c r="R266" i="3" s="1"/>
  <c r="R265" i="3" s="1"/>
  <c r="S267" i="3"/>
  <c r="S266" i="3" s="1"/>
  <c r="S265" i="3" s="1"/>
  <c r="T267" i="3"/>
  <c r="T266" i="3" s="1"/>
  <c r="T265" i="3" s="1"/>
  <c r="U267" i="3"/>
  <c r="U266" i="3" s="1"/>
  <c r="U265" i="3" s="1"/>
  <c r="V267" i="3"/>
  <c r="V266" i="3" s="1"/>
  <c r="V265" i="3" s="1"/>
  <c r="H267" i="3"/>
  <c r="H266" i="3" s="1"/>
  <c r="H265" i="3" s="1"/>
  <c r="I252" i="3"/>
  <c r="J252" i="3"/>
  <c r="J251" i="3" s="1"/>
  <c r="J250" i="3" s="1"/>
  <c r="K252" i="3"/>
  <c r="K251" i="3" s="1"/>
  <c r="K250" i="3" s="1"/>
  <c r="L252" i="3"/>
  <c r="L251" i="3" s="1"/>
  <c r="L250" i="3" s="1"/>
  <c r="M252" i="3"/>
  <c r="M251" i="3" s="1"/>
  <c r="M250" i="3" s="1"/>
  <c r="N252" i="3"/>
  <c r="N251" i="3" s="1"/>
  <c r="N250" i="3" s="1"/>
  <c r="O252" i="3"/>
  <c r="O251" i="3" s="1"/>
  <c r="O250" i="3" s="1"/>
  <c r="P252" i="3"/>
  <c r="P251" i="3" s="1"/>
  <c r="P250" i="3" s="1"/>
  <c r="Q252" i="3"/>
  <c r="Q251" i="3" s="1"/>
  <c r="Q250" i="3" s="1"/>
  <c r="R252" i="3"/>
  <c r="R251" i="3" s="1"/>
  <c r="R250" i="3" s="1"/>
  <c r="S252" i="3"/>
  <c r="S251" i="3" s="1"/>
  <c r="S250" i="3" s="1"/>
  <c r="T252" i="3"/>
  <c r="T251" i="3" s="1"/>
  <c r="T250" i="3" s="1"/>
  <c r="U252" i="3"/>
  <c r="U251" i="3" s="1"/>
  <c r="U250" i="3" s="1"/>
  <c r="V252" i="3"/>
  <c r="V251" i="3" s="1"/>
  <c r="V250" i="3" s="1"/>
  <c r="H252" i="3"/>
  <c r="H251" i="3" s="1"/>
  <c r="H250" i="3" s="1"/>
  <c r="I149" i="3"/>
  <c r="I148" i="3" s="1"/>
  <c r="J149" i="3"/>
  <c r="J148" i="3" s="1"/>
  <c r="K149" i="3"/>
  <c r="K148" i="3" s="1"/>
  <c r="L149" i="3"/>
  <c r="L148" i="3" s="1"/>
  <c r="M149" i="3"/>
  <c r="M148" i="3" s="1"/>
  <c r="N149" i="3"/>
  <c r="N148" i="3" s="1"/>
  <c r="O149" i="3"/>
  <c r="O148" i="3" s="1"/>
  <c r="P149" i="3"/>
  <c r="P148" i="3" s="1"/>
  <c r="Q149" i="3"/>
  <c r="Q148" i="3" s="1"/>
  <c r="R149" i="3"/>
  <c r="R148" i="3" s="1"/>
  <c r="S149" i="3"/>
  <c r="S148" i="3" s="1"/>
  <c r="T149" i="3"/>
  <c r="T148" i="3" s="1"/>
  <c r="U149" i="3"/>
  <c r="U148" i="3" s="1"/>
  <c r="V149" i="3"/>
  <c r="V148" i="3" s="1"/>
  <c r="H149" i="3"/>
  <c r="H148" i="3" s="1"/>
  <c r="I242" i="3"/>
  <c r="I241" i="3" s="1"/>
  <c r="I240" i="3" s="1"/>
  <c r="J242" i="3"/>
  <c r="J241" i="3" s="1"/>
  <c r="J240" i="3" s="1"/>
  <c r="K242" i="3"/>
  <c r="K241" i="3" s="1"/>
  <c r="K240" i="3" s="1"/>
  <c r="L242" i="3"/>
  <c r="L241" i="3" s="1"/>
  <c r="L240" i="3" s="1"/>
  <c r="M242" i="3"/>
  <c r="M241" i="3" s="1"/>
  <c r="M240" i="3" s="1"/>
  <c r="N242" i="3"/>
  <c r="N241" i="3" s="1"/>
  <c r="N240" i="3" s="1"/>
  <c r="O242" i="3"/>
  <c r="O241" i="3" s="1"/>
  <c r="O240" i="3" s="1"/>
  <c r="P242" i="3"/>
  <c r="P241" i="3" s="1"/>
  <c r="P240" i="3" s="1"/>
  <c r="Q242" i="3"/>
  <c r="Q241" i="3" s="1"/>
  <c r="Q240" i="3" s="1"/>
  <c r="R242" i="3"/>
  <c r="R241" i="3" s="1"/>
  <c r="R240" i="3" s="1"/>
  <c r="S242" i="3"/>
  <c r="S241" i="3" s="1"/>
  <c r="S240" i="3" s="1"/>
  <c r="T242" i="3"/>
  <c r="T241" i="3" s="1"/>
  <c r="T240" i="3" s="1"/>
  <c r="U242" i="3"/>
  <c r="U241" i="3" s="1"/>
  <c r="U240" i="3" s="1"/>
  <c r="V242" i="3"/>
  <c r="V241" i="3" s="1"/>
  <c r="V240" i="3" s="1"/>
  <c r="H242" i="3"/>
  <c r="H241" i="3" s="1"/>
  <c r="H240" i="3" s="1"/>
  <c r="I123" i="3"/>
  <c r="J123" i="3"/>
  <c r="K123" i="3"/>
  <c r="L123" i="3"/>
  <c r="M123" i="3"/>
  <c r="N123" i="3"/>
  <c r="O123" i="3"/>
  <c r="P123" i="3"/>
  <c r="Q123" i="3"/>
  <c r="R123" i="3"/>
  <c r="S123" i="3"/>
  <c r="T123" i="3"/>
  <c r="U123" i="3"/>
  <c r="V123" i="3"/>
  <c r="H123" i="3"/>
  <c r="I198" i="3"/>
  <c r="J198" i="3"/>
  <c r="K198" i="3"/>
  <c r="L198" i="3"/>
  <c r="M198" i="3"/>
  <c r="N198" i="3"/>
  <c r="O198" i="3"/>
  <c r="P198" i="3"/>
  <c r="Q198" i="3"/>
  <c r="R198" i="3"/>
  <c r="S198" i="3"/>
  <c r="T198" i="3"/>
  <c r="U198" i="3"/>
  <c r="V198" i="3"/>
  <c r="H198" i="3"/>
  <c r="I202" i="3"/>
  <c r="J202" i="3"/>
  <c r="K202" i="3"/>
  <c r="L202" i="3"/>
  <c r="M202" i="3"/>
  <c r="N202" i="3"/>
  <c r="O202" i="3"/>
  <c r="P202" i="3"/>
  <c r="Q202" i="3"/>
  <c r="R202" i="3"/>
  <c r="S202" i="3"/>
  <c r="T202" i="3"/>
  <c r="U202" i="3"/>
  <c r="V202" i="3"/>
  <c r="H202" i="3"/>
  <c r="I408" i="3"/>
  <c r="J408" i="3"/>
  <c r="K408" i="3"/>
  <c r="L408" i="3"/>
  <c r="M408" i="3"/>
  <c r="N408" i="3"/>
  <c r="O408" i="3"/>
  <c r="P408" i="3"/>
  <c r="Q408" i="3"/>
  <c r="R408" i="3"/>
  <c r="S408" i="3"/>
  <c r="T408" i="3"/>
  <c r="U408" i="3"/>
  <c r="V408" i="3"/>
  <c r="H408" i="3"/>
  <c r="J154" i="3"/>
  <c r="J153" i="3" s="1"/>
  <c r="K154" i="3"/>
  <c r="K153" i="3" s="1"/>
  <c r="L154" i="3"/>
  <c r="L153" i="3" s="1"/>
  <c r="M154" i="3"/>
  <c r="M153" i="3" s="1"/>
  <c r="N154" i="3"/>
  <c r="N153" i="3" s="1"/>
  <c r="O154" i="3"/>
  <c r="O153" i="3" s="1"/>
  <c r="P154" i="3"/>
  <c r="P153" i="3" s="1"/>
  <c r="Q154" i="3"/>
  <c r="Q153" i="3" s="1"/>
  <c r="R154" i="3"/>
  <c r="R153" i="3" s="1"/>
  <c r="S154" i="3"/>
  <c r="S153" i="3" s="1"/>
  <c r="T154" i="3"/>
  <c r="T153" i="3" s="1"/>
  <c r="U154" i="3"/>
  <c r="U153" i="3" s="1"/>
  <c r="V154" i="3"/>
  <c r="V153" i="3" s="1"/>
  <c r="J157" i="3"/>
  <c r="J156" i="3" s="1"/>
  <c r="K157" i="3"/>
  <c r="K156" i="3" s="1"/>
  <c r="L157" i="3"/>
  <c r="L156" i="3" s="1"/>
  <c r="M157" i="3"/>
  <c r="M156" i="3" s="1"/>
  <c r="N157" i="3"/>
  <c r="N156" i="3" s="1"/>
  <c r="O157" i="3"/>
  <c r="O156" i="3" s="1"/>
  <c r="P157" i="3"/>
  <c r="P156" i="3" s="1"/>
  <c r="Q157" i="3"/>
  <c r="Q156" i="3" s="1"/>
  <c r="R157" i="3"/>
  <c r="R156" i="3" s="1"/>
  <c r="S157" i="3"/>
  <c r="S156" i="3" s="1"/>
  <c r="T157" i="3"/>
  <c r="T156" i="3" s="1"/>
  <c r="U157" i="3"/>
  <c r="U156" i="3" s="1"/>
  <c r="V157" i="3"/>
  <c r="V156" i="3" s="1"/>
  <c r="I156" i="3"/>
  <c r="H157" i="3"/>
  <c r="W157" i="3" s="1"/>
  <c r="I154" i="3"/>
  <c r="I153" i="3" s="1"/>
  <c r="H154" i="3"/>
  <c r="H153" i="3" s="1"/>
  <c r="I472" i="3"/>
  <c r="J472" i="3"/>
  <c r="K472" i="3"/>
  <c r="L472" i="3"/>
  <c r="M472" i="3"/>
  <c r="N472" i="3"/>
  <c r="O472" i="3"/>
  <c r="P472" i="3"/>
  <c r="Q472" i="3"/>
  <c r="R472" i="3"/>
  <c r="S472" i="3"/>
  <c r="T472" i="3"/>
  <c r="U472" i="3"/>
  <c r="V472" i="3"/>
  <c r="H472" i="3"/>
  <c r="I529" i="3"/>
  <c r="J529" i="3"/>
  <c r="K529" i="3"/>
  <c r="L529" i="3"/>
  <c r="M529" i="3"/>
  <c r="N529" i="3"/>
  <c r="O529" i="3"/>
  <c r="P529" i="3"/>
  <c r="Q529" i="3"/>
  <c r="R529" i="3"/>
  <c r="S529" i="3"/>
  <c r="T529" i="3"/>
  <c r="U529" i="3"/>
  <c r="V529" i="3"/>
  <c r="H529" i="3"/>
  <c r="I531" i="3"/>
  <c r="J531" i="3"/>
  <c r="K531" i="3"/>
  <c r="L531" i="3"/>
  <c r="M531" i="3"/>
  <c r="N531" i="3"/>
  <c r="O531" i="3"/>
  <c r="P531" i="3"/>
  <c r="Q531" i="3"/>
  <c r="R531" i="3"/>
  <c r="S531" i="3"/>
  <c r="T531" i="3"/>
  <c r="U531" i="3"/>
  <c r="V531" i="3"/>
  <c r="H531" i="3"/>
  <c r="I397" i="3"/>
  <c r="J397" i="3"/>
  <c r="K397" i="3"/>
  <c r="L397" i="3"/>
  <c r="M397" i="3"/>
  <c r="N397" i="3"/>
  <c r="O397" i="3"/>
  <c r="P397" i="3"/>
  <c r="Q397" i="3"/>
  <c r="R397" i="3"/>
  <c r="S397" i="3"/>
  <c r="T397" i="3"/>
  <c r="U397" i="3"/>
  <c r="V397" i="3"/>
  <c r="H397" i="3"/>
  <c r="I536" i="3"/>
  <c r="J536" i="3"/>
  <c r="K536" i="3"/>
  <c r="L536" i="3"/>
  <c r="M536" i="3"/>
  <c r="N536" i="3"/>
  <c r="O536" i="3"/>
  <c r="P536" i="3"/>
  <c r="Q536" i="3"/>
  <c r="R536" i="3"/>
  <c r="S536" i="3"/>
  <c r="T536" i="3"/>
  <c r="U536" i="3"/>
  <c r="V536" i="3"/>
  <c r="H536" i="3"/>
  <c r="I516" i="3"/>
  <c r="J516" i="3"/>
  <c r="K516" i="3"/>
  <c r="L516" i="3"/>
  <c r="M516" i="3"/>
  <c r="N516" i="3"/>
  <c r="O516" i="3"/>
  <c r="P516" i="3"/>
  <c r="Q516" i="3"/>
  <c r="R516" i="3"/>
  <c r="S516" i="3"/>
  <c r="T516" i="3"/>
  <c r="U516" i="3"/>
  <c r="V516" i="3"/>
  <c r="H516" i="3"/>
  <c r="I169" i="3"/>
  <c r="J169" i="3"/>
  <c r="K169" i="3"/>
  <c r="L169" i="3"/>
  <c r="M169" i="3"/>
  <c r="N169" i="3"/>
  <c r="O169" i="3"/>
  <c r="P169" i="3"/>
  <c r="Q169" i="3"/>
  <c r="R169" i="3"/>
  <c r="S169" i="3"/>
  <c r="T169" i="3"/>
  <c r="U169" i="3"/>
  <c r="V169" i="3"/>
  <c r="H169" i="3"/>
  <c r="I121" i="3"/>
  <c r="J121" i="3"/>
  <c r="K121" i="3"/>
  <c r="L121" i="3"/>
  <c r="M121" i="3"/>
  <c r="N121" i="3"/>
  <c r="O121" i="3"/>
  <c r="P121" i="3"/>
  <c r="Q121" i="3"/>
  <c r="R121" i="3"/>
  <c r="S121" i="3"/>
  <c r="T121" i="3"/>
  <c r="U121" i="3"/>
  <c r="V121" i="3"/>
  <c r="H121" i="3"/>
  <c r="I664" i="3"/>
  <c r="J664" i="3"/>
  <c r="K664" i="3"/>
  <c r="L664" i="3"/>
  <c r="M664" i="3"/>
  <c r="N664" i="3"/>
  <c r="O664" i="3"/>
  <c r="P664" i="3"/>
  <c r="Q664" i="3"/>
  <c r="R664" i="3"/>
  <c r="S664" i="3"/>
  <c r="T664" i="3"/>
  <c r="U664" i="3"/>
  <c r="V664" i="3"/>
  <c r="H664" i="3"/>
  <c r="J107" i="3"/>
  <c r="K107" i="3"/>
  <c r="L107" i="3"/>
  <c r="M107" i="3"/>
  <c r="N107" i="3"/>
  <c r="O107" i="3"/>
  <c r="P107" i="3"/>
  <c r="Q107" i="3"/>
  <c r="R107" i="3"/>
  <c r="S107" i="3"/>
  <c r="T107" i="3"/>
  <c r="U107" i="3"/>
  <c r="V107" i="3"/>
  <c r="H107" i="3"/>
  <c r="I109" i="3"/>
  <c r="J109" i="3"/>
  <c r="K109" i="3"/>
  <c r="L109" i="3"/>
  <c r="M109" i="3"/>
  <c r="N109" i="3"/>
  <c r="O109" i="3"/>
  <c r="P109" i="3"/>
  <c r="Q109" i="3"/>
  <c r="R109" i="3"/>
  <c r="S109" i="3"/>
  <c r="T109" i="3"/>
  <c r="U109" i="3"/>
  <c r="V109" i="3"/>
  <c r="H109" i="3"/>
  <c r="I51" i="3"/>
  <c r="I50" i="3" s="1"/>
  <c r="J51" i="3"/>
  <c r="J50" i="3" s="1"/>
  <c r="K51" i="3"/>
  <c r="K50" i="3" s="1"/>
  <c r="L51" i="3"/>
  <c r="L50" i="3" s="1"/>
  <c r="M51" i="3"/>
  <c r="M50" i="3" s="1"/>
  <c r="N51" i="3"/>
  <c r="N50" i="3" s="1"/>
  <c r="O51" i="3"/>
  <c r="O50" i="3" s="1"/>
  <c r="P51" i="3"/>
  <c r="P50" i="3" s="1"/>
  <c r="Q51" i="3"/>
  <c r="Q50" i="3" s="1"/>
  <c r="R51" i="3"/>
  <c r="R50" i="3" s="1"/>
  <c r="S51" i="3"/>
  <c r="S50" i="3" s="1"/>
  <c r="T51" i="3"/>
  <c r="T50" i="3" s="1"/>
  <c r="U51" i="3"/>
  <c r="U50" i="3" s="1"/>
  <c r="V51" i="3"/>
  <c r="V50" i="3" s="1"/>
  <c r="H51" i="3"/>
  <c r="H50" i="3" s="1"/>
  <c r="I127" i="3"/>
  <c r="J127" i="3"/>
  <c r="J126" i="3" s="1"/>
  <c r="J125" i="3" s="1"/>
  <c r="K127" i="3"/>
  <c r="K126" i="3" s="1"/>
  <c r="K125" i="3" s="1"/>
  <c r="L127" i="3"/>
  <c r="L126" i="3" s="1"/>
  <c r="L125" i="3" s="1"/>
  <c r="M127" i="3"/>
  <c r="M126" i="3" s="1"/>
  <c r="M125" i="3" s="1"/>
  <c r="N127" i="3"/>
  <c r="N126" i="3" s="1"/>
  <c r="N125" i="3" s="1"/>
  <c r="O127" i="3"/>
  <c r="O126" i="3" s="1"/>
  <c r="O125" i="3" s="1"/>
  <c r="P127" i="3"/>
  <c r="P126" i="3" s="1"/>
  <c r="P125" i="3" s="1"/>
  <c r="Q127" i="3"/>
  <c r="Q126" i="3" s="1"/>
  <c r="Q125" i="3" s="1"/>
  <c r="R127" i="3"/>
  <c r="R126" i="3" s="1"/>
  <c r="R125" i="3" s="1"/>
  <c r="S127" i="3"/>
  <c r="S126" i="3" s="1"/>
  <c r="S125" i="3" s="1"/>
  <c r="T127" i="3"/>
  <c r="T126" i="3" s="1"/>
  <c r="T125" i="3" s="1"/>
  <c r="U127" i="3"/>
  <c r="U126" i="3" s="1"/>
  <c r="U125" i="3" s="1"/>
  <c r="V127" i="3"/>
  <c r="V126" i="3" s="1"/>
  <c r="V125" i="3" s="1"/>
  <c r="H127" i="3"/>
  <c r="H126" i="3" s="1"/>
  <c r="H125" i="3" s="1"/>
  <c r="I423" i="3"/>
  <c r="J423" i="3"/>
  <c r="K423" i="3"/>
  <c r="L423" i="3"/>
  <c r="M423" i="3"/>
  <c r="N423" i="3"/>
  <c r="O423" i="3"/>
  <c r="P423" i="3"/>
  <c r="Q423" i="3"/>
  <c r="R423" i="3"/>
  <c r="S423" i="3"/>
  <c r="T423" i="3"/>
  <c r="U423" i="3"/>
  <c r="V423" i="3"/>
  <c r="H423" i="3"/>
  <c r="I440" i="3"/>
  <c r="J440" i="3"/>
  <c r="K440" i="3"/>
  <c r="L440" i="3"/>
  <c r="M440" i="3"/>
  <c r="N440" i="3"/>
  <c r="O440" i="3"/>
  <c r="P440" i="3"/>
  <c r="Q440" i="3"/>
  <c r="R440" i="3"/>
  <c r="S440" i="3"/>
  <c r="T440" i="3"/>
  <c r="U440" i="3"/>
  <c r="V440" i="3"/>
  <c r="H440" i="3"/>
  <c r="I368" i="3"/>
  <c r="I367" i="3" s="1"/>
  <c r="J368" i="3"/>
  <c r="J367" i="3" s="1"/>
  <c r="J366" i="3" s="1"/>
  <c r="J365" i="3" s="1"/>
  <c r="J364" i="3" s="1"/>
  <c r="K368" i="3"/>
  <c r="K367" i="3" s="1"/>
  <c r="K366" i="3" s="1"/>
  <c r="K365" i="3" s="1"/>
  <c r="K364" i="3" s="1"/>
  <c r="L368" i="3"/>
  <c r="L367" i="3" s="1"/>
  <c r="L366" i="3" s="1"/>
  <c r="L365" i="3" s="1"/>
  <c r="L364" i="3" s="1"/>
  <c r="M368" i="3"/>
  <c r="M367" i="3" s="1"/>
  <c r="M366" i="3" s="1"/>
  <c r="M365" i="3" s="1"/>
  <c r="M364" i="3" s="1"/>
  <c r="N368" i="3"/>
  <c r="N367" i="3" s="1"/>
  <c r="N366" i="3" s="1"/>
  <c r="N365" i="3" s="1"/>
  <c r="N364" i="3" s="1"/>
  <c r="O368" i="3"/>
  <c r="O367" i="3" s="1"/>
  <c r="O366" i="3" s="1"/>
  <c r="O365" i="3" s="1"/>
  <c r="O364" i="3" s="1"/>
  <c r="P368" i="3"/>
  <c r="P367" i="3" s="1"/>
  <c r="P366" i="3" s="1"/>
  <c r="P365" i="3" s="1"/>
  <c r="P364" i="3" s="1"/>
  <c r="Q368" i="3"/>
  <c r="Q367" i="3" s="1"/>
  <c r="Q366" i="3" s="1"/>
  <c r="Q365" i="3" s="1"/>
  <c r="Q364" i="3" s="1"/>
  <c r="R368" i="3"/>
  <c r="R367" i="3" s="1"/>
  <c r="R366" i="3" s="1"/>
  <c r="R365" i="3" s="1"/>
  <c r="R364" i="3" s="1"/>
  <c r="S368" i="3"/>
  <c r="S367" i="3" s="1"/>
  <c r="S366" i="3" s="1"/>
  <c r="S365" i="3" s="1"/>
  <c r="S364" i="3" s="1"/>
  <c r="T368" i="3"/>
  <c r="T367" i="3" s="1"/>
  <c r="T366" i="3" s="1"/>
  <c r="T365" i="3" s="1"/>
  <c r="T364" i="3" s="1"/>
  <c r="U368" i="3"/>
  <c r="U367" i="3" s="1"/>
  <c r="U366" i="3" s="1"/>
  <c r="U365" i="3" s="1"/>
  <c r="U364" i="3" s="1"/>
  <c r="V368" i="3"/>
  <c r="V367" i="3" s="1"/>
  <c r="V366" i="3" s="1"/>
  <c r="V365" i="3" s="1"/>
  <c r="V364" i="3" s="1"/>
  <c r="H368" i="3"/>
  <c r="H367" i="3" s="1"/>
  <c r="H366" i="3" s="1"/>
  <c r="H365" i="3" s="1"/>
  <c r="H364" i="3" s="1"/>
  <c r="I401" i="3"/>
  <c r="J401" i="3"/>
  <c r="K401" i="3"/>
  <c r="L401" i="3"/>
  <c r="M401" i="3"/>
  <c r="N401" i="3"/>
  <c r="O401" i="3"/>
  <c r="P401" i="3"/>
  <c r="Q401" i="3"/>
  <c r="R401" i="3"/>
  <c r="S401" i="3"/>
  <c r="T401" i="3"/>
  <c r="U401" i="3"/>
  <c r="V401" i="3"/>
  <c r="H401" i="3"/>
  <c r="I410" i="3"/>
  <c r="J410" i="3"/>
  <c r="K410" i="3"/>
  <c r="L410" i="3"/>
  <c r="M410" i="3"/>
  <c r="N410" i="3"/>
  <c r="O410" i="3"/>
  <c r="P410" i="3"/>
  <c r="Q410" i="3"/>
  <c r="R410" i="3"/>
  <c r="S410" i="3"/>
  <c r="T410" i="3"/>
  <c r="U410" i="3"/>
  <c r="V410" i="3"/>
  <c r="H410" i="3"/>
  <c r="I417" i="3"/>
  <c r="J417" i="3"/>
  <c r="K417" i="3"/>
  <c r="L417" i="3"/>
  <c r="M417" i="3"/>
  <c r="N417" i="3"/>
  <c r="O417" i="3"/>
  <c r="P417" i="3"/>
  <c r="Q417" i="3"/>
  <c r="R417" i="3"/>
  <c r="S417" i="3"/>
  <c r="T417" i="3"/>
  <c r="U417" i="3"/>
  <c r="V417" i="3"/>
  <c r="H417" i="3"/>
  <c r="I405" i="3"/>
  <c r="I404" i="3" s="1"/>
  <c r="J405" i="3"/>
  <c r="J404" i="3" s="1"/>
  <c r="K405" i="3"/>
  <c r="K404" i="3" s="1"/>
  <c r="L405" i="3"/>
  <c r="L404" i="3" s="1"/>
  <c r="M405" i="3"/>
  <c r="M404" i="3" s="1"/>
  <c r="N405" i="3"/>
  <c r="N404" i="3" s="1"/>
  <c r="O405" i="3"/>
  <c r="O404" i="3" s="1"/>
  <c r="P405" i="3"/>
  <c r="P404" i="3" s="1"/>
  <c r="Q405" i="3"/>
  <c r="Q404" i="3" s="1"/>
  <c r="R405" i="3"/>
  <c r="R404" i="3" s="1"/>
  <c r="S405" i="3"/>
  <c r="S404" i="3" s="1"/>
  <c r="T405" i="3"/>
  <c r="T404" i="3" s="1"/>
  <c r="U405" i="3"/>
  <c r="U404" i="3" s="1"/>
  <c r="V405" i="3"/>
  <c r="V404" i="3" s="1"/>
  <c r="H405" i="3"/>
  <c r="H404" i="3" s="1"/>
  <c r="I209" i="3"/>
  <c r="I208" i="3" s="1"/>
  <c r="J209" i="3"/>
  <c r="J208" i="3" s="1"/>
  <c r="K209" i="3"/>
  <c r="K208" i="3" s="1"/>
  <c r="L209" i="3"/>
  <c r="L208" i="3" s="1"/>
  <c r="M209" i="3"/>
  <c r="M208" i="3" s="1"/>
  <c r="N209" i="3"/>
  <c r="N208" i="3" s="1"/>
  <c r="O209" i="3"/>
  <c r="O208" i="3" s="1"/>
  <c r="P209" i="3"/>
  <c r="P208" i="3" s="1"/>
  <c r="Q209" i="3"/>
  <c r="Q208" i="3" s="1"/>
  <c r="R209" i="3"/>
  <c r="R208" i="3" s="1"/>
  <c r="S209" i="3"/>
  <c r="S208" i="3" s="1"/>
  <c r="T209" i="3"/>
  <c r="T208" i="3" s="1"/>
  <c r="U209" i="3"/>
  <c r="U208" i="3" s="1"/>
  <c r="V209" i="3"/>
  <c r="V208" i="3" s="1"/>
  <c r="H209" i="3"/>
  <c r="H208" i="3" s="1"/>
  <c r="I581" i="3"/>
  <c r="J581" i="3"/>
  <c r="K581" i="3"/>
  <c r="L581" i="3"/>
  <c r="M581" i="3"/>
  <c r="N581" i="3"/>
  <c r="O581" i="3"/>
  <c r="P581" i="3"/>
  <c r="Q581" i="3"/>
  <c r="R581" i="3"/>
  <c r="S581" i="3"/>
  <c r="T581" i="3"/>
  <c r="U581" i="3"/>
  <c r="V581" i="3"/>
  <c r="H581" i="3"/>
  <c r="I583" i="3"/>
  <c r="J583" i="3"/>
  <c r="K583" i="3"/>
  <c r="L583" i="3"/>
  <c r="M583" i="3"/>
  <c r="N583" i="3"/>
  <c r="O583" i="3"/>
  <c r="P583" i="3"/>
  <c r="Q583" i="3"/>
  <c r="R583" i="3"/>
  <c r="S583" i="3"/>
  <c r="T583" i="3"/>
  <c r="U583" i="3"/>
  <c r="V583" i="3"/>
  <c r="H583" i="3"/>
  <c r="I377" i="3"/>
  <c r="I376" i="3" s="1"/>
  <c r="J377" i="3"/>
  <c r="J376" i="3" s="1"/>
  <c r="K377" i="3"/>
  <c r="K376" i="3" s="1"/>
  <c r="L377" i="3"/>
  <c r="L376" i="3" s="1"/>
  <c r="M377" i="3"/>
  <c r="M376" i="3" s="1"/>
  <c r="N377" i="3"/>
  <c r="N376" i="3" s="1"/>
  <c r="O377" i="3"/>
  <c r="O376" i="3" s="1"/>
  <c r="O371" i="3" s="1"/>
  <c r="O370" i="3" s="1"/>
  <c r="P377" i="3"/>
  <c r="P376" i="3" s="1"/>
  <c r="Q377" i="3"/>
  <c r="Q376" i="3" s="1"/>
  <c r="R377" i="3"/>
  <c r="R376" i="3" s="1"/>
  <c r="S377" i="3"/>
  <c r="S376" i="3" s="1"/>
  <c r="T377" i="3"/>
  <c r="T376" i="3" s="1"/>
  <c r="U377" i="3"/>
  <c r="U376" i="3" s="1"/>
  <c r="V377" i="3"/>
  <c r="V376" i="3" s="1"/>
  <c r="H377" i="3"/>
  <c r="H376" i="3" s="1"/>
  <c r="H31" i="3"/>
  <c r="H30" i="3" s="1"/>
  <c r="H29" i="3" s="1"/>
  <c r="I182" i="3"/>
  <c r="J182" i="3"/>
  <c r="K182" i="3"/>
  <c r="L182" i="3"/>
  <c r="M182" i="3"/>
  <c r="N182" i="3"/>
  <c r="O182" i="3"/>
  <c r="P182" i="3"/>
  <c r="Q182" i="3"/>
  <c r="R182" i="3"/>
  <c r="S182" i="3"/>
  <c r="T182" i="3"/>
  <c r="U182" i="3"/>
  <c r="V182" i="3"/>
  <c r="H182" i="3"/>
  <c r="I635" i="3"/>
  <c r="J635" i="3"/>
  <c r="K635" i="3"/>
  <c r="L635" i="3"/>
  <c r="M635" i="3"/>
  <c r="N635" i="3"/>
  <c r="O635" i="3"/>
  <c r="P635" i="3"/>
  <c r="Q635" i="3"/>
  <c r="R635" i="3"/>
  <c r="S635" i="3"/>
  <c r="T635" i="3"/>
  <c r="U635" i="3"/>
  <c r="V635" i="3"/>
  <c r="H635" i="3"/>
  <c r="I630" i="3"/>
  <c r="J630" i="3"/>
  <c r="K630" i="3"/>
  <c r="L630" i="3"/>
  <c r="M630" i="3"/>
  <c r="N630" i="3"/>
  <c r="O630" i="3"/>
  <c r="P630" i="3"/>
  <c r="Q630" i="3"/>
  <c r="R630" i="3"/>
  <c r="S630" i="3"/>
  <c r="T630" i="3"/>
  <c r="U630" i="3"/>
  <c r="V630" i="3"/>
  <c r="H630" i="3"/>
  <c r="I506" i="3"/>
  <c r="I505" i="3" s="1"/>
  <c r="I504" i="3" s="1"/>
  <c r="I503" i="3" s="1"/>
  <c r="I502" i="3" s="1"/>
  <c r="J506" i="3"/>
  <c r="J505" i="3" s="1"/>
  <c r="J504" i="3" s="1"/>
  <c r="J503" i="3" s="1"/>
  <c r="J502" i="3" s="1"/>
  <c r="K506" i="3"/>
  <c r="K505" i="3" s="1"/>
  <c r="K504" i="3" s="1"/>
  <c r="K503" i="3" s="1"/>
  <c r="K502" i="3" s="1"/>
  <c r="L506" i="3"/>
  <c r="L505" i="3" s="1"/>
  <c r="L504" i="3" s="1"/>
  <c r="L503" i="3" s="1"/>
  <c r="L502" i="3" s="1"/>
  <c r="M506" i="3"/>
  <c r="M505" i="3" s="1"/>
  <c r="M504" i="3" s="1"/>
  <c r="M503" i="3" s="1"/>
  <c r="M502" i="3" s="1"/>
  <c r="N506" i="3"/>
  <c r="N505" i="3" s="1"/>
  <c r="N504" i="3" s="1"/>
  <c r="N503" i="3" s="1"/>
  <c r="N502" i="3" s="1"/>
  <c r="O506" i="3"/>
  <c r="O505" i="3" s="1"/>
  <c r="O504" i="3" s="1"/>
  <c r="O503" i="3" s="1"/>
  <c r="O502" i="3" s="1"/>
  <c r="P506" i="3"/>
  <c r="P505" i="3" s="1"/>
  <c r="P504" i="3" s="1"/>
  <c r="P503" i="3" s="1"/>
  <c r="P502" i="3" s="1"/>
  <c r="Q506" i="3"/>
  <c r="Q505" i="3" s="1"/>
  <c r="Q504" i="3" s="1"/>
  <c r="Q503" i="3" s="1"/>
  <c r="Q502" i="3" s="1"/>
  <c r="R506" i="3"/>
  <c r="R505" i="3" s="1"/>
  <c r="R504" i="3" s="1"/>
  <c r="R503" i="3" s="1"/>
  <c r="R502" i="3" s="1"/>
  <c r="S506" i="3"/>
  <c r="S505" i="3" s="1"/>
  <c r="S504" i="3" s="1"/>
  <c r="S503" i="3" s="1"/>
  <c r="S502" i="3" s="1"/>
  <c r="T506" i="3"/>
  <c r="T505" i="3" s="1"/>
  <c r="T504" i="3" s="1"/>
  <c r="T503" i="3" s="1"/>
  <c r="T502" i="3" s="1"/>
  <c r="U506" i="3"/>
  <c r="U505" i="3" s="1"/>
  <c r="U504" i="3" s="1"/>
  <c r="U503" i="3" s="1"/>
  <c r="U502" i="3" s="1"/>
  <c r="V506" i="3"/>
  <c r="V505" i="3" s="1"/>
  <c r="V504" i="3" s="1"/>
  <c r="V503" i="3" s="1"/>
  <c r="V502" i="3" s="1"/>
  <c r="H506" i="3"/>
  <c r="H505" i="3" s="1"/>
  <c r="H504" i="3" s="1"/>
  <c r="H503" i="3" s="1"/>
  <c r="H502" i="3" s="1"/>
  <c r="J570" i="3"/>
  <c r="K570" i="3"/>
  <c r="L570" i="3"/>
  <c r="M570" i="3"/>
  <c r="N570" i="3"/>
  <c r="O570" i="3"/>
  <c r="P570" i="3"/>
  <c r="Q570" i="3"/>
  <c r="R570" i="3"/>
  <c r="S570" i="3"/>
  <c r="T570" i="3"/>
  <c r="U570" i="3"/>
  <c r="V570" i="3"/>
  <c r="J572" i="3"/>
  <c r="K572" i="3"/>
  <c r="L572" i="3"/>
  <c r="M572" i="3"/>
  <c r="N572" i="3"/>
  <c r="O572" i="3"/>
  <c r="P572" i="3"/>
  <c r="Q572" i="3"/>
  <c r="R572" i="3"/>
  <c r="S572" i="3"/>
  <c r="T572" i="3"/>
  <c r="U572" i="3"/>
  <c r="V572" i="3"/>
  <c r="J576" i="3"/>
  <c r="K576" i="3"/>
  <c r="L576" i="3"/>
  <c r="M576" i="3"/>
  <c r="N576" i="3"/>
  <c r="O576" i="3"/>
  <c r="P576" i="3"/>
  <c r="Q576" i="3"/>
  <c r="R576" i="3"/>
  <c r="S576" i="3"/>
  <c r="T576" i="3"/>
  <c r="U576" i="3"/>
  <c r="V576" i="3"/>
  <c r="J578" i="3"/>
  <c r="K578" i="3"/>
  <c r="L578" i="3"/>
  <c r="M578" i="3"/>
  <c r="N578" i="3"/>
  <c r="O578" i="3"/>
  <c r="P578" i="3"/>
  <c r="Q578" i="3"/>
  <c r="R578" i="3"/>
  <c r="S578" i="3"/>
  <c r="T578" i="3"/>
  <c r="U578" i="3"/>
  <c r="V578" i="3"/>
  <c r="J588" i="3"/>
  <c r="J587" i="3" s="1"/>
  <c r="J586" i="3" s="1"/>
  <c r="J585" i="3" s="1"/>
  <c r="K588" i="3"/>
  <c r="K587" i="3" s="1"/>
  <c r="K586" i="3" s="1"/>
  <c r="K585" i="3" s="1"/>
  <c r="L588" i="3"/>
  <c r="L587" i="3" s="1"/>
  <c r="L586" i="3" s="1"/>
  <c r="L585" i="3" s="1"/>
  <c r="M588" i="3"/>
  <c r="M587" i="3" s="1"/>
  <c r="M586" i="3" s="1"/>
  <c r="M585" i="3" s="1"/>
  <c r="N588" i="3"/>
  <c r="N587" i="3" s="1"/>
  <c r="N586" i="3" s="1"/>
  <c r="N585" i="3" s="1"/>
  <c r="O588" i="3"/>
  <c r="O587" i="3" s="1"/>
  <c r="O586" i="3" s="1"/>
  <c r="O585" i="3" s="1"/>
  <c r="P588" i="3"/>
  <c r="P587" i="3" s="1"/>
  <c r="P586" i="3" s="1"/>
  <c r="P585" i="3" s="1"/>
  <c r="Q588" i="3"/>
  <c r="Q587" i="3" s="1"/>
  <c r="Q586" i="3" s="1"/>
  <c r="Q585" i="3" s="1"/>
  <c r="R588" i="3"/>
  <c r="R587" i="3" s="1"/>
  <c r="R586" i="3" s="1"/>
  <c r="R585" i="3" s="1"/>
  <c r="S588" i="3"/>
  <c r="S587" i="3" s="1"/>
  <c r="S586" i="3" s="1"/>
  <c r="S585" i="3" s="1"/>
  <c r="T588" i="3"/>
  <c r="T587" i="3" s="1"/>
  <c r="T586" i="3" s="1"/>
  <c r="T585" i="3" s="1"/>
  <c r="U588" i="3"/>
  <c r="U587" i="3" s="1"/>
  <c r="U586" i="3" s="1"/>
  <c r="U585" i="3" s="1"/>
  <c r="V588" i="3"/>
  <c r="V587" i="3" s="1"/>
  <c r="V586" i="3" s="1"/>
  <c r="V585" i="3" s="1"/>
  <c r="J594" i="3"/>
  <c r="K594" i="3"/>
  <c r="L594" i="3"/>
  <c r="M594" i="3"/>
  <c r="N594" i="3"/>
  <c r="O594" i="3"/>
  <c r="P594" i="3"/>
  <c r="Q594" i="3"/>
  <c r="R594" i="3"/>
  <c r="S594" i="3"/>
  <c r="T594" i="3"/>
  <c r="U594" i="3"/>
  <c r="V594" i="3"/>
  <c r="J596" i="3"/>
  <c r="K596" i="3"/>
  <c r="L596" i="3"/>
  <c r="M596" i="3"/>
  <c r="N596" i="3"/>
  <c r="O596" i="3"/>
  <c r="P596" i="3"/>
  <c r="Q596" i="3"/>
  <c r="R596" i="3"/>
  <c r="S596" i="3"/>
  <c r="T596" i="3"/>
  <c r="U596" i="3"/>
  <c r="V596" i="3"/>
  <c r="J598" i="3"/>
  <c r="K598" i="3"/>
  <c r="L598" i="3"/>
  <c r="M598" i="3"/>
  <c r="N598" i="3"/>
  <c r="O598" i="3"/>
  <c r="P598" i="3"/>
  <c r="Q598" i="3"/>
  <c r="R598" i="3"/>
  <c r="S598" i="3"/>
  <c r="T598" i="3"/>
  <c r="U598" i="3"/>
  <c r="V598" i="3"/>
  <c r="J603" i="3"/>
  <c r="J602" i="3" s="1"/>
  <c r="J601" i="3" s="1"/>
  <c r="J600" i="3" s="1"/>
  <c r="K603" i="3"/>
  <c r="K602" i="3" s="1"/>
  <c r="K601" i="3" s="1"/>
  <c r="K600" i="3" s="1"/>
  <c r="L603" i="3"/>
  <c r="L602" i="3" s="1"/>
  <c r="L601" i="3" s="1"/>
  <c r="L600" i="3" s="1"/>
  <c r="M603" i="3"/>
  <c r="M602" i="3" s="1"/>
  <c r="M601" i="3" s="1"/>
  <c r="M600" i="3" s="1"/>
  <c r="N603" i="3"/>
  <c r="N602" i="3" s="1"/>
  <c r="N601" i="3" s="1"/>
  <c r="N600" i="3" s="1"/>
  <c r="O603" i="3"/>
  <c r="O602" i="3" s="1"/>
  <c r="O601" i="3" s="1"/>
  <c r="O600" i="3" s="1"/>
  <c r="P603" i="3"/>
  <c r="P602" i="3" s="1"/>
  <c r="P601" i="3" s="1"/>
  <c r="P600" i="3" s="1"/>
  <c r="Q603" i="3"/>
  <c r="Q602" i="3" s="1"/>
  <c r="Q601" i="3" s="1"/>
  <c r="Q600" i="3" s="1"/>
  <c r="R603" i="3"/>
  <c r="R602" i="3" s="1"/>
  <c r="R601" i="3" s="1"/>
  <c r="R600" i="3" s="1"/>
  <c r="S603" i="3"/>
  <c r="S602" i="3" s="1"/>
  <c r="S601" i="3" s="1"/>
  <c r="S600" i="3" s="1"/>
  <c r="T603" i="3"/>
  <c r="T602" i="3" s="1"/>
  <c r="T601" i="3" s="1"/>
  <c r="T600" i="3" s="1"/>
  <c r="U603" i="3"/>
  <c r="U602" i="3" s="1"/>
  <c r="U601" i="3" s="1"/>
  <c r="U600" i="3" s="1"/>
  <c r="V603" i="3"/>
  <c r="V602" i="3" s="1"/>
  <c r="V601" i="3" s="1"/>
  <c r="V600" i="3" s="1"/>
  <c r="J514" i="3"/>
  <c r="K514" i="3"/>
  <c r="L514" i="3"/>
  <c r="M514" i="3"/>
  <c r="N514" i="3"/>
  <c r="O514" i="3"/>
  <c r="P514" i="3"/>
  <c r="Q514" i="3"/>
  <c r="R514" i="3"/>
  <c r="S514" i="3"/>
  <c r="T514" i="3"/>
  <c r="U514" i="3"/>
  <c r="V514" i="3"/>
  <c r="J518" i="3"/>
  <c r="K518" i="3"/>
  <c r="L518" i="3"/>
  <c r="M518" i="3"/>
  <c r="N518" i="3"/>
  <c r="O518" i="3"/>
  <c r="P518" i="3"/>
  <c r="Q518" i="3"/>
  <c r="R518" i="3"/>
  <c r="S518" i="3"/>
  <c r="T518" i="3"/>
  <c r="U518" i="3"/>
  <c r="V518" i="3"/>
  <c r="J523" i="3"/>
  <c r="J522" i="3" s="1"/>
  <c r="J521" i="3" s="1"/>
  <c r="J520" i="3" s="1"/>
  <c r="K523" i="3"/>
  <c r="K522" i="3" s="1"/>
  <c r="K521" i="3" s="1"/>
  <c r="K520" i="3" s="1"/>
  <c r="L523" i="3"/>
  <c r="L522" i="3" s="1"/>
  <c r="L521" i="3" s="1"/>
  <c r="L520" i="3" s="1"/>
  <c r="M523" i="3"/>
  <c r="M522" i="3" s="1"/>
  <c r="M521" i="3" s="1"/>
  <c r="M520" i="3" s="1"/>
  <c r="N523" i="3"/>
  <c r="N522" i="3" s="1"/>
  <c r="N521" i="3" s="1"/>
  <c r="N520" i="3" s="1"/>
  <c r="O523" i="3"/>
  <c r="O522" i="3" s="1"/>
  <c r="O521" i="3" s="1"/>
  <c r="O520" i="3" s="1"/>
  <c r="P523" i="3"/>
  <c r="P522" i="3" s="1"/>
  <c r="P521" i="3" s="1"/>
  <c r="P520" i="3" s="1"/>
  <c r="Q523" i="3"/>
  <c r="Q522" i="3" s="1"/>
  <c r="Q521" i="3" s="1"/>
  <c r="Q520" i="3" s="1"/>
  <c r="R523" i="3"/>
  <c r="R522" i="3" s="1"/>
  <c r="R521" i="3" s="1"/>
  <c r="R520" i="3" s="1"/>
  <c r="S523" i="3"/>
  <c r="S522" i="3" s="1"/>
  <c r="S521" i="3" s="1"/>
  <c r="S520" i="3" s="1"/>
  <c r="T523" i="3"/>
  <c r="T522" i="3" s="1"/>
  <c r="T521" i="3" s="1"/>
  <c r="T520" i="3" s="1"/>
  <c r="U523" i="3"/>
  <c r="U522" i="3" s="1"/>
  <c r="U521" i="3" s="1"/>
  <c r="U520" i="3" s="1"/>
  <c r="V523" i="3"/>
  <c r="V522" i="3" s="1"/>
  <c r="V521" i="3" s="1"/>
  <c r="V520" i="3" s="1"/>
  <c r="J534" i="3"/>
  <c r="K534" i="3"/>
  <c r="L534" i="3"/>
  <c r="M534" i="3"/>
  <c r="N534" i="3"/>
  <c r="O534" i="3"/>
  <c r="P534" i="3"/>
  <c r="Q534" i="3"/>
  <c r="R534" i="3"/>
  <c r="S534" i="3"/>
  <c r="T534" i="3"/>
  <c r="U534" i="3"/>
  <c r="V534" i="3"/>
  <c r="J540" i="3"/>
  <c r="K540" i="3"/>
  <c r="L540" i="3"/>
  <c r="M540" i="3"/>
  <c r="N540" i="3"/>
  <c r="O540" i="3"/>
  <c r="P540" i="3"/>
  <c r="Q540" i="3"/>
  <c r="R540" i="3"/>
  <c r="S540" i="3"/>
  <c r="T540" i="3"/>
  <c r="U540" i="3"/>
  <c r="V540" i="3"/>
  <c r="J544" i="3"/>
  <c r="J543" i="3" s="1"/>
  <c r="J542" i="3" s="1"/>
  <c r="K544" i="3"/>
  <c r="K543" i="3" s="1"/>
  <c r="K542" i="3" s="1"/>
  <c r="L544" i="3"/>
  <c r="L543" i="3" s="1"/>
  <c r="L542" i="3" s="1"/>
  <c r="M544" i="3"/>
  <c r="M543" i="3" s="1"/>
  <c r="M542" i="3" s="1"/>
  <c r="N544" i="3"/>
  <c r="N543" i="3" s="1"/>
  <c r="N542" i="3" s="1"/>
  <c r="O544" i="3"/>
  <c r="O543" i="3" s="1"/>
  <c r="O542" i="3" s="1"/>
  <c r="P544" i="3"/>
  <c r="P543" i="3" s="1"/>
  <c r="P542" i="3" s="1"/>
  <c r="Q544" i="3"/>
  <c r="Q543" i="3" s="1"/>
  <c r="Q542" i="3" s="1"/>
  <c r="R544" i="3"/>
  <c r="R543" i="3" s="1"/>
  <c r="R542" i="3" s="1"/>
  <c r="S544" i="3"/>
  <c r="S543" i="3" s="1"/>
  <c r="S542" i="3" s="1"/>
  <c r="T544" i="3"/>
  <c r="T543" i="3" s="1"/>
  <c r="T542" i="3" s="1"/>
  <c r="U544" i="3"/>
  <c r="U543" i="3" s="1"/>
  <c r="U542" i="3" s="1"/>
  <c r="V544" i="3"/>
  <c r="V543" i="3" s="1"/>
  <c r="V542" i="3" s="1"/>
  <c r="J548" i="3"/>
  <c r="J547" i="3" s="1"/>
  <c r="J546" i="3" s="1"/>
  <c r="K548" i="3"/>
  <c r="K547" i="3" s="1"/>
  <c r="K546" i="3" s="1"/>
  <c r="L548" i="3"/>
  <c r="L547" i="3" s="1"/>
  <c r="L546" i="3" s="1"/>
  <c r="M548" i="3"/>
  <c r="M547" i="3" s="1"/>
  <c r="M546" i="3" s="1"/>
  <c r="N548" i="3"/>
  <c r="N547" i="3" s="1"/>
  <c r="N546" i="3" s="1"/>
  <c r="O548" i="3"/>
  <c r="O547" i="3" s="1"/>
  <c r="O546" i="3" s="1"/>
  <c r="P548" i="3"/>
  <c r="P547" i="3" s="1"/>
  <c r="P546" i="3" s="1"/>
  <c r="Q548" i="3"/>
  <c r="Q547" i="3" s="1"/>
  <c r="Q546" i="3" s="1"/>
  <c r="R548" i="3"/>
  <c r="R547" i="3" s="1"/>
  <c r="R546" i="3" s="1"/>
  <c r="S548" i="3"/>
  <c r="S547" i="3" s="1"/>
  <c r="S546" i="3" s="1"/>
  <c r="T548" i="3"/>
  <c r="T547" i="3" s="1"/>
  <c r="T546" i="3" s="1"/>
  <c r="U548" i="3"/>
  <c r="U547" i="3" s="1"/>
  <c r="U546" i="3" s="1"/>
  <c r="V548" i="3"/>
  <c r="V547" i="3" s="1"/>
  <c r="V546" i="3" s="1"/>
  <c r="J553" i="3"/>
  <c r="J552" i="3" s="1"/>
  <c r="K553" i="3"/>
  <c r="K552" i="3" s="1"/>
  <c r="L553" i="3"/>
  <c r="L552" i="3" s="1"/>
  <c r="M553" i="3"/>
  <c r="M552" i="3" s="1"/>
  <c r="N553" i="3"/>
  <c r="N552" i="3" s="1"/>
  <c r="O553" i="3"/>
  <c r="O552" i="3" s="1"/>
  <c r="P553" i="3"/>
  <c r="P552" i="3" s="1"/>
  <c r="Q553" i="3"/>
  <c r="Q552" i="3" s="1"/>
  <c r="R553" i="3"/>
  <c r="R552" i="3" s="1"/>
  <c r="S553" i="3"/>
  <c r="S552" i="3" s="1"/>
  <c r="T553" i="3"/>
  <c r="T552" i="3" s="1"/>
  <c r="U553" i="3"/>
  <c r="U552" i="3" s="1"/>
  <c r="V553" i="3"/>
  <c r="V552" i="3" s="1"/>
  <c r="J556" i="3"/>
  <c r="K556" i="3"/>
  <c r="L556" i="3"/>
  <c r="M556" i="3"/>
  <c r="N556" i="3"/>
  <c r="O556" i="3"/>
  <c r="P556" i="3"/>
  <c r="Q556" i="3"/>
  <c r="R556" i="3"/>
  <c r="S556" i="3"/>
  <c r="T556" i="3"/>
  <c r="U556" i="3"/>
  <c r="V556" i="3"/>
  <c r="J561" i="3"/>
  <c r="J560" i="3" s="1"/>
  <c r="K561" i="3"/>
  <c r="K560" i="3" s="1"/>
  <c r="L561" i="3"/>
  <c r="L560" i="3" s="1"/>
  <c r="M561" i="3"/>
  <c r="M560" i="3" s="1"/>
  <c r="N561" i="3"/>
  <c r="N560" i="3" s="1"/>
  <c r="O561" i="3"/>
  <c r="O560" i="3" s="1"/>
  <c r="P561" i="3"/>
  <c r="P560" i="3" s="1"/>
  <c r="Q561" i="3"/>
  <c r="Q560" i="3" s="1"/>
  <c r="R561" i="3"/>
  <c r="R560" i="3" s="1"/>
  <c r="S561" i="3"/>
  <c r="S560" i="3" s="1"/>
  <c r="T561" i="3"/>
  <c r="T560" i="3" s="1"/>
  <c r="U561" i="3"/>
  <c r="U560" i="3" s="1"/>
  <c r="V561" i="3"/>
  <c r="V560" i="3" s="1"/>
  <c r="J389" i="3"/>
  <c r="K389" i="3"/>
  <c r="L389" i="3"/>
  <c r="M389" i="3"/>
  <c r="N389" i="3"/>
  <c r="O389" i="3"/>
  <c r="P389" i="3"/>
  <c r="Q389" i="3"/>
  <c r="R389" i="3"/>
  <c r="S389" i="3"/>
  <c r="T389" i="3"/>
  <c r="U389" i="3"/>
  <c r="V389" i="3"/>
  <c r="J393" i="3"/>
  <c r="K393" i="3"/>
  <c r="L393" i="3"/>
  <c r="M393" i="3"/>
  <c r="N393" i="3"/>
  <c r="O393" i="3"/>
  <c r="P393" i="3"/>
  <c r="Q393" i="3"/>
  <c r="R393" i="3"/>
  <c r="S393" i="3"/>
  <c r="T393" i="3"/>
  <c r="U393" i="3"/>
  <c r="V393" i="3"/>
  <c r="J395" i="3"/>
  <c r="K395" i="3"/>
  <c r="L395" i="3"/>
  <c r="M395" i="3"/>
  <c r="N395" i="3"/>
  <c r="O395" i="3"/>
  <c r="P395" i="3"/>
  <c r="Q395" i="3"/>
  <c r="R395" i="3"/>
  <c r="S395" i="3"/>
  <c r="T395" i="3"/>
  <c r="U395" i="3"/>
  <c r="V395" i="3"/>
  <c r="J415" i="3"/>
  <c r="K415" i="3"/>
  <c r="L415" i="3"/>
  <c r="M415" i="3"/>
  <c r="N415" i="3"/>
  <c r="O415" i="3"/>
  <c r="P415" i="3"/>
  <c r="Q415" i="3"/>
  <c r="R415" i="3"/>
  <c r="S415" i="3"/>
  <c r="T415" i="3"/>
  <c r="U415" i="3"/>
  <c r="V415" i="3"/>
  <c r="J419" i="3"/>
  <c r="K419" i="3"/>
  <c r="L419" i="3"/>
  <c r="M419" i="3"/>
  <c r="N419" i="3"/>
  <c r="O419" i="3"/>
  <c r="P419" i="3"/>
  <c r="Q419" i="3"/>
  <c r="R419" i="3"/>
  <c r="S419" i="3"/>
  <c r="T419" i="3"/>
  <c r="U419" i="3"/>
  <c r="V419" i="3"/>
  <c r="J425" i="3"/>
  <c r="K425" i="3"/>
  <c r="L425" i="3"/>
  <c r="M425" i="3"/>
  <c r="N425" i="3"/>
  <c r="O425" i="3"/>
  <c r="P425" i="3"/>
  <c r="Q425" i="3"/>
  <c r="R425" i="3"/>
  <c r="S425" i="3"/>
  <c r="T425" i="3"/>
  <c r="U425" i="3"/>
  <c r="V425" i="3"/>
  <c r="J427" i="3"/>
  <c r="K427" i="3"/>
  <c r="L427" i="3"/>
  <c r="M427" i="3"/>
  <c r="N427" i="3"/>
  <c r="O427" i="3"/>
  <c r="P427" i="3"/>
  <c r="Q427" i="3"/>
  <c r="R427" i="3"/>
  <c r="S427" i="3"/>
  <c r="T427" i="3"/>
  <c r="U427" i="3"/>
  <c r="V427" i="3"/>
  <c r="J429" i="3"/>
  <c r="K429" i="3"/>
  <c r="L429" i="3"/>
  <c r="M429" i="3"/>
  <c r="N429" i="3"/>
  <c r="O429" i="3"/>
  <c r="P429" i="3"/>
  <c r="Q429" i="3"/>
  <c r="R429" i="3"/>
  <c r="S429" i="3"/>
  <c r="T429" i="3"/>
  <c r="U429" i="3"/>
  <c r="V429" i="3"/>
  <c r="J431" i="3"/>
  <c r="K431" i="3"/>
  <c r="L431" i="3"/>
  <c r="M431" i="3"/>
  <c r="N431" i="3"/>
  <c r="O431" i="3"/>
  <c r="P431" i="3"/>
  <c r="Q431" i="3"/>
  <c r="R431" i="3"/>
  <c r="S431" i="3"/>
  <c r="T431" i="3"/>
  <c r="U431" i="3"/>
  <c r="V431" i="3"/>
  <c r="J434" i="3"/>
  <c r="K434" i="3"/>
  <c r="L434" i="3"/>
  <c r="M434" i="3"/>
  <c r="N434" i="3"/>
  <c r="O434" i="3"/>
  <c r="P434" i="3"/>
  <c r="Q434" i="3"/>
  <c r="R434" i="3"/>
  <c r="S434" i="3"/>
  <c r="T434" i="3"/>
  <c r="U434" i="3"/>
  <c r="V434" i="3"/>
  <c r="J436" i="3"/>
  <c r="K436" i="3"/>
  <c r="L436" i="3"/>
  <c r="M436" i="3"/>
  <c r="N436" i="3"/>
  <c r="O436" i="3"/>
  <c r="P436" i="3"/>
  <c r="Q436" i="3"/>
  <c r="R436" i="3"/>
  <c r="S436" i="3"/>
  <c r="T436" i="3"/>
  <c r="U436" i="3"/>
  <c r="V436" i="3"/>
  <c r="J442" i="3"/>
  <c r="K442" i="3"/>
  <c r="L442" i="3"/>
  <c r="M442" i="3"/>
  <c r="N442" i="3"/>
  <c r="O442" i="3"/>
  <c r="P442" i="3"/>
  <c r="Q442" i="3"/>
  <c r="R442" i="3"/>
  <c r="S442" i="3"/>
  <c r="T442" i="3"/>
  <c r="U442" i="3"/>
  <c r="V442" i="3"/>
  <c r="J444" i="3"/>
  <c r="K444" i="3"/>
  <c r="L444" i="3"/>
  <c r="M444" i="3"/>
  <c r="N444" i="3"/>
  <c r="O444" i="3"/>
  <c r="P444" i="3"/>
  <c r="Q444" i="3"/>
  <c r="R444" i="3"/>
  <c r="S444" i="3"/>
  <c r="T444" i="3"/>
  <c r="U444" i="3"/>
  <c r="V444" i="3"/>
  <c r="J458" i="3"/>
  <c r="J457" i="3" s="1"/>
  <c r="J456" i="3" s="1"/>
  <c r="K458" i="3"/>
  <c r="K457" i="3" s="1"/>
  <c r="K456" i="3" s="1"/>
  <c r="L458" i="3"/>
  <c r="L457" i="3" s="1"/>
  <c r="L456" i="3" s="1"/>
  <c r="M458" i="3"/>
  <c r="M457" i="3" s="1"/>
  <c r="M456" i="3" s="1"/>
  <c r="N458" i="3"/>
  <c r="N457" i="3" s="1"/>
  <c r="O458" i="3"/>
  <c r="O457" i="3" s="1"/>
  <c r="O456" i="3" s="1"/>
  <c r="P458" i="3"/>
  <c r="P457" i="3" s="1"/>
  <c r="Q458" i="3"/>
  <c r="Q457" i="3" s="1"/>
  <c r="Q456" i="3" s="1"/>
  <c r="R458" i="3"/>
  <c r="R457" i="3" s="1"/>
  <c r="R456" i="3" s="1"/>
  <c r="S458" i="3"/>
  <c r="S457" i="3" s="1"/>
  <c r="T458" i="3"/>
  <c r="T457" i="3" s="1"/>
  <c r="T456" i="3" s="1"/>
  <c r="U458" i="3"/>
  <c r="U457" i="3" s="1"/>
  <c r="V458" i="3"/>
  <c r="V457" i="3" s="1"/>
  <c r="V456" i="3" s="1"/>
  <c r="J466" i="3"/>
  <c r="J465" i="3" s="1"/>
  <c r="K466" i="3"/>
  <c r="K465" i="3" s="1"/>
  <c r="L466" i="3"/>
  <c r="L465" i="3" s="1"/>
  <c r="M466" i="3"/>
  <c r="M465" i="3" s="1"/>
  <c r="N466" i="3"/>
  <c r="N465" i="3" s="1"/>
  <c r="O466" i="3"/>
  <c r="O465" i="3" s="1"/>
  <c r="P466" i="3"/>
  <c r="P465" i="3" s="1"/>
  <c r="Q466" i="3"/>
  <c r="Q465" i="3" s="1"/>
  <c r="R466" i="3"/>
  <c r="R465" i="3" s="1"/>
  <c r="S466" i="3"/>
  <c r="S465" i="3" s="1"/>
  <c r="T466" i="3"/>
  <c r="T465" i="3" s="1"/>
  <c r="U466" i="3"/>
  <c r="U465" i="3" s="1"/>
  <c r="V466" i="3"/>
  <c r="V465" i="3" s="1"/>
  <c r="J469" i="3"/>
  <c r="K469" i="3"/>
  <c r="L469" i="3"/>
  <c r="M469" i="3"/>
  <c r="N469" i="3"/>
  <c r="O469" i="3"/>
  <c r="P469" i="3"/>
  <c r="Q469" i="3"/>
  <c r="R469" i="3"/>
  <c r="S469" i="3"/>
  <c r="T469" i="3"/>
  <c r="U469" i="3"/>
  <c r="V469" i="3"/>
  <c r="J474" i="3"/>
  <c r="K474" i="3"/>
  <c r="L474" i="3"/>
  <c r="M474" i="3"/>
  <c r="N474" i="3"/>
  <c r="O474" i="3"/>
  <c r="P474" i="3"/>
  <c r="Q474" i="3"/>
  <c r="R474" i="3"/>
  <c r="S474" i="3"/>
  <c r="T474" i="3"/>
  <c r="U474" i="3"/>
  <c r="V474" i="3"/>
  <c r="J479" i="3"/>
  <c r="J478" i="3" s="1"/>
  <c r="K479" i="3"/>
  <c r="K478" i="3" s="1"/>
  <c r="L479" i="3"/>
  <c r="L478" i="3" s="1"/>
  <c r="M479" i="3"/>
  <c r="M478" i="3" s="1"/>
  <c r="N479" i="3"/>
  <c r="N478" i="3" s="1"/>
  <c r="O479" i="3"/>
  <c r="O478" i="3" s="1"/>
  <c r="P479" i="3"/>
  <c r="P478" i="3" s="1"/>
  <c r="Q479" i="3"/>
  <c r="Q478" i="3" s="1"/>
  <c r="R479" i="3"/>
  <c r="R478" i="3" s="1"/>
  <c r="S479" i="3"/>
  <c r="S478" i="3" s="1"/>
  <c r="T479" i="3"/>
  <c r="T478" i="3" s="1"/>
  <c r="U479" i="3"/>
  <c r="U478" i="3" s="1"/>
  <c r="V479" i="3"/>
  <c r="V478" i="3" s="1"/>
  <c r="J482" i="3"/>
  <c r="K482" i="3"/>
  <c r="L482" i="3"/>
  <c r="M482" i="3"/>
  <c r="N482" i="3"/>
  <c r="O482" i="3"/>
  <c r="P482" i="3"/>
  <c r="Q482" i="3"/>
  <c r="R482" i="3"/>
  <c r="S482" i="3"/>
  <c r="T482" i="3"/>
  <c r="U482" i="3"/>
  <c r="V482" i="3"/>
  <c r="J484" i="3"/>
  <c r="K484" i="3"/>
  <c r="L484" i="3"/>
  <c r="M484" i="3"/>
  <c r="N484" i="3"/>
  <c r="O484" i="3"/>
  <c r="P484" i="3"/>
  <c r="Q484" i="3"/>
  <c r="R484" i="3"/>
  <c r="S484" i="3"/>
  <c r="T484" i="3"/>
  <c r="U484" i="3"/>
  <c r="V484" i="3"/>
  <c r="J487" i="3"/>
  <c r="K487" i="3"/>
  <c r="L487" i="3"/>
  <c r="M487" i="3"/>
  <c r="N487" i="3"/>
  <c r="O487" i="3"/>
  <c r="P487" i="3"/>
  <c r="Q487" i="3"/>
  <c r="R487" i="3"/>
  <c r="S487" i="3"/>
  <c r="T487" i="3"/>
  <c r="U487" i="3"/>
  <c r="V487" i="3"/>
  <c r="J491" i="3"/>
  <c r="K491" i="3"/>
  <c r="L491" i="3"/>
  <c r="M491" i="3"/>
  <c r="N491" i="3"/>
  <c r="O491" i="3"/>
  <c r="P491" i="3"/>
  <c r="Q491" i="3"/>
  <c r="R491" i="3"/>
  <c r="S491" i="3"/>
  <c r="T491" i="3"/>
  <c r="U491" i="3"/>
  <c r="V491" i="3"/>
  <c r="J500" i="3"/>
  <c r="J499" i="3" s="1"/>
  <c r="J498" i="3" s="1"/>
  <c r="K500" i="3"/>
  <c r="K499" i="3" s="1"/>
  <c r="K498" i="3" s="1"/>
  <c r="L500" i="3"/>
  <c r="L499" i="3" s="1"/>
  <c r="L498" i="3" s="1"/>
  <c r="M500" i="3"/>
  <c r="M499" i="3" s="1"/>
  <c r="M498" i="3" s="1"/>
  <c r="N500" i="3"/>
  <c r="N499" i="3" s="1"/>
  <c r="N498" i="3" s="1"/>
  <c r="O500" i="3"/>
  <c r="O499" i="3" s="1"/>
  <c r="O498" i="3" s="1"/>
  <c r="P500" i="3"/>
  <c r="P499" i="3" s="1"/>
  <c r="P498" i="3" s="1"/>
  <c r="Q500" i="3"/>
  <c r="Q499" i="3" s="1"/>
  <c r="Q498" i="3" s="1"/>
  <c r="R500" i="3"/>
  <c r="R499" i="3" s="1"/>
  <c r="R498" i="3" s="1"/>
  <c r="S500" i="3"/>
  <c r="S499" i="3" s="1"/>
  <c r="S498" i="3" s="1"/>
  <c r="T500" i="3"/>
  <c r="T499" i="3" s="1"/>
  <c r="T498" i="3" s="1"/>
  <c r="U500" i="3"/>
  <c r="U499" i="3" s="1"/>
  <c r="U498" i="3" s="1"/>
  <c r="V500" i="3"/>
  <c r="V499" i="3" s="1"/>
  <c r="V498" i="3" s="1"/>
  <c r="J360" i="3"/>
  <c r="J359" i="3" s="1"/>
  <c r="J358" i="3" s="1"/>
  <c r="J357" i="3" s="1"/>
  <c r="J356" i="3" s="1"/>
  <c r="K360" i="3"/>
  <c r="K359" i="3" s="1"/>
  <c r="K358" i="3" s="1"/>
  <c r="K357" i="3" s="1"/>
  <c r="K356" i="3" s="1"/>
  <c r="L360" i="3"/>
  <c r="L359" i="3" s="1"/>
  <c r="L358" i="3" s="1"/>
  <c r="L357" i="3" s="1"/>
  <c r="L356" i="3" s="1"/>
  <c r="M360" i="3"/>
  <c r="M359" i="3" s="1"/>
  <c r="M358" i="3" s="1"/>
  <c r="M357" i="3" s="1"/>
  <c r="M356" i="3" s="1"/>
  <c r="N360" i="3"/>
  <c r="N359" i="3" s="1"/>
  <c r="N358" i="3" s="1"/>
  <c r="N357" i="3" s="1"/>
  <c r="N356" i="3" s="1"/>
  <c r="O360" i="3"/>
  <c r="O359" i="3" s="1"/>
  <c r="O358" i="3" s="1"/>
  <c r="O357" i="3" s="1"/>
  <c r="O356" i="3" s="1"/>
  <c r="P360" i="3"/>
  <c r="P359" i="3" s="1"/>
  <c r="P358" i="3" s="1"/>
  <c r="P357" i="3" s="1"/>
  <c r="P356" i="3" s="1"/>
  <c r="Q360" i="3"/>
  <c r="Q359" i="3" s="1"/>
  <c r="Q358" i="3" s="1"/>
  <c r="Q357" i="3" s="1"/>
  <c r="Q356" i="3" s="1"/>
  <c r="R360" i="3"/>
  <c r="R359" i="3" s="1"/>
  <c r="R358" i="3" s="1"/>
  <c r="R357" i="3" s="1"/>
  <c r="R356" i="3" s="1"/>
  <c r="S360" i="3"/>
  <c r="S359" i="3" s="1"/>
  <c r="S358" i="3" s="1"/>
  <c r="S357" i="3" s="1"/>
  <c r="S356" i="3" s="1"/>
  <c r="T360" i="3"/>
  <c r="T359" i="3" s="1"/>
  <c r="T358" i="3" s="1"/>
  <c r="T357" i="3" s="1"/>
  <c r="T356" i="3" s="1"/>
  <c r="U360" i="3"/>
  <c r="U359" i="3" s="1"/>
  <c r="U358" i="3" s="1"/>
  <c r="U357" i="3" s="1"/>
  <c r="U356" i="3" s="1"/>
  <c r="V360" i="3"/>
  <c r="V359" i="3" s="1"/>
  <c r="V358" i="3" s="1"/>
  <c r="V357" i="3" s="1"/>
  <c r="V356" i="3" s="1"/>
  <c r="J344" i="3"/>
  <c r="J343" i="3" s="1"/>
  <c r="K344" i="3"/>
  <c r="K343" i="3" s="1"/>
  <c r="L344" i="3"/>
  <c r="L343" i="3" s="1"/>
  <c r="M344" i="3"/>
  <c r="M343" i="3" s="1"/>
  <c r="N344" i="3"/>
  <c r="N343" i="3" s="1"/>
  <c r="O344" i="3"/>
  <c r="O343" i="3" s="1"/>
  <c r="P344" i="3"/>
  <c r="P343" i="3" s="1"/>
  <c r="Q344" i="3"/>
  <c r="Q343" i="3" s="1"/>
  <c r="R344" i="3"/>
  <c r="R343" i="3" s="1"/>
  <c r="S344" i="3"/>
  <c r="S343" i="3" s="1"/>
  <c r="T344" i="3"/>
  <c r="T343" i="3" s="1"/>
  <c r="U344" i="3"/>
  <c r="U343" i="3" s="1"/>
  <c r="V344" i="3"/>
  <c r="V343" i="3" s="1"/>
  <c r="J347" i="3"/>
  <c r="J346" i="3" s="1"/>
  <c r="K347" i="3"/>
  <c r="K346" i="3" s="1"/>
  <c r="L347" i="3"/>
  <c r="L346" i="3" s="1"/>
  <c r="M347" i="3"/>
  <c r="M346" i="3" s="1"/>
  <c r="N347" i="3"/>
  <c r="N346" i="3" s="1"/>
  <c r="O347" i="3"/>
  <c r="O346" i="3" s="1"/>
  <c r="P347" i="3"/>
  <c r="P346" i="3" s="1"/>
  <c r="Q347" i="3"/>
  <c r="Q346" i="3" s="1"/>
  <c r="R347" i="3"/>
  <c r="R346" i="3" s="1"/>
  <c r="S347" i="3"/>
  <c r="S346" i="3" s="1"/>
  <c r="T347" i="3"/>
  <c r="T346" i="3" s="1"/>
  <c r="U347" i="3"/>
  <c r="U346" i="3" s="1"/>
  <c r="V347" i="3"/>
  <c r="V346" i="3" s="1"/>
  <c r="J352" i="3"/>
  <c r="J351" i="3" s="1"/>
  <c r="K352" i="3"/>
  <c r="K351" i="3" s="1"/>
  <c r="L352" i="3"/>
  <c r="L351" i="3" s="1"/>
  <c r="M352" i="3"/>
  <c r="M351" i="3" s="1"/>
  <c r="N352" i="3"/>
  <c r="N351" i="3" s="1"/>
  <c r="O352" i="3"/>
  <c r="O351" i="3" s="1"/>
  <c r="P352" i="3"/>
  <c r="P351" i="3" s="1"/>
  <c r="Q352" i="3"/>
  <c r="Q351" i="3" s="1"/>
  <c r="R352" i="3"/>
  <c r="R351" i="3" s="1"/>
  <c r="S352" i="3"/>
  <c r="S351" i="3" s="1"/>
  <c r="T352" i="3"/>
  <c r="T351" i="3" s="1"/>
  <c r="U352" i="3"/>
  <c r="U351" i="3" s="1"/>
  <c r="V352" i="3"/>
  <c r="V351" i="3" s="1"/>
  <c r="J323" i="3"/>
  <c r="J322" i="3" s="1"/>
  <c r="J321" i="3" s="1"/>
  <c r="J320" i="3" s="1"/>
  <c r="J319" i="3" s="1"/>
  <c r="K323" i="3"/>
  <c r="K322" i="3" s="1"/>
  <c r="K321" i="3" s="1"/>
  <c r="K320" i="3" s="1"/>
  <c r="K319" i="3" s="1"/>
  <c r="L323" i="3"/>
  <c r="L322" i="3" s="1"/>
  <c r="L321" i="3" s="1"/>
  <c r="L320" i="3" s="1"/>
  <c r="L319" i="3" s="1"/>
  <c r="M323" i="3"/>
  <c r="M322" i="3" s="1"/>
  <c r="M321" i="3" s="1"/>
  <c r="M320" i="3" s="1"/>
  <c r="M319" i="3" s="1"/>
  <c r="N323" i="3"/>
  <c r="N322" i="3" s="1"/>
  <c r="N321" i="3" s="1"/>
  <c r="N320" i="3" s="1"/>
  <c r="N319" i="3" s="1"/>
  <c r="O323" i="3"/>
  <c r="O322" i="3" s="1"/>
  <c r="O321" i="3" s="1"/>
  <c r="O320" i="3" s="1"/>
  <c r="O319" i="3" s="1"/>
  <c r="P323" i="3"/>
  <c r="P322" i="3" s="1"/>
  <c r="P321" i="3" s="1"/>
  <c r="P320" i="3" s="1"/>
  <c r="P319" i="3" s="1"/>
  <c r="Q323" i="3"/>
  <c r="Q322" i="3" s="1"/>
  <c r="Q321" i="3" s="1"/>
  <c r="Q320" i="3" s="1"/>
  <c r="Q319" i="3" s="1"/>
  <c r="R323" i="3"/>
  <c r="R322" i="3" s="1"/>
  <c r="R321" i="3" s="1"/>
  <c r="R320" i="3" s="1"/>
  <c r="R319" i="3" s="1"/>
  <c r="S323" i="3"/>
  <c r="S322" i="3" s="1"/>
  <c r="S321" i="3" s="1"/>
  <c r="S320" i="3" s="1"/>
  <c r="S319" i="3" s="1"/>
  <c r="T323" i="3"/>
  <c r="T322" i="3" s="1"/>
  <c r="T321" i="3" s="1"/>
  <c r="T320" i="3" s="1"/>
  <c r="T319" i="3" s="1"/>
  <c r="U323" i="3"/>
  <c r="U322" i="3" s="1"/>
  <c r="U321" i="3" s="1"/>
  <c r="U320" i="3" s="1"/>
  <c r="U319" i="3" s="1"/>
  <c r="V323" i="3"/>
  <c r="V322" i="3" s="1"/>
  <c r="V321" i="3" s="1"/>
  <c r="V320" i="3" s="1"/>
  <c r="V319" i="3" s="1"/>
  <c r="J331" i="3"/>
  <c r="J330" i="3" s="1"/>
  <c r="J329" i="3" s="1"/>
  <c r="J328" i="3" s="1"/>
  <c r="J327" i="3" s="1"/>
  <c r="K331" i="3"/>
  <c r="K330" i="3" s="1"/>
  <c r="K329" i="3" s="1"/>
  <c r="K328" i="3" s="1"/>
  <c r="K327" i="3" s="1"/>
  <c r="L331" i="3"/>
  <c r="L330" i="3" s="1"/>
  <c r="L329" i="3" s="1"/>
  <c r="L328" i="3" s="1"/>
  <c r="L327" i="3" s="1"/>
  <c r="M331" i="3"/>
  <c r="M330" i="3" s="1"/>
  <c r="M329" i="3" s="1"/>
  <c r="M328" i="3" s="1"/>
  <c r="M327" i="3" s="1"/>
  <c r="N331" i="3"/>
  <c r="N330" i="3" s="1"/>
  <c r="N329" i="3" s="1"/>
  <c r="N328" i="3" s="1"/>
  <c r="N327" i="3" s="1"/>
  <c r="O331" i="3"/>
  <c r="O330" i="3" s="1"/>
  <c r="O329" i="3" s="1"/>
  <c r="O328" i="3" s="1"/>
  <c r="O327" i="3" s="1"/>
  <c r="P331" i="3"/>
  <c r="P330" i="3" s="1"/>
  <c r="P329" i="3" s="1"/>
  <c r="P328" i="3" s="1"/>
  <c r="P327" i="3" s="1"/>
  <c r="Q331" i="3"/>
  <c r="Q330" i="3" s="1"/>
  <c r="Q329" i="3" s="1"/>
  <c r="Q328" i="3" s="1"/>
  <c r="Q327" i="3" s="1"/>
  <c r="R331" i="3"/>
  <c r="R330" i="3" s="1"/>
  <c r="R329" i="3" s="1"/>
  <c r="R328" i="3" s="1"/>
  <c r="R327" i="3" s="1"/>
  <c r="S331" i="3"/>
  <c r="S330" i="3" s="1"/>
  <c r="S329" i="3" s="1"/>
  <c r="S328" i="3" s="1"/>
  <c r="S327" i="3" s="1"/>
  <c r="T331" i="3"/>
  <c r="T330" i="3" s="1"/>
  <c r="T329" i="3" s="1"/>
  <c r="T328" i="3" s="1"/>
  <c r="T327" i="3" s="1"/>
  <c r="U331" i="3"/>
  <c r="U330" i="3" s="1"/>
  <c r="U329" i="3" s="1"/>
  <c r="U328" i="3" s="1"/>
  <c r="U327" i="3" s="1"/>
  <c r="V331" i="3"/>
  <c r="V330" i="3" s="1"/>
  <c r="V329" i="3" s="1"/>
  <c r="V328" i="3" s="1"/>
  <c r="V327" i="3" s="1"/>
  <c r="J337" i="3"/>
  <c r="J336" i="3" s="1"/>
  <c r="J335" i="3" s="1"/>
  <c r="J334" i="3" s="1"/>
  <c r="J333" i="3" s="1"/>
  <c r="K337" i="3"/>
  <c r="K336" i="3" s="1"/>
  <c r="K335" i="3" s="1"/>
  <c r="K334" i="3" s="1"/>
  <c r="K333" i="3" s="1"/>
  <c r="L337" i="3"/>
  <c r="L336" i="3" s="1"/>
  <c r="L335" i="3" s="1"/>
  <c r="L334" i="3" s="1"/>
  <c r="L333" i="3" s="1"/>
  <c r="M337" i="3"/>
  <c r="M336" i="3" s="1"/>
  <c r="M335" i="3" s="1"/>
  <c r="M334" i="3" s="1"/>
  <c r="M333" i="3" s="1"/>
  <c r="N337" i="3"/>
  <c r="N336" i="3" s="1"/>
  <c r="N335" i="3" s="1"/>
  <c r="N334" i="3" s="1"/>
  <c r="N333" i="3" s="1"/>
  <c r="O337" i="3"/>
  <c r="O336" i="3" s="1"/>
  <c r="O335" i="3" s="1"/>
  <c r="O334" i="3" s="1"/>
  <c r="O333" i="3" s="1"/>
  <c r="P337" i="3"/>
  <c r="P336" i="3" s="1"/>
  <c r="P335" i="3" s="1"/>
  <c r="P334" i="3" s="1"/>
  <c r="P333" i="3" s="1"/>
  <c r="Q337" i="3"/>
  <c r="Q336" i="3" s="1"/>
  <c r="Q335" i="3" s="1"/>
  <c r="Q334" i="3" s="1"/>
  <c r="Q333" i="3" s="1"/>
  <c r="R337" i="3"/>
  <c r="R336" i="3" s="1"/>
  <c r="R335" i="3" s="1"/>
  <c r="R334" i="3" s="1"/>
  <c r="R333" i="3" s="1"/>
  <c r="S337" i="3"/>
  <c r="S336" i="3" s="1"/>
  <c r="S335" i="3" s="1"/>
  <c r="S334" i="3" s="1"/>
  <c r="S333" i="3" s="1"/>
  <c r="T337" i="3"/>
  <c r="T336" i="3" s="1"/>
  <c r="T335" i="3" s="1"/>
  <c r="T334" i="3" s="1"/>
  <c r="T333" i="3" s="1"/>
  <c r="U337" i="3"/>
  <c r="U336" i="3" s="1"/>
  <c r="U335" i="3" s="1"/>
  <c r="U334" i="3" s="1"/>
  <c r="U333" i="3" s="1"/>
  <c r="V337" i="3"/>
  <c r="V336" i="3" s="1"/>
  <c r="V335" i="3" s="1"/>
  <c r="V334" i="3" s="1"/>
  <c r="V333" i="3" s="1"/>
  <c r="J19" i="3"/>
  <c r="J18" i="3" s="1"/>
  <c r="J17" i="3" s="1"/>
  <c r="J16" i="3" s="1"/>
  <c r="J15" i="3" s="1"/>
  <c r="J14" i="3" s="1"/>
  <c r="K19" i="3"/>
  <c r="K18" i="3" s="1"/>
  <c r="K17" i="3" s="1"/>
  <c r="K16" i="3" s="1"/>
  <c r="K15" i="3" s="1"/>
  <c r="K14" i="3" s="1"/>
  <c r="L19" i="3"/>
  <c r="L18" i="3" s="1"/>
  <c r="L17" i="3" s="1"/>
  <c r="L16" i="3" s="1"/>
  <c r="L15" i="3" s="1"/>
  <c r="L14" i="3" s="1"/>
  <c r="M19" i="3"/>
  <c r="M18" i="3" s="1"/>
  <c r="M17" i="3" s="1"/>
  <c r="M16" i="3" s="1"/>
  <c r="M15" i="3" s="1"/>
  <c r="M14" i="3" s="1"/>
  <c r="N19" i="3"/>
  <c r="N18" i="3" s="1"/>
  <c r="N17" i="3" s="1"/>
  <c r="N16" i="3" s="1"/>
  <c r="N15" i="3" s="1"/>
  <c r="N14" i="3" s="1"/>
  <c r="O19" i="3"/>
  <c r="O18" i="3" s="1"/>
  <c r="O17" i="3" s="1"/>
  <c r="O16" i="3" s="1"/>
  <c r="O15" i="3" s="1"/>
  <c r="O14" i="3" s="1"/>
  <c r="P19" i="3"/>
  <c r="P18" i="3" s="1"/>
  <c r="P17" i="3" s="1"/>
  <c r="P16" i="3" s="1"/>
  <c r="P15" i="3" s="1"/>
  <c r="P14" i="3" s="1"/>
  <c r="Q19" i="3"/>
  <c r="Q18" i="3" s="1"/>
  <c r="Q17" i="3" s="1"/>
  <c r="Q16" i="3" s="1"/>
  <c r="Q15" i="3" s="1"/>
  <c r="Q14" i="3" s="1"/>
  <c r="R19" i="3"/>
  <c r="R18" i="3" s="1"/>
  <c r="R17" i="3" s="1"/>
  <c r="R16" i="3" s="1"/>
  <c r="R15" i="3" s="1"/>
  <c r="R14" i="3" s="1"/>
  <c r="S19" i="3"/>
  <c r="S18" i="3" s="1"/>
  <c r="S17" i="3" s="1"/>
  <c r="S16" i="3" s="1"/>
  <c r="S15" i="3" s="1"/>
  <c r="S14" i="3" s="1"/>
  <c r="T19" i="3"/>
  <c r="T18" i="3" s="1"/>
  <c r="T17" i="3" s="1"/>
  <c r="T16" i="3" s="1"/>
  <c r="T15" i="3" s="1"/>
  <c r="T14" i="3" s="1"/>
  <c r="U19" i="3"/>
  <c r="U18" i="3" s="1"/>
  <c r="U17" i="3" s="1"/>
  <c r="U16" i="3" s="1"/>
  <c r="U15" i="3" s="1"/>
  <c r="U14" i="3" s="1"/>
  <c r="V19" i="3"/>
  <c r="V18" i="3" s="1"/>
  <c r="V17" i="3" s="1"/>
  <c r="V16" i="3" s="1"/>
  <c r="V15" i="3" s="1"/>
  <c r="V14" i="3" s="1"/>
  <c r="J26" i="3"/>
  <c r="J25" i="3" s="1"/>
  <c r="J24" i="3" s="1"/>
  <c r="J23" i="3" s="1"/>
  <c r="K26" i="3"/>
  <c r="K25" i="3" s="1"/>
  <c r="K24" i="3" s="1"/>
  <c r="K23" i="3" s="1"/>
  <c r="L26" i="3"/>
  <c r="L25" i="3" s="1"/>
  <c r="L24" i="3" s="1"/>
  <c r="L23" i="3" s="1"/>
  <c r="M26" i="3"/>
  <c r="M25" i="3" s="1"/>
  <c r="M24" i="3" s="1"/>
  <c r="M23" i="3" s="1"/>
  <c r="N26" i="3"/>
  <c r="N25" i="3" s="1"/>
  <c r="N24" i="3" s="1"/>
  <c r="N23" i="3" s="1"/>
  <c r="O26" i="3"/>
  <c r="O25" i="3" s="1"/>
  <c r="O24" i="3" s="1"/>
  <c r="O23" i="3" s="1"/>
  <c r="P26" i="3"/>
  <c r="P25" i="3" s="1"/>
  <c r="P24" i="3" s="1"/>
  <c r="P23" i="3" s="1"/>
  <c r="Q26" i="3"/>
  <c r="Q25" i="3" s="1"/>
  <c r="Q24" i="3" s="1"/>
  <c r="Q23" i="3" s="1"/>
  <c r="R26" i="3"/>
  <c r="R25" i="3" s="1"/>
  <c r="R24" i="3" s="1"/>
  <c r="R23" i="3" s="1"/>
  <c r="S26" i="3"/>
  <c r="S25" i="3" s="1"/>
  <c r="S24" i="3" s="1"/>
  <c r="S23" i="3" s="1"/>
  <c r="T26" i="3"/>
  <c r="T25" i="3" s="1"/>
  <c r="T24" i="3" s="1"/>
  <c r="T23" i="3" s="1"/>
  <c r="U26" i="3"/>
  <c r="U25" i="3" s="1"/>
  <c r="U24" i="3" s="1"/>
  <c r="U23" i="3" s="1"/>
  <c r="V26" i="3"/>
  <c r="V25" i="3" s="1"/>
  <c r="V24" i="3" s="1"/>
  <c r="V23" i="3" s="1"/>
  <c r="J31" i="3"/>
  <c r="J30" i="3" s="1"/>
  <c r="J29" i="3" s="1"/>
  <c r="K31" i="3"/>
  <c r="K30" i="3" s="1"/>
  <c r="K29" i="3" s="1"/>
  <c r="L31" i="3"/>
  <c r="L30" i="3" s="1"/>
  <c r="L29" i="3" s="1"/>
  <c r="M31" i="3"/>
  <c r="M30" i="3" s="1"/>
  <c r="M29" i="3" s="1"/>
  <c r="N31" i="3"/>
  <c r="N30" i="3" s="1"/>
  <c r="N29" i="3" s="1"/>
  <c r="O31" i="3"/>
  <c r="O30" i="3" s="1"/>
  <c r="O29" i="3" s="1"/>
  <c r="P31" i="3"/>
  <c r="P30" i="3" s="1"/>
  <c r="P29" i="3" s="1"/>
  <c r="Q31" i="3"/>
  <c r="Q30" i="3" s="1"/>
  <c r="Q29" i="3" s="1"/>
  <c r="R31" i="3"/>
  <c r="R30" i="3" s="1"/>
  <c r="R29" i="3" s="1"/>
  <c r="S31" i="3"/>
  <c r="S30" i="3" s="1"/>
  <c r="S29" i="3" s="1"/>
  <c r="T31" i="3"/>
  <c r="T30" i="3" s="1"/>
  <c r="T29" i="3" s="1"/>
  <c r="U31" i="3"/>
  <c r="U30" i="3" s="1"/>
  <c r="U29" i="3" s="1"/>
  <c r="V31" i="3"/>
  <c r="V30" i="3" s="1"/>
  <c r="V29" i="3" s="1"/>
  <c r="J36" i="3"/>
  <c r="K36" i="3"/>
  <c r="L36" i="3"/>
  <c r="M36" i="3"/>
  <c r="N36" i="3"/>
  <c r="O36" i="3"/>
  <c r="P36" i="3"/>
  <c r="Q36" i="3"/>
  <c r="R36" i="3"/>
  <c r="S36" i="3"/>
  <c r="T36" i="3"/>
  <c r="U36" i="3"/>
  <c r="V36" i="3"/>
  <c r="J44" i="3"/>
  <c r="K44" i="3"/>
  <c r="L44" i="3"/>
  <c r="M44" i="3"/>
  <c r="N44" i="3"/>
  <c r="O44" i="3"/>
  <c r="P44" i="3"/>
  <c r="Q44" i="3"/>
  <c r="R44" i="3"/>
  <c r="S44" i="3"/>
  <c r="T44" i="3"/>
  <c r="U44" i="3"/>
  <c r="V44" i="3"/>
  <c r="J47" i="3"/>
  <c r="K47" i="3"/>
  <c r="L47" i="3"/>
  <c r="M47" i="3"/>
  <c r="N47" i="3"/>
  <c r="O47" i="3"/>
  <c r="P47" i="3"/>
  <c r="Q47" i="3"/>
  <c r="R47" i="3"/>
  <c r="S47" i="3"/>
  <c r="T47" i="3"/>
  <c r="U47" i="3"/>
  <c r="V47" i="3"/>
  <c r="J60" i="3"/>
  <c r="J59" i="3" s="1"/>
  <c r="J58" i="3" s="1"/>
  <c r="J57" i="3" s="1"/>
  <c r="K60" i="3"/>
  <c r="K59" i="3" s="1"/>
  <c r="K58" i="3" s="1"/>
  <c r="K57" i="3" s="1"/>
  <c r="L60" i="3"/>
  <c r="L59" i="3" s="1"/>
  <c r="L58" i="3" s="1"/>
  <c r="L57" i="3" s="1"/>
  <c r="M60" i="3"/>
  <c r="M59" i="3" s="1"/>
  <c r="M58" i="3" s="1"/>
  <c r="M57" i="3" s="1"/>
  <c r="N60" i="3"/>
  <c r="N59" i="3" s="1"/>
  <c r="N58" i="3" s="1"/>
  <c r="N57" i="3" s="1"/>
  <c r="O60" i="3"/>
  <c r="O59" i="3" s="1"/>
  <c r="O58" i="3" s="1"/>
  <c r="O57" i="3" s="1"/>
  <c r="P60" i="3"/>
  <c r="P59" i="3" s="1"/>
  <c r="P58" i="3" s="1"/>
  <c r="P57" i="3" s="1"/>
  <c r="Q60" i="3"/>
  <c r="Q59" i="3" s="1"/>
  <c r="Q58" i="3" s="1"/>
  <c r="Q57" i="3" s="1"/>
  <c r="R60" i="3"/>
  <c r="R59" i="3" s="1"/>
  <c r="R58" i="3" s="1"/>
  <c r="R57" i="3" s="1"/>
  <c r="S60" i="3"/>
  <c r="S59" i="3" s="1"/>
  <c r="S58" i="3" s="1"/>
  <c r="S57" i="3" s="1"/>
  <c r="T60" i="3"/>
  <c r="T59" i="3" s="1"/>
  <c r="T58" i="3" s="1"/>
  <c r="T57" i="3" s="1"/>
  <c r="U60" i="3"/>
  <c r="U59" i="3" s="1"/>
  <c r="U58" i="3" s="1"/>
  <c r="U57" i="3" s="1"/>
  <c r="V60" i="3"/>
  <c r="V59" i="3" s="1"/>
  <c r="V58" i="3" s="1"/>
  <c r="V57" i="3" s="1"/>
  <c r="J64" i="3"/>
  <c r="J63" i="3" s="1"/>
  <c r="J62" i="3" s="1"/>
  <c r="K64" i="3"/>
  <c r="K63" i="3" s="1"/>
  <c r="K62" i="3" s="1"/>
  <c r="L64" i="3"/>
  <c r="L63" i="3" s="1"/>
  <c r="L62" i="3" s="1"/>
  <c r="M64" i="3"/>
  <c r="M63" i="3" s="1"/>
  <c r="M62" i="3" s="1"/>
  <c r="N64" i="3"/>
  <c r="N63" i="3" s="1"/>
  <c r="N62" i="3" s="1"/>
  <c r="O64" i="3"/>
  <c r="O63" i="3" s="1"/>
  <c r="O62" i="3" s="1"/>
  <c r="P64" i="3"/>
  <c r="P63" i="3" s="1"/>
  <c r="P62" i="3" s="1"/>
  <c r="Q64" i="3"/>
  <c r="Q63" i="3" s="1"/>
  <c r="Q62" i="3" s="1"/>
  <c r="R64" i="3"/>
  <c r="R63" i="3" s="1"/>
  <c r="R62" i="3" s="1"/>
  <c r="S64" i="3"/>
  <c r="S63" i="3" s="1"/>
  <c r="S62" i="3" s="1"/>
  <c r="T64" i="3"/>
  <c r="T63" i="3" s="1"/>
  <c r="T62" i="3" s="1"/>
  <c r="U64" i="3"/>
  <c r="U63" i="3" s="1"/>
  <c r="U62" i="3" s="1"/>
  <c r="V64" i="3"/>
  <c r="V63" i="3" s="1"/>
  <c r="V62" i="3" s="1"/>
  <c r="J69" i="3"/>
  <c r="K69" i="3"/>
  <c r="L69" i="3"/>
  <c r="M69" i="3"/>
  <c r="N69" i="3"/>
  <c r="O69" i="3"/>
  <c r="P69" i="3"/>
  <c r="Q69" i="3"/>
  <c r="R69" i="3"/>
  <c r="S69" i="3"/>
  <c r="T69" i="3"/>
  <c r="U69" i="3"/>
  <c r="V69" i="3"/>
  <c r="J75" i="3"/>
  <c r="J74" i="3" s="1"/>
  <c r="K75" i="3"/>
  <c r="K74" i="3" s="1"/>
  <c r="L75" i="3"/>
  <c r="L74" i="3" s="1"/>
  <c r="M75" i="3"/>
  <c r="M74" i="3" s="1"/>
  <c r="N75" i="3"/>
  <c r="N74" i="3" s="1"/>
  <c r="O75" i="3"/>
  <c r="O74" i="3" s="1"/>
  <c r="P75" i="3"/>
  <c r="P74" i="3" s="1"/>
  <c r="Q75" i="3"/>
  <c r="Q74" i="3" s="1"/>
  <c r="R75" i="3"/>
  <c r="R74" i="3" s="1"/>
  <c r="S75" i="3"/>
  <c r="S74" i="3" s="1"/>
  <c r="T75" i="3"/>
  <c r="T74" i="3" s="1"/>
  <c r="U75" i="3"/>
  <c r="U74" i="3" s="1"/>
  <c r="V75" i="3"/>
  <c r="V74" i="3" s="1"/>
  <c r="J78" i="3"/>
  <c r="J77" i="3" s="1"/>
  <c r="K78" i="3"/>
  <c r="K77" i="3" s="1"/>
  <c r="L78" i="3"/>
  <c r="L77" i="3" s="1"/>
  <c r="M78" i="3"/>
  <c r="M77" i="3" s="1"/>
  <c r="N78" i="3"/>
  <c r="N77" i="3" s="1"/>
  <c r="O78" i="3"/>
  <c r="O77" i="3" s="1"/>
  <c r="P78" i="3"/>
  <c r="P77" i="3" s="1"/>
  <c r="Q78" i="3"/>
  <c r="Q77" i="3" s="1"/>
  <c r="R78" i="3"/>
  <c r="R77" i="3" s="1"/>
  <c r="S78" i="3"/>
  <c r="S77" i="3" s="1"/>
  <c r="T78" i="3"/>
  <c r="T77" i="3" s="1"/>
  <c r="U78" i="3"/>
  <c r="U77" i="3" s="1"/>
  <c r="V78" i="3"/>
  <c r="V77" i="3" s="1"/>
  <c r="J81" i="3"/>
  <c r="J80" i="3" s="1"/>
  <c r="K81" i="3"/>
  <c r="K80" i="3" s="1"/>
  <c r="L81" i="3"/>
  <c r="L80" i="3" s="1"/>
  <c r="M81" i="3"/>
  <c r="M80" i="3" s="1"/>
  <c r="N81" i="3"/>
  <c r="N80" i="3" s="1"/>
  <c r="O81" i="3"/>
  <c r="O80" i="3" s="1"/>
  <c r="P81" i="3"/>
  <c r="P80" i="3" s="1"/>
  <c r="Q81" i="3"/>
  <c r="Q80" i="3" s="1"/>
  <c r="R81" i="3"/>
  <c r="R80" i="3" s="1"/>
  <c r="S81" i="3"/>
  <c r="S80" i="3" s="1"/>
  <c r="T81" i="3"/>
  <c r="T80" i="3" s="1"/>
  <c r="U81" i="3"/>
  <c r="U80" i="3" s="1"/>
  <c r="V81" i="3"/>
  <c r="V80" i="3" s="1"/>
  <c r="J84" i="3"/>
  <c r="J83" i="3" s="1"/>
  <c r="K84" i="3"/>
  <c r="K83" i="3" s="1"/>
  <c r="L84" i="3"/>
  <c r="L83" i="3" s="1"/>
  <c r="M84" i="3"/>
  <c r="M83" i="3" s="1"/>
  <c r="N84" i="3"/>
  <c r="N83" i="3" s="1"/>
  <c r="O84" i="3"/>
  <c r="O83" i="3" s="1"/>
  <c r="P84" i="3"/>
  <c r="P83" i="3" s="1"/>
  <c r="Q84" i="3"/>
  <c r="Q83" i="3" s="1"/>
  <c r="R84" i="3"/>
  <c r="R83" i="3" s="1"/>
  <c r="S84" i="3"/>
  <c r="S83" i="3" s="1"/>
  <c r="T84" i="3"/>
  <c r="T83" i="3" s="1"/>
  <c r="U84" i="3"/>
  <c r="U83" i="3" s="1"/>
  <c r="V84" i="3"/>
  <c r="V83" i="3" s="1"/>
  <c r="J88" i="3"/>
  <c r="J87" i="3" s="1"/>
  <c r="K88" i="3"/>
  <c r="K87" i="3" s="1"/>
  <c r="L88" i="3"/>
  <c r="L87" i="3" s="1"/>
  <c r="M88" i="3"/>
  <c r="M87" i="3" s="1"/>
  <c r="N88" i="3"/>
  <c r="N87" i="3" s="1"/>
  <c r="O88" i="3"/>
  <c r="O87" i="3" s="1"/>
  <c r="P88" i="3"/>
  <c r="P87" i="3" s="1"/>
  <c r="Q88" i="3"/>
  <c r="Q87" i="3" s="1"/>
  <c r="R88" i="3"/>
  <c r="R87" i="3" s="1"/>
  <c r="S88" i="3"/>
  <c r="S87" i="3" s="1"/>
  <c r="T88" i="3"/>
  <c r="T87" i="3" s="1"/>
  <c r="U88" i="3"/>
  <c r="U87" i="3" s="1"/>
  <c r="V88" i="3"/>
  <c r="V87" i="3" s="1"/>
  <c r="J91" i="3"/>
  <c r="J90" i="3" s="1"/>
  <c r="K91" i="3"/>
  <c r="K90" i="3" s="1"/>
  <c r="L91" i="3"/>
  <c r="L90" i="3" s="1"/>
  <c r="M91" i="3"/>
  <c r="M90" i="3" s="1"/>
  <c r="N91" i="3"/>
  <c r="N90" i="3" s="1"/>
  <c r="O91" i="3"/>
  <c r="O90" i="3" s="1"/>
  <c r="P91" i="3"/>
  <c r="P90" i="3" s="1"/>
  <c r="Q91" i="3"/>
  <c r="Q90" i="3" s="1"/>
  <c r="R91" i="3"/>
  <c r="R90" i="3" s="1"/>
  <c r="S91" i="3"/>
  <c r="S90" i="3" s="1"/>
  <c r="T91" i="3"/>
  <c r="T90" i="3" s="1"/>
  <c r="U91" i="3"/>
  <c r="U90" i="3" s="1"/>
  <c r="V91" i="3"/>
  <c r="V90" i="3" s="1"/>
  <c r="J94" i="3"/>
  <c r="J93" i="3" s="1"/>
  <c r="K94" i="3"/>
  <c r="K93" i="3" s="1"/>
  <c r="L94" i="3"/>
  <c r="L93" i="3" s="1"/>
  <c r="M94" i="3"/>
  <c r="M93" i="3" s="1"/>
  <c r="N94" i="3"/>
  <c r="N93" i="3" s="1"/>
  <c r="O94" i="3"/>
  <c r="O93" i="3" s="1"/>
  <c r="P94" i="3"/>
  <c r="P93" i="3" s="1"/>
  <c r="Q94" i="3"/>
  <c r="Q93" i="3" s="1"/>
  <c r="R94" i="3"/>
  <c r="R93" i="3" s="1"/>
  <c r="S94" i="3"/>
  <c r="S93" i="3" s="1"/>
  <c r="T94" i="3"/>
  <c r="T93" i="3" s="1"/>
  <c r="U94" i="3"/>
  <c r="U93" i="3" s="1"/>
  <c r="V94" i="3"/>
  <c r="V93" i="3" s="1"/>
  <c r="J99" i="3"/>
  <c r="J98" i="3" s="1"/>
  <c r="K99" i="3"/>
  <c r="K98" i="3" s="1"/>
  <c r="L99" i="3"/>
  <c r="L98" i="3" s="1"/>
  <c r="M99" i="3"/>
  <c r="M98" i="3" s="1"/>
  <c r="N99" i="3"/>
  <c r="N98" i="3" s="1"/>
  <c r="O99" i="3"/>
  <c r="O98" i="3" s="1"/>
  <c r="P99" i="3"/>
  <c r="P98" i="3" s="1"/>
  <c r="Q99" i="3"/>
  <c r="Q98" i="3" s="1"/>
  <c r="R99" i="3"/>
  <c r="R98" i="3" s="1"/>
  <c r="S99" i="3"/>
  <c r="S98" i="3" s="1"/>
  <c r="T99" i="3"/>
  <c r="T98" i="3" s="1"/>
  <c r="U99" i="3"/>
  <c r="U98" i="3" s="1"/>
  <c r="V99" i="3"/>
  <c r="V98" i="3" s="1"/>
  <c r="J105" i="3"/>
  <c r="K105" i="3"/>
  <c r="L105" i="3"/>
  <c r="M105" i="3"/>
  <c r="N105" i="3"/>
  <c r="O105" i="3"/>
  <c r="P105" i="3"/>
  <c r="Q105" i="3"/>
  <c r="R105" i="3"/>
  <c r="S105" i="3"/>
  <c r="T105" i="3"/>
  <c r="U105" i="3"/>
  <c r="V105" i="3"/>
  <c r="J113" i="3"/>
  <c r="J112" i="3" s="1"/>
  <c r="K113" i="3"/>
  <c r="K112" i="3" s="1"/>
  <c r="L113" i="3"/>
  <c r="L112" i="3" s="1"/>
  <c r="M113" i="3"/>
  <c r="M112" i="3" s="1"/>
  <c r="N113" i="3"/>
  <c r="N112" i="3" s="1"/>
  <c r="O113" i="3"/>
  <c r="O112" i="3" s="1"/>
  <c r="P113" i="3"/>
  <c r="P112" i="3" s="1"/>
  <c r="Q113" i="3"/>
  <c r="Q112" i="3" s="1"/>
  <c r="R113" i="3"/>
  <c r="R112" i="3" s="1"/>
  <c r="S113" i="3"/>
  <c r="S112" i="3" s="1"/>
  <c r="T113" i="3"/>
  <c r="T112" i="3" s="1"/>
  <c r="U113" i="3"/>
  <c r="U112" i="3" s="1"/>
  <c r="V113" i="3"/>
  <c r="V112" i="3" s="1"/>
  <c r="J116" i="3"/>
  <c r="J115" i="3" s="1"/>
  <c r="K116" i="3"/>
  <c r="K115" i="3" s="1"/>
  <c r="L116" i="3"/>
  <c r="L115" i="3" s="1"/>
  <c r="M116" i="3"/>
  <c r="M115" i="3" s="1"/>
  <c r="N116" i="3"/>
  <c r="N115" i="3" s="1"/>
  <c r="O116" i="3"/>
  <c r="O115" i="3" s="1"/>
  <c r="P116" i="3"/>
  <c r="P115" i="3" s="1"/>
  <c r="Q116" i="3"/>
  <c r="Q115" i="3" s="1"/>
  <c r="R116" i="3"/>
  <c r="R115" i="3" s="1"/>
  <c r="S116" i="3"/>
  <c r="S115" i="3" s="1"/>
  <c r="T116" i="3"/>
  <c r="T115" i="3" s="1"/>
  <c r="U116" i="3"/>
  <c r="U115" i="3" s="1"/>
  <c r="V116" i="3"/>
  <c r="V115" i="3" s="1"/>
  <c r="J133" i="3"/>
  <c r="J132" i="3" s="1"/>
  <c r="J131" i="3" s="1"/>
  <c r="J130" i="3" s="1"/>
  <c r="J129" i="3" s="1"/>
  <c r="K133" i="3"/>
  <c r="K132" i="3" s="1"/>
  <c r="K131" i="3" s="1"/>
  <c r="K130" i="3" s="1"/>
  <c r="K129" i="3" s="1"/>
  <c r="L133" i="3"/>
  <c r="L132" i="3" s="1"/>
  <c r="L131" i="3" s="1"/>
  <c r="L130" i="3" s="1"/>
  <c r="L129" i="3" s="1"/>
  <c r="M133" i="3"/>
  <c r="M132" i="3" s="1"/>
  <c r="M131" i="3" s="1"/>
  <c r="M130" i="3" s="1"/>
  <c r="M129" i="3" s="1"/>
  <c r="N133" i="3"/>
  <c r="N132" i="3" s="1"/>
  <c r="N131" i="3" s="1"/>
  <c r="N130" i="3" s="1"/>
  <c r="N129" i="3" s="1"/>
  <c r="O133" i="3"/>
  <c r="O132" i="3" s="1"/>
  <c r="O131" i="3" s="1"/>
  <c r="O130" i="3" s="1"/>
  <c r="O129" i="3" s="1"/>
  <c r="P133" i="3"/>
  <c r="P132" i="3" s="1"/>
  <c r="P131" i="3" s="1"/>
  <c r="P130" i="3" s="1"/>
  <c r="P129" i="3" s="1"/>
  <c r="Q133" i="3"/>
  <c r="Q132" i="3" s="1"/>
  <c r="Q131" i="3" s="1"/>
  <c r="Q130" i="3" s="1"/>
  <c r="Q129" i="3" s="1"/>
  <c r="R133" i="3"/>
  <c r="R132" i="3" s="1"/>
  <c r="R131" i="3" s="1"/>
  <c r="R130" i="3" s="1"/>
  <c r="R129" i="3" s="1"/>
  <c r="S133" i="3"/>
  <c r="S132" i="3" s="1"/>
  <c r="S131" i="3" s="1"/>
  <c r="S130" i="3" s="1"/>
  <c r="S129" i="3" s="1"/>
  <c r="T133" i="3"/>
  <c r="T132" i="3" s="1"/>
  <c r="T131" i="3" s="1"/>
  <c r="T130" i="3" s="1"/>
  <c r="T129" i="3" s="1"/>
  <c r="U133" i="3"/>
  <c r="U132" i="3" s="1"/>
  <c r="U131" i="3" s="1"/>
  <c r="U130" i="3" s="1"/>
  <c r="U129" i="3" s="1"/>
  <c r="V133" i="3"/>
  <c r="V132" i="3" s="1"/>
  <c r="V131" i="3" s="1"/>
  <c r="V130" i="3" s="1"/>
  <c r="V129" i="3" s="1"/>
  <c r="J139" i="3"/>
  <c r="K139" i="3"/>
  <c r="L139" i="3"/>
  <c r="M139" i="3"/>
  <c r="N139" i="3"/>
  <c r="O139" i="3"/>
  <c r="P139" i="3"/>
  <c r="Q139" i="3"/>
  <c r="R139" i="3"/>
  <c r="S139" i="3"/>
  <c r="T139" i="3"/>
  <c r="U139" i="3"/>
  <c r="V139" i="3"/>
  <c r="J141" i="3"/>
  <c r="K141" i="3"/>
  <c r="L141" i="3"/>
  <c r="M141" i="3"/>
  <c r="N141" i="3"/>
  <c r="O141" i="3"/>
  <c r="P141" i="3"/>
  <c r="Q141" i="3"/>
  <c r="R141" i="3"/>
  <c r="S141" i="3"/>
  <c r="T141" i="3"/>
  <c r="U141" i="3"/>
  <c r="V141" i="3"/>
  <c r="J144" i="3"/>
  <c r="J143" i="3" s="1"/>
  <c r="K144" i="3"/>
  <c r="K143" i="3" s="1"/>
  <c r="L144" i="3"/>
  <c r="L143" i="3" s="1"/>
  <c r="M144" i="3"/>
  <c r="M143" i="3" s="1"/>
  <c r="N144" i="3"/>
  <c r="N143" i="3" s="1"/>
  <c r="O144" i="3"/>
  <c r="O143" i="3" s="1"/>
  <c r="P144" i="3"/>
  <c r="P143" i="3" s="1"/>
  <c r="Q144" i="3"/>
  <c r="Q143" i="3" s="1"/>
  <c r="R144" i="3"/>
  <c r="R143" i="3" s="1"/>
  <c r="S144" i="3"/>
  <c r="S143" i="3" s="1"/>
  <c r="T144" i="3"/>
  <c r="T143" i="3" s="1"/>
  <c r="U144" i="3"/>
  <c r="U143" i="3" s="1"/>
  <c r="V144" i="3"/>
  <c r="V143" i="3" s="1"/>
  <c r="J163" i="3"/>
  <c r="K163" i="3"/>
  <c r="L163" i="3"/>
  <c r="M163" i="3"/>
  <c r="N163" i="3"/>
  <c r="O163" i="3"/>
  <c r="P163" i="3"/>
  <c r="Q163" i="3"/>
  <c r="R163" i="3"/>
  <c r="S163" i="3"/>
  <c r="T163" i="3"/>
  <c r="U163" i="3"/>
  <c r="V163" i="3"/>
  <c r="J167" i="3"/>
  <c r="K167" i="3"/>
  <c r="L167" i="3"/>
  <c r="M167" i="3"/>
  <c r="N167" i="3"/>
  <c r="O167" i="3"/>
  <c r="P167" i="3"/>
  <c r="Q167" i="3"/>
  <c r="R167" i="3"/>
  <c r="S167" i="3"/>
  <c r="T167" i="3"/>
  <c r="U167" i="3"/>
  <c r="V167" i="3"/>
  <c r="J172" i="3"/>
  <c r="K172" i="3"/>
  <c r="L172" i="3"/>
  <c r="M172" i="3"/>
  <c r="N172" i="3"/>
  <c r="O172" i="3"/>
  <c r="P172" i="3"/>
  <c r="Q172" i="3"/>
  <c r="R172" i="3"/>
  <c r="S172" i="3"/>
  <c r="T172" i="3"/>
  <c r="U172" i="3"/>
  <c r="V172" i="3"/>
  <c r="J177" i="3"/>
  <c r="J176" i="3" s="1"/>
  <c r="J175" i="3" s="1"/>
  <c r="J174" i="3" s="1"/>
  <c r="K177" i="3"/>
  <c r="K176" i="3" s="1"/>
  <c r="K175" i="3" s="1"/>
  <c r="K174" i="3" s="1"/>
  <c r="L177" i="3"/>
  <c r="L176" i="3" s="1"/>
  <c r="L175" i="3" s="1"/>
  <c r="L174" i="3" s="1"/>
  <c r="M177" i="3"/>
  <c r="M176" i="3" s="1"/>
  <c r="M175" i="3" s="1"/>
  <c r="M174" i="3" s="1"/>
  <c r="N177" i="3"/>
  <c r="N176" i="3" s="1"/>
  <c r="N175" i="3" s="1"/>
  <c r="N174" i="3" s="1"/>
  <c r="O177" i="3"/>
  <c r="O176" i="3" s="1"/>
  <c r="O175" i="3" s="1"/>
  <c r="O174" i="3" s="1"/>
  <c r="P177" i="3"/>
  <c r="P176" i="3" s="1"/>
  <c r="P175" i="3" s="1"/>
  <c r="P174" i="3" s="1"/>
  <c r="Q177" i="3"/>
  <c r="Q176" i="3" s="1"/>
  <c r="Q175" i="3" s="1"/>
  <c r="Q174" i="3" s="1"/>
  <c r="R177" i="3"/>
  <c r="R176" i="3" s="1"/>
  <c r="R175" i="3" s="1"/>
  <c r="R174" i="3" s="1"/>
  <c r="S177" i="3"/>
  <c r="S176" i="3" s="1"/>
  <c r="S175" i="3" s="1"/>
  <c r="S174" i="3" s="1"/>
  <c r="T177" i="3"/>
  <c r="T176" i="3" s="1"/>
  <c r="T175" i="3" s="1"/>
  <c r="T174" i="3" s="1"/>
  <c r="U177" i="3"/>
  <c r="U176" i="3" s="1"/>
  <c r="U175" i="3" s="1"/>
  <c r="U174" i="3" s="1"/>
  <c r="V177" i="3"/>
  <c r="V176" i="3" s="1"/>
  <c r="V175" i="3" s="1"/>
  <c r="V174" i="3" s="1"/>
  <c r="J192" i="3"/>
  <c r="J191" i="3" s="1"/>
  <c r="K192" i="3"/>
  <c r="K191" i="3" s="1"/>
  <c r="L192" i="3"/>
  <c r="L191" i="3" s="1"/>
  <c r="M192" i="3"/>
  <c r="M191" i="3" s="1"/>
  <c r="N192" i="3"/>
  <c r="N191" i="3" s="1"/>
  <c r="O192" i="3"/>
  <c r="O191" i="3" s="1"/>
  <c r="P192" i="3"/>
  <c r="P191" i="3" s="1"/>
  <c r="Q192" i="3"/>
  <c r="Q191" i="3" s="1"/>
  <c r="R192" i="3"/>
  <c r="R191" i="3" s="1"/>
  <c r="S192" i="3"/>
  <c r="S191" i="3" s="1"/>
  <c r="T192" i="3"/>
  <c r="T191" i="3" s="1"/>
  <c r="U192" i="3"/>
  <c r="U191" i="3" s="1"/>
  <c r="V192" i="3"/>
  <c r="V191" i="3" s="1"/>
  <c r="J196" i="3"/>
  <c r="K196" i="3"/>
  <c r="L196" i="3"/>
  <c r="M196" i="3"/>
  <c r="N196" i="3"/>
  <c r="O196" i="3"/>
  <c r="P196" i="3"/>
  <c r="Q196" i="3"/>
  <c r="R196" i="3"/>
  <c r="S196" i="3"/>
  <c r="T196" i="3"/>
  <c r="U196" i="3"/>
  <c r="V196" i="3"/>
  <c r="J200" i="3"/>
  <c r="K200" i="3"/>
  <c r="L200" i="3"/>
  <c r="M200" i="3"/>
  <c r="N200" i="3"/>
  <c r="O200" i="3"/>
  <c r="P200" i="3"/>
  <c r="Q200" i="3"/>
  <c r="R200" i="3"/>
  <c r="S200" i="3"/>
  <c r="T200" i="3"/>
  <c r="U200" i="3"/>
  <c r="V200" i="3"/>
  <c r="J206" i="3"/>
  <c r="J205" i="3" s="1"/>
  <c r="J204" i="3" s="1"/>
  <c r="K206" i="3"/>
  <c r="K205" i="3" s="1"/>
  <c r="K204" i="3" s="1"/>
  <c r="L206" i="3"/>
  <c r="L205" i="3" s="1"/>
  <c r="L204" i="3" s="1"/>
  <c r="M206" i="3"/>
  <c r="M205" i="3" s="1"/>
  <c r="M204" i="3" s="1"/>
  <c r="N206" i="3"/>
  <c r="N205" i="3" s="1"/>
  <c r="N204" i="3" s="1"/>
  <c r="O206" i="3"/>
  <c r="O205" i="3" s="1"/>
  <c r="O204" i="3" s="1"/>
  <c r="P206" i="3"/>
  <c r="P205" i="3" s="1"/>
  <c r="P204" i="3" s="1"/>
  <c r="Q206" i="3"/>
  <c r="Q205" i="3" s="1"/>
  <c r="Q204" i="3" s="1"/>
  <c r="R206" i="3"/>
  <c r="R205" i="3" s="1"/>
  <c r="R204" i="3" s="1"/>
  <c r="S206" i="3"/>
  <c r="S205" i="3" s="1"/>
  <c r="S204" i="3" s="1"/>
  <c r="T206" i="3"/>
  <c r="T205" i="3" s="1"/>
  <c r="T204" i="3" s="1"/>
  <c r="U206" i="3"/>
  <c r="U205" i="3" s="1"/>
  <c r="U204" i="3" s="1"/>
  <c r="V206" i="3"/>
  <c r="V205" i="3" s="1"/>
  <c r="V204" i="3" s="1"/>
  <c r="J215" i="3"/>
  <c r="J214" i="3" s="1"/>
  <c r="J213" i="3" s="1"/>
  <c r="J212" i="3" s="1"/>
  <c r="K215" i="3"/>
  <c r="K214" i="3" s="1"/>
  <c r="K213" i="3" s="1"/>
  <c r="K212" i="3" s="1"/>
  <c r="L215" i="3"/>
  <c r="L214" i="3" s="1"/>
  <c r="L213" i="3" s="1"/>
  <c r="L212" i="3" s="1"/>
  <c r="M215" i="3"/>
  <c r="M214" i="3" s="1"/>
  <c r="M213" i="3" s="1"/>
  <c r="M212" i="3" s="1"/>
  <c r="N215" i="3"/>
  <c r="N214" i="3" s="1"/>
  <c r="N213" i="3" s="1"/>
  <c r="N212" i="3" s="1"/>
  <c r="O215" i="3"/>
  <c r="O214" i="3" s="1"/>
  <c r="O213" i="3" s="1"/>
  <c r="O212" i="3" s="1"/>
  <c r="P215" i="3"/>
  <c r="P214" i="3" s="1"/>
  <c r="P213" i="3" s="1"/>
  <c r="P212" i="3" s="1"/>
  <c r="Q215" i="3"/>
  <c r="Q214" i="3" s="1"/>
  <c r="Q213" i="3" s="1"/>
  <c r="Q212" i="3" s="1"/>
  <c r="R215" i="3"/>
  <c r="R214" i="3" s="1"/>
  <c r="R213" i="3" s="1"/>
  <c r="R212" i="3" s="1"/>
  <c r="S215" i="3"/>
  <c r="S214" i="3" s="1"/>
  <c r="S213" i="3" s="1"/>
  <c r="S212" i="3" s="1"/>
  <c r="T215" i="3"/>
  <c r="T214" i="3" s="1"/>
  <c r="T213" i="3" s="1"/>
  <c r="T212" i="3" s="1"/>
  <c r="U215" i="3"/>
  <c r="U214" i="3" s="1"/>
  <c r="U213" i="3" s="1"/>
  <c r="U212" i="3" s="1"/>
  <c r="V215" i="3"/>
  <c r="V214" i="3" s="1"/>
  <c r="V213" i="3" s="1"/>
  <c r="V212" i="3" s="1"/>
  <c r="J220" i="3"/>
  <c r="J219" i="3" s="1"/>
  <c r="J218" i="3" s="1"/>
  <c r="J217" i="3" s="1"/>
  <c r="K220" i="3"/>
  <c r="K219" i="3" s="1"/>
  <c r="K218" i="3" s="1"/>
  <c r="K217" i="3" s="1"/>
  <c r="L220" i="3"/>
  <c r="L219" i="3" s="1"/>
  <c r="L218" i="3" s="1"/>
  <c r="L217" i="3" s="1"/>
  <c r="M220" i="3"/>
  <c r="M219" i="3" s="1"/>
  <c r="M218" i="3" s="1"/>
  <c r="M217" i="3" s="1"/>
  <c r="N220" i="3"/>
  <c r="N219" i="3" s="1"/>
  <c r="N218" i="3" s="1"/>
  <c r="N217" i="3" s="1"/>
  <c r="O220" i="3"/>
  <c r="O219" i="3" s="1"/>
  <c r="O218" i="3" s="1"/>
  <c r="O217" i="3" s="1"/>
  <c r="P220" i="3"/>
  <c r="P219" i="3" s="1"/>
  <c r="P218" i="3" s="1"/>
  <c r="P217" i="3" s="1"/>
  <c r="Q220" i="3"/>
  <c r="Q219" i="3" s="1"/>
  <c r="Q218" i="3" s="1"/>
  <c r="Q217" i="3" s="1"/>
  <c r="R220" i="3"/>
  <c r="R219" i="3" s="1"/>
  <c r="R218" i="3" s="1"/>
  <c r="R217" i="3" s="1"/>
  <c r="S220" i="3"/>
  <c r="S219" i="3" s="1"/>
  <c r="S218" i="3" s="1"/>
  <c r="S217" i="3" s="1"/>
  <c r="T220" i="3"/>
  <c r="T219" i="3" s="1"/>
  <c r="T218" i="3" s="1"/>
  <c r="T217" i="3" s="1"/>
  <c r="U220" i="3"/>
  <c r="U219" i="3" s="1"/>
  <c r="U218" i="3" s="1"/>
  <c r="U217" i="3" s="1"/>
  <c r="V220" i="3"/>
  <c r="V219" i="3" s="1"/>
  <c r="V218" i="3" s="1"/>
  <c r="V217" i="3" s="1"/>
  <c r="J226" i="3"/>
  <c r="J225" i="3" s="1"/>
  <c r="J224" i="3" s="1"/>
  <c r="J223" i="3" s="1"/>
  <c r="J222" i="3" s="1"/>
  <c r="K226" i="3"/>
  <c r="K225" i="3" s="1"/>
  <c r="K224" i="3" s="1"/>
  <c r="K223" i="3" s="1"/>
  <c r="K222" i="3" s="1"/>
  <c r="L226" i="3"/>
  <c r="L225" i="3" s="1"/>
  <c r="L224" i="3" s="1"/>
  <c r="L223" i="3" s="1"/>
  <c r="L222" i="3" s="1"/>
  <c r="M226" i="3"/>
  <c r="M225" i="3" s="1"/>
  <c r="M224" i="3" s="1"/>
  <c r="M223" i="3" s="1"/>
  <c r="M222" i="3" s="1"/>
  <c r="N226" i="3"/>
  <c r="N225" i="3" s="1"/>
  <c r="N224" i="3" s="1"/>
  <c r="N223" i="3" s="1"/>
  <c r="N222" i="3" s="1"/>
  <c r="O226" i="3"/>
  <c r="O225" i="3" s="1"/>
  <c r="O224" i="3" s="1"/>
  <c r="O223" i="3" s="1"/>
  <c r="O222" i="3" s="1"/>
  <c r="P226" i="3"/>
  <c r="P225" i="3" s="1"/>
  <c r="P224" i="3" s="1"/>
  <c r="P223" i="3" s="1"/>
  <c r="P222" i="3" s="1"/>
  <c r="Q226" i="3"/>
  <c r="Q225" i="3" s="1"/>
  <c r="Q224" i="3" s="1"/>
  <c r="Q223" i="3" s="1"/>
  <c r="Q222" i="3" s="1"/>
  <c r="R226" i="3"/>
  <c r="R225" i="3" s="1"/>
  <c r="R224" i="3" s="1"/>
  <c r="R223" i="3" s="1"/>
  <c r="R222" i="3" s="1"/>
  <c r="S226" i="3"/>
  <c r="S225" i="3" s="1"/>
  <c r="S224" i="3" s="1"/>
  <c r="S223" i="3" s="1"/>
  <c r="S222" i="3" s="1"/>
  <c r="T226" i="3"/>
  <c r="T225" i="3" s="1"/>
  <c r="T224" i="3" s="1"/>
  <c r="T223" i="3" s="1"/>
  <c r="T222" i="3" s="1"/>
  <c r="U226" i="3"/>
  <c r="U225" i="3" s="1"/>
  <c r="U224" i="3" s="1"/>
  <c r="U223" i="3" s="1"/>
  <c r="U222" i="3" s="1"/>
  <c r="V226" i="3"/>
  <c r="V225" i="3" s="1"/>
  <c r="V224" i="3" s="1"/>
  <c r="V223" i="3" s="1"/>
  <c r="V222" i="3" s="1"/>
  <c r="J232" i="3"/>
  <c r="J231" i="3" s="1"/>
  <c r="J230" i="3" s="1"/>
  <c r="J229" i="3" s="1"/>
  <c r="K232" i="3"/>
  <c r="K231" i="3" s="1"/>
  <c r="K230" i="3" s="1"/>
  <c r="K229" i="3" s="1"/>
  <c r="L232" i="3"/>
  <c r="L231" i="3" s="1"/>
  <c r="L230" i="3" s="1"/>
  <c r="L229" i="3" s="1"/>
  <c r="M232" i="3"/>
  <c r="M231" i="3" s="1"/>
  <c r="M230" i="3" s="1"/>
  <c r="M229" i="3" s="1"/>
  <c r="N232" i="3"/>
  <c r="N231" i="3" s="1"/>
  <c r="N230" i="3" s="1"/>
  <c r="N229" i="3" s="1"/>
  <c r="O232" i="3"/>
  <c r="O231" i="3" s="1"/>
  <c r="O230" i="3" s="1"/>
  <c r="O229" i="3" s="1"/>
  <c r="P232" i="3"/>
  <c r="P231" i="3" s="1"/>
  <c r="P230" i="3" s="1"/>
  <c r="P229" i="3" s="1"/>
  <c r="Q232" i="3"/>
  <c r="Q231" i="3" s="1"/>
  <c r="Q230" i="3" s="1"/>
  <c r="Q229" i="3" s="1"/>
  <c r="R232" i="3"/>
  <c r="R231" i="3" s="1"/>
  <c r="R230" i="3" s="1"/>
  <c r="R229" i="3" s="1"/>
  <c r="S232" i="3"/>
  <c r="S231" i="3" s="1"/>
  <c r="S230" i="3" s="1"/>
  <c r="S229" i="3" s="1"/>
  <c r="T232" i="3"/>
  <c r="T231" i="3" s="1"/>
  <c r="T230" i="3" s="1"/>
  <c r="T229" i="3" s="1"/>
  <c r="U232" i="3"/>
  <c r="U231" i="3" s="1"/>
  <c r="U230" i="3" s="1"/>
  <c r="U229" i="3" s="1"/>
  <c r="V232" i="3"/>
  <c r="V231" i="3" s="1"/>
  <c r="V230" i="3" s="1"/>
  <c r="V229" i="3" s="1"/>
  <c r="J248" i="3"/>
  <c r="J247" i="3" s="1"/>
  <c r="J246" i="3" s="1"/>
  <c r="K248" i="3"/>
  <c r="K247" i="3" s="1"/>
  <c r="K246" i="3" s="1"/>
  <c r="L248" i="3"/>
  <c r="L247" i="3" s="1"/>
  <c r="L246" i="3" s="1"/>
  <c r="M248" i="3"/>
  <c r="M247" i="3" s="1"/>
  <c r="M246" i="3" s="1"/>
  <c r="N248" i="3"/>
  <c r="N247" i="3" s="1"/>
  <c r="N246" i="3" s="1"/>
  <c r="O248" i="3"/>
  <c r="O247" i="3" s="1"/>
  <c r="O246" i="3" s="1"/>
  <c r="P248" i="3"/>
  <c r="P247" i="3" s="1"/>
  <c r="P246" i="3" s="1"/>
  <c r="Q248" i="3"/>
  <c r="Q247" i="3" s="1"/>
  <c r="Q246" i="3" s="1"/>
  <c r="R248" i="3"/>
  <c r="R247" i="3" s="1"/>
  <c r="R246" i="3" s="1"/>
  <c r="S248" i="3"/>
  <c r="S247" i="3" s="1"/>
  <c r="S246" i="3" s="1"/>
  <c r="T248" i="3"/>
  <c r="T247" i="3" s="1"/>
  <c r="T246" i="3" s="1"/>
  <c r="U248" i="3"/>
  <c r="U247" i="3" s="1"/>
  <c r="U246" i="3" s="1"/>
  <c r="V248" i="3"/>
  <c r="V247" i="3" s="1"/>
  <c r="V246" i="3" s="1"/>
  <c r="J259" i="3"/>
  <c r="K259" i="3"/>
  <c r="L259" i="3"/>
  <c r="M259" i="3"/>
  <c r="N259" i="3"/>
  <c r="O259" i="3"/>
  <c r="P259" i="3"/>
  <c r="Q259" i="3"/>
  <c r="R259" i="3"/>
  <c r="S259" i="3"/>
  <c r="T259" i="3"/>
  <c r="U259" i="3"/>
  <c r="V259" i="3"/>
  <c r="J261" i="3"/>
  <c r="K261" i="3"/>
  <c r="L261" i="3"/>
  <c r="M261" i="3"/>
  <c r="N261" i="3"/>
  <c r="O261" i="3"/>
  <c r="P261" i="3"/>
  <c r="Q261" i="3"/>
  <c r="R261" i="3"/>
  <c r="S261" i="3"/>
  <c r="T261" i="3"/>
  <c r="U261" i="3"/>
  <c r="V261" i="3"/>
  <c r="J263" i="3"/>
  <c r="K263" i="3"/>
  <c r="L263" i="3"/>
  <c r="M263" i="3"/>
  <c r="N263" i="3"/>
  <c r="O263" i="3"/>
  <c r="P263" i="3"/>
  <c r="Q263" i="3"/>
  <c r="R263" i="3"/>
  <c r="S263" i="3"/>
  <c r="T263" i="3"/>
  <c r="U263" i="3"/>
  <c r="V263" i="3"/>
  <c r="J272" i="3"/>
  <c r="J271" i="3" s="1"/>
  <c r="J270" i="3" s="1"/>
  <c r="J269" i="3" s="1"/>
  <c r="K272" i="3"/>
  <c r="K271" i="3" s="1"/>
  <c r="K270" i="3" s="1"/>
  <c r="K269" i="3" s="1"/>
  <c r="L272" i="3"/>
  <c r="L271" i="3" s="1"/>
  <c r="L270" i="3" s="1"/>
  <c r="L269" i="3" s="1"/>
  <c r="M272" i="3"/>
  <c r="M271" i="3" s="1"/>
  <c r="M270" i="3" s="1"/>
  <c r="M269" i="3" s="1"/>
  <c r="N272" i="3"/>
  <c r="N271" i="3" s="1"/>
  <c r="N270" i="3" s="1"/>
  <c r="N269" i="3" s="1"/>
  <c r="O272" i="3"/>
  <c r="O271" i="3" s="1"/>
  <c r="O270" i="3" s="1"/>
  <c r="O269" i="3" s="1"/>
  <c r="P272" i="3"/>
  <c r="P271" i="3" s="1"/>
  <c r="P270" i="3" s="1"/>
  <c r="P269" i="3" s="1"/>
  <c r="Q272" i="3"/>
  <c r="Q271" i="3" s="1"/>
  <c r="Q270" i="3" s="1"/>
  <c r="Q269" i="3" s="1"/>
  <c r="R272" i="3"/>
  <c r="R271" i="3" s="1"/>
  <c r="R270" i="3" s="1"/>
  <c r="R269" i="3" s="1"/>
  <c r="S272" i="3"/>
  <c r="S271" i="3" s="1"/>
  <c r="S270" i="3" s="1"/>
  <c r="S269" i="3" s="1"/>
  <c r="T272" i="3"/>
  <c r="T271" i="3" s="1"/>
  <c r="T270" i="3" s="1"/>
  <c r="T269" i="3" s="1"/>
  <c r="U272" i="3"/>
  <c r="U271" i="3" s="1"/>
  <c r="U270" i="3" s="1"/>
  <c r="U269" i="3" s="1"/>
  <c r="V272" i="3"/>
  <c r="V271" i="3" s="1"/>
  <c r="V270" i="3" s="1"/>
  <c r="V269" i="3" s="1"/>
  <c r="J277" i="3"/>
  <c r="K277" i="3"/>
  <c r="L277" i="3"/>
  <c r="M277" i="3"/>
  <c r="N277" i="3"/>
  <c r="O277" i="3"/>
  <c r="P277" i="3"/>
  <c r="Q277" i="3"/>
  <c r="R277" i="3"/>
  <c r="S277" i="3"/>
  <c r="T277" i="3"/>
  <c r="U277" i="3"/>
  <c r="V277" i="3"/>
  <c r="J281" i="3"/>
  <c r="K281" i="3"/>
  <c r="L281" i="3"/>
  <c r="M281" i="3"/>
  <c r="N281" i="3"/>
  <c r="O281" i="3"/>
  <c r="P281" i="3"/>
  <c r="Q281" i="3"/>
  <c r="R281" i="3"/>
  <c r="S281" i="3"/>
  <c r="T281" i="3"/>
  <c r="U281" i="3"/>
  <c r="V281" i="3"/>
  <c r="J285" i="3"/>
  <c r="J284" i="3" s="1"/>
  <c r="K285" i="3"/>
  <c r="K284" i="3" s="1"/>
  <c r="L285" i="3"/>
  <c r="L284" i="3" s="1"/>
  <c r="M285" i="3"/>
  <c r="M284" i="3" s="1"/>
  <c r="N285" i="3"/>
  <c r="N284" i="3" s="1"/>
  <c r="O285" i="3"/>
  <c r="O284" i="3" s="1"/>
  <c r="P285" i="3"/>
  <c r="P284" i="3" s="1"/>
  <c r="Q285" i="3"/>
  <c r="Q284" i="3" s="1"/>
  <c r="R285" i="3"/>
  <c r="R284" i="3" s="1"/>
  <c r="S285" i="3"/>
  <c r="S284" i="3" s="1"/>
  <c r="T285" i="3"/>
  <c r="T284" i="3" s="1"/>
  <c r="U285" i="3"/>
  <c r="U284" i="3" s="1"/>
  <c r="V285" i="3"/>
  <c r="V284" i="3" s="1"/>
  <c r="J288" i="3"/>
  <c r="J287" i="3" s="1"/>
  <c r="K288" i="3"/>
  <c r="K287" i="3" s="1"/>
  <c r="L288" i="3"/>
  <c r="L287" i="3" s="1"/>
  <c r="M288" i="3"/>
  <c r="M287" i="3" s="1"/>
  <c r="N288" i="3"/>
  <c r="N287" i="3" s="1"/>
  <c r="O288" i="3"/>
  <c r="O287" i="3" s="1"/>
  <c r="P288" i="3"/>
  <c r="P287" i="3" s="1"/>
  <c r="Q288" i="3"/>
  <c r="Q287" i="3" s="1"/>
  <c r="R288" i="3"/>
  <c r="R287" i="3" s="1"/>
  <c r="S288" i="3"/>
  <c r="S287" i="3" s="1"/>
  <c r="T288" i="3"/>
  <c r="T287" i="3" s="1"/>
  <c r="U288" i="3"/>
  <c r="U287" i="3" s="1"/>
  <c r="V288" i="3"/>
  <c r="V287" i="3" s="1"/>
  <c r="J294" i="3"/>
  <c r="J293" i="3" s="1"/>
  <c r="J292" i="3" s="1"/>
  <c r="J291" i="3" s="1"/>
  <c r="K294" i="3"/>
  <c r="K293" i="3" s="1"/>
  <c r="K292" i="3" s="1"/>
  <c r="K291" i="3" s="1"/>
  <c r="L294" i="3"/>
  <c r="L293" i="3" s="1"/>
  <c r="L292" i="3" s="1"/>
  <c r="L291" i="3" s="1"/>
  <c r="M294" i="3"/>
  <c r="M293" i="3" s="1"/>
  <c r="M292" i="3" s="1"/>
  <c r="M291" i="3" s="1"/>
  <c r="N294" i="3"/>
  <c r="N293" i="3" s="1"/>
  <c r="N292" i="3" s="1"/>
  <c r="N291" i="3" s="1"/>
  <c r="O294" i="3"/>
  <c r="O293" i="3" s="1"/>
  <c r="O292" i="3" s="1"/>
  <c r="O291" i="3" s="1"/>
  <c r="P294" i="3"/>
  <c r="P293" i="3" s="1"/>
  <c r="P292" i="3" s="1"/>
  <c r="P291" i="3" s="1"/>
  <c r="Q294" i="3"/>
  <c r="Q293" i="3" s="1"/>
  <c r="Q292" i="3" s="1"/>
  <c r="Q291" i="3" s="1"/>
  <c r="R294" i="3"/>
  <c r="R293" i="3" s="1"/>
  <c r="R292" i="3" s="1"/>
  <c r="R291" i="3" s="1"/>
  <c r="S294" i="3"/>
  <c r="S293" i="3" s="1"/>
  <c r="S292" i="3" s="1"/>
  <c r="S291" i="3" s="1"/>
  <c r="T294" i="3"/>
  <c r="T293" i="3" s="1"/>
  <c r="T292" i="3" s="1"/>
  <c r="T291" i="3" s="1"/>
  <c r="U294" i="3"/>
  <c r="U293" i="3" s="1"/>
  <c r="U292" i="3" s="1"/>
  <c r="U291" i="3" s="1"/>
  <c r="V294" i="3"/>
  <c r="V293" i="3" s="1"/>
  <c r="V292" i="3" s="1"/>
  <c r="V291" i="3" s="1"/>
  <c r="J299" i="3"/>
  <c r="J298" i="3" s="1"/>
  <c r="J297" i="3" s="1"/>
  <c r="K299" i="3"/>
  <c r="K298" i="3" s="1"/>
  <c r="K297" i="3" s="1"/>
  <c r="L299" i="3"/>
  <c r="L298" i="3" s="1"/>
  <c r="L297" i="3" s="1"/>
  <c r="M299" i="3"/>
  <c r="M298" i="3" s="1"/>
  <c r="M297" i="3" s="1"/>
  <c r="N299" i="3"/>
  <c r="N298" i="3" s="1"/>
  <c r="N297" i="3" s="1"/>
  <c r="O299" i="3"/>
  <c r="O298" i="3" s="1"/>
  <c r="O297" i="3" s="1"/>
  <c r="P299" i="3"/>
  <c r="P298" i="3" s="1"/>
  <c r="P297" i="3" s="1"/>
  <c r="Q299" i="3"/>
  <c r="Q298" i="3" s="1"/>
  <c r="Q297" i="3" s="1"/>
  <c r="R299" i="3"/>
  <c r="R298" i="3" s="1"/>
  <c r="R297" i="3" s="1"/>
  <c r="S299" i="3"/>
  <c r="S298" i="3" s="1"/>
  <c r="S297" i="3" s="1"/>
  <c r="T299" i="3"/>
  <c r="T298" i="3" s="1"/>
  <c r="T297" i="3" s="1"/>
  <c r="U299" i="3"/>
  <c r="U298" i="3" s="1"/>
  <c r="U297" i="3" s="1"/>
  <c r="V299" i="3"/>
  <c r="V298" i="3" s="1"/>
  <c r="V297" i="3" s="1"/>
  <c r="J303" i="3"/>
  <c r="K303" i="3"/>
  <c r="L303" i="3"/>
  <c r="M303" i="3"/>
  <c r="N303" i="3"/>
  <c r="O303" i="3"/>
  <c r="P303" i="3"/>
  <c r="Q303" i="3"/>
  <c r="R303" i="3"/>
  <c r="S303" i="3"/>
  <c r="T303" i="3"/>
  <c r="U303" i="3"/>
  <c r="V303" i="3"/>
  <c r="J311" i="3"/>
  <c r="J310" i="3" s="1"/>
  <c r="J309" i="3" s="1"/>
  <c r="J308" i="3" s="1"/>
  <c r="K311" i="3"/>
  <c r="K310" i="3" s="1"/>
  <c r="K309" i="3" s="1"/>
  <c r="K308" i="3" s="1"/>
  <c r="L311" i="3"/>
  <c r="L310" i="3" s="1"/>
  <c r="L309" i="3" s="1"/>
  <c r="L308" i="3" s="1"/>
  <c r="M311" i="3"/>
  <c r="M310" i="3" s="1"/>
  <c r="M309" i="3" s="1"/>
  <c r="M308" i="3" s="1"/>
  <c r="N311" i="3"/>
  <c r="N310" i="3" s="1"/>
  <c r="N309" i="3" s="1"/>
  <c r="N308" i="3" s="1"/>
  <c r="O311" i="3"/>
  <c r="O310" i="3" s="1"/>
  <c r="O309" i="3" s="1"/>
  <c r="O308" i="3" s="1"/>
  <c r="P311" i="3"/>
  <c r="P310" i="3" s="1"/>
  <c r="P309" i="3" s="1"/>
  <c r="P308" i="3" s="1"/>
  <c r="Q311" i="3"/>
  <c r="Q310" i="3" s="1"/>
  <c r="Q309" i="3" s="1"/>
  <c r="Q308" i="3" s="1"/>
  <c r="R311" i="3"/>
  <c r="R310" i="3" s="1"/>
  <c r="R309" i="3" s="1"/>
  <c r="R308" i="3" s="1"/>
  <c r="S311" i="3"/>
  <c r="S310" i="3" s="1"/>
  <c r="S309" i="3" s="1"/>
  <c r="S308" i="3" s="1"/>
  <c r="T311" i="3"/>
  <c r="T310" i="3" s="1"/>
  <c r="T309" i="3" s="1"/>
  <c r="T308" i="3" s="1"/>
  <c r="U311" i="3"/>
  <c r="U310" i="3" s="1"/>
  <c r="U309" i="3" s="1"/>
  <c r="U308" i="3" s="1"/>
  <c r="V311" i="3"/>
  <c r="V310" i="3" s="1"/>
  <c r="V309" i="3" s="1"/>
  <c r="V308" i="3" s="1"/>
  <c r="J316" i="3"/>
  <c r="J315" i="3" s="1"/>
  <c r="J314" i="3" s="1"/>
  <c r="J313" i="3" s="1"/>
  <c r="K316" i="3"/>
  <c r="K315" i="3" s="1"/>
  <c r="K314" i="3" s="1"/>
  <c r="K313" i="3" s="1"/>
  <c r="L316" i="3"/>
  <c r="L315" i="3" s="1"/>
  <c r="L314" i="3" s="1"/>
  <c r="L313" i="3" s="1"/>
  <c r="M316" i="3"/>
  <c r="M315" i="3" s="1"/>
  <c r="M314" i="3" s="1"/>
  <c r="M313" i="3" s="1"/>
  <c r="N316" i="3"/>
  <c r="N315" i="3" s="1"/>
  <c r="N314" i="3" s="1"/>
  <c r="N313" i="3" s="1"/>
  <c r="O316" i="3"/>
  <c r="O315" i="3" s="1"/>
  <c r="O314" i="3" s="1"/>
  <c r="O313" i="3" s="1"/>
  <c r="P316" i="3"/>
  <c r="P315" i="3" s="1"/>
  <c r="P314" i="3" s="1"/>
  <c r="P313" i="3" s="1"/>
  <c r="Q316" i="3"/>
  <c r="Q315" i="3" s="1"/>
  <c r="Q314" i="3" s="1"/>
  <c r="Q313" i="3" s="1"/>
  <c r="R316" i="3"/>
  <c r="R315" i="3" s="1"/>
  <c r="R314" i="3" s="1"/>
  <c r="R313" i="3" s="1"/>
  <c r="S316" i="3"/>
  <c r="S315" i="3" s="1"/>
  <c r="S314" i="3" s="1"/>
  <c r="S313" i="3" s="1"/>
  <c r="T316" i="3"/>
  <c r="T315" i="3" s="1"/>
  <c r="T314" i="3" s="1"/>
  <c r="T313" i="3" s="1"/>
  <c r="U316" i="3"/>
  <c r="U315" i="3" s="1"/>
  <c r="U314" i="3" s="1"/>
  <c r="U313" i="3" s="1"/>
  <c r="V316" i="3"/>
  <c r="V315" i="3" s="1"/>
  <c r="V314" i="3" s="1"/>
  <c r="V313" i="3" s="1"/>
  <c r="J669" i="3"/>
  <c r="K669" i="3"/>
  <c r="L669" i="3"/>
  <c r="M669" i="3"/>
  <c r="N669" i="3"/>
  <c r="O669" i="3"/>
  <c r="P669" i="3"/>
  <c r="Q669" i="3"/>
  <c r="R669" i="3"/>
  <c r="S669" i="3"/>
  <c r="T669" i="3"/>
  <c r="U669" i="3"/>
  <c r="V669" i="3"/>
  <c r="J662" i="3"/>
  <c r="K662" i="3"/>
  <c r="L662" i="3"/>
  <c r="M662" i="3"/>
  <c r="N662" i="3"/>
  <c r="O662" i="3"/>
  <c r="P662" i="3"/>
  <c r="Q662" i="3"/>
  <c r="R662" i="3"/>
  <c r="S662" i="3"/>
  <c r="T662" i="3"/>
  <c r="U662" i="3"/>
  <c r="V662" i="3"/>
  <c r="J660" i="3"/>
  <c r="K660" i="3"/>
  <c r="L660" i="3"/>
  <c r="M660" i="3"/>
  <c r="N660" i="3"/>
  <c r="O660" i="3"/>
  <c r="P660" i="3"/>
  <c r="Q660" i="3"/>
  <c r="R660" i="3"/>
  <c r="S660" i="3"/>
  <c r="T660" i="3"/>
  <c r="U660" i="3"/>
  <c r="V660" i="3"/>
  <c r="J656" i="3"/>
  <c r="K656" i="3"/>
  <c r="L656" i="3"/>
  <c r="M656" i="3"/>
  <c r="N656" i="3"/>
  <c r="O656" i="3"/>
  <c r="P656" i="3"/>
  <c r="Q656" i="3"/>
  <c r="R656" i="3"/>
  <c r="S656" i="3"/>
  <c r="T656" i="3"/>
  <c r="U656" i="3"/>
  <c r="V656" i="3"/>
  <c r="J649" i="3"/>
  <c r="L649" i="3"/>
  <c r="M649" i="3"/>
  <c r="N649" i="3"/>
  <c r="O649" i="3"/>
  <c r="P649" i="3"/>
  <c r="Q649" i="3"/>
  <c r="R649" i="3"/>
  <c r="S649" i="3"/>
  <c r="T649" i="3"/>
  <c r="U649" i="3"/>
  <c r="V649" i="3"/>
  <c r="J646" i="3"/>
  <c r="K646" i="3"/>
  <c r="L646" i="3"/>
  <c r="M646" i="3"/>
  <c r="N646" i="3"/>
  <c r="O646" i="3"/>
  <c r="P646" i="3"/>
  <c r="Q646" i="3"/>
  <c r="R646" i="3"/>
  <c r="S646" i="3"/>
  <c r="T646" i="3"/>
  <c r="U646" i="3"/>
  <c r="V646" i="3"/>
  <c r="J643" i="3"/>
  <c r="K643" i="3"/>
  <c r="L643" i="3"/>
  <c r="M643" i="3"/>
  <c r="N643" i="3"/>
  <c r="O643" i="3"/>
  <c r="P643" i="3"/>
  <c r="Q643" i="3"/>
  <c r="R643" i="3"/>
  <c r="S643" i="3"/>
  <c r="T643" i="3"/>
  <c r="U643" i="3"/>
  <c r="V643" i="3"/>
  <c r="J638" i="3"/>
  <c r="K638" i="3"/>
  <c r="L638" i="3"/>
  <c r="M638" i="3"/>
  <c r="N638" i="3"/>
  <c r="O638" i="3"/>
  <c r="P638" i="3"/>
  <c r="Q638" i="3"/>
  <c r="R638" i="3"/>
  <c r="S638" i="3"/>
  <c r="T638" i="3"/>
  <c r="U638" i="3"/>
  <c r="V638" i="3"/>
  <c r="J633" i="3"/>
  <c r="K633" i="3"/>
  <c r="L633" i="3"/>
  <c r="M633" i="3"/>
  <c r="N633" i="3"/>
  <c r="O633" i="3"/>
  <c r="P633" i="3"/>
  <c r="Q633" i="3"/>
  <c r="R633" i="3"/>
  <c r="S633" i="3"/>
  <c r="T633" i="3"/>
  <c r="U633" i="3"/>
  <c r="V633" i="3"/>
  <c r="J625" i="3"/>
  <c r="J624" i="3" s="1"/>
  <c r="J623" i="3" s="1"/>
  <c r="J622" i="3" s="1"/>
  <c r="K625" i="3"/>
  <c r="K624" i="3" s="1"/>
  <c r="K623" i="3" s="1"/>
  <c r="K622" i="3" s="1"/>
  <c r="L625" i="3"/>
  <c r="L624" i="3" s="1"/>
  <c r="L623" i="3" s="1"/>
  <c r="L622" i="3" s="1"/>
  <c r="M625" i="3"/>
  <c r="M624" i="3" s="1"/>
  <c r="M623" i="3" s="1"/>
  <c r="M622" i="3" s="1"/>
  <c r="N625" i="3"/>
  <c r="N624" i="3" s="1"/>
  <c r="N623" i="3" s="1"/>
  <c r="N622" i="3" s="1"/>
  <c r="O625" i="3"/>
  <c r="O624" i="3" s="1"/>
  <c r="O623" i="3" s="1"/>
  <c r="O622" i="3" s="1"/>
  <c r="P625" i="3"/>
  <c r="P624" i="3" s="1"/>
  <c r="P623" i="3" s="1"/>
  <c r="P622" i="3" s="1"/>
  <c r="Q625" i="3"/>
  <c r="Q624" i="3" s="1"/>
  <c r="Q623" i="3" s="1"/>
  <c r="Q622" i="3" s="1"/>
  <c r="R625" i="3"/>
  <c r="R624" i="3" s="1"/>
  <c r="R623" i="3" s="1"/>
  <c r="R622" i="3" s="1"/>
  <c r="S625" i="3"/>
  <c r="S624" i="3" s="1"/>
  <c r="S623" i="3" s="1"/>
  <c r="S622" i="3" s="1"/>
  <c r="T625" i="3"/>
  <c r="T624" i="3" s="1"/>
  <c r="T623" i="3" s="1"/>
  <c r="T622" i="3" s="1"/>
  <c r="U625" i="3"/>
  <c r="U624" i="3" s="1"/>
  <c r="U623" i="3" s="1"/>
  <c r="U622" i="3" s="1"/>
  <c r="V625" i="3"/>
  <c r="V624" i="3" s="1"/>
  <c r="V623" i="3" s="1"/>
  <c r="V622" i="3" s="1"/>
  <c r="J619" i="3"/>
  <c r="J618" i="3" s="1"/>
  <c r="J617" i="3" s="1"/>
  <c r="J616" i="3" s="1"/>
  <c r="J615" i="3" s="1"/>
  <c r="K619" i="3"/>
  <c r="K618" i="3" s="1"/>
  <c r="K617" i="3" s="1"/>
  <c r="K616" i="3" s="1"/>
  <c r="K615" i="3" s="1"/>
  <c r="L619" i="3"/>
  <c r="L618" i="3" s="1"/>
  <c r="L617" i="3" s="1"/>
  <c r="L616" i="3" s="1"/>
  <c r="L615" i="3" s="1"/>
  <c r="M619" i="3"/>
  <c r="M618" i="3" s="1"/>
  <c r="M617" i="3" s="1"/>
  <c r="M616" i="3" s="1"/>
  <c r="M615" i="3" s="1"/>
  <c r="N619" i="3"/>
  <c r="N618" i="3" s="1"/>
  <c r="N617" i="3" s="1"/>
  <c r="N616" i="3" s="1"/>
  <c r="N615" i="3" s="1"/>
  <c r="O619" i="3"/>
  <c r="O618" i="3" s="1"/>
  <c r="O617" i="3" s="1"/>
  <c r="O616" i="3" s="1"/>
  <c r="O615" i="3" s="1"/>
  <c r="P619" i="3"/>
  <c r="P618" i="3" s="1"/>
  <c r="P617" i="3" s="1"/>
  <c r="P616" i="3" s="1"/>
  <c r="P615" i="3" s="1"/>
  <c r="Q619" i="3"/>
  <c r="Q618" i="3" s="1"/>
  <c r="Q617" i="3" s="1"/>
  <c r="Q616" i="3" s="1"/>
  <c r="Q615" i="3" s="1"/>
  <c r="R619" i="3"/>
  <c r="R618" i="3" s="1"/>
  <c r="R617" i="3" s="1"/>
  <c r="R616" i="3" s="1"/>
  <c r="R615" i="3" s="1"/>
  <c r="S619" i="3"/>
  <c r="S618" i="3" s="1"/>
  <c r="S617" i="3" s="1"/>
  <c r="S616" i="3" s="1"/>
  <c r="S615" i="3" s="1"/>
  <c r="T619" i="3"/>
  <c r="T618" i="3" s="1"/>
  <c r="T617" i="3" s="1"/>
  <c r="T616" i="3" s="1"/>
  <c r="T615" i="3" s="1"/>
  <c r="U619" i="3"/>
  <c r="U618" i="3" s="1"/>
  <c r="U617" i="3" s="1"/>
  <c r="U616" i="3" s="1"/>
  <c r="U615" i="3" s="1"/>
  <c r="V619" i="3"/>
  <c r="V618" i="3" s="1"/>
  <c r="V617" i="3" s="1"/>
  <c r="V616" i="3" s="1"/>
  <c r="V615" i="3" s="1"/>
  <c r="J612" i="3"/>
  <c r="J611" i="3" s="1"/>
  <c r="J610" i="3" s="1"/>
  <c r="J609" i="3" s="1"/>
  <c r="J608" i="3" s="1"/>
  <c r="K612" i="3"/>
  <c r="K611" i="3" s="1"/>
  <c r="K610" i="3" s="1"/>
  <c r="K609" i="3" s="1"/>
  <c r="K608" i="3" s="1"/>
  <c r="L612" i="3"/>
  <c r="L611" i="3" s="1"/>
  <c r="L610" i="3" s="1"/>
  <c r="L609" i="3" s="1"/>
  <c r="L608" i="3" s="1"/>
  <c r="M612" i="3"/>
  <c r="M611" i="3" s="1"/>
  <c r="M610" i="3" s="1"/>
  <c r="M609" i="3" s="1"/>
  <c r="M608" i="3" s="1"/>
  <c r="N612" i="3"/>
  <c r="N611" i="3" s="1"/>
  <c r="N610" i="3" s="1"/>
  <c r="N609" i="3" s="1"/>
  <c r="N608" i="3" s="1"/>
  <c r="O612" i="3"/>
  <c r="O611" i="3" s="1"/>
  <c r="O610" i="3" s="1"/>
  <c r="O609" i="3" s="1"/>
  <c r="O608" i="3" s="1"/>
  <c r="P612" i="3"/>
  <c r="P611" i="3" s="1"/>
  <c r="P610" i="3" s="1"/>
  <c r="P609" i="3" s="1"/>
  <c r="P608" i="3" s="1"/>
  <c r="Q612" i="3"/>
  <c r="Q611" i="3" s="1"/>
  <c r="Q610" i="3" s="1"/>
  <c r="Q609" i="3" s="1"/>
  <c r="Q608" i="3" s="1"/>
  <c r="R612" i="3"/>
  <c r="R611" i="3" s="1"/>
  <c r="R610" i="3" s="1"/>
  <c r="R609" i="3" s="1"/>
  <c r="R608" i="3" s="1"/>
  <c r="S612" i="3"/>
  <c r="S611" i="3" s="1"/>
  <c r="S610" i="3" s="1"/>
  <c r="S609" i="3" s="1"/>
  <c r="S608" i="3" s="1"/>
  <c r="T612" i="3"/>
  <c r="T611" i="3" s="1"/>
  <c r="T610" i="3" s="1"/>
  <c r="T609" i="3" s="1"/>
  <c r="T608" i="3" s="1"/>
  <c r="U612" i="3"/>
  <c r="U611" i="3" s="1"/>
  <c r="U610" i="3" s="1"/>
  <c r="U609" i="3" s="1"/>
  <c r="U608" i="3" s="1"/>
  <c r="V612" i="3"/>
  <c r="V611" i="3" s="1"/>
  <c r="V610" i="3" s="1"/>
  <c r="V609" i="3" s="1"/>
  <c r="V608" i="3" s="1"/>
  <c r="I548" i="3"/>
  <c r="H548" i="3"/>
  <c r="H547" i="3" s="1"/>
  <c r="H546" i="3" s="1"/>
  <c r="I458" i="3"/>
  <c r="I457" i="3" s="1"/>
  <c r="I456" i="3" s="1"/>
  <c r="H458" i="3"/>
  <c r="H457" i="3" s="1"/>
  <c r="I285" i="3"/>
  <c r="H285" i="3"/>
  <c r="H284" i="3" s="1"/>
  <c r="I232" i="3"/>
  <c r="H232" i="3"/>
  <c r="H231" i="3" s="1"/>
  <c r="H230" i="3" s="1"/>
  <c r="H229" i="3" s="1"/>
  <c r="H393" i="3"/>
  <c r="I393" i="3"/>
  <c r="H395" i="3"/>
  <c r="I395" i="3"/>
  <c r="H415" i="3"/>
  <c r="I415" i="3"/>
  <c r="H419" i="3"/>
  <c r="I419" i="3"/>
  <c r="H425" i="3"/>
  <c r="I425" i="3"/>
  <c r="H427" i="3"/>
  <c r="I427" i="3"/>
  <c r="H429" i="3"/>
  <c r="I429" i="3"/>
  <c r="H431" i="3"/>
  <c r="I431" i="3"/>
  <c r="H434" i="3"/>
  <c r="I434" i="3"/>
  <c r="H436" i="3"/>
  <c r="I436" i="3"/>
  <c r="I442" i="3"/>
  <c r="W442" i="3" s="1"/>
  <c r="H444" i="3"/>
  <c r="I444" i="3"/>
  <c r="H466" i="3"/>
  <c r="H465" i="3" s="1"/>
  <c r="I466" i="3"/>
  <c r="I465" i="3" s="1"/>
  <c r="H469" i="3"/>
  <c r="I469" i="3"/>
  <c r="H474" i="3"/>
  <c r="I474" i="3"/>
  <c r="H479" i="3"/>
  <c r="H478" i="3" s="1"/>
  <c r="I479" i="3"/>
  <c r="H482" i="3"/>
  <c r="I482" i="3"/>
  <c r="H484" i="3"/>
  <c r="I484" i="3"/>
  <c r="H487" i="3"/>
  <c r="I487" i="3"/>
  <c r="I544" i="3"/>
  <c r="H544" i="3"/>
  <c r="H543" i="3" s="1"/>
  <c r="H542" i="3" s="1"/>
  <c r="I316" i="3"/>
  <c r="I315" i="3" s="1"/>
  <c r="I314" i="3" s="1"/>
  <c r="I313" i="3" s="1"/>
  <c r="H316" i="3"/>
  <c r="H315" i="3" s="1"/>
  <c r="H314" i="3" s="1"/>
  <c r="H313" i="3" s="1"/>
  <c r="I311" i="3"/>
  <c r="I310" i="3" s="1"/>
  <c r="I309" i="3" s="1"/>
  <c r="I308" i="3" s="1"/>
  <c r="H311" i="3"/>
  <c r="H310" i="3" s="1"/>
  <c r="H309" i="3" s="1"/>
  <c r="H308" i="3" s="1"/>
  <c r="I303" i="3"/>
  <c r="H303" i="3"/>
  <c r="I288" i="3"/>
  <c r="I287" i="3" s="1"/>
  <c r="H288" i="3"/>
  <c r="H287" i="3" s="1"/>
  <c r="I281" i="3"/>
  <c r="H281" i="3"/>
  <c r="I277" i="3"/>
  <c r="H277" i="3"/>
  <c r="I259" i="3"/>
  <c r="H259" i="3"/>
  <c r="I206" i="3"/>
  <c r="I205" i="3" s="1"/>
  <c r="I204" i="3" s="1"/>
  <c r="H206" i="3"/>
  <c r="H205" i="3" s="1"/>
  <c r="H204" i="3" s="1"/>
  <c r="I200" i="3"/>
  <c r="H200" i="3"/>
  <c r="I196" i="3"/>
  <c r="I192" i="3"/>
  <c r="H192" i="3"/>
  <c r="H191" i="3" s="1"/>
  <c r="I167" i="3"/>
  <c r="H167" i="3"/>
  <c r="I163" i="3"/>
  <c r="H163" i="3"/>
  <c r="I116" i="3"/>
  <c r="I115" i="3" s="1"/>
  <c r="H116" i="3"/>
  <c r="H115" i="3" s="1"/>
  <c r="I113" i="3"/>
  <c r="H113" i="3"/>
  <c r="H112" i="3" s="1"/>
  <c r="I105" i="3"/>
  <c r="H105" i="3"/>
  <c r="I94" i="3"/>
  <c r="I93" i="3" s="1"/>
  <c r="H94" i="3"/>
  <c r="H93" i="3" s="1"/>
  <c r="I99" i="3"/>
  <c r="I98" i="3" s="1"/>
  <c r="H99" i="3"/>
  <c r="H98" i="3" s="1"/>
  <c r="I91" i="3"/>
  <c r="H91" i="3"/>
  <c r="H90" i="3" s="1"/>
  <c r="I88" i="3"/>
  <c r="I87" i="3" s="1"/>
  <c r="H88" i="3"/>
  <c r="H87" i="3" s="1"/>
  <c r="I84" i="3"/>
  <c r="I83" i="3" s="1"/>
  <c r="H84" i="3"/>
  <c r="H83" i="3" s="1"/>
  <c r="I81" i="3"/>
  <c r="I80" i="3" s="1"/>
  <c r="H81" i="3"/>
  <c r="H80" i="3" s="1"/>
  <c r="I78" i="3"/>
  <c r="I77" i="3" s="1"/>
  <c r="H78" i="3"/>
  <c r="H77" i="3" s="1"/>
  <c r="I75" i="3"/>
  <c r="H75" i="3"/>
  <c r="H74" i="3" s="1"/>
  <c r="I69" i="3"/>
  <c r="H69" i="3"/>
  <c r="I60" i="3"/>
  <c r="I59" i="3" s="1"/>
  <c r="I58" i="3" s="1"/>
  <c r="H60" i="3"/>
  <c r="H59" i="3" s="1"/>
  <c r="H58" i="3" s="1"/>
  <c r="H57" i="3" s="1"/>
  <c r="I31" i="3"/>
  <c r="I30" i="3" s="1"/>
  <c r="I29" i="3" s="1"/>
  <c r="I500" i="3"/>
  <c r="H500" i="3"/>
  <c r="H499" i="3" s="1"/>
  <c r="H498" i="3" s="1"/>
  <c r="K650" i="3"/>
  <c r="K649" i="3" s="1"/>
  <c r="I649" i="3"/>
  <c r="H649" i="3"/>
  <c r="I612" i="3"/>
  <c r="I611" i="3" s="1"/>
  <c r="H612" i="3"/>
  <c r="H611" i="3" s="1"/>
  <c r="H610" i="3" s="1"/>
  <c r="H609" i="3" s="1"/>
  <c r="H608" i="3" s="1"/>
  <c r="I352" i="3"/>
  <c r="I351" i="3" s="1"/>
  <c r="H352" i="3"/>
  <c r="H351" i="3" s="1"/>
  <c r="I553" i="3"/>
  <c r="I561" i="3"/>
  <c r="I560" i="3" s="1"/>
  <c r="H561" i="3"/>
  <c r="H560" i="3" s="1"/>
  <c r="H553" i="3"/>
  <c r="H552" i="3" s="1"/>
  <c r="I523" i="3"/>
  <c r="H523" i="3"/>
  <c r="H522" i="3" s="1"/>
  <c r="H521" i="3" s="1"/>
  <c r="H520" i="3" s="1"/>
  <c r="I572" i="3"/>
  <c r="H572" i="3"/>
  <c r="I596" i="3"/>
  <c r="H596" i="3"/>
  <c r="I588" i="3"/>
  <c r="H588" i="3"/>
  <c r="H587" i="3" s="1"/>
  <c r="H586" i="3" s="1"/>
  <c r="H585" i="3" s="1"/>
  <c r="I576" i="3"/>
  <c r="H576" i="3"/>
  <c r="I662" i="3"/>
  <c r="H662" i="3"/>
  <c r="I669" i="3"/>
  <c r="H669" i="3"/>
  <c r="I660" i="3"/>
  <c r="H660" i="3"/>
  <c r="I656" i="3"/>
  <c r="H656" i="3"/>
  <c r="I646" i="3"/>
  <c r="I643" i="3"/>
  <c r="I638" i="3"/>
  <c r="I633" i="3"/>
  <c r="I625" i="3"/>
  <c r="I624" i="3" s="1"/>
  <c r="I619" i="3"/>
  <c r="I618" i="3" s="1"/>
  <c r="I603" i="3"/>
  <c r="I598" i="3"/>
  <c r="I594" i="3"/>
  <c r="I578" i="3"/>
  <c r="I570" i="3"/>
  <c r="I556" i="3"/>
  <c r="I540" i="3"/>
  <c r="I534" i="3"/>
  <c r="I518" i="3"/>
  <c r="I514" i="3"/>
  <c r="I491" i="3"/>
  <c r="I389" i="3"/>
  <c r="I360" i="3"/>
  <c r="I359" i="3" s="1"/>
  <c r="I358" i="3" s="1"/>
  <c r="I357" i="3" s="1"/>
  <c r="I356" i="3" s="1"/>
  <c r="I347" i="3"/>
  <c r="I346" i="3" s="1"/>
  <c r="I344" i="3"/>
  <c r="I343" i="3" s="1"/>
  <c r="I337" i="3"/>
  <c r="I336" i="3" s="1"/>
  <c r="I335" i="3" s="1"/>
  <c r="I331" i="3"/>
  <c r="I330" i="3" s="1"/>
  <c r="I329" i="3" s="1"/>
  <c r="I328" i="3" s="1"/>
  <c r="I327" i="3" s="1"/>
  <c r="I323" i="3"/>
  <c r="I299" i="3"/>
  <c r="I298" i="3" s="1"/>
  <c r="I297" i="3" s="1"/>
  <c r="I294" i="3"/>
  <c r="I293" i="3" s="1"/>
  <c r="I292" i="3" s="1"/>
  <c r="I291" i="3" s="1"/>
  <c r="I272" i="3"/>
  <c r="I271" i="3" s="1"/>
  <c r="I270" i="3" s="1"/>
  <c r="I269" i="3" s="1"/>
  <c r="I263" i="3"/>
  <c r="I261" i="3"/>
  <c r="I248" i="3"/>
  <c r="I226" i="3"/>
  <c r="I225" i="3" s="1"/>
  <c r="I224" i="3" s="1"/>
  <c r="I220" i="3"/>
  <c r="I219" i="3" s="1"/>
  <c r="I218" i="3" s="1"/>
  <c r="I217" i="3" s="1"/>
  <c r="I215" i="3"/>
  <c r="I177" i="3"/>
  <c r="I172" i="3"/>
  <c r="I144" i="3"/>
  <c r="I143" i="3" s="1"/>
  <c r="I141" i="3"/>
  <c r="I139" i="3"/>
  <c r="I133" i="3"/>
  <c r="I64" i="3"/>
  <c r="I47" i="3"/>
  <c r="I44" i="3"/>
  <c r="I36" i="3"/>
  <c r="I26" i="3"/>
  <c r="I19" i="3"/>
  <c r="H633" i="3"/>
  <c r="H638" i="3"/>
  <c r="H44" i="3"/>
  <c r="H646" i="3"/>
  <c r="H643" i="3"/>
  <c r="H625" i="3"/>
  <c r="H624" i="3" s="1"/>
  <c r="H623" i="3" s="1"/>
  <c r="H622" i="3" s="1"/>
  <c r="H619" i="3"/>
  <c r="H618" i="3" s="1"/>
  <c r="H617" i="3" s="1"/>
  <c r="H616" i="3" s="1"/>
  <c r="H615" i="3" s="1"/>
  <c r="H594" i="3"/>
  <c r="H598" i="3"/>
  <c r="H603" i="3"/>
  <c r="H602" i="3" s="1"/>
  <c r="H601" i="3" s="1"/>
  <c r="H600" i="3" s="1"/>
  <c r="H578" i="3"/>
  <c r="H570" i="3"/>
  <c r="H556" i="3"/>
  <c r="H540" i="3"/>
  <c r="H534" i="3"/>
  <c r="H518" i="3"/>
  <c r="H514" i="3"/>
  <c r="H491" i="3"/>
  <c r="H389" i="3"/>
  <c r="H360" i="3"/>
  <c r="H359" i="3" s="1"/>
  <c r="H358" i="3" s="1"/>
  <c r="H357" i="3" s="1"/>
  <c r="H356" i="3" s="1"/>
  <c r="H347" i="3"/>
  <c r="H346" i="3" s="1"/>
  <c r="H344" i="3"/>
  <c r="H343" i="3" s="1"/>
  <c r="H337" i="3"/>
  <c r="H336" i="3" s="1"/>
  <c r="H335" i="3" s="1"/>
  <c r="H334" i="3" s="1"/>
  <c r="H333" i="3" s="1"/>
  <c r="H331" i="3"/>
  <c r="H330" i="3" s="1"/>
  <c r="H329" i="3" s="1"/>
  <c r="H328" i="3" s="1"/>
  <c r="H327" i="3" s="1"/>
  <c r="H323" i="3"/>
  <c r="H322" i="3" s="1"/>
  <c r="H321" i="3" s="1"/>
  <c r="H320" i="3" s="1"/>
  <c r="H319" i="3" s="1"/>
  <c r="H299" i="3"/>
  <c r="H298" i="3" s="1"/>
  <c r="H297" i="3" s="1"/>
  <c r="H294" i="3"/>
  <c r="H293" i="3" s="1"/>
  <c r="H292" i="3" s="1"/>
  <c r="H291" i="3" s="1"/>
  <c r="H272" i="3"/>
  <c r="H271" i="3" s="1"/>
  <c r="H270" i="3" s="1"/>
  <c r="H269" i="3" s="1"/>
  <c r="H263" i="3"/>
  <c r="H261" i="3"/>
  <c r="H248" i="3"/>
  <c r="H247" i="3" s="1"/>
  <c r="H246" i="3" s="1"/>
  <c r="H226" i="3"/>
  <c r="H225" i="3" s="1"/>
  <c r="H224" i="3" s="1"/>
  <c r="H223" i="3" s="1"/>
  <c r="H222" i="3" s="1"/>
  <c r="H220" i="3"/>
  <c r="H219" i="3" s="1"/>
  <c r="H218" i="3" s="1"/>
  <c r="H217" i="3" s="1"/>
  <c r="H215" i="3"/>
  <c r="H214" i="3" s="1"/>
  <c r="H213" i="3" s="1"/>
  <c r="H212" i="3" s="1"/>
  <c r="H196" i="3"/>
  <c r="H177" i="3"/>
  <c r="H176" i="3" s="1"/>
  <c r="H175" i="3" s="1"/>
  <c r="H174" i="3" s="1"/>
  <c r="H172" i="3"/>
  <c r="H144" i="3"/>
  <c r="H143" i="3" s="1"/>
  <c r="H141" i="3"/>
  <c r="H139" i="3"/>
  <c r="H64" i="3"/>
  <c r="H63" i="3" s="1"/>
  <c r="H62" i="3" s="1"/>
  <c r="H133" i="3"/>
  <c r="H132" i="3" s="1"/>
  <c r="H131" i="3" s="1"/>
  <c r="H130" i="3" s="1"/>
  <c r="H129" i="3" s="1"/>
  <c r="H47" i="3"/>
  <c r="H36" i="3"/>
  <c r="H26" i="3"/>
  <c r="H25" i="3" s="1"/>
  <c r="H24" i="3" s="1"/>
  <c r="H23" i="3" s="1"/>
  <c r="H19" i="3"/>
  <c r="H18" i="3" s="1"/>
  <c r="H17" i="3" s="1"/>
  <c r="H16" i="3" s="1"/>
  <c r="H15" i="3" s="1"/>
  <c r="H14" i="3" s="1"/>
  <c r="H481" i="3" l="1"/>
  <c r="I481" i="3"/>
  <c r="U68" i="3"/>
  <c r="U67" i="3" s="1"/>
  <c r="P235" i="3"/>
  <c r="P234" i="3" s="1"/>
  <c r="AA354" i="3"/>
  <c r="T593" i="3"/>
  <c r="T592" i="3" s="1"/>
  <c r="T591" i="3" s="1"/>
  <c r="T590" i="3" s="1"/>
  <c r="S152" i="3"/>
  <c r="S151" i="3" s="1"/>
  <c r="I366" i="3"/>
  <c r="I365" i="3" s="1"/>
  <c r="I364" i="3" s="1"/>
  <c r="I104" i="3"/>
  <c r="I103" i="3" s="1"/>
  <c r="V302" i="3"/>
  <c r="V301" i="3" s="1"/>
  <c r="V296" i="3" s="1"/>
  <c r="V290" i="3" s="1"/>
  <c r="T302" i="3"/>
  <c r="T301" i="3" s="1"/>
  <c r="T296" i="3" s="1"/>
  <c r="T290" i="3" s="1"/>
  <c r="P302" i="3"/>
  <c r="P301" i="3" s="1"/>
  <c r="P296" i="3" s="1"/>
  <c r="P290" i="3" s="1"/>
  <c r="N302" i="3"/>
  <c r="N301" i="3" s="1"/>
  <c r="N296" i="3" s="1"/>
  <c r="N290" i="3" s="1"/>
  <c r="U245" i="3"/>
  <c r="S245" i="3"/>
  <c r="Q245" i="3"/>
  <c r="O245" i="3"/>
  <c r="M245" i="3"/>
  <c r="V35" i="3"/>
  <c r="V580" i="3"/>
  <c r="N580" i="3"/>
  <c r="H407" i="3"/>
  <c r="H403" i="3" s="1"/>
  <c r="U407" i="3"/>
  <c r="U403" i="3" s="1"/>
  <c r="S407" i="3"/>
  <c r="S403" i="3" s="1"/>
  <c r="Q407" i="3"/>
  <c r="Q403" i="3" s="1"/>
  <c r="O407" i="3"/>
  <c r="O403" i="3" s="1"/>
  <c r="M407" i="3"/>
  <c r="R120" i="3"/>
  <c r="M152" i="3"/>
  <c r="M151" i="3" s="1"/>
  <c r="R468" i="3"/>
  <c r="R464" i="3" s="1"/>
  <c r="R463" i="3" s="1"/>
  <c r="H580" i="3"/>
  <c r="U513" i="3"/>
  <c r="U512" i="3" s="1"/>
  <c r="U511" i="3" s="1"/>
  <c r="U510" i="3" s="1"/>
  <c r="R152" i="3"/>
  <c r="R151" i="3" s="1"/>
  <c r="O342" i="3"/>
  <c r="O341" i="3" s="1"/>
  <c r="O340" i="3" s="1"/>
  <c r="O339" i="3" s="1"/>
  <c r="L433" i="3"/>
  <c r="M593" i="3"/>
  <c r="M592" i="3" s="1"/>
  <c r="M591" i="3" s="1"/>
  <c r="M590" i="3" s="1"/>
  <c r="I414" i="3"/>
  <c r="M162" i="3"/>
  <c r="M161" i="3" s="1"/>
  <c r="M160" i="3" s="1"/>
  <c r="K302" i="3"/>
  <c r="K301" i="3" s="1"/>
  <c r="K296" i="3" s="1"/>
  <c r="K290" i="3" s="1"/>
  <c r="H371" i="3"/>
  <c r="H370" i="3" s="1"/>
  <c r="H355" i="3" s="1"/>
  <c r="I68" i="3"/>
  <c r="T642" i="3"/>
  <c r="T641" i="3" s="1"/>
  <c r="T640" i="3" s="1"/>
  <c r="S642" i="3"/>
  <c r="S641" i="3" s="1"/>
  <c r="S640" i="3" s="1"/>
  <c r="M307" i="3"/>
  <c r="U283" i="3"/>
  <c r="K283" i="3"/>
  <c r="L245" i="3"/>
  <c r="J245" i="3"/>
  <c r="Q211" i="3"/>
  <c r="K195" i="3"/>
  <c r="K194" i="3" s="1"/>
  <c r="P162" i="3"/>
  <c r="P161" i="3" s="1"/>
  <c r="P160" i="3" s="1"/>
  <c r="J138" i="3"/>
  <c r="J137" i="3" s="1"/>
  <c r="J136" i="3" s="1"/>
  <c r="R111" i="3"/>
  <c r="U35" i="3"/>
  <c r="Q35" i="3"/>
  <c r="J318" i="3"/>
  <c r="R481" i="3"/>
  <c r="J433" i="3"/>
  <c r="Q414" i="3"/>
  <c r="T555" i="3"/>
  <c r="T551" i="3" s="1"/>
  <c r="T550" i="3" s="1"/>
  <c r="T407" i="3"/>
  <c r="T403" i="3" s="1"/>
  <c r="P73" i="3"/>
  <c r="H655" i="3"/>
  <c r="H654" i="3" s="1"/>
  <c r="H653" i="3" s="1"/>
  <c r="H652" i="3" s="1"/>
  <c r="H651" i="3" s="1"/>
  <c r="H104" i="3"/>
  <c r="H103" i="3" s="1"/>
  <c r="H468" i="3"/>
  <c r="H464" i="3" s="1"/>
  <c r="H463" i="3" s="1"/>
  <c r="V245" i="3"/>
  <c r="T245" i="3"/>
  <c r="P245" i="3"/>
  <c r="J162" i="3"/>
  <c r="J161" i="3" s="1"/>
  <c r="J160" i="3" s="1"/>
  <c r="T138" i="3"/>
  <c r="T137" i="3" s="1"/>
  <c r="T136" i="3" s="1"/>
  <c r="M86" i="3"/>
  <c r="L86" i="3"/>
  <c r="K68" i="3"/>
  <c r="K67" i="3" s="1"/>
  <c r="P468" i="3"/>
  <c r="P464" i="3" s="1"/>
  <c r="P463" i="3" s="1"/>
  <c r="R388" i="3"/>
  <c r="R387" i="3" s="1"/>
  <c r="M513" i="3"/>
  <c r="M512" i="3" s="1"/>
  <c r="M511" i="3" s="1"/>
  <c r="M510" i="3" s="1"/>
  <c r="K513" i="3"/>
  <c r="K512" i="3" s="1"/>
  <c r="K511" i="3" s="1"/>
  <c r="K510" i="3" s="1"/>
  <c r="T513" i="3"/>
  <c r="T512" i="3" s="1"/>
  <c r="T511" i="3" s="1"/>
  <c r="T510" i="3" s="1"/>
  <c r="P513" i="3"/>
  <c r="P512" i="3" s="1"/>
  <c r="P511" i="3" s="1"/>
  <c r="P510" i="3" s="1"/>
  <c r="L513" i="3"/>
  <c r="L512" i="3" s="1"/>
  <c r="L511" i="3" s="1"/>
  <c r="L510" i="3" s="1"/>
  <c r="J513" i="3"/>
  <c r="J512" i="3" s="1"/>
  <c r="J511" i="3" s="1"/>
  <c r="J510" i="3" s="1"/>
  <c r="V593" i="3"/>
  <c r="V592" i="3" s="1"/>
  <c r="V591" i="3" s="1"/>
  <c r="V590" i="3" s="1"/>
  <c r="R593" i="3"/>
  <c r="R592" i="3" s="1"/>
  <c r="R591" i="3" s="1"/>
  <c r="R590" i="3" s="1"/>
  <c r="N593" i="3"/>
  <c r="N592" i="3" s="1"/>
  <c r="N591" i="3" s="1"/>
  <c r="N590" i="3" s="1"/>
  <c r="L593" i="3"/>
  <c r="L592" i="3" s="1"/>
  <c r="L591" i="3" s="1"/>
  <c r="L590" i="3" s="1"/>
  <c r="J593" i="3"/>
  <c r="J592" i="3" s="1"/>
  <c r="J591" i="3" s="1"/>
  <c r="J590" i="3" s="1"/>
  <c r="T569" i="3"/>
  <c r="T568" i="3" s="1"/>
  <c r="U371" i="3"/>
  <c r="U370" i="3" s="1"/>
  <c r="U355" i="3" s="1"/>
  <c r="S371" i="3"/>
  <c r="S370" i="3" s="1"/>
  <c r="S355" i="3" s="1"/>
  <c r="Q371" i="3"/>
  <c r="Q370" i="3" s="1"/>
  <c r="Q355" i="3" s="1"/>
  <c r="S580" i="3"/>
  <c r="O580" i="3"/>
  <c r="L580" i="3"/>
  <c r="M403" i="3"/>
  <c r="W404" i="3"/>
  <c r="L407" i="3"/>
  <c r="L403" i="3" s="1"/>
  <c r="J407" i="3"/>
  <c r="J403" i="3" s="1"/>
  <c r="H120" i="3"/>
  <c r="U120" i="3"/>
  <c r="S120" i="3"/>
  <c r="Q120" i="3"/>
  <c r="O120" i="3"/>
  <c r="M120" i="3"/>
  <c r="K120" i="3"/>
  <c r="I120" i="3"/>
  <c r="V528" i="3"/>
  <c r="T528" i="3"/>
  <c r="R528" i="3"/>
  <c r="P528" i="3"/>
  <c r="N528" i="3"/>
  <c r="L528" i="3"/>
  <c r="J528" i="3"/>
  <c r="H528" i="3"/>
  <c r="Q528" i="3"/>
  <c r="O528" i="3"/>
  <c r="M528" i="3"/>
  <c r="I528" i="3"/>
  <c r="W528" i="3" s="1"/>
  <c r="H156" i="3"/>
  <c r="H152" i="3" s="1"/>
  <c r="H151" i="3" s="1"/>
  <c r="J152" i="3"/>
  <c r="J151" i="3" s="1"/>
  <c r="Q152" i="3"/>
  <c r="Q151" i="3" s="1"/>
  <c r="K407" i="3"/>
  <c r="K403" i="3" s="1"/>
  <c r="I407" i="3"/>
  <c r="I403" i="3" s="1"/>
  <c r="V120" i="3"/>
  <c r="P120" i="3"/>
  <c r="N120" i="3"/>
  <c r="L120" i="3"/>
  <c r="J120" i="3"/>
  <c r="N35" i="3"/>
  <c r="Q593" i="3"/>
  <c r="Q592" i="3" s="1"/>
  <c r="Q591" i="3" s="1"/>
  <c r="Q590" i="3" s="1"/>
  <c r="K593" i="3"/>
  <c r="K592" i="3" s="1"/>
  <c r="K591" i="3" s="1"/>
  <c r="K590" i="3" s="1"/>
  <c r="N569" i="3"/>
  <c r="N568" i="3" s="1"/>
  <c r="S195" i="3"/>
  <c r="S194" i="3" s="1"/>
  <c r="H555" i="3"/>
  <c r="H551" i="3" s="1"/>
  <c r="H550" i="3" s="1"/>
  <c r="O555" i="3"/>
  <c r="O551" i="3" s="1"/>
  <c r="O550" i="3" s="1"/>
  <c r="O152" i="3"/>
  <c r="O151" i="3" s="1"/>
  <c r="K555" i="3"/>
  <c r="K551" i="3" s="1"/>
  <c r="K550" i="3" s="1"/>
  <c r="H211" i="3"/>
  <c r="I162" i="3"/>
  <c r="W75" i="3"/>
  <c r="W200" i="3"/>
  <c r="W204" i="3"/>
  <c r="W259" i="3"/>
  <c r="I276" i="3"/>
  <c r="I275" i="3" s="1"/>
  <c r="W281" i="3"/>
  <c r="W287" i="3"/>
  <c r="W303" i="3"/>
  <c r="W308" i="3"/>
  <c r="W313" i="3"/>
  <c r="W285" i="3"/>
  <c r="Q629" i="3"/>
  <c r="Q628" i="3" s="1"/>
  <c r="Q627" i="3" s="1"/>
  <c r="V283" i="3"/>
  <c r="L211" i="3"/>
  <c r="M211" i="3"/>
  <c r="M195" i="3"/>
  <c r="M194" i="3" s="1"/>
  <c r="T195" i="3"/>
  <c r="T194" i="3" s="1"/>
  <c r="T162" i="3"/>
  <c r="T161" i="3" s="1"/>
  <c r="T160" i="3" s="1"/>
  <c r="U162" i="3"/>
  <c r="U161" i="3" s="1"/>
  <c r="U160" i="3" s="1"/>
  <c r="Q162" i="3"/>
  <c r="Q161" i="3" s="1"/>
  <c r="Q160" i="3" s="1"/>
  <c r="N162" i="3"/>
  <c r="N161" i="3" s="1"/>
  <c r="N160" i="3" s="1"/>
  <c r="O104" i="3"/>
  <c r="O103" i="3" s="1"/>
  <c r="S86" i="3"/>
  <c r="Q86" i="3"/>
  <c r="T86" i="3"/>
  <c r="J86" i="3"/>
  <c r="N43" i="3"/>
  <c r="Q43" i="3"/>
  <c r="T342" i="3"/>
  <c r="T341" i="3" s="1"/>
  <c r="T340" i="3" s="1"/>
  <c r="T339" i="3" s="1"/>
  <c r="Q342" i="3"/>
  <c r="Q341" i="3" s="1"/>
  <c r="Q340" i="3" s="1"/>
  <c r="Q339" i="3" s="1"/>
  <c r="M342" i="3"/>
  <c r="M341" i="3" s="1"/>
  <c r="M340" i="3" s="1"/>
  <c r="M339" i="3" s="1"/>
  <c r="P481" i="3"/>
  <c r="J481" i="3"/>
  <c r="S481" i="3"/>
  <c r="Q481" i="3"/>
  <c r="M481" i="3"/>
  <c r="N468" i="3"/>
  <c r="N464" i="3" s="1"/>
  <c r="N463" i="3" s="1"/>
  <c r="Q468" i="3"/>
  <c r="Q464" i="3" s="1"/>
  <c r="Q463" i="3" s="1"/>
  <c r="K468" i="3"/>
  <c r="K464" i="3" s="1"/>
  <c r="K463" i="3" s="1"/>
  <c r="V433" i="3"/>
  <c r="T433" i="3"/>
  <c r="O414" i="3"/>
  <c r="J388" i="3"/>
  <c r="J387" i="3" s="1"/>
  <c r="V371" i="3"/>
  <c r="V370" i="3" s="1"/>
  <c r="V355" i="3" s="1"/>
  <c r="T371" i="3"/>
  <c r="T370" i="3" s="1"/>
  <c r="T355" i="3" s="1"/>
  <c r="Q302" i="3"/>
  <c r="Q301" i="3" s="1"/>
  <c r="Q296" i="3" s="1"/>
  <c r="Q290" i="3" s="1"/>
  <c r="M302" i="3"/>
  <c r="M301" i="3" s="1"/>
  <c r="M296" i="3" s="1"/>
  <c r="M290" i="3" s="1"/>
  <c r="S211" i="3"/>
  <c r="R162" i="3"/>
  <c r="R161" i="3" s="1"/>
  <c r="R160" i="3" s="1"/>
  <c r="L162" i="3"/>
  <c r="L161" i="3" s="1"/>
  <c r="L160" i="3" s="1"/>
  <c r="K86" i="3"/>
  <c r="U593" i="3"/>
  <c r="U592" i="3" s="1"/>
  <c r="U591" i="3" s="1"/>
  <c r="U590" i="3" s="1"/>
  <c r="S593" i="3"/>
  <c r="S592" i="3" s="1"/>
  <c r="S591" i="3" s="1"/>
  <c r="S590" i="3" s="1"/>
  <c r="O593" i="3"/>
  <c r="O592" i="3" s="1"/>
  <c r="O591" i="3" s="1"/>
  <c r="O590" i="3" s="1"/>
  <c r="M35" i="3"/>
  <c r="I447" i="3"/>
  <c r="I446" i="3" s="1"/>
  <c r="H35" i="3"/>
  <c r="H513" i="3"/>
  <c r="H512" i="3" s="1"/>
  <c r="H511" i="3" s="1"/>
  <c r="H510" i="3" s="1"/>
  <c r="W64" i="3"/>
  <c r="K642" i="3"/>
  <c r="K641" i="3" s="1"/>
  <c r="K640" i="3" s="1"/>
  <c r="V629" i="3"/>
  <c r="V628" i="3" s="1"/>
  <c r="V627" i="3" s="1"/>
  <c r="T629" i="3"/>
  <c r="T628" i="3" s="1"/>
  <c r="T627" i="3" s="1"/>
  <c r="R629" i="3"/>
  <c r="R628" i="3" s="1"/>
  <c r="R627" i="3" s="1"/>
  <c r="P629" i="3"/>
  <c r="P628" i="3" s="1"/>
  <c r="P627" i="3" s="1"/>
  <c r="S629" i="3"/>
  <c r="S628" i="3" s="1"/>
  <c r="S627" i="3" s="1"/>
  <c r="O642" i="3"/>
  <c r="O641" i="3" s="1"/>
  <c r="O640" i="3" s="1"/>
  <c r="V655" i="3"/>
  <c r="V654" i="3" s="1"/>
  <c r="V653" i="3" s="1"/>
  <c r="V652" i="3" s="1"/>
  <c r="V651" i="3" s="1"/>
  <c r="R655" i="3"/>
  <c r="R654" i="3" s="1"/>
  <c r="R653" i="3" s="1"/>
  <c r="R652" i="3" s="1"/>
  <c r="R651" i="3" s="1"/>
  <c r="J655" i="3"/>
  <c r="J654" i="3" s="1"/>
  <c r="J653" i="3" s="1"/>
  <c r="J652" i="3" s="1"/>
  <c r="J651" i="3" s="1"/>
  <c r="O302" i="3"/>
  <c r="O301" i="3" s="1"/>
  <c r="O296" i="3" s="1"/>
  <c r="O290" i="3" s="1"/>
  <c r="J283" i="3"/>
  <c r="J228" i="3"/>
  <c r="U195" i="3"/>
  <c r="U194" i="3" s="1"/>
  <c r="Q195" i="3"/>
  <c r="Q194" i="3" s="1"/>
  <c r="L195" i="3"/>
  <c r="L194" i="3" s="1"/>
  <c r="J195" i="3"/>
  <c r="J194" i="3" s="1"/>
  <c r="O195" i="3"/>
  <c r="O194" i="3" s="1"/>
  <c r="R138" i="3"/>
  <c r="R137" i="3" s="1"/>
  <c r="R136" i="3" s="1"/>
  <c r="N138" i="3"/>
  <c r="N137" i="3" s="1"/>
  <c r="N136" i="3" s="1"/>
  <c r="N111" i="3"/>
  <c r="V104" i="3"/>
  <c r="V103" i="3" s="1"/>
  <c r="T104" i="3"/>
  <c r="T103" i="3" s="1"/>
  <c r="U86" i="3"/>
  <c r="O86" i="3"/>
  <c r="K73" i="3"/>
  <c r="S68" i="3"/>
  <c r="S67" i="3" s="1"/>
  <c r="Q68" i="3"/>
  <c r="Q67" i="3" s="1"/>
  <c r="O68" i="3"/>
  <c r="O67" i="3" s="1"/>
  <c r="M68" i="3"/>
  <c r="M67" i="3" s="1"/>
  <c r="O43" i="3"/>
  <c r="M43" i="3"/>
  <c r="K43" i="3"/>
  <c r="J43" i="3"/>
  <c r="K318" i="3"/>
  <c r="V342" i="3"/>
  <c r="V341" i="3" s="1"/>
  <c r="V340" i="3" s="1"/>
  <c r="V339" i="3" s="1"/>
  <c r="N342" i="3"/>
  <c r="N341" i="3" s="1"/>
  <c r="N340" i="3" s="1"/>
  <c r="N339" i="3" s="1"/>
  <c r="K342" i="3"/>
  <c r="K341" i="3" s="1"/>
  <c r="K340" i="3" s="1"/>
  <c r="K339" i="3" s="1"/>
  <c r="K481" i="3"/>
  <c r="T481" i="3"/>
  <c r="S433" i="3"/>
  <c r="R433" i="3"/>
  <c r="P433" i="3"/>
  <c r="N433" i="3"/>
  <c r="U414" i="3"/>
  <c r="S414" i="3"/>
  <c r="K414" i="3"/>
  <c r="P414" i="3"/>
  <c r="J414" i="3"/>
  <c r="N388" i="3"/>
  <c r="N387" i="3" s="1"/>
  <c r="R569" i="3"/>
  <c r="R568" i="3" s="1"/>
  <c r="O569" i="3"/>
  <c r="O568" i="3" s="1"/>
  <c r="M569" i="3"/>
  <c r="M568" i="3" s="1"/>
  <c r="T120" i="3"/>
  <c r="N152" i="3"/>
  <c r="N151" i="3" s="1"/>
  <c r="L152" i="3"/>
  <c r="L151" i="3" s="1"/>
  <c r="V407" i="3"/>
  <c r="V403" i="3" s="1"/>
  <c r="P407" i="3"/>
  <c r="P403" i="3" s="1"/>
  <c r="P283" i="3"/>
  <c r="P228" i="3"/>
  <c r="I181" i="3"/>
  <c r="H245" i="3"/>
  <c r="I35" i="3"/>
  <c r="W351" i="3"/>
  <c r="H68" i="3"/>
  <c r="H67" i="3" s="1"/>
  <c r="H302" i="3"/>
  <c r="H301" i="3" s="1"/>
  <c r="H296" i="3" s="1"/>
  <c r="H290" i="3" s="1"/>
  <c r="W482" i="3"/>
  <c r="W479" i="3"/>
  <c r="J642" i="3"/>
  <c r="J641" i="3" s="1"/>
  <c r="J640" i="3" s="1"/>
  <c r="S307" i="3"/>
  <c r="U302" i="3"/>
  <c r="U301" i="3" s="1"/>
  <c r="U296" i="3" s="1"/>
  <c r="U290" i="3" s="1"/>
  <c r="S302" i="3"/>
  <c r="S301" i="3" s="1"/>
  <c r="S296" i="3" s="1"/>
  <c r="S290" i="3" s="1"/>
  <c r="R283" i="3"/>
  <c r="K245" i="3"/>
  <c r="R228" i="3"/>
  <c r="M228" i="3"/>
  <c r="V138" i="3"/>
  <c r="V137" i="3" s="1"/>
  <c r="V136" i="3" s="1"/>
  <c r="U138" i="3"/>
  <c r="U137" i="3" s="1"/>
  <c r="U136" i="3" s="1"/>
  <c r="S138" i="3"/>
  <c r="S137" i="3" s="1"/>
  <c r="S136" i="3" s="1"/>
  <c r="P111" i="3"/>
  <c r="S104" i="3"/>
  <c r="S103" i="3" s="1"/>
  <c r="Q104" i="3"/>
  <c r="Q103" i="3" s="1"/>
  <c r="N104" i="3"/>
  <c r="N103" i="3" s="1"/>
  <c r="L104" i="3"/>
  <c r="L103" i="3" s="1"/>
  <c r="J104" i="3"/>
  <c r="J103" i="3" s="1"/>
  <c r="S73" i="3"/>
  <c r="O73" i="3"/>
  <c r="M73" i="3"/>
  <c r="J73" i="3"/>
  <c r="T73" i="3"/>
  <c r="V43" i="3"/>
  <c r="T43" i="3"/>
  <c r="R43" i="3"/>
  <c r="S35" i="3"/>
  <c r="O35" i="3"/>
  <c r="K35" i="3"/>
  <c r="T318" i="3"/>
  <c r="J342" i="3"/>
  <c r="J341" i="3" s="1"/>
  <c r="J340" i="3" s="1"/>
  <c r="J339" i="3" s="1"/>
  <c r="O355" i="3"/>
  <c r="V486" i="3"/>
  <c r="S486" i="3"/>
  <c r="K486" i="3"/>
  <c r="V481" i="3"/>
  <c r="U481" i="3"/>
  <c r="N481" i="3"/>
  <c r="L481" i="3"/>
  <c r="U468" i="3"/>
  <c r="U464" i="3" s="1"/>
  <c r="U463" i="3" s="1"/>
  <c r="S468" i="3"/>
  <c r="S464" i="3" s="1"/>
  <c r="S463" i="3" s="1"/>
  <c r="O468" i="3"/>
  <c r="O464" i="3" s="1"/>
  <c r="O463" i="3" s="1"/>
  <c r="M468" i="3"/>
  <c r="M464" i="3" s="1"/>
  <c r="M463" i="3" s="1"/>
  <c r="T468" i="3"/>
  <c r="T464" i="3" s="1"/>
  <c r="T463" i="3" s="1"/>
  <c r="L468" i="3"/>
  <c r="L464" i="3" s="1"/>
  <c r="L463" i="3" s="1"/>
  <c r="J468" i="3"/>
  <c r="J464" i="3" s="1"/>
  <c r="J463" i="3" s="1"/>
  <c r="U456" i="3"/>
  <c r="U555" i="3"/>
  <c r="U551" i="3" s="1"/>
  <c r="U550" i="3" s="1"/>
  <c r="S555" i="3"/>
  <c r="S551" i="3" s="1"/>
  <c r="S550" i="3" s="1"/>
  <c r="Q555" i="3"/>
  <c r="Q551" i="3" s="1"/>
  <c r="Q550" i="3" s="1"/>
  <c r="M555" i="3"/>
  <c r="M551" i="3" s="1"/>
  <c r="M550" i="3" s="1"/>
  <c r="U569" i="3"/>
  <c r="U568" i="3" s="1"/>
  <c r="Q569" i="3"/>
  <c r="Q568" i="3" s="1"/>
  <c r="K569" i="3"/>
  <c r="K568" i="3" s="1"/>
  <c r="V569" i="3"/>
  <c r="V568" i="3" s="1"/>
  <c r="L569" i="3"/>
  <c r="L568" i="3" s="1"/>
  <c r="U629" i="3"/>
  <c r="U628" i="3" s="1"/>
  <c r="U627" i="3" s="1"/>
  <c r="K371" i="3"/>
  <c r="K370" i="3" s="1"/>
  <c r="K355" i="3" s="1"/>
  <c r="T580" i="3"/>
  <c r="R580" i="3"/>
  <c r="J580" i="3"/>
  <c r="U580" i="3"/>
  <c r="Q580" i="3"/>
  <c r="I580" i="3"/>
  <c r="K433" i="3"/>
  <c r="V414" i="3"/>
  <c r="P152" i="3"/>
  <c r="P151" i="3" s="1"/>
  <c r="K152" i="3"/>
  <c r="K151" i="3" s="1"/>
  <c r="P555" i="3"/>
  <c r="P551" i="3" s="1"/>
  <c r="P550" i="3" s="1"/>
  <c r="O388" i="3"/>
  <c r="O387" i="3" s="1"/>
  <c r="V388" i="3"/>
  <c r="V387" i="3" s="1"/>
  <c r="T388" i="3"/>
  <c r="T387" i="3" s="1"/>
  <c r="T235" i="3"/>
  <c r="T234" i="3" s="1"/>
  <c r="T228" i="3" s="1"/>
  <c r="T35" i="3"/>
  <c r="H447" i="3"/>
  <c r="H446" i="3" s="1"/>
  <c r="T68" i="3"/>
  <c r="T67" i="3" s="1"/>
  <c r="L68" i="3"/>
  <c r="L67" i="3" s="1"/>
  <c r="L629" i="3"/>
  <c r="L628" i="3" s="1"/>
  <c r="L627" i="3" s="1"/>
  <c r="J211" i="3"/>
  <c r="W440" i="3"/>
  <c r="I256" i="3"/>
  <c r="I255" i="3" s="1"/>
  <c r="I254" i="3" s="1"/>
  <c r="I302" i="3"/>
  <c r="H43" i="3"/>
  <c r="W19" i="3"/>
  <c r="W133" i="3"/>
  <c r="W141" i="3"/>
  <c r="W261" i="3"/>
  <c r="I569" i="3"/>
  <c r="W643" i="3"/>
  <c r="W649" i="3"/>
  <c r="L302" i="3"/>
  <c r="L301" i="3" s="1"/>
  <c r="L296" i="3" s="1"/>
  <c r="L290" i="3" s="1"/>
  <c r="J302" i="3"/>
  <c r="J301" i="3" s="1"/>
  <c r="J296" i="3" s="1"/>
  <c r="J290" i="3" s="1"/>
  <c r="T283" i="3"/>
  <c r="M283" i="3"/>
  <c r="L138" i="3"/>
  <c r="L137" i="3" s="1"/>
  <c r="L136" i="3" s="1"/>
  <c r="K111" i="3"/>
  <c r="P86" i="3"/>
  <c r="R68" i="3"/>
  <c r="R67" i="3" s="1"/>
  <c r="P68" i="3"/>
  <c r="P67" i="3" s="1"/>
  <c r="N68" i="3"/>
  <c r="N67" i="3" s="1"/>
  <c r="P43" i="3"/>
  <c r="R35" i="3"/>
  <c r="P35" i="3"/>
  <c r="L35" i="3"/>
  <c r="J35" i="3"/>
  <c r="N318" i="3"/>
  <c r="N414" i="3"/>
  <c r="L555" i="3"/>
  <c r="L551" i="3" s="1"/>
  <c r="L550" i="3" s="1"/>
  <c r="H181" i="3"/>
  <c r="L371" i="3"/>
  <c r="L370" i="3" s="1"/>
  <c r="L355" i="3" s="1"/>
  <c r="W529" i="3"/>
  <c r="W29" i="3"/>
  <c r="H283" i="3"/>
  <c r="W544" i="3"/>
  <c r="H433" i="3"/>
  <c r="W436" i="3"/>
  <c r="W434" i="3"/>
  <c r="W431" i="3"/>
  <c r="W429" i="3"/>
  <c r="W427" i="3"/>
  <c r="W425" i="3"/>
  <c r="W419" i="3"/>
  <c r="W415" i="3"/>
  <c r="W395" i="3"/>
  <c r="W393" i="3"/>
  <c r="H456" i="3"/>
  <c r="W456" i="3" s="1"/>
  <c r="O629" i="3"/>
  <c r="O628" i="3" s="1"/>
  <c r="O627" i="3" s="1"/>
  <c r="M629" i="3"/>
  <c r="M628" i="3" s="1"/>
  <c r="M627" i="3" s="1"/>
  <c r="K629" i="3"/>
  <c r="K628" i="3" s="1"/>
  <c r="K627" i="3" s="1"/>
  <c r="N642" i="3"/>
  <c r="N641" i="3" s="1"/>
  <c r="N640" i="3" s="1"/>
  <c r="O307" i="3"/>
  <c r="R302" i="3"/>
  <c r="R301" i="3" s="1"/>
  <c r="R296" i="3" s="1"/>
  <c r="R290" i="3" s="1"/>
  <c r="P276" i="3"/>
  <c r="P275" i="3" s="1"/>
  <c r="R245" i="3"/>
  <c r="N245" i="3"/>
  <c r="Q228" i="3"/>
  <c r="N228" i="3"/>
  <c r="N211" i="3"/>
  <c r="K211" i="3"/>
  <c r="R195" i="3"/>
  <c r="R194" i="3" s="1"/>
  <c r="P195" i="3"/>
  <c r="P194" i="3" s="1"/>
  <c r="N195" i="3"/>
  <c r="N194" i="3" s="1"/>
  <c r="Q138" i="3"/>
  <c r="Q137" i="3" s="1"/>
  <c r="Q136" i="3" s="1"/>
  <c r="O138" i="3"/>
  <c r="O137" i="3" s="1"/>
  <c r="O136" i="3" s="1"/>
  <c r="P138" i="3"/>
  <c r="P137" i="3" s="1"/>
  <c r="P136" i="3" s="1"/>
  <c r="J111" i="3"/>
  <c r="U104" i="3"/>
  <c r="U103" i="3" s="1"/>
  <c r="R104" i="3"/>
  <c r="R103" i="3" s="1"/>
  <c r="P104" i="3"/>
  <c r="P103" i="3" s="1"/>
  <c r="M104" i="3"/>
  <c r="M103" i="3" s="1"/>
  <c r="K104" i="3"/>
  <c r="K103" i="3" s="1"/>
  <c r="U43" i="3"/>
  <c r="S43" i="3"/>
  <c r="S456" i="3"/>
  <c r="L388" i="3"/>
  <c r="L387" i="3" s="1"/>
  <c r="S388" i="3"/>
  <c r="S387" i="3" s="1"/>
  <c r="V555" i="3"/>
  <c r="V551" i="3" s="1"/>
  <c r="V550" i="3" s="1"/>
  <c r="R555" i="3"/>
  <c r="R551" i="3" s="1"/>
  <c r="R550" i="3" s="1"/>
  <c r="N555" i="3"/>
  <c r="N551" i="3" s="1"/>
  <c r="N550" i="3" s="1"/>
  <c r="S513" i="3"/>
  <c r="S512" i="3" s="1"/>
  <c r="S511" i="3" s="1"/>
  <c r="S510" i="3" s="1"/>
  <c r="T181" i="3"/>
  <c r="T180" i="3" s="1"/>
  <c r="P181" i="3"/>
  <c r="P180" i="3" s="1"/>
  <c r="L181" i="3"/>
  <c r="L180" i="3" s="1"/>
  <c r="P371" i="3"/>
  <c r="P370" i="3" s="1"/>
  <c r="P355" i="3" s="1"/>
  <c r="J371" i="3"/>
  <c r="J370" i="3" s="1"/>
  <c r="J355" i="3" s="1"/>
  <c r="K580" i="3"/>
  <c r="P580" i="3"/>
  <c r="R407" i="3"/>
  <c r="R403" i="3" s="1"/>
  <c r="N407" i="3"/>
  <c r="N403" i="3" s="1"/>
  <c r="W127" i="3"/>
  <c r="W107" i="3"/>
  <c r="W169" i="3"/>
  <c r="U528" i="3"/>
  <c r="W148" i="3"/>
  <c r="W383" i="3"/>
  <c r="W421" i="3"/>
  <c r="U447" i="3"/>
  <c r="U446" i="3" s="1"/>
  <c r="W496" i="3"/>
  <c r="I25" i="3"/>
  <c r="W26" i="3"/>
  <c r="I231" i="3"/>
  <c r="H138" i="3"/>
  <c r="H137" i="3" s="1"/>
  <c r="H136" i="3" s="1"/>
  <c r="H642" i="3"/>
  <c r="H641" i="3" s="1"/>
  <c r="H640" i="3" s="1"/>
  <c r="I63" i="3"/>
  <c r="I132" i="3"/>
  <c r="W143" i="3"/>
  <c r="W217" i="3"/>
  <c r="W248" i="3"/>
  <c r="W263" i="3"/>
  <c r="W291" i="3"/>
  <c r="W323" i="3"/>
  <c r="W335" i="3"/>
  <c r="W346" i="3"/>
  <c r="W389" i="3"/>
  <c r="W534" i="3"/>
  <c r="W556" i="3"/>
  <c r="W578" i="3"/>
  <c r="W598" i="3"/>
  <c r="W625" i="3"/>
  <c r="W646" i="3"/>
  <c r="W656" i="3"/>
  <c r="W660" i="3"/>
  <c r="W669" i="3"/>
  <c r="W662" i="3"/>
  <c r="W576" i="3"/>
  <c r="W588" i="3"/>
  <c r="W596" i="3"/>
  <c r="W572" i="3"/>
  <c r="W523" i="3"/>
  <c r="W560" i="3"/>
  <c r="W500" i="3"/>
  <c r="W58" i="3"/>
  <c r="W83" i="3"/>
  <c r="W87" i="3"/>
  <c r="W91" i="3"/>
  <c r="W98" i="3"/>
  <c r="W93" i="3"/>
  <c r="W113" i="3"/>
  <c r="W115" i="3"/>
  <c r="W163" i="3"/>
  <c r="W167" i="3"/>
  <c r="W192" i="3"/>
  <c r="H195" i="3"/>
  <c r="H194" i="3" s="1"/>
  <c r="W487" i="3"/>
  <c r="W481" i="3"/>
  <c r="W474" i="3"/>
  <c r="W465" i="3"/>
  <c r="W444" i="3"/>
  <c r="H414" i="3"/>
  <c r="W548" i="3"/>
  <c r="K307" i="3"/>
  <c r="N86" i="3"/>
  <c r="I176" i="3"/>
  <c r="W177" i="3"/>
  <c r="I214" i="3"/>
  <c r="I623" i="3"/>
  <c r="W624" i="3"/>
  <c r="W47" i="3"/>
  <c r="W224" i="3"/>
  <c r="W269" i="3"/>
  <c r="W297" i="3"/>
  <c r="W327" i="3"/>
  <c r="W343" i="3"/>
  <c r="W491" i="3"/>
  <c r="W518" i="3"/>
  <c r="W540" i="3"/>
  <c r="W603" i="3"/>
  <c r="H569" i="3"/>
  <c r="H568" i="3" s="1"/>
  <c r="W553" i="3"/>
  <c r="W611" i="3"/>
  <c r="W196" i="3"/>
  <c r="L307" i="3"/>
  <c r="L642" i="3"/>
  <c r="L641" i="3" s="1"/>
  <c r="L640" i="3" s="1"/>
  <c r="S655" i="3"/>
  <c r="S654" i="3" s="1"/>
  <c r="S653" i="3" s="1"/>
  <c r="S652" i="3" s="1"/>
  <c r="S651" i="3" s="1"/>
  <c r="K655" i="3"/>
  <c r="K654" i="3" s="1"/>
  <c r="K653" i="3" s="1"/>
  <c r="K652" i="3" s="1"/>
  <c r="K651" i="3" s="1"/>
  <c r="P655" i="3"/>
  <c r="P654" i="3" s="1"/>
  <c r="P653" i="3" s="1"/>
  <c r="P652" i="3" s="1"/>
  <c r="P651" i="3" s="1"/>
  <c r="U307" i="3"/>
  <c r="Q307" i="3"/>
  <c r="P307" i="3"/>
  <c r="S283" i="3"/>
  <c r="M276" i="3"/>
  <c r="M275" i="3" s="1"/>
  <c r="U211" i="3"/>
  <c r="P211" i="3"/>
  <c r="K138" i="3"/>
  <c r="K137" i="3" s="1"/>
  <c r="K136" i="3" s="1"/>
  <c r="S111" i="3"/>
  <c r="Q111" i="3"/>
  <c r="O111" i="3"/>
  <c r="M111" i="3"/>
  <c r="R86" i="3"/>
  <c r="N73" i="3"/>
  <c r="Q73" i="3"/>
  <c r="L43" i="3"/>
  <c r="O318" i="3"/>
  <c r="R342" i="3"/>
  <c r="R341" i="3" s="1"/>
  <c r="R340" i="3" s="1"/>
  <c r="R339" i="3" s="1"/>
  <c r="P342" i="3"/>
  <c r="P341" i="3" s="1"/>
  <c r="P340" i="3" s="1"/>
  <c r="P339" i="3" s="1"/>
  <c r="U433" i="3"/>
  <c r="M388" i="3"/>
  <c r="M387" i="3" s="1"/>
  <c r="J569" i="3"/>
  <c r="J568" i="3" s="1"/>
  <c r="W630" i="3"/>
  <c r="J629" i="3"/>
  <c r="J628" i="3" s="1"/>
  <c r="J627" i="3" s="1"/>
  <c r="U642" i="3"/>
  <c r="U641" i="3" s="1"/>
  <c r="U640" i="3" s="1"/>
  <c r="Q642" i="3"/>
  <c r="Q641" i="3" s="1"/>
  <c r="Q640" i="3" s="1"/>
  <c r="M642" i="3"/>
  <c r="M641" i="3" s="1"/>
  <c r="M640" i="3" s="1"/>
  <c r="V642" i="3"/>
  <c r="V641" i="3" s="1"/>
  <c r="V640" i="3" s="1"/>
  <c r="R642" i="3"/>
  <c r="R641" i="3" s="1"/>
  <c r="R640" i="3" s="1"/>
  <c r="Q655" i="3"/>
  <c r="Q654" i="3" s="1"/>
  <c r="Q653" i="3" s="1"/>
  <c r="Q652" i="3" s="1"/>
  <c r="Q651" i="3" s="1"/>
  <c r="M655" i="3"/>
  <c r="M654" i="3" s="1"/>
  <c r="M653" i="3" s="1"/>
  <c r="M652" i="3" s="1"/>
  <c r="M651" i="3" s="1"/>
  <c r="R307" i="3"/>
  <c r="O283" i="3"/>
  <c r="L283" i="3"/>
  <c r="Q283" i="3"/>
  <c r="N283" i="3"/>
  <c r="Q276" i="3"/>
  <c r="Q275" i="3" s="1"/>
  <c r="Q274" i="3" s="1"/>
  <c r="V256" i="3"/>
  <c r="V255" i="3" s="1"/>
  <c r="V254" i="3" s="1"/>
  <c r="O211" i="3"/>
  <c r="V162" i="3"/>
  <c r="V161" i="3" s="1"/>
  <c r="V160" i="3" s="1"/>
  <c r="S162" i="3"/>
  <c r="S161" i="3" s="1"/>
  <c r="S160" i="3" s="1"/>
  <c r="O162" i="3"/>
  <c r="O161" i="3" s="1"/>
  <c r="O160" i="3" s="1"/>
  <c r="K162" i="3"/>
  <c r="K161" i="3" s="1"/>
  <c r="K160" i="3" s="1"/>
  <c r="M138" i="3"/>
  <c r="M137" i="3" s="1"/>
  <c r="M136" i="3" s="1"/>
  <c r="T111" i="3"/>
  <c r="U111" i="3"/>
  <c r="U388" i="3"/>
  <c r="U387" i="3" s="1"/>
  <c r="W583" i="3"/>
  <c r="T152" i="3"/>
  <c r="T151" i="3" s="1"/>
  <c r="L342" i="3"/>
  <c r="L341" i="3" s="1"/>
  <c r="L340" i="3" s="1"/>
  <c r="L339" i="3" s="1"/>
  <c r="T486" i="3"/>
  <c r="P486" i="3"/>
  <c r="L486" i="3"/>
  <c r="O481" i="3"/>
  <c r="V468" i="3"/>
  <c r="V464" i="3" s="1"/>
  <c r="V463" i="3" s="1"/>
  <c r="K388" i="3"/>
  <c r="K387" i="3" s="1"/>
  <c r="Q388" i="3"/>
  <c r="Q387" i="3" s="1"/>
  <c r="J555" i="3"/>
  <c r="J551" i="3" s="1"/>
  <c r="J550" i="3" s="1"/>
  <c r="U533" i="3"/>
  <c r="Q533" i="3"/>
  <c r="M533" i="3"/>
  <c r="O513" i="3"/>
  <c r="O512" i="3" s="1"/>
  <c r="O511" i="3" s="1"/>
  <c r="O510" i="3" s="1"/>
  <c r="P593" i="3"/>
  <c r="P592" i="3" s="1"/>
  <c r="P591" i="3" s="1"/>
  <c r="P590" i="3" s="1"/>
  <c r="W502" i="3"/>
  <c r="W635" i="3"/>
  <c r="S181" i="3"/>
  <c r="S180" i="3" s="1"/>
  <c r="O181" i="3"/>
  <c r="O180" i="3" s="1"/>
  <c r="K181" i="3"/>
  <c r="K180" i="3" s="1"/>
  <c r="W182" i="3"/>
  <c r="M371" i="3"/>
  <c r="M370" i="3" s="1"/>
  <c r="M355" i="3" s="1"/>
  <c r="W376" i="3"/>
  <c r="W581" i="3"/>
  <c r="W417" i="3"/>
  <c r="W410" i="3"/>
  <c r="T414" i="3"/>
  <c r="I126" i="3"/>
  <c r="W109" i="3"/>
  <c r="W121" i="3"/>
  <c r="W516" i="3"/>
  <c r="N533" i="3"/>
  <c r="W397" i="3"/>
  <c r="S528" i="3"/>
  <c r="W472" i="3"/>
  <c r="W202" i="3"/>
  <c r="W123" i="3"/>
  <c r="W252" i="3"/>
  <c r="W558" i="3"/>
  <c r="W574" i="3"/>
  <c r="W55" i="3"/>
  <c r="W438" i="3"/>
  <c r="W667" i="3"/>
  <c r="K235" i="3"/>
  <c r="K234" i="3" s="1"/>
  <c r="K228" i="3" s="1"/>
  <c r="W40" i="3"/>
  <c r="V447" i="3"/>
  <c r="V446" i="3" s="1"/>
  <c r="J447" i="3"/>
  <c r="J446" i="3" s="1"/>
  <c r="W450" i="3"/>
  <c r="M447" i="3"/>
  <c r="M446" i="3" s="1"/>
  <c r="W305" i="3"/>
  <c r="W71" i="3"/>
  <c r="L447" i="3"/>
  <c r="L446" i="3" s="1"/>
  <c r="W187" i="3"/>
  <c r="W257" i="3"/>
  <c r="W208" i="3"/>
  <c r="P456" i="3"/>
  <c r="W401" i="3"/>
  <c r="W364" i="3"/>
  <c r="W423" i="3"/>
  <c r="W664" i="3"/>
  <c r="W536" i="3"/>
  <c r="W531" i="3"/>
  <c r="K528" i="3"/>
  <c r="U152" i="3"/>
  <c r="U151" i="3" s="1"/>
  <c r="W408" i="3"/>
  <c r="W198" i="3"/>
  <c r="W240" i="3"/>
  <c r="W265" i="3"/>
  <c r="W399" i="3"/>
  <c r="W165" i="3"/>
  <c r="W391" i="3"/>
  <c r="W238" i="3"/>
  <c r="W236" i="3"/>
  <c r="W452" i="3"/>
  <c r="P447" i="3"/>
  <c r="P446" i="3" s="1"/>
  <c r="T447" i="3"/>
  <c r="T446" i="3" s="1"/>
  <c r="V68" i="3"/>
  <c r="V67" i="3" s="1"/>
  <c r="O447" i="3"/>
  <c r="O446" i="3" s="1"/>
  <c r="W454" i="3"/>
  <c r="W373" i="3"/>
  <c r="W189" i="3"/>
  <c r="W185" i="3"/>
  <c r="W538" i="3"/>
  <c r="H593" i="3"/>
  <c r="H592" i="3" s="1"/>
  <c r="H591" i="3" s="1"/>
  <c r="H590" i="3" s="1"/>
  <c r="W638" i="3"/>
  <c r="W633" i="3"/>
  <c r="W172" i="3"/>
  <c r="H162" i="3"/>
  <c r="H161" i="3" s="1"/>
  <c r="H160" i="3" s="1"/>
  <c r="W618" i="3"/>
  <c r="I617" i="3"/>
  <c r="W619" i="3"/>
  <c r="I610" i="3"/>
  <c r="W612" i="3"/>
  <c r="I602" i="3"/>
  <c r="I593" i="3"/>
  <c r="I592" i="3" s="1"/>
  <c r="I591" i="3" s="1"/>
  <c r="W594" i="3"/>
  <c r="I587" i="3"/>
  <c r="W570" i="3"/>
  <c r="W561" i="3"/>
  <c r="I555" i="3"/>
  <c r="W555" i="3" s="1"/>
  <c r="I552" i="3"/>
  <c r="I547" i="3"/>
  <c r="I543" i="3"/>
  <c r="I522" i="3"/>
  <c r="I513" i="3"/>
  <c r="W514" i="3"/>
  <c r="W506" i="3"/>
  <c r="W504" i="3"/>
  <c r="W505" i="3"/>
  <c r="W503" i="3"/>
  <c r="I499" i="3"/>
  <c r="W484" i="3"/>
  <c r="I478" i="3"/>
  <c r="W478" i="3" s="1"/>
  <c r="I468" i="3"/>
  <c r="W469" i="3"/>
  <c r="W466" i="3"/>
  <c r="W457" i="3"/>
  <c r="W458" i="3"/>
  <c r="W405" i="3"/>
  <c r="I382" i="3"/>
  <c r="W377" i="3"/>
  <c r="I372" i="3"/>
  <c r="W374" i="3"/>
  <c r="W368" i="3"/>
  <c r="W367" i="3"/>
  <c r="W360" i="3"/>
  <c r="W358" i="3"/>
  <c r="W356" i="3"/>
  <c r="W359" i="3"/>
  <c r="W357" i="3"/>
  <c r="W352" i="3"/>
  <c r="W347" i="3"/>
  <c r="W344" i="3"/>
  <c r="I334" i="3"/>
  <c r="W337" i="3"/>
  <c r="W336" i="3"/>
  <c r="W331" i="3"/>
  <c r="W329" i="3"/>
  <c r="W330" i="3"/>
  <c r="W328" i="3"/>
  <c r="I322" i="3"/>
  <c r="AA338" i="3" s="1"/>
  <c r="W316" i="3"/>
  <c r="W314" i="3"/>
  <c r="W315" i="3"/>
  <c r="W311" i="3"/>
  <c r="W309" i="3"/>
  <c r="W310" i="3"/>
  <c r="W299" i="3"/>
  <c r="W298" i="3"/>
  <c r="W294" i="3"/>
  <c r="W292" i="3"/>
  <c r="W293" i="3"/>
  <c r="W288" i="3"/>
  <c r="I284" i="3"/>
  <c r="W284" i="3" s="1"/>
  <c r="W277" i="3"/>
  <c r="W272" i="3"/>
  <c r="W270" i="3"/>
  <c r="W271" i="3"/>
  <c r="W267" i="3"/>
  <c r="W266" i="3"/>
  <c r="I251" i="3"/>
  <c r="AA544" i="3" s="1"/>
  <c r="I247" i="3"/>
  <c r="W241" i="3"/>
  <c r="W242" i="3"/>
  <c r="I235" i="3"/>
  <c r="W225" i="3"/>
  <c r="I223" i="3"/>
  <c r="W226" i="3"/>
  <c r="W220" i="3"/>
  <c r="W218" i="3"/>
  <c r="W219" i="3"/>
  <c r="W209" i="3"/>
  <c r="W205" i="3"/>
  <c r="W206" i="3"/>
  <c r="I191" i="3"/>
  <c r="W191" i="3" s="1"/>
  <c r="I152" i="3"/>
  <c r="W153" i="3"/>
  <c r="W154" i="3"/>
  <c r="W149" i="3"/>
  <c r="W144" i="3"/>
  <c r="I138" i="3"/>
  <c r="W139" i="3"/>
  <c r="W116" i="3"/>
  <c r="I112" i="3"/>
  <c r="W99" i="3"/>
  <c r="W94" i="3"/>
  <c r="I90" i="3"/>
  <c r="AA216" i="3" s="1"/>
  <c r="W88" i="3"/>
  <c r="W84" i="3"/>
  <c r="I74" i="3"/>
  <c r="W69" i="3"/>
  <c r="I57" i="3"/>
  <c r="W57" i="3" s="1"/>
  <c r="W59" i="3"/>
  <c r="W60" i="3"/>
  <c r="I54" i="3"/>
  <c r="I43" i="3"/>
  <c r="W44" i="3"/>
  <c r="W36" i="3"/>
  <c r="W31" i="3"/>
  <c r="W30" i="3"/>
  <c r="I18" i="3"/>
  <c r="H629" i="3"/>
  <c r="H628" i="3" s="1"/>
  <c r="H627" i="3" s="1"/>
  <c r="H342" i="3"/>
  <c r="H341" i="3" s="1"/>
  <c r="H340" i="3" s="1"/>
  <c r="H339" i="3" s="1"/>
  <c r="R276" i="3"/>
  <c r="R275" i="3" s="1"/>
  <c r="R211" i="3"/>
  <c r="V195" i="3"/>
  <c r="V194" i="3" s="1"/>
  <c r="V111" i="3"/>
  <c r="H73" i="3"/>
  <c r="S256" i="3"/>
  <c r="S255" i="3" s="1"/>
  <c r="S254" i="3" s="1"/>
  <c r="K256" i="3"/>
  <c r="K255" i="3" s="1"/>
  <c r="K254" i="3" s="1"/>
  <c r="P642" i="3"/>
  <c r="P641" i="3" s="1"/>
  <c r="P640" i="3" s="1"/>
  <c r="U655" i="3"/>
  <c r="U654" i="3" s="1"/>
  <c r="U653" i="3" s="1"/>
  <c r="U652" i="3" s="1"/>
  <c r="U651" i="3" s="1"/>
  <c r="N655" i="3"/>
  <c r="N654" i="3" s="1"/>
  <c r="N653" i="3" s="1"/>
  <c r="N652" i="3" s="1"/>
  <c r="N651" i="3" s="1"/>
  <c r="L655" i="3"/>
  <c r="L654" i="3" s="1"/>
  <c r="L653" i="3" s="1"/>
  <c r="L652" i="3" s="1"/>
  <c r="L651" i="3" s="1"/>
  <c r="T307" i="3"/>
  <c r="J307" i="3"/>
  <c r="V211" i="3"/>
  <c r="S318" i="3"/>
  <c r="Q318" i="3"/>
  <c r="M318" i="3"/>
  <c r="I642" i="3"/>
  <c r="O655" i="3"/>
  <c r="O654" i="3" s="1"/>
  <c r="O653" i="3" s="1"/>
  <c r="O652" i="3" s="1"/>
  <c r="O651" i="3" s="1"/>
  <c r="O256" i="3"/>
  <c r="O255" i="3" s="1"/>
  <c r="O254" i="3" s="1"/>
  <c r="T211" i="3"/>
  <c r="H388" i="3"/>
  <c r="H387" i="3" s="1"/>
  <c r="N629" i="3"/>
  <c r="N628" i="3" s="1"/>
  <c r="N627" i="3" s="1"/>
  <c r="T655" i="3"/>
  <c r="T654" i="3" s="1"/>
  <c r="T653" i="3" s="1"/>
  <c r="T652" i="3" s="1"/>
  <c r="T651" i="3" s="1"/>
  <c r="V307" i="3"/>
  <c r="N307" i="3"/>
  <c r="S276" i="3"/>
  <c r="S275" i="3" s="1"/>
  <c r="U228" i="3"/>
  <c r="V86" i="3"/>
  <c r="R73" i="3"/>
  <c r="L73" i="3"/>
  <c r="H256" i="3"/>
  <c r="H255" i="3" s="1"/>
  <c r="H254" i="3" s="1"/>
  <c r="I342" i="3"/>
  <c r="H276" i="3"/>
  <c r="H275" i="3" s="1"/>
  <c r="I433" i="3"/>
  <c r="P256" i="3"/>
  <c r="P255" i="3" s="1"/>
  <c r="P254" i="3" s="1"/>
  <c r="L256" i="3"/>
  <c r="L255" i="3" s="1"/>
  <c r="L254" i="3" s="1"/>
  <c r="U342" i="3"/>
  <c r="U341" i="3" s="1"/>
  <c r="U340" i="3" s="1"/>
  <c r="U339" i="3" s="1"/>
  <c r="I388" i="3"/>
  <c r="H111" i="3"/>
  <c r="I486" i="3"/>
  <c r="V318" i="3"/>
  <c r="R318" i="3"/>
  <c r="P318" i="3"/>
  <c r="U276" i="3"/>
  <c r="U275" i="3" s="1"/>
  <c r="O276" i="3"/>
  <c r="O275" i="3" s="1"/>
  <c r="L276" i="3"/>
  <c r="L275" i="3" s="1"/>
  <c r="J276" i="3"/>
  <c r="J275" i="3" s="1"/>
  <c r="U256" i="3"/>
  <c r="U255" i="3" s="1"/>
  <c r="U254" i="3" s="1"/>
  <c r="R256" i="3"/>
  <c r="R255" i="3" s="1"/>
  <c r="R254" i="3" s="1"/>
  <c r="N256" i="3"/>
  <c r="N255" i="3" s="1"/>
  <c r="N254" i="3" s="1"/>
  <c r="J256" i="3"/>
  <c r="J255" i="3" s="1"/>
  <c r="J254" i="3" s="1"/>
  <c r="U318" i="3"/>
  <c r="V276" i="3"/>
  <c r="V275" i="3" s="1"/>
  <c r="T276" i="3"/>
  <c r="T275" i="3" s="1"/>
  <c r="N276" i="3"/>
  <c r="N275" i="3" s="1"/>
  <c r="K276" i="3"/>
  <c r="K275" i="3" s="1"/>
  <c r="T256" i="3"/>
  <c r="T255" i="3" s="1"/>
  <c r="T254" i="3" s="1"/>
  <c r="Q256" i="3"/>
  <c r="Q255" i="3" s="1"/>
  <c r="Q254" i="3" s="1"/>
  <c r="M256" i="3"/>
  <c r="M255" i="3" s="1"/>
  <c r="M254" i="3" s="1"/>
  <c r="L111" i="3"/>
  <c r="U73" i="3"/>
  <c r="L318" i="3"/>
  <c r="O433" i="3"/>
  <c r="P569" i="3"/>
  <c r="P568" i="3" s="1"/>
  <c r="I195" i="3"/>
  <c r="V73" i="3"/>
  <c r="J68" i="3"/>
  <c r="J67" i="3" s="1"/>
  <c r="S342" i="3"/>
  <c r="S341" i="3" s="1"/>
  <c r="S340" i="3" s="1"/>
  <c r="S339" i="3" s="1"/>
  <c r="N486" i="3"/>
  <c r="R533" i="3"/>
  <c r="Q181" i="3"/>
  <c r="Q180" i="3" s="1"/>
  <c r="M181" i="3"/>
  <c r="M180" i="3" s="1"/>
  <c r="N371" i="3"/>
  <c r="N370" i="3" s="1"/>
  <c r="N355" i="3" s="1"/>
  <c r="M414" i="3"/>
  <c r="V513" i="3"/>
  <c r="V512" i="3" s="1"/>
  <c r="V511" i="3" s="1"/>
  <c r="V510" i="3" s="1"/>
  <c r="R371" i="3"/>
  <c r="R370" i="3" s="1"/>
  <c r="R355" i="3" s="1"/>
  <c r="Q433" i="3"/>
  <c r="M433" i="3"/>
  <c r="R414" i="3"/>
  <c r="L414" i="3"/>
  <c r="N513" i="3"/>
  <c r="N512" i="3" s="1"/>
  <c r="N511" i="3" s="1"/>
  <c r="N510" i="3" s="1"/>
  <c r="Q513" i="3"/>
  <c r="Q512" i="3" s="1"/>
  <c r="Q511" i="3" s="1"/>
  <c r="Q510" i="3" s="1"/>
  <c r="S569" i="3"/>
  <c r="S568" i="3" s="1"/>
  <c r="I629" i="3"/>
  <c r="M580" i="3"/>
  <c r="N456" i="3"/>
  <c r="P388" i="3"/>
  <c r="P387" i="3" s="1"/>
  <c r="T533" i="3"/>
  <c r="P533" i="3"/>
  <c r="L533" i="3"/>
  <c r="R513" i="3"/>
  <c r="R512" i="3" s="1"/>
  <c r="R511" i="3" s="1"/>
  <c r="R510" i="3" s="1"/>
  <c r="U486" i="3"/>
  <c r="Q486" i="3"/>
  <c r="M486" i="3"/>
  <c r="V533" i="3"/>
  <c r="J533" i="3"/>
  <c r="U181" i="3"/>
  <c r="U180" i="3" s="1"/>
  <c r="R181" i="3"/>
  <c r="R180" i="3" s="1"/>
  <c r="N181" i="3"/>
  <c r="N180" i="3" s="1"/>
  <c r="J181" i="3"/>
  <c r="J180" i="3" s="1"/>
  <c r="R486" i="3"/>
  <c r="J486" i="3"/>
  <c r="S533" i="3"/>
  <c r="O533" i="3"/>
  <c r="K533" i="3"/>
  <c r="V181" i="3"/>
  <c r="V180" i="3" s="1"/>
  <c r="V152" i="3"/>
  <c r="V151" i="3" s="1"/>
  <c r="I655" i="3"/>
  <c r="AA670" i="3" s="1"/>
  <c r="K447" i="3"/>
  <c r="K446" i="3" s="1"/>
  <c r="O235" i="3"/>
  <c r="O234" i="3" s="1"/>
  <c r="O228" i="3" s="1"/>
  <c r="S447" i="3"/>
  <c r="S446" i="3" s="1"/>
  <c r="R447" i="3"/>
  <c r="R446" i="3" s="1"/>
  <c r="V235" i="3"/>
  <c r="V234" i="3" s="1"/>
  <c r="V228" i="3" s="1"/>
  <c r="S235" i="3"/>
  <c r="S234" i="3" s="1"/>
  <c r="S228" i="3" s="1"/>
  <c r="L235" i="3"/>
  <c r="L234" i="3" s="1"/>
  <c r="L228" i="3" s="1"/>
  <c r="N447" i="3"/>
  <c r="N446" i="3" s="1"/>
  <c r="H533" i="3"/>
  <c r="H486" i="3"/>
  <c r="H477" i="3" s="1"/>
  <c r="H476" i="3" s="1"/>
  <c r="H235" i="3"/>
  <c r="H234" i="3" s="1"/>
  <c r="H228" i="3" s="1"/>
  <c r="Q447" i="3"/>
  <c r="Q446" i="3" s="1"/>
  <c r="O486" i="3"/>
  <c r="I533" i="3"/>
  <c r="H86" i="3"/>
  <c r="I307" i="3"/>
  <c r="H307" i="3"/>
  <c r="H318" i="3"/>
  <c r="P34" i="3" l="1"/>
  <c r="P28" i="3" s="1"/>
  <c r="W126" i="3"/>
  <c r="AA584" i="3"/>
  <c r="S527" i="3"/>
  <c r="S526" i="3" s="1"/>
  <c r="R477" i="3"/>
  <c r="R476" i="3" s="1"/>
  <c r="L527" i="3"/>
  <c r="L526" i="3" s="1"/>
  <c r="T527" i="3"/>
  <c r="T526" i="3" s="1"/>
  <c r="L135" i="3"/>
  <c r="H34" i="3"/>
  <c r="H28" i="3" s="1"/>
  <c r="S621" i="3"/>
  <c r="S607" i="3" s="1"/>
  <c r="AA613" i="3"/>
  <c r="T477" i="3"/>
  <c r="T476" i="3" s="1"/>
  <c r="W112" i="3"/>
  <c r="AA317" i="3"/>
  <c r="W90" i="3"/>
  <c r="AA363" i="3"/>
  <c r="AA193" i="3"/>
  <c r="L621" i="3"/>
  <c r="L607" i="3" s="1"/>
  <c r="I161" i="3"/>
  <c r="I160" i="3" s="1"/>
  <c r="W160" i="3" s="1"/>
  <c r="AA172" i="3"/>
  <c r="W74" i="3"/>
  <c r="AA549" i="3"/>
  <c r="L413" i="3"/>
  <c r="L412" i="3" s="1"/>
  <c r="M179" i="3"/>
  <c r="M159" i="3" s="1"/>
  <c r="I111" i="3"/>
  <c r="W111" i="3" s="1"/>
  <c r="I568" i="3"/>
  <c r="I567" i="3" s="1"/>
  <c r="AA605" i="3"/>
  <c r="I67" i="3"/>
  <c r="W67" i="3" s="1"/>
  <c r="AA650" i="3"/>
  <c r="W103" i="3"/>
  <c r="W104" i="3"/>
  <c r="M527" i="3"/>
  <c r="M526" i="3" s="1"/>
  <c r="M525" i="3" s="1"/>
  <c r="M509" i="3" s="1"/>
  <c r="T135" i="3"/>
  <c r="M386" i="3"/>
  <c r="H567" i="3"/>
  <c r="H566" i="3" s="1"/>
  <c r="H565" i="3" s="1"/>
  <c r="W580" i="3"/>
  <c r="O34" i="3"/>
  <c r="O28" i="3" s="1"/>
  <c r="S135" i="3"/>
  <c r="I234" i="3"/>
  <c r="W234" i="3" s="1"/>
  <c r="AA374" i="3"/>
  <c r="J274" i="3"/>
  <c r="J244" i="3" s="1"/>
  <c r="U135" i="3"/>
  <c r="M135" i="3"/>
  <c r="W414" i="3"/>
  <c r="K567" i="3"/>
  <c r="K566" i="3" s="1"/>
  <c r="K565" i="3" s="1"/>
  <c r="U34" i="3"/>
  <c r="U28" i="3" s="1"/>
  <c r="V34" i="3"/>
  <c r="V28" i="3" s="1"/>
  <c r="J413" i="3"/>
  <c r="J412" i="3" s="1"/>
  <c r="R135" i="3"/>
  <c r="Q621" i="3"/>
  <c r="Q607" i="3" s="1"/>
  <c r="N567" i="3"/>
  <c r="N566" i="3" s="1"/>
  <c r="N565" i="3" s="1"/>
  <c r="I512" i="3"/>
  <c r="I511" i="3" s="1"/>
  <c r="W511" i="3" s="1"/>
  <c r="AA563" i="3"/>
  <c r="AA507" i="3"/>
  <c r="W365" i="3"/>
  <c r="W366" i="3"/>
  <c r="Q386" i="3"/>
  <c r="U386" i="3"/>
  <c r="N34" i="3"/>
  <c r="N28" i="3" s="1"/>
  <c r="W407" i="3"/>
  <c r="W403" i="3"/>
  <c r="Q135" i="3"/>
  <c r="J527" i="3"/>
  <c r="J526" i="3" s="1"/>
  <c r="J525" i="3" s="1"/>
  <c r="J509" i="3" s="1"/>
  <c r="W254" i="3"/>
  <c r="W43" i="3"/>
  <c r="W468" i="3"/>
  <c r="K135" i="3"/>
  <c r="W446" i="3"/>
  <c r="N135" i="3"/>
  <c r="Q34" i="3"/>
  <c r="Q28" i="3" s="1"/>
  <c r="K179" i="3"/>
  <c r="K159" i="3" s="1"/>
  <c r="K527" i="3"/>
  <c r="K526" i="3" s="1"/>
  <c r="K525" i="3" s="1"/>
  <c r="K509" i="3" s="1"/>
  <c r="U179" i="3"/>
  <c r="U159" i="3" s="1"/>
  <c r="V527" i="3"/>
  <c r="V526" i="3" s="1"/>
  <c r="V525" i="3" s="1"/>
  <c r="V509" i="3" s="1"/>
  <c r="T525" i="3"/>
  <c r="T509" i="3" s="1"/>
  <c r="R527" i="3"/>
  <c r="R526" i="3" s="1"/>
  <c r="R525" i="3" s="1"/>
  <c r="R509" i="3" s="1"/>
  <c r="K274" i="3"/>
  <c r="K244" i="3" s="1"/>
  <c r="H386" i="3"/>
  <c r="N527" i="3"/>
  <c r="N526" i="3" s="1"/>
  <c r="N525" i="3" s="1"/>
  <c r="N509" i="3" s="1"/>
  <c r="Q527" i="3"/>
  <c r="Q526" i="3" s="1"/>
  <c r="Q525" i="3" s="1"/>
  <c r="Q509" i="3" s="1"/>
  <c r="V621" i="3"/>
  <c r="V607" i="3" s="1"/>
  <c r="J567" i="3"/>
  <c r="J566" i="3" s="1"/>
  <c r="J565" i="3" s="1"/>
  <c r="U413" i="3"/>
  <c r="U412" i="3" s="1"/>
  <c r="L179" i="3"/>
  <c r="L159" i="3" s="1"/>
  <c r="L386" i="3"/>
  <c r="J34" i="3"/>
  <c r="J28" i="3" s="1"/>
  <c r="V567" i="3"/>
  <c r="V566" i="3" s="1"/>
  <c r="V565" i="3" s="1"/>
  <c r="O567" i="3"/>
  <c r="O566" i="3" s="1"/>
  <c r="O565" i="3" s="1"/>
  <c r="T621" i="3"/>
  <c r="T607" i="3" s="1"/>
  <c r="J135" i="3"/>
  <c r="W120" i="3"/>
  <c r="U527" i="3"/>
  <c r="U526" i="3" s="1"/>
  <c r="U525" i="3" s="1"/>
  <c r="U509" i="3" s="1"/>
  <c r="S477" i="3"/>
  <c r="S476" i="3" s="1"/>
  <c r="O386" i="3"/>
  <c r="M477" i="3"/>
  <c r="M476" i="3" s="1"/>
  <c r="R413" i="3"/>
  <c r="R412" i="3" s="1"/>
  <c r="Q413" i="3"/>
  <c r="Q412" i="3" s="1"/>
  <c r="Q179" i="3"/>
  <c r="Q159" i="3" s="1"/>
  <c r="O413" i="3"/>
  <c r="O412" i="3" s="1"/>
  <c r="T274" i="3"/>
  <c r="T244" i="3" s="1"/>
  <c r="U274" i="3"/>
  <c r="U244" i="3" s="1"/>
  <c r="W591" i="3"/>
  <c r="P477" i="3"/>
  <c r="P476" i="3" s="1"/>
  <c r="P274" i="3"/>
  <c r="P244" i="3" s="1"/>
  <c r="R34" i="3"/>
  <c r="R28" i="3" s="1"/>
  <c r="T386" i="3"/>
  <c r="V413" i="3"/>
  <c r="V412" i="3" s="1"/>
  <c r="J386" i="3"/>
  <c r="S34" i="3"/>
  <c r="S28" i="3" s="1"/>
  <c r="K413" i="3"/>
  <c r="K412" i="3" s="1"/>
  <c r="P413" i="3"/>
  <c r="P412" i="3" s="1"/>
  <c r="W35" i="3"/>
  <c r="T567" i="3"/>
  <c r="T566" i="3" s="1"/>
  <c r="T565" i="3" s="1"/>
  <c r="P66" i="3"/>
  <c r="P22" i="3" s="1"/>
  <c r="W592" i="3"/>
  <c r="I86" i="3"/>
  <c r="W86" i="3" s="1"/>
  <c r="H527" i="3"/>
  <c r="H526" i="3" s="1"/>
  <c r="H525" i="3" s="1"/>
  <c r="H509" i="3" s="1"/>
  <c r="O527" i="3"/>
  <c r="O526" i="3" s="1"/>
  <c r="O525" i="3" s="1"/>
  <c r="O509" i="3" s="1"/>
  <c r="J477" i="3"/>
  <c r="J476" i="3" s="1"/>
  <c r="P527" i="3"/>
  <c r="P526" i="3" s="1"/>
  <c r="P525" i="3" s="1"/>
  <c r="P509" i="3" s="1"/>
  <c r="M567" i="3"/>
  <c r="M566" i="3" s="1"/>
  <c r="M565" i="3" s="1"/>
  <c r="S567" i="3"/>
  <c r="S566" i="3" s="1"/>
  <c r="S565" i="3" s="1"/>
  <c r="N477" i="3"/>
  <c r="N476" i="3" s="1"/>
  <c r="S274" i="3"/>
  <c r="S244" i="3" s="1"/>
  <c r="W156" i="3"/>
  <c r="T413" i="3"/>
  <c r="T412" i="3" s="1"/>
  <c r="O179" i="3"/>
  <c r="O159" i="3" s="1"/>
  <c r="R621" i="3"/>
  <c r="R607" i="3" s="1"/>
  <c r="U621" i="3"/>
  <c r="U607" i="3" s="1"/>
  <c r="H135" i="3"/>
  <c r="R386" i="3"/>
  <c r="P179" i="3"/>
  <c r="P159" i="3" s="1"/>
  <c r="S386" i="3"/>
  <c r="O135" i="3"/>
  <c r="N66" i="3"/>
  <c r="W302" i="3"/>
  <c r="R567" i="3"/>
  <c r="R566" i="3" s="1"/>
  <c r="R565" i="3" s="1"/>
  <c r="L567" i="3"/>
  <c r="L566" i="3" s="1"/>
  <c r="L565" i="3" s="1"/>
  <c r="K477" i="3"/>
  <c r="K476" i="3" s="1"/>
  <c r="V477" i="3"/>
  <c r="V476" i="3" s="1"/>
  <c r="N413" i="3"/>
  <c r="N412" i="3" s="1"/>
  <c r="M34" i="3"/>
  <c r="M28" i="3" s="1"/>
  <c r="M66" i="3"/>
  <c r="H66" i="3"/>
  <c r="H22" i="3" s="1"/>
  <c r="S525" i="3"/>
  <c r="S509" i="3" s="1"/>
  <c r="N179" i="3"/>
  <c r="N159" i="3" s="1"/>
  <c r="Q477" i="3"/>
  <c r="Q476" i="3" s="1"/>
  <c r="S179" i="3"/>
  <c r="S159" i="3" s="1"/>
  <c r="L525" i="3"/>
  <c r="L509" i="3" s="1"/>
  <c r="V274" i="3"/>
  <c r="V244" i="3" s="1"/>
  <c r="H274" i="3"/>
  <c r="H244" i="3" s="1"/>
  <c r="M621" i="3"/>
  <c r="M607" i="3" s="1"/>
  <c r="O66" i="3"/>
  <c r="M274" i="3"/>
  <c r="M244" i="3" s="1"/>
  <c r="T179" i="3"/>
  <c r="T159" i="3" s="1"/>
  <c r="V386" i="3"/>
  <c r="V135" i="3"/>
  <c r="J179" i="3"/>
  <c r="J159" i="3" s="1"/>
  <c r="R179" i="3"/>
  <c r="R159" i="3" s="1"/>
  <c r="P386" i="3"/>
  <c r="L274" i="3"/>
  <c r="L244" i="3" s="1"/>
  <c r="N621" i="3"/>
  <c r="N607" i="3" s="1"/>
  <c r="P621" i="3"/>
  <c r="P607" i="3" s="1"/>
  <c r="H621" i="3"/>
  <c r="H607" i="3" s="1"/>
  <c r="W447" i="3"/>
  <c r="W569" i="3"/>
  <c r="K386" i="3"/>
  <c r="J621" i="3"/>
  <c r="J607" i="3" s="1"/>
  <c r="L34" i="3"/>
  <c r="L28" i="3" s="1"/>
  <c r="N386" i="3"/>
  <c r="K66" i="3"/>
  <c r="P135" i="3"/>
  <c r="K621" i="3"/>
  <c r="K607" i="3" s="1"/>
  <c r="O621" i="3"/>
  <c r="O607" i="3" s="1"/>
  <c r="W181" i="3"/>
  <c r="K34" i="3"/>
  <c r="K28" i="3" s="1"/>
  <c r="T34" i="3"/>
  <c r="T28" i="3" s="1"/>
  <c r="T66" i="3"/>
  <c r="S413" i="3"/>
  <c r="S412" i="3" s="1"/>
  <c r="U567" i="3"/>
  <c r="U566" i="3" s="1"/>
  <c r="U565" i="3" s="1"/>
  <c r="W307" i="3"/>
  <c r="O477" i="3"/>
  <c r="O476" i="3" s="1"/>
  <c r="U477" i="3"/>
  <c r="U476" i="3" s="1"/>
  <c r="H180" i="3"/>
  <c r="H179" i="3" s="1"/>
  <c r="H159" i="3" s="1"/>
  <c r="M413" i="3"/>
  <c r="M412" i="3" s="1"/>
  <c r="U66" i="3"/>
  <c r="Q244" i="3"/>
  <c r="O274" i="3"/>
  <c r="O244" i="3" s="1"/>
  <c r="R66" i="3"/>
  <c r="I73" i="3"/>
  <c r="W73" i="3" s="1"/>
  <c r="R274" i="3"/>
  <c r="R244" i="3" s="1"/>
  <c r="W68" i="3"/>
  <c r="I125" i="3"/>
  <c r="W125" i="3" s="1"/>
  <c r="L477" i="3"/>
  <c r="L476" i="3" s="1"/>
  <c r="S66" i="3"/>
  <c r="H413" i="3"/>
  <c r="H412" i="3" s="1"/>
  <c r="Q567" i="3"/>
  <c r="Q566" i="3" s="1"/>
  <c r="Q565" i="3" s="1"/>
  <c r="J66" i="3"/>
  <c r="P567" i="3"/>
  <c r="P566" i="3" s="1"/>
  <c r="P565" i="3" s="1"/>
  <c r="N274" i="3"/>
  <c r="N244" i="3" s="1"/>
  <c r="W433" i="3"/>
  <c r="I34" i="3"/>
  <c r="W34" i="3" s="1"/>
  <c r="W138" i="3"/>
  <c r="W162" i="3"/>
  <c r="I283" i="3"/>
  <c r="W283" i="3" s="1"/>
  <c r="I301" i="3"/>
  <c r="W301" i="3" s="1"/>
  <c r="W513" i="3"/>
  <c r="Q66" i="3"/>
  <c r="I622" i="3"/>
  <c r="W622" i="3" s="1"/>
  <c r="W623" i="3"/>
  <c r="I213" i="3"/>
  <c r="W176" i="3"/>
  <c r="I175" i="3"/>
  <c r="I131" i="3"/>
  <c r="W132" i="3"/>
  <c r="I230" i="3"/>
  <c r="I24" i="3"/>
  <c r="W25" i="3"/>
  <c r="L66" i="3"/>
  <c r="W256" i="3"/>
  <c r="I62" i="3"/>
  <c r="W62" i="3" s="1"/>
  <c r="W63" i="3"/>
  <c r="V66" i="3"/>
  <c r="W255" i="3"/>
  <c r="W275" i="3"/>
  <c r="W276" i="3"/>
  <c r="I654" i="3"/>
  <c r="W655" i="3"/>
  <c r="I641" i="3"/>
  <c r="W642" i="3"/>
  <c r="I628" i="3"/>
  <c r="W629" i="3"/>
  <c r="I616" i="3"/>
  <c r="W617" i="3"/>
  <c r="W610" i="3"/>
  <c r="I609" i="3"/>
  <c r="I601" i="3"/>
  <c r="W602" i="3"/>
  <c r="W593" i="3"/>
  <c r="W587" i="3"/>
  <c r="I586" i="3"/>
  <c r="I551" i="3"/>
  <c r="W552" i="3"/>
  <c r="I546" i="3"/>
  <c r="W546" i="3" s="1"/>
  <c r="W547" i="3"/>
  <c r="I542" i="3"/>
  <c r="W542" i="3" s="1"/>
  <c r="W543" i="3"/>
  <c r="I527" i="3"/>
  <c r="W533" i="3"/>
  <c r="I526" i="3"/>
  <c r="I521" i="3"/>
  <c r="W522" i="3"/>
  <c r="I498" i="3"/>
  <c r="W498" i="3" s="1"/>
  <c r="W499" i="3"/>
  <c r="I477" i="3"/>
  <c r="W477" i="3" s="1"/>
  <c r="W486" i="3"/>
  <c r="I476" i="3"/>
  <c r="W476" i="3" s="1"/>
  <c r="I464" i="3"/>
  <c r="I463" i="3" s="1"/>
  <c r="W463" i="3" s="1"/>
  <c r="I413" i="3"/>
  <c r="I412" i="3" s="1"/>
  <c r="I387" i="3"/>
  <c r="W388" i="3"/>
  <c r="I381" i="3"/>
  <c r="W382" i="3"/>
  <c r="W372" i="3"/>
  <c r="I371" i="3"/>
  <c r="I341" i="3"/>
  <c r="W342" i="3"/>
  <c r="W334" i="3"/>
  <c r="I333" i="3"/>
  <c r="W333" i="3" s="1"/>
  <c r="I321" i="3"/>
  <c r="W322" i="3"/>
  <c r="I250" i="3"/>
  <c r="W250" i="3" s="1"/>
  <c r="W251" i="3"/>
  <c r="I246" i="3"/>
  <c r="W247" i="3"/>
  <c r="W235" i="3"/>
  <c r="W223" i="3"/>
  <c r="I222" i="3"/>
  <c r="W222" i="3" s="1"/>
  <c r="I194" i="3"/>
  <c r="W194" i="3" s="1"/>
  <c r="W195" i="3"/>
  <c r="I180" i="3"/>
  <c r="I151" i="3"/>
  <c r="W151" i="3" s="1"/>
  <c r="W152" i="3"/>
  <c r="I137" i="3"/>
  <c r="I136" i="3" s="1"/>
  <c r="I53" i="3"/>
  <c r="W53" i="3" s="1"/>
  <c r="W54" i="3"/>
  <c r="I17" i="3"/>
  <c r="W18" i="3"/>
  <c r="V179" i="3"/>
  <c r="V159" i="3" s="1"/>
  <c r="W161" i="3" l="1"/>
  <c r="W568" i="3"/>
  <c r="W567" i="3"/>
  <c r="W512" i="3"/>
  <c r="U22" i="3"/>
  <c r="T385" i="3"/>
  <c r="T379" i="3" s="1"/>
  <c r="Q385" i="3"/>
  <c r="Q379" i="3" s="1"/>
  <c r="J22" i="3"/>
  <c r="O22" i="3"/>
  <c r="O21" i="3" s="1"/>
  <c r="V22" i="3"/>
  <c r="V21" i="3" s="1"/>
  <c r="H385" i="3"/>
  <c r="H379" i="3" s="1"/>
  <c r="P385" i="3"/>
  <c r="P379" i="3" s="1"/>
  <c r="N22" i="3"/>
  <c r="N21" i="3" s="1"/>
  <c r="R385" i="3"/>
  <c r="R379" i="3" s="1"/>
  <c r="Q22" i="3"/>
  <c r="O385" i="3"/>
  <c r="O379" i="3" s="1"/>
  <c r="S385" i="3"/>
  <c r="S379" i="3" s="1"/>
  <c r="N385" i="3"/>
  <c r="N379" i="3" s="1"/>
  <c r="W527" i="3"/>
  <c r="M385" i="3"/>
  <c r="M379" i="3" s="1"/>
  <c r="I66" i="3"/>
  <c r="W66" i="3" s="1"/>
  <c r="L385" i="3"/>
  <c r="L379" i="3" s="1"/>
  <c r="W412" i="3"/>
  <c r="J21" i="3"/>
  <c r="S22" i="3"/>
  <c r="S21" i="3" s="1"/>
  <c r="S13" i="3" s="1"/>
  <c r="U385" i="3"/>
  <c r="U379" i="3" s="1"/>
  <c r="P21" i="3"/>
  <c r="V385" i="3"/>
  <c r="V379" i="3" s="1"/>
  <c r="K385" i="3"/>
  <c r="K379" i="3" s="1"/>
  <c r="R22" i="3"/>
  <c r="R21" i="3" s="1"/>
  <c r="R13" i="3" s="1"/>
  <c r="I28" i="3"/>
  <c r="W28" i="3" s="1"/>
  <c r="J385" i="3"/>
  <c r="J379" i="3" s="1"/>
  <c r="U21" i="3"/>
  <c r="T22" i="3"/>
  <c r="T21" i="3" s="1"/>
  <c r="T13" i="3" s="1"/>
  <c r="Q21" i="3"/>
  <c r="Q13" i="3" s="1"/>
  <c r="M22" i="3"/>
  <c r="M21" i="3" s="1"/>
  <c r="L22" i="3"/>
  <c r="L21" i="3" s="1"/>
  <c r="K22" i="3"/>
  <c r="K21" i="3" s="1"/>
  <c r="I296" i="3"/>
  <c r="W296" i="3" s="1"/>
  <c r="W464" i="3"/>
  <c r="H21" i="3"/>
  <c r="I274" i="3"/>
  <c r="W274" i="3" s="1"/>
  <c r="I23" i="3"/>
  <c r="W23" i="3" s="1"/>
  <c r="W24" i="3"/>
  <c r="I229" i="3"/>
  <c r="I130" i="3"/>
  <c r="W131" i="3"/>
  <c r="I174" i="3"/>
  <c r="W174" i="3" s="1"/>
  <c r="W175" i="3"/>
  <c r="I212" i="3"/>
  <c r="I653" i="3"/>
  <c r="W654" i="3"/>
  <c r="I640" i="3"/>
  <c r="W640" i="3" s="1"/>
  <c r="W641" i="3"/>
  <c r="I627" i="3"/>
  <c r="W628" i="3"/>
  <c r="I615" i="3"/>
  <c r="W615" i="3" s="1"/>
  <c r="W616" i="3"/>
  <c r="I608" i="3"/>
  <c r="W609" i="3"/>
  <c r="I600" i="3"/>
  <c r="W601" i="3"/>
  <c r="I585" i="3"/>
  <c r="W586" i="3"/>
  <c r="I550" i="3"/>
  <c r="W550" i="3" s="1"/>
  <c r="W551" i="3"/>
  <c r="I525" i="3"/>
  <c r="W525" i="3" s="1"/>
  <c r="W526" i="3"/>
  <c r="I520" i="3"/>
  <c r="W521" i="3"/>
  <c r="W413" i="3"/>
  <c r="I386" i="3"/>
  <c r="W387" i="3"/>
  <c r="I380" i="3"/>
  <c r="W380" i="3" s="1"/>
  <c r="W381" i="3"/>
  <c r="I370" i="3"/>
  <c r="W371" i="3"/>
  <c r="I340" i="3"/>
  <c r="W341" i="3"/>
  <c r="I320" i="3"/>
  <c r="W321" i="3"/>
  <c r="I245" i="3"/>
  <c r="W246" i="3"/>
  <c r="W180" i="3"/>
  <c r="I179" i="3"/>
  <c r="W137" i="3"/>
  <c r="I135" i="3"/>
  <c r="W135" i="3" s="1"/>
  <c r="W136" i="3"/>
  <c r="I16" i="3"/>
  <c r="W17" i="3"/>
  <c r="K13" i="3" l="1"/>
  <c r="P13" i="3"/>
  <c r="O13" i="3"/>
  <c r="H13" i="3"/>
  <c r="L13" i="3"/>
  <c r="M13" i="3"/>
  <c r="J13" i="3"/>
  <c r="I290" i="3"/>
  <c r="W290" i="3" s="1"/>
  <c r="V13" i="3"/>
  <c r="N13" i="3"/>
  <c r="U13" i="3"/>
  <c r="I22" i="3"/>
  <c r="W22" i="3" s="1"/>
  <c r="I211" i="3"/>
  <c r="W211" i="3" s="1"/>
  <c r="I129" i="3"/>
  <c r="W129" i="3" s="1"/>
  <c r="W130" i="3"/>
  <c r="I228" i="3"/>
  <c r="W228" i="3" s="1"/>
  <c r="I652" i="3"/>
  <c r="W653" i="3"/>
  <c r="I621" i="3"/>
  <c r="W621" i="3" s="1"/>
  <c r="W627" i="3"/>
  <c r="W608" i="3"/>
  <c r="W600" i="3"/>
  <c r="I590" i="3"/>
  <c r="W590" i="3" s="1"/>
  <c r="W585" i="3"/>
  <c r="I566" i="3"/>
  <c r="W520" i="3"/>
  <c r="I510" i="3"/>
  <c r="W386" i="3"/>
  <c r="I385" i="3"/>
  <c r="W370" i="3"/>
  <c r="I355" i="3"/>
  <c r="W355" i="3" s="1"/>
  <c r="I339" i="3"/>
  <c r="W339" i="3" s="1"/>
  <c r="W340" i="3"/>
  <c r="I319" i="3"/>
  <c r="W320" i="3"/>
  <c r="W245" i="3"/>
  <c r="I244" i="3"/>
  <c r="W244" i="3" s="1"/>
  <c r="I159" i="3"/>
  <c r="W159" i="3" s="1"/>
  <c r="W179" i="3"/>
  <c r="W16" i="3"/>
  <c r="I15" i="3"/>
  <c r="I21" i="3" l="1"/>
  <c r="W21" i="3" s="1"/>
  <c r="I651" i="3"/>
  <c r="W651" i="3" s="1"/>
  <c r="W652" i="3"/>
  <c r="I607" i="3"/>
  <c r="W607" i="3" s="1"/>
  <c r="W566" i="3"/>
  <c r="I565" i="3"/>
  <c r="W565" i="3" s="1"/>
  <c r="W510" i="3"/>
  <c r="I509" i="3"/>
  <c r="W509" i="3" s="1"/>
  <c r="W385" i="3"/>
  <c r="I379" i="3"/>
  <c r="W379" i="3" s="1"/>
  <c r="W319" i="3"/>
  <c r="I318" i="3"/>
  <c r="W318" i="3" s="1"/>
  <c r="I14" i="3"/>
  <c r="W14" i="3" s="1"/>
  <c r="W15" i="3"/>
  <c r="I13" i="3" l="1"/>
  <c r="W13" i="3" s="1"/>
</calcChain>
</file>

<file path=xl/sharedStrings.xml><?xml version="1.0" encoding="utf-8"?>
<sst xmlns="http://schemas.openxmlformats.org/spreadsheetml/2006/main" count="2651" uniqueCount="528">
  <si>
    <t>2.</t>
  </si>
  <si>
    <t>Обслуживание государственного и муниципального долга</t>
  </si>
  <si>
    <t>11</t>
  </si>
  <si>
    <t>Выравнивание бюджетной обеспеченности поселений</t>
  </si>
  <si>
    <t>3.</t>
  </si>
  <si>
    <t>4.</t>
  </si>
  <si>
    <t>Совет муниципального образования Тимашевский район</t>
  </si>
  <si>
    <t>6.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</si>
  <si>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</si>
  <si>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Отдел культуры администрации муниципального образования Тимашевский район</t>
  </si>
  <si>
    <t>Управление образования администрации муниципального образования Тимашевский район</t>
  </si>
  <si>
    <t>Дошкольное образование</t>
  </si>
  <si>
    <t>Охрана семьи и детства</t>
  </si>
  <si>
    <t>5.</t>
  </si>
  <si>
    <t>Молодежная политика и оздоровление детей</t>
  </si>
  <si>
    <t>Культура</t>
  </si>
  <si>
    <t>Стационарная медицинская помощь</t>
  </si>
  <si>
    <t>Амбулаторная помощь</t>
  </si>
  <si>
    <t>Скорая медицинская помощь</t>
  </si>
  <si>
    <t xml:space="preserve">10 </t>
  </si>
  <si>
    <t xml:space="preserve">Физическая культура </t>
  </si>
  <si>
    <t xml:space="preserve">Культура и кинематография </t>
  </si>
  <si>
    <t>Другие вопросы в области культуры, кинематографии</t>
  </si>
  <si>
    <t>Другие вопросы в области физической культуры и спорта</t>
  </si>
  <si>
    <t>7.</t>
  </si>
  <si>
    <t>Физическая культура и спорт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</si>
  <si>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</si>
  <si>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Комплектование книжных фондов библиотек муниципальных образований и государственных библиотек городов Москвы и Санкт-Петербурга</t>
  </si>
  <si>
    <t>Обслуживание государственного внутреннего и муниципального долга</t>
  </si>
  <si>
    <t>8.</t>
  </si>
  <si>
    <t>Отдел по делам молодежи администрации муниципального образования Тимашевский район</t>
  </si>
  <si>
    <t>934</t>
  </si>
  <si>
    <t>9.</t>
  </si>
  <si>
    <t>Отдел по вопросам семьи и детства администрации муниципального образования Тимашевский район</t>
  </si>
  <si>
    <t>13</t>
  </si>
  <si>
    <t>Финансовое управление администрации муниципального образования Тимашевский район</t>
  </si>
  <si>
    <t>Здравоохранение</t>
  </si>
  <si>
    <t>Благоустройство</t>
  </si>
  <si>
    <t>( тыс.рублей)</t>
  </si>
  <si>
    <t>№ п/п</t>
  </si>
  <si>
    <t>Наименование</t>
  </si>
  <si>
    <t>Вед</t>
  </si>
  <si>
    <t>Рз</t>
  </si>
  <si>
    <t>ПР</t>
  </si>
  <si>
    <t>ЦСР</t>
  </si>
  <si>
    <t>ВР</t>
  </si>
  <si>
    <t>ВСЕГО</t>
  </si>
  <si>
    <t>1.</t>
  </si>
  <si>
    <t>Администрация муниципального образования Тимашевский район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</si>
  <si>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</si>
  <si>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</si>
  <si>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</si>
  <si>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02 </t>
  </si>
  <si>
    <t>02</t>
  </si>
  <si>
    <t>Функционирование Правительства Российской Федерации, высших органов исполнительной власти субъектов Российской Федерации, местных администраций</t>
  </si>
  <si>
    <t>04</t>
  </si>
  <si>
    <t>05</t>
  </si>
  <si>
    <t>Резервные фонды</t>
  </si>
  <si>
    <t>12</t>
  </si>
  <si>
    <t>Другие общегосударственные вопросы</t>
  </si>
  <si>
    <t>14</t>
  </si>
  <si>
    <t>Национальная оборона</t>
  </si>
  <si>
    <t>Мобилизационная подготовка экономики</t>
  </si>
  <si>
    <t>Национальная безопасность и правоохранительная деятельность</t>
  </si>
  <si>
    <t>03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</si>
  <si>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</si>
  <si>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</si>
  <si>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Предупреждение и ликвидация последствий чрезвычайных ситуаций и стихийных бедствий природного и техногенного характера</t>
  </si>
  <si>
    <t>Национальная экономика</t>
  </si>
  <si>
    <t>06</t>
  </si>
  <si>
    <t>Другие вопросы в области национальной экономики</t>
  </si>
  <si>
    <t>Жилищно-коммунальное хозяйство</t>
  </si>
  <si>
    <t xml:space="preserve">Межбюджетные трансферты общего характера бюджетам субъектов Российской Федерации и муниципальных образований </t>
  </si>
  <si>
    <t>Дотации на выравнивание бюджетной обеспеченности субъектов Российской Федерации и муниципальных образований</t>
  </si>
  <si>
    <t>Охрана окружающей среды</t>
  </si>
  <si>
    <t>Охрана объектов растительного и животного мира и среды их обитания</t>
  </si>
  <si>
    <t>Образование</t>
  </si>
  <si>
    <t>07</t>
  </si>
  <si>
    <t>Общее образование</t>
  </si>
  <si>
    <t>Другие вопросы в области образования</t>
  </si>
  <si>
    <t>08</t>
  </si>
  <si>
    <t>Социальная политика</t>
  </si>
  <si>
    <t>10</t>
  </si>
  <si>
    <t>Социальное обеспечение населения</t>
  </si>
  <si>
    <t>Отдел строительства администрации муниципального образования Тимашевский район</t>
  </si>
  <si>
    <t>200</t>
  </si>
  <si>
    <t>100</t>
  </si>
  <si>
    <t>Иные бюджетные ассигнования</t>
  </si>
  <si>
    <t>800</t>
  </si>
  <si>
    <t>Предоставление субсидий муниципальным бюджетным, автономным учреждениям и иным некоммерческим организациям</t>
  </si>
  <si>
    <t>600</t>
  </si>
  <si>
    <t>Межбюджетные трансферты</t>
  </si>
  <si>
    <t>500</t>
  </si>
  <si>
    <t>Другие вопросы в области социальной политики</t>
  </si>
  <si>
    <t>Мероприятия по обеспечению мобилизационной готовности экономики</t>
  </si>
  <si>
    <t>Мероприятия по землеустройству и землепользованию</t>
  </si>
  <si>
    <t>Контрольно-счетная палата муниципального образования Тимашевский район</t>
  </si>
  <si>
    <t>300</t>
  </si>
  <si>
    <t>Социальное обеспечение и иные выплаты населению</t>
  </si>
  <si>
    <t>930</t>
  </si>
  <si>
    <t>Сельское хозяйство и рыболовство</t>
  </si>
  <si>
    <t>образования Тимашевский район</t>
  </si>
  <si>
    <t>10.</t>
  </si>
  <si>
    <t>Пенсионное обеспечение</t>
  </si>
  <si>
    <t>Жилищное хозяйство</t>
  </si>
  <si>
    <t>Дорожное хозяйство (дорожные фонды)</t>
  </si>
  <si>
    <t>400</t>
  </si>
  <si>
    <t>Обеспечение деятельности представительного органа местного самоуправления</t>
  </si>
  <si>
    <t>51 0 0000</t>
  </si>
  <si>
    <t>51 1 0000</t>
  </si>
  <si>
    <t>Обеспечение функционирования Совета муниципального образования Тимашевский район</t>
  </si>
  <si>
    <t>51 1 0019</t>
  </si>
  <si>
    <t>Расходы на обеспечение функций органов местного самоуправления</t>
  </si>
  <si>
    <t xml:space="preserve">Обеспечение деятельности высшего должностного лица муниципального образования </t>
  </si>
  <si>
    <t>50 0 0000</t>
  </si>
  <si>
    <t>50 1 0000</t>
  </si>
  <si>
    <t>50 1 0019</t>
  </si>
  <si>
    <t>52 0 0000</t>
  </si>
  <si>
    <t>52 1 0000</t>
  </si>
  <si>
    <t>52 1 0019</t>
  </si>
  <si>
    <t>Обеспечение деятельности администрации муниципального образования</t>
  </si>
  <si>
    <t>Обеспечение функционирования администрации муниципального образования Тимашевский район</t>
  </si>
  <si>
    <t>Закупка товаров, работ и услуг для государственных (муниципальных) нужд</t>
  </si>
  <si>
    <t>52 2 0000</t>
  </si>
  <si>
    <t>Обеспечение исполнения отдельных государственных полномочий Краснодарского края</t>
  </si>
  <si>
    <t>52 2 6089</t>
  </si>
  <si>
    <t>52 2 6087</t>
  </si>
  <si>
    <t>52 3 0000</t>
  </si>
  <si>
    <t>52 3 2059</t>
  </si>
  <si>
    <t>Резервный фонд администрации Тимашевского района</t>
  </si>
  <si>
    <t>Финансовое обеспечение непредвиденных расходов</t>
  </si>
  <si>
    <t>Расходы на обеспечение деятельности (оказание услуг) муниципальных учреждений</t>
  </si>
  <si>
    <t>Оценка недвижимости, признание прав и регулирование отношений по муниципальной собственности</t>
  </si>
  <si>
    <t>Предоставление субсидий бюджетным, автономным учреждениям и иным некоммерческим организациям</t>
  </si>
  <si>
    <t>99 9 1004</t>
  </si>
  <si>
    <t>99 9 0000</t>
  </si>
  <si>
    <t>99 0 0000</t>
  </si>
  <si>
    <t>Капитальный ремонт и ремонт автомобильных дорог местного значения вне границ населенных пунктов в границах муниципального района и искусственных сооружений на них, включая проектные работы</t>
  </si>
  <si>
    <t>Совершенствование социальной поддержки семьи и детей</t>
  </si>
  <si>
    <t>Мероприятия по охране окружающей среды</t>
  </si>
  <si>
    <t>70 0 0000</t>
  </si>
  <si>
    <t>70 1 0000</t>
  </si>
  <si>
    <t>70 1 0019</t>
  </si>
  <si>
    <t xml:space="preserve">Управление муниципальными финансами  </t>
  </si>
  <si>
    <t>Обеспечение деятельности финансового управления</t>
  </si>
  <si>
    <t>70 3 0000</t>
  </si>
  <si>
    <t>Поддержание устойчивого исполнения местных бюджетов</t>
  </si>
  <si>
    <t>70 2 0000</t>
  </si>
  <si>
    <t>70 2 1024</t>
  </si>
  <si>
    <t>Процентные платежи по муниципальному долгу муниципального образования Тимашевский район</t>
  </si>
  <si>
    <t xml:space="preserve">Обслуживание государственного (муниципального) долга </t>
  </si>
  <si>
    <t>70 3 6002</t>
  </si>
  <si>
    <t>71 0 0000</t>
  </si>
  <si>
    <t>71 1 0000</t>
  </si>
  <si>
    <t>71 1 0019</t>
  </si>
  <si>
    <t>71 2 0000</t>
  </si>
  <si>
    <t>71 2 0019</t>
  </si>
  <si>
    <t>Предоставление субсидий  бюджетным, автономным учреждениям и иным некоммерческим организациям</t>
  </si>
  <si>
    <t>Развитие физической культуры и массового спорта</t>
  </si>
  <si>
    <t xml:space="preserve">Управление в сфере установленных функций  </t>
  </si>
  <si>
    <t>Мероприятия в области спорта и физической культуры</t>
  </si>
  <si>
    <t xml:space="preserve">Осуществление отдельных государственных полномочий по предоставлению мер социальной поддержки жертвам политических репрессий, труженикам тыла, ветеранам труда, ветеранам военной службы, достигшим возраста, дающего право на пенсию по старости в бесплатном изготовлении и ремонте зубных протезов (кроме изготовленных из драгоценных металлов) в сложных клинических случаях зубопротезирования </t>
  </si>
  <si>
    <t>Осуществление отдельных государственных полномочий по организации оказания медицинской помощи</t>
  </si>
  <si>
    <t>Осуществление отдельных государственных  полномочий по поддержке сельскохозяйственного производства в Краснодарском крае</t>
  </si>
  <si>
    <t>Осуществление отдельных государственных полномочий по созданию и организации деятельности комиссий по делам несовершеннолетних и защите их прав</t>
  </si>
  <si>
    <t>Осуществление отдельных государственных полномочий по ведению учета граждан отдельных категорий в качестве нуждающихся в жилых помещениях</t>
  </si>
  <si>
    <t>Осуществление государственных полномочий по обеспечению государственных гарантий реализации прав на получение общедоступного и бесплатного  образования</t>
  </si>
  <si>
    <t>Осуществление отдельных государственных полномочий по организации подвоза детей-сирот и детей, оставшихся без попечения родителей, находящихся под опекой (попечительством), в приемных или патронатных семьях (в том числе кровных детей), к месту отдыха и обратно</t>
  </si>
  <si>
    <t>Осуществление отдельных государственных полномочий по выплате единовременного пособия детям-сиротам и детям, оставшимся без попечения родителей, и лицам из их числа на государственную регистрацию права собственности (права пожизненного наследуемого владения), в том числе на оплату услуг, необходимых для ее осуществления, за исключением жилых помещений, приобретенных за счет средств краевого бюджета</t>
  </si>
  <si>
    <t>Осуществление отдельных государственных полномочий по предоставлению ежемесячных денежных выплат на содержание детей-сирот и детей, оставшихся без попечения родителей, находящихся под опекой (попечительством) или переданных на воспитание в приемные семьи</t>
  </si>
  <si>
    <t>Осуществление отдельных государственных полномочий по обеспечению выплаты ежемесячного вознаграждения, причитающегося приемным родителям за оказание услуг по воспитанию приемных детей</t>
  </si>
  <si>
    <t>Осуществление отдельных государственных полномочий по предоставлению ежемесячных денежных выплат на содержание детей-сирот и детей, оставшихся без попечения родителей, переданных на патронатное воспитание</t>
  </si>
  <si>
    <t>Осуществление отдельных  государственных полномочий по организации оздоровления и отдыха детей</t>
  </si>
  <si>
    <t>11 0 0000</t>
  </si>
  <si>
    <t>11 3 0000</t>
  </si>
  <si>
    <t>Осуществление функций строительного надзора в муниципальном образовании Тимашевский район на 2015-2018 годы</t>
  </si>
  <si>
    <t>11 3 0019</t>
  </si>
  <si>
    <t>06 0 0000</t>
  </si>
  <si>
    <t>Муниципальная программа муниципального образования Тимашевский район "Молодежь Тимашевского района"</t>
  </si>
  <si>
    <t>06 1 0000</t>
  </si>
  <si>
    <t>Мероприятия муниципальной программы</t>
  </si>
  <si>
    <t>06 1 0019</t>
  </si>
  <si>
    <t>06 1 0059</t>
  </si>
  <si>
    <t>06 1 1025</t>
  </si>
  <si>
    <t>Мероприятия по организации отдыха и оздоровления детей в каникулярное время</t>
  </si>
  <si>
    <t>06 1 1037</t>
  </si>
  <si>
    <t>Мероприятия, направленные на реализацию молодежной политики</t>
  </si>
  <si>
    <t>06 1 6522</t>
  </si>
  <si>
    <t>Реализация мероприятий  государственной программы "Молодежь Кубани"</t>
  </si>
  <si>
    <t>05 0 0000</t>
  </si>
  <si>
    <t>Муниципальная программа муниципального образования Тимашевский район "Развитие физической культуры и спорта"</t>
  </si>
  <si>
    <t>05 1 0000</t>
  </si>
  <si>
    <t>05 1 0059</t>
  </si>
  <si>
    <t>05 1 6074</t>
  </si>
  <si>
    <t>Осуществление отдельных государственных полномочий по предоставлению социальной поддержки отдельным  категориям работников муниципальных физкультурно-спортивных организаций, осуществляющих подготовку спортивного резерва, и муниципальных образовательных организаций дополнительного образования детей Краснодарского края отраслей "Образование" и "Физическая культура и спорт"</t>
  </si>
  <si>
    <t>05 1 6082</t>
  </si>
  <si>
    <t>Осуществление отдельных государственных полномочий по предоставлению мер социальной поддержки в виде компенсации расходов на оплату жилых помещений, отопления и освещения педагогическим работникам муниципальных образовательных организаций, расположенных на территории Краснодарского края, проживающим и работающим в сельской местности, рабочих поселках (поселках городского типа) Краснодарского края</t>
  </si>
  <si>
    <t>05 1 1031</t>
  </si>
  <si>
    <t>Организация и проведение физкультурных и спортивных мероприятий по развитию детско-юношеских школ и клубов</t>
  </si>
  <si>
    <t>05 1 1025</t>
  </si>
  <si>
    <t>05 1 1032</t>
  </si>
  <si>
    <t>05 2 0000</t>
  </si>
  <si>
    <t>Управление реализацией муниципальной программы</t>
  </si>
  <si>
    <t>05 2 0019</t>
  </si>
  <si>
    <t>02 0 0000</t>
  </si>
  <si>
    <t>Муниципальная программа муниципального образования Тимашевский район "Развитие культуры"</t>
  </si>
  <si>
    <t>02 2 0000</t>
  </si>
  <si>
    <t>Совершенствование деятельности муниципальных учреждений, подведомственных отделу культуры администрации муниципального образования Тимашевский район</t>
  </si>
  <si>
    <t>02 2 0059</t>
  </si>
  <si>
    <t>02 2 6082</t>
  </si>
  <si>
    <t>02 3 0000</t>
  </si>
  <si>
    <t>02 3 1025</t>
  </si>
  <si>
    <t>Поддержка и стимулирование детского творчества в каникулярное время</t>
  </si>
  <si>
    <t>02 2 8144</t>
  </si>
  <si>
    <t>02 1 0000</t>
  </si>
  <si>
    <t>Культура Тимашевского района</t>
  </si>
  <si>
    <t>02 1 1030</t>
  </si>
  <si>
    <t>Реализация мероприятий по развитию культуры и искусства</t>
  </si>
  <si>
    <t>02 4 0000</t>
  </si>
  <si>
    <t>02 4 0019</t>
  </si>
  <si>
    <t>Муниципальная программа муниципального образования Тимашевский район "Развитие образования"</t>
  </si>
  <si>
    <t>01 0 0000</t>
  </si>
  <si>
    <t>01 1 0000</t>
  </si>
  <si>
    <t>Развитие системы дошкольного образования</t>
  </si>
  <si>
    <t>01 1 0059</t>
  </si>
  <si>
    <t>01 1 6082</t>
  </si>
  <si>
    <t>01 1 6086</t>
  </si>
  <si>
    <t>01 2 0000</t>
  </si>
  <si>
    <t>Развитие начального общего, основного, среднего (полного) общего образования</t>
  </si>
  <si>
    <t>01 2 0059</t>
  </si>
  <si>
    <t>01 2 1026</t>
  </si>
  <si>
    <t>Реализация мероприятий муниципальной программы «Развитие образования»</t>
  </si>
  <si>
    <t>01 2 6082</t>
  </si>
  <si>
    <t>01 2 6086</t>
  </si>
  <si>
    <t>01 2 6560</t>
  </si>
  <si>
    <t>Реализация мероприятий государственной программы "Развитие образования"</t>
  </si>
  <si>
    <t>01 3 0000</t>
  </si>
  <si>
    <t>Развитие системы дополнительного образования детей</t>
  </si>
  <si>
    <t>01 3 0059</t>
  </si>
  <si>
    <t>01 3 6082</t>
  </si>
  <si>
    <t xml:space="preserve">07  </t>
  </si>
  <si>
    <t>01 3 1031</t>
  </si>
  <si>
    <t>01 3 6074</t>
  </si>
  <si>
    <t>01 4 0000</t>
  </si>
  <si>
    <t>Финансовое обеспечение деятельности прочих учреждений, относящихся к системе образования</t>
  </si>
  <si>
    <t>01 4 0059</t>
  </si>
  <si>
    <t>01 5 0000</t>
  </si>
  <si>
    <t>01 5 6559</t>
  </si>
  <si>
    <t>Реализация мероприятий государственной программы Краснодарского края "Дети Кубани"</t>
  </si>
  <si>
    <t>Организация отдыха учащихся образовательных организаций в каникулярное время</t>
  </si>
  <si>
    <t>01 1 1026</t>
  </si>
  <si>
    <t>01 2 6237</t>
  </si>
  <si>
    <t>Осуществление отдельных государственных полномочий по обеспечению льготным питанием учащихся из многодетных семей в муниципальных общеобразовательных организациях</t>
  </si>
  <si>
    <t>01 4 0019</t>
  </si>
  <si>
    <t xml:space="preserve">07 </t>
  </si>
  <si>
    <t>01 5 1025</t>
  </si>
  <si>
    <t>Осуществление отдельных государственных полномочий по обеспечению выплаты компенсации части родительской платы за присмотр и уход за детьми, посещающими образовательные организации, реализующие  общеобразовательную программу дошкольного образования</t>
  </si>
  <si>
    <t>01 1 6071</t>
  </si>
  <si>
    <t>Исполнение отдельных полномочий поселений</t>
  </si>
  <si>
    <t>71 3 0000</t>
  </si>
  <si>
    <t>Реализация полномочий поселения по осуществлению внешнего муниципального финансового контроля</t>
  </si>
  <si>
    <t>71 3 2001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</si>
  <si>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</si>
  <si>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04 0 0000</t>
  </si>
  <si>
    <t>04 2 0000</t>
  </si>
  <si>
    <t>04 2 6084</t>
  </si>
  <si>
    <t>04 2 6058</t>
  </si>
  <si>
    <t>Осуществление отдельных государственных полномочий по обеспечению выплаты ежемесячного вознаграждения, причитающегося патронатным воспитателям за оказание услуг по осуществлению патронатного воспитания, социального патроната и постинтернатного сопровождения</t>
  </si>
  <si>
    <t>04 2 6072</t>
  </si>
  <si>
    <t>04 2 6073</t>
  </si>
  <si>
    <t>04 2 6067</t>
  </si>
  <si>
    <t>04 2 6068</t>
  </si>
  <si>
    <t>Осуществление отдельных государственных полномочий по организации и осуществлению деятельности по опеке и попечительству в отношении несовершеннолетних</t>
  </si>
  <si>
    <t>04 2 6088</t>
  </si>
  <si>
    <t>04 2 6090</t>
  </si>
  <si>
    <t>Осуществление отдельных государственных полномочий по выявлению обстоятельств, свидетельствующих о необходимости оказания детям-сиротам и детям, оставшимся без попечения родителей, лицам из числа детей-сирот и детей, оставшихся без попечения родителей, содействия в преодолении трудной жизненной ситуации, и осуществлению контроля за использованием детьми-сиротами и детьми, оставшимися без попечения родителей, лицами из числа детей-сирот и детей, оставшихся без попечения родителей, предоставленных им жилых помещений специализированного жилищного фонда</t>
  </si>
  <si>
    <t>04 2 6234</t>
  </si>
  <si>
    <t>07 0 0000</t>
  </si>
  <si>
    <t>07 1 0000</t>
  </si>
  <si>
    <t>07 1 1029</t>
  </si>
  <si>
    <t>Муниципальная программа муниципального образования Тимашевский район "Доступная среда"</t>
  </si>
  <si>
    <t>Отдельные мероприятия муниципальной программы</t>
  </si>
  <si>
    <t>Мероприятия по обеспечению доступности маломобильных групп населения к социально значимым объектам муниципальной собственности</t>
  </si>
  <si>
    <t>08 0 0000</t>
  </si>
  <si>
    <t>08 4 0000</t>
  </si>
  <si>
    <t>08 4 1018</t>
  </si>
  <si>
    <t>Муниципальная программа муниципального образования Тимашевский район "Обеспечение безопасности населения и территорий Тимашевского района"</t>
  </si>
  <si>
    <t>Профилактика терроризма и экстремизма в муниципальном образовании Тимашевский район на 2015-2018 годы</t>
  </si>
  <si>
    <t>Мероприятия по профилактике  терроризма и экстремизма</t>
  </si>
  <si>
    <t>09 0 0000</t>
  </si>
  <si>
    <t>09 1 0000</t>
  </si>
  <si>
    <t>09 1 6091</t>
  </si>
  <si>
    <t>Обеспечение проведения выборов и референдумов</t>
  </si>
  <si>
    <t xml:space="preserve">Обеспечение деятельности администрации муниципального образования
</t>
  </si>
  <si>
    <t>52 6 0000</t>
  </si>
  <si>
    <t>Финансовое обеспечение проведения выборов</t>
  </si>
  <si>
    <t>Расходы на проведение выборов в представительные органы муниципального образования</t>
  </si>
  <si>
    <t>52 6 1036</t>
  </si>
  <si>
    <t>Муниципальная программа муниципального образования Тимашевский район "Социальная поддержка граждан Тимашевского района"</t>
  </si>
  <si>
    <t>Развитие мер социальной поддержки отдельных категорий граждан</t>
  </si>
  <si>
    <t>04 1 0000</t>
  </si>
  <si>
    <t>04 1 1022</t>
  </si>
  <si>
    <t>Поддержка социально ориентированных некоммерческих организаций</t>
  </si>
  <si>
    <t xml:space="preserve">Муниципальная программа муниципального образования Тимашевский район "Обеспечение безопасности населения и территорий Тимашевского района"
</t>
  </si>
  <si>
    <t>08 2 0000</t>
  </si>
  <si>
    <t>Пожарная безопасность на 2015-2018 годы</t>
  </si>
  <si>
    <t>08 2 1045</t>
  </si>
  <si>
    <t>Мероприятия по пожарной безопасности</t>
  </si>
  <si>
    <t>08 3 0000</t>
  </si>
  <si>
    <t>Укрепление правопорядка, профилактика правонарушений, усиление борьбы с преступностью в Тимашевском районе на 2015-2018 годы</t>
  </si>
  <si>
    <t>08 3 1028</t>
  </si>
  <si>
    <t>Мероприятия по укреплению правопорядка, профилактике правонарушений,  усилению борьбы с преступностью в муниципальном образовании Тимашевский район</t>
  </si>
  <si>
    <t>08 5 0000</t>
  </si>
  <si>
    <t>Противодействие коррупции в Тимашевском районе</t>
  </si>
  <si>
    <t>08 5 1019</t>
  </si>
  <si>
    <t>Проведение социологических исследований для осуществления мониторинга восприятия уровня коррупции в Тимашевском районе</t>
  </si>
  <si>
    <t>12 0 0000</t>
  </si>
  <si>
    <t xml:space="preserve">Муниципальная программа муниципального образования Тимашевский район "Управление муниципальным имуществом"
</t>
  </si>
  <si>
    <t>12 1 0000</t>
  </si>
  <si>
    <t>Мероприятия по управлению муниципальным имуществом</t>
  </si>
  <si>
    <t>12 1 1001</t>
  </si>
  <si>
    <t>12 2 0000</t>
  </si>
  <si>
    <t>12 2 6106</t>
  </si>
  <si>
    <t>Осуществление отдельных государственных полномочий по распоряжению земельными участками, находящимися в государственной собственности Краснодарского края</t>
  </si>
  <si>
    <t>12 3 0000</t>
  </si>
  <si>
    <t>Муниципальные закупки</t>
  </si>
  <si>
    <t>12 3 0059</t>
  </si>
  <si>
    <t>12 4 0000</t>
  </si>
  <si>
    <t>Хозяйственное обеспечение</t>
  </si>
  <si>
    <t>12 4 0059</t>
  </si>
  <si>
    <t>13 0 0000</t>
  </si>
  <si>
    <t>Муниципальная программа муниципального образования Тимашевский район «Развитие архивного дела»</t>
  </si>
  <si>
    <t>13 1 0000</t>
  </si>
  <si>
    <t>13 1 1049</t>
  </si>
  <si>
    <t>Реализация мероприятий по укреплению материально-технической базы муниципального архива</t>
  </si>
  <si>
    <t>14 0 0000</t>
  </si>
  <si>
    <t>Муниципальная программа муниципального образования Тимашевский район "Информационное обеспечение населения Тимашевского района"</t>
  </si>
  <si>
    <t>14 2 0000</t>
  </si>
  <si>
    <t>Информатизация муниципального образования Тимашевский район на 2015-2018 годы</t>
  </si>
  <si>
    <t>14 2 1023</t>
  </si>
  <si>
    <t>Реализация мероприятий по информатизации муниципального образования Тимашевский район</t>
  </si>
  <si>
    <t>14 3 0000</t>
  </si>
  <si>
    <t>Совершенствование системы предоставления государственных и муниципальных услуг</t>
  </si>
  <si>
    <t>14 3 0059</t>
  </si>
  <si>
    <t>08 1 0000</t>
  </si>
  <si>
    <t>Мероприятия по предупреждению и ликвидации чрезвычайных ситуаций, стихийных бедствий и их последствий и обеспечение мероприятий гражданской обороны в муниципальном образовании Тимашевский район на 2015-2018 годы</t>
  </si>
  <si>
    <t>08 1 1005</t>
  </si>
  <si>
    <t>08 1 1006</t>
  </si>
  <si>
    <t>Подготовка населения и организаций к действиям в чрезвычайной ситуации в мирное и военное время</t>
  </si>
  <si>
    <t>08 6 0000</t>
  </si>
  <si>
    <t>Система комплексного обеспечения и безопасности жизнедеятельности муниципального образования Тимашевский район на 2015-2018 годы</t>
  </si>
  <si>
    <t>08 6 0059</t>
  </si>
  <si>
    <t>09 1 1008</t>
  </si>
  <si>
    <t>Организация и проведение районных мероприятий, конкурсов, соревнований среди работников и хозяйств агропромышленного комплекса и крестьянских (фермерских) хозяйств с премированием победителей, в соответствии с условиями районного соревнования, призами и денежными премиями</t>
  </si>
  <si>
    <t>09 1 6009</t>
  </si>
  <si>
    <t xml:space="preserve">04 </t>
  </si>
  <si>
    <t>Осуществление отдельных государственных полномочий по поддержке сельскохозяйственного производства в Краснодарском крае в части предоставления субсидий гражданам, ведущим личное подсобное хозяйство, крестьянским (фермерским) хозяйствам, индивидуальным предпринимателям, осуществляющим деятельность в области сельскохозяйственного производства, сельскохозяйственным потребительским кооперативам</t>
  </si>
  <si>
    <t>09 1 6165</t>
  </si>
  <si>
    <t>Осуществление государственных полномочий по предупреждению и ликвидации болезней животных, их лечению, защите населения от болезней, общих для человека и животных, в части регулирования численности безнадзорных животных на территории муниципальных образований Краснодарского края</t>
  </si>
  <si>
    <t>09 1 7055</t>
  </si>
  <si>
    <t>Осуществление отдельных государственных полномочий по поддержке сельскохозяйственного производства в Краснодарском крае в части возмещения части процентной ставки по долгосрочным, среднесрочным и краткосрочным кредитам, взятым малыми формами хозяйствования</t>
  </si>
  <si>
    <t>10 0 0000</t>
  </si>
  <si>
    <t>Муниципальная программа муниципального образования Тимашевский район "Архитектура, строительство и дорожное хозяйство"</t>
  </si>
  <si>
    <t>11 1 0000</t>
  </si>
  <si>
    <t>11 2 0000</t>
  </si>
  <si>
    <t>Капитальный ремонт и ремонт автомобильных дорог местного значения вне границ населенных пунктов муниципального образования Тимашевский район на 2015-2018 годы</t>
  </si>
  <si>
    <t>11 2 1014</t>
  </si>
  <si>
    <t>Муниципальная программа муниципального образования Тимашевский район "Создание условий для развития малого и среднего предпринимательства и инвестиционной привлекательности Тимашевского района"</t>
  </si>
  <si>
    <t>10 1 0000</t>
  </si>
  <si>
    <t>10 1 1010</t>
  </si>
  <si>
    <t>Мероприятия по поддержке малого и среднего предпринимательства в муниципальном образовании Тимашевский район</t>
  </si>
  <si>
    <t xml:space="preserve">Создание условий для развития малого и среднего предпринимательства  в муниципальном образовании Тимашевский район
</t>
  </si>
  <si>
    <t>10 2 0000</t>
  </si>
  <si>
    <t>10 2 1020</t>
  </si>
  <si>
    <t>Создание условий для инвестиционной привлекательности в муниципальном образовании Тимашевский район</t>
  </si>
  <si>
    <t>Мероприятия по формированию инвестиционной привлекательности муниципального образования Тимашевский район</t>
  </si>
  <si>
    <t>Архитектура</t>
  </si>
  <si>
    <t>11 1 0059</t>
  </si>
  <si>
    <t>11 1 1048</t>
  </si>
  <si>
    <t>Мероприятия по подготовке градостроительной и землеустроительной документации на территории муниципального района</t>
  </si>
  <si>
    <t>12 1 1009</t>
  </si>
  <si>
    <t>Муниципальная программа муниципального образования Тимашевский район "Управление муниципальным имуществом"</t>
  </si>
  <si>
    <t>12 2 7082</t>
  </si>
  <si>
    <t>Осуществление отдельных государственных полномочий по предоставлению жилых помещений детям-сиротам и детям, оставшимся без попечения родителей, и лицам из их числа по договорам найма специализированных жилых помещений</t>
  </si>
  <si>
    <t>08 7 0000</t>
  </si>
  <si>
    <t>Обеспечение экологической безопасности в муниципальном образовании Тимашевский район на 2015-2018 годы</t>
  </si>
  <si>
    <t>08 7 2501</t>
  </si>
  <si>
    <t>Иные межбюджетные трансферты по осуществлению полномочий в части организации утилизации и переработки бытовых отходов</t>
  </si>
  <si>
    <t>08 7 1011</t>
  </si>
  <si>
    <t>03 0 0000</t>
  </si>
  <si>
    <t>Муниципальная программа муниципального образования Тимашевский район "Развитие здравоохранения"</t>
  </si>
  <si>
    <t>03 1 0000</t>
  </si>
  <si>
    <t xml:space="preserve">Организации оказания первичной медико-санитарной помощи </t>
  </si>
  <si>
    <t>03 1 6085</t>
  </si>
  <si>
    <t>03 1 6081</t>
  </si>
  <si>
    <t>03 1 6108</t>
  </si>
  <si>
    <t>Осуществление отдельных государственных полномочий по предоставлению мер социальной поддержки отдельным группам населения в обеспечении лекарственными средствами и изделиями медицинского назначения , кроме групп населения, получающих инсулины, таблетированные сахароснижающие препараты, средства самоконтроля и диагностические средства, либо перенесших пересадки органов и тканей, получающих иммунодепрессанты</t>
  </si>
  <si>
    <t>Другие вопросы в области здравоохранения</t>
  </si>
  <si>
    <t>03 2 0000</t>
  </si>
  <si>
    <t>Мероприятия в области здравоохранения</t>
  </si>
  <si>
    <t>03 2 1038</t>
  </si>
  <si>
    <t>Отдельные мероприятия в области здравоохранения</t>
  </si>
  <si>
    <t>03 2 6048</t>
  </si>
  <si>
    <t>Осуществление отдельных государственных полномочий по реализации в муниципальных учреждениях здравоохранения Краснодарского края мероприятий по профилактике терроризма в Краснодарском крае</t>
  </si>
  <si>
    <t xml:space="preserve">Развитие мер социальной поддержки отдельных категорий граждан
</t>
  </si>
  <si>
    <t>Выплата дополнительного материального обеспечения, доплат к пенсии</t>
  </si>
  <si>
    <t>04 1 4001</t>
  </si>
  <si>
    <t>Осуществление отдельных государственных полномочий по предоставлению дополнительной денежной компенсации на усиленное питание доноров крови и (или) ее компонентов</t>
  </si>
  <si>
    <t>03 1 6069</t>
  </si>
  <si>
    <t>04 1 4003</t>
  </si>
  <si>
    <t>Средства массовой информации</t>
  </si>
  <si>
    <t>Телевидение и радиовещание</t>
  </si>
  <si>
    <t>14 1 0000</t>
  </si>
  <si>
    <t>14 1 1021</t>
  </si>
  <si>
    <t>Организация работы по взаимосвязи органов местного самоуправления с населением Тимашевского района через средства массовой информации и сеть «Интернет»</t>
  </si>
  <si>
    <t>Обеспечение информирования граждан о деятельности органов местного самоуправления и социально-политических событиях</t>
  </si>
  <si>
    <t>Периодическая печать и издательства</t>
  </si>
  <si>
    <t>Высшее должностное лицо муниципального образования Тимашевский район</t>
  </si>
  <si>
    <t>Непрограммные расходы органов исполнительной власти муниципального образования Тимашевский район</t>
  </si>
  <si>
    <t>Непрограммные расходы</t>
  </si>
  <si>
    <t>Капитальные вложения в объекты недвижимого имущества государственной (муниципальной) собственности
недвижимого имущества</t>
  </si>
  <si>
    <t xml:space="preserve">Организация оказания первичной медико-санитарной помощи </t>
  </si>
  <si>
    <t>Единовременная материальная помощь некоторым категориям граждан, оказавшимся в трудной жизненной ситуации</t>
  </si>
  <si>
    <t>Управление муниципальным долгом муниципального образования Тимашевский район</t>
  </si>
  <si>
    <t xml:space="preserve">Обеспечение деятельности контрольно-счетной палаты муниципального образования Тимашевский район </t>
  </si>
  <si>
    <t>Руководитель контрольно-счетной палаты муниципального образования Тимашевский район и его заместители</t>
  </si>
  <si>
    <t>Отдел по физической культуре и спорту администрации муниципального образования Тимашевский район</t>
  </si>
  <si>
    <t>01 1 1012</t>
  </si>
  <si>
    <t>Ведомственная структура расходов районного бюджета на 2015 год</t>
  </si>
  <si>
    <t xml:space="preserve">                                                                                                                            к решению Совета муниципального                                                           </t>
  </si>
  <si>
    <t xml:space="preserve">                                                                                                                            образования Тимашевский район                                                                    </t>
  </si>
  <si>
    <t>Утверждено на 2015 год</t>
  </si>
  <si>
    <t>99 8 0000</t>
  </si>
  <si>
    <t>99 8 1012</t>
  </si>
  <si>
    <t>Строительство, реконструкция и приобретение объектов социального и производственного комплексов, в том числе объектов общегражданского назначения, жилья, инфраструктуры, включая проектные и изыскательские работы</t>
  </si>
  <si>
    <t>Капитальные вложения в объекты государственной (муниципальной) собственности</t>
  </si>
  <si>
    <t xml:space="preserve">Денежные обязательства получателей средств районного бюджета, не исполненные в 2014 году в связи с отсутствием возможности их исполнения
</t>
  </si>
  <si>
    <t>99 8 6018</t>
  </si>
  <si>
    <t>99 8 0902</t>
  </si>
  <si>
    <t>Осуществление муниципальными учреждениями капитального ремонта</t>
  </si>
  <si>
    <t>Предоставление грантов за достижение наилучших значений показателей деятельности органов местного самоуправления</t>
  </si>
  <si>
    <t>99 8 1048</t>
  </si>
  <si>
    <t>01 2 0902</t>
  </si>
  <si>
    <t>Профилактика терроризма и экстремизма</t>
  </si>
  <si>
    <t>01 1 6549</t>
  </si>
  <si>
    <t>Реализация мероприятий государственной программы Краснодарского края "Развитие образования"</t>
  </si>
  <si>
    <t>01 2 1012</t>
  </si>
  <si>
    <t>08 4 6546</t>
  </si>
  <si>
    <t>Муниципальная программа муниципального образования Тимашевский район "Создание условий для развития сельскохозяйственного производства"</t>
  </si>
  <si>
    <t>01 3 6012</t>
  </si>
  <si>
    <t>Поэтапное повышение уровня средней заработной платы работников муниципальных учреждений до средней заработной платы по Краснодарскому краю</t>
  </si>
  <si>
    <t>01 2 6060</t>
  </si>
  <si>
    <t xml:space="preserve">Реализация мероприятий государственной программы Краснодарского края "Развитие образования"
</t>
  </si>
  <si>
    <t>99 9 5224</t>
  </si>
  <si>
    <t>Другие непрограммные направления деятельности органов местного самоуправления</t>
  </si>
  <si>
    <t>Непрограмные расходы</t>
  </si>
  <si>
    <t>Финансовое обеспечение мероприятий по временному социально-бытовому обустройству лиц, вынужденно покинувших территорию Украины и находящихся в пунктах временного размещения</t>
  </si>
  <si>
    <t>71 3 2002</t>
  </si>
  <si>
    <t>Реализация полномочий поселения по осуществлению внутреннего муниципального финансового контроля</t>
  </si>
  <si>
    <t>52 1 2002</t>
  </si>
  <si>
    <t>13 1 6561</t>
  </si>
  <si>
    <t>13 1 6061</t>
  </si>
  <si>
    <t>Мероприятия по формированию и содержанию муниципальных архивов</t>
  </si>
  <si>
    <t>52 5 1002</t>
  </si>
  <si>
    <t>52 5 0000</t>
  </si>
  <si>
    <t>Содержание имущества и обслуживание казны муниципального образования Тимашевский район</t>
  </si>
  <si>
    <t xml:space="preserve">Реализация муниципальных функций, связанных с муниципальным управлением
</t>
  </si>
  <si>
    <t>02 2 6012</t>
  </si>
  <si>
    <t>01 1 6189</t>
  </si>
  <si>
    <t xml:space="preserve">Премирование дошкольных образовательных организаций, внедряющих инновационные образовательные программы
</t>
  </si>
  <si>
    <t xml:space="preserve">Реализация мероприятий в области культуры
</t>
  </si>
  <si>
    <t>02 1 6056</t>
  </si>
  <si>
    <t>02 1 6556</t>
  </si>
  <si>
    <t>01 5 6059</t>
  </si>
  <si>
    <t>Другие вопросы в области национальной безопасности и правоохранительной деятельности</t>
  </si>
  <si>
    <t>08 4 6046</t>
  </si>
  <si>
    <t>11 1 1047</t>
  </si>
  <si>
    <t>Мероприятия по демонтажу самовольно установленных рекламных конструкций на территории муниципального района</t>
  </si>
  <si>
    <t>11 1 1051</t>
  </si>
  <si>
    <t>Мероприятия по разработке схем размещения рекламных конструкций на территории Тимашевского городского поселения</t>
  </si>
  <si>
    <t>52 5 1050</t>
  </si>
  <si>
    <t>03 2 1025</t>
  </si>
  <si>
    <t>99 8 1005</t>
  </si>
  <si>
    <t>Оплата взносов на проведение  капитального ремонта  многоквартирных домов</t>
  </si>
  <si>
    <t>01 1 6049</t>
  </si>
  <si>
    <t>Прочие обязательства муниципального образования Тимашевский район</t>
  </si>
  <si>
    <t>52 5 1003</t>
  </si>
  <si>
    <t>05 1 6012</t>
  </si>
  <si>
    <t>09 1 5055</t>
  </si>
  <si>
    <t>Возмещения части процентной ставки по долгосрочным, среднесрочным и краткосрочным кредитам, взятым малыми формами хозяйствования</t>
  </si>
  <si>
    <t>Судебная система</t>
  </si>
  <si>
    <t xml:space="preserve"> Осуществление полномочий по составлению (изменению)
 списков кандидатов в присяжные заседатели федеральных судов
 общей юрисдикции в Российской Федерации
</t>
  </si>
  <si>
    <t>52 2 5120</t>
  </si>
  <si>
    <t>01 1 6005</t>
  </si>
  <si>
    <t>Дополнительная помощь местным бюджетам для решения социально значимых вопросов</t>
  </si>
  <si>
    <t>01 2 6005</t>
  </si>
  <si>
    <t>01 3 6005</t>
  </si>
  <si>
    <t>06 1 6022</t>
  </si>
  <si>
    <t>Повышение квалификации работников муниципальных учреждений здравоохранения</t>
  </si>
  <si>
    <t>Профессиональная подготовка, переподготовка и повышение квалификации</t>
  </si>
  <si>
    <t>03 2 6663</t>
  </si>
  <si>
    <t>03 2 6163</t>
  </si>
  <si>
    <t>07 1 5027</t>
  </si>
  <si>
    <t>07 1 7027</t>
  </si>
  <si>
    <t xml:space="preserve"> Мероприятия государственной программы Российской Федерации "Доступная среда" на 2011 - 2015 годы
</t>
  </si>
  <si>
    <t>04 1 4004</t>
  </si>
  <si>
    <t>Ежемесячная денежная выплата лицам, имеющим звание "Почетный гражданин Тимашевского района"</t>
  </si>
  <si>
    <t>04 1 1027</t>
  </si>
  <si>
    <t>Реализация мероприятий муниципальной программы «Социальная поддержка граждан Тимашевского района»</t>
  </si>
  <si>
    <t>07 1 8027</t>
  </si>
  <si>
    <t>03 1 1012</t>
  </si>
  <si>
    <t>10 1 5064</t>
  </si>
  <si>
    <t>10 1 7064</t>
  </si>
  <si>
    <t>10 1 8064</t>
  </si>
  <si>
    <t>Государственная поддержка малого и среднего предпринимательства, включая крестьянские (фермерские) хозяйства</t>
  </si>
  <si>
    <t>03 2 5422</t>
  </si>
  <si>
    <t>Компенсация расходов, связанных с оказанием в 2014 - 2015 годах медицинскими организациями, подведомственными органам исполнительной власти субъектов Российской Федерации и органам местного самоуправления, гражданам Украины и лицам без гражданства медицинской помощи, а также затрат по проведению указанным лицам профилактических прививок, включенных в календарь профилактических прививок по эпидемическим показаниям</t>
  </si>
  <si>
    <t>03 1 5482</t>
  </si>
  <si>
    <t>Улучшение  лекарственного обеспечения граждан</t>
  </si>
  <si>
    <t>02 2 5144</t>
  </si>
  <si>
    <t xml:space="preserve">                                                                                                                            ПРИЛОЖЕНИЕ № 5</t>
  </si>
  <si>
    <t>Стипендии администрации Тимашевского района гражданам, заключившим договор на целевое обучение в высших учебных организациях Краснодарского края</t>
  </si>
  <si>
    <t>01 4 4005</t>
  </si>
  <si>
    <t>Заместитель главы муниципального</t>
  </si>
  <si>
    <t>И.Б.Репях</t>
  </si>
  <si>
    <t>Кассовое исполнение за 2015 год</t>
  </si>
  <si>
    <t>Процент исполнения к уточненному бюджету  2015  года</t>
  </si>
  <si>
    <t xml:space="preserve">                                                                                                                            от 25.05.2016г. № 74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</si>
</sst>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_р_._-;\-* #,##0.00_р_._-;_-* &quot;-&quot;??_р_._-;_-@_-"/>
    <numFmt numFmtId="164" formatCode="0.0"/>
    <numFmt numFmtId="165" formatCode="* #,##0;* \-#,##0;* &quot;-&quot;??;@"/>
    <numFmt numFmtId="166" formatCode="#,##0.00;[Red]\-#,##0.00;0.00"/>
    <numFmt numFmtId="167" formatCode="000000"/>
    <numFmt numFmtId="168" formatCode="0.0%"/>
  </numFmts>
  <fonts count="20" x14ac:knownFonts="1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</font>
    <font>
      <sz val="12"/>
      <name val="Times New Roman"/>
      <family val="1"/>
      <charset val="204"/>
    </font>
    <font>
      <sz val="12"/>
      <name val="Times New Roman"/>
      <family val="1"/>
    </font>
    <font>
      <b/>
      <sz val="12"/>
      <name val="Times New Roman"/>
      <family val="1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8"/>
      <name val="Times New Roman"/>
      <family val="1"/>
    </font>
    <font>
      <b/>
      <sz val="12"/>
      <color indexed="8"/>
      <name val="Times New Roman"/>
      <family val="1"/>
    </font>
    <font>
      <sz val="12"/>
      <name val="Arial Cyr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rgb="FFFF0000"/>
      <name val="Times New Roman"/>
      <family val="1"/>
    </font>
    <font>
      <sz val="10"/>
      <color rgb="FFFF0000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2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64">
    <xf numFmtId="0" fontId="0" fillId="0" borderId="0" xfId="0"/>
    <xf numFmtId="164" fontId="3" fillId="0" borderId="0" xfId="0" applyNumberFormat="1" applyFont="1"/>
    <xf numFmtId="0" fontId="4" fillId="0" borderId="0" xfId="0" applyFont="1" applyBorder="1" applyAlignment="1">
      <alignment wrapText="1"/>
    </xf>
    <xf numFmtId="0" fontId="4" fillId="0" borderId="0" xfId="0" applyFont="1" applyBorder="1"/>
    <xf numFmtId="0" fontId="4" fillId="0" borderId="0" xfId="0" applyFont="1" applyBorder="1" applyAlignment="1"/>
    <xf numFmtId="49" fontId="4" fillId="0" borderId="0" xfId="0" applyNumberFormat="1" applyFont="1" applyBorder="1" applyAlignment="1"/>
    <xf numFmtId="164" fontId="0" fillId="0" borderId="0" xfId="0" applyNumberFormat="1"/>
    <xf numFmtId="164" fontId="3" fillId="0" borderId="0" xfId="0" applyNumberFormat="1" applyFont="1" applyAlignment="1"/>
    <xf numFmtId="49" fontId="2" fillId="0" borderId="0" xfId="0" applyNumberFormat="1" applyFont="1" applyFill="1" applyBorder="1" applyAlignment="1">
      <alignment wrapText="1"/>
    </xf>
    <xf numFmtId="49" fontId="2" fillId="0" borderId="0" xfId="0" applyNumberFormat="1" applyFont="1" applyBorder="1" applyAlignment="1">
      <alignment wrapText="1"/>
    </xf>
    <xf numFmtId="49" fontId="2" fillId="0" borderId="0" xfId="0" applyNumberFormat="1" applyFont="1" applyBorder="1" applyAlignment="1">
      <alignment horizontal="left" wrapText="1"/>
    </xf>
    <xf numFmtId="0" fontId="0" fillId="0" borderId="0" xfId="0" applyBorder="1"/>
    <xf numFmtId="0" fontId="0" fillId="0" borderId="0" xfId="0" applyBorder="1" applyAlignment="1">
      <alignment wrapText="1"/>
    </xf>
    <xf numFmtId="164" fontId="3" fillId="0" borderId="0" xfId="0" applyNumberFormat="1" applyFont="1" applyBorder="1" applyAlignment="1">
      <alignment vertical="top"/>
    </xf>
    <xf numFmtId="164" fontId="7" fillId="0" borderId="0" xfId="0" applyNumberFormat="1" applyFont="1" applyBorder="1" applyAlignment="1"/>
    <xf numFmtId="166" fontId="3" fillId="0" borderId="0" xfId="0" applyNumberFormat="1" applyFont="1" applyFill="1" applyBorder="1" applyAlignment="1" applyProtection="1">
      <alignment wrapText="1"/>
      <protection hidden="1"/>
    </xf>
    <xf numFmtId="0" fontId="3" fillId="0" borderId="0" xfId="0" applyNumberFormat="1" applyFont="1" applyFill="1" applyBorder="1" applyAlignment="1" applyProtection="1">
      <alignment wrapText="1"/>
      <protection hidden="1"/>
    </xf>
    <xf numFmtId="166" fontId="3" fillId="0" borderId="0" xfId="0" applyNumberFormat="1" applyFont="1" applyFill="1" applyBorder="1" applyAlignment="1" applyProtection="1">
      <protection hidden="1"/>
    </xf>
    <xf numFmtId="165" fontId="3" fillId="0" borderId="0" xfId="2" applyNumberFormat="1" applyFont="1" applyFill="1" applyBorder="1" applyAlignment="1" applyProtection="1">
      <alignment wrapText="1"/>
      <protection hidden="1"/>
    </xf>
    <xf numFmtId="0" fontId="13" fillId="0" borderId="0" xfId="0" applyFont="1"/>
    <xf numFmtId="0" fontId="3" fillId="0" borderId="0" xfId="0" applyFont="1" applyBorder="1" applyAlignment="1">
      <alignment wrapText="1"/>
    </xf>
    <xf numFmtId="0" fontId="3" fillId="0" borderId="0" xfId="0" applyFont="1" applyAlignment="1">
      <alignment wrapText="1"/>
    </xf>
    <xf numFmtId="0" fontId="0" fillId="0" borderId="0" xfId="0" applyAlignment="1">
      <alignment vertical="top"/>
    </xf>
    <xf numFmtId="0" fontId="3" fillId="0" borderId="0" xfId="0" applyNumberFormat="1" applyFont="1" applyAlignment="1">
      <alignment wrapText="1"/>
    </xf>
    <xf numFmtId="164" fontId="3" fillId="0" borderId="0" xfId="0" applyNumberFormat="1" applyFont="1" applyBorder="1" applyAlignment="1"/>
    <xf numFmtId="49" fontId="3" fillId="3" borderId="0" xfId="1" applyNumberFormat="1" applyFont="1" applyFill="1" applyBorder="1" applyAlignment="1" applyProtection="1">
      <alignment horizontal="left" wrapText="1"/>
      <protection hidden="1"/>
    </xf>
    <xf numFmtId="0" fontId="11" fillId="0" borderId="0" xfId="0" applyFont="1" applyBorder="1" applyAlignment="1"/>
    <xf numFmtId="0" fontId="5" fillId="0" borderId="0" xfId="0" applyFont="1" applyBorder="1" applyAlignment="1"/>
    <xf numFmtId="49" fontId="5" fillId="0" borderId="0" xfId="0" applyNumberFormat="1" applyFont="1" applyBorder="1" applyAlignment="1"/>
    <xf numFmtId="0" fontId="5" fillId="0" borderId="0" xfId="0" applyFont="1" applyBorder="1" applyAlignment="1">
      <alignment wrapText="1"/>
    </xf>
    <xf numFmtId="0" fontId="5" fillId="0" borderId="0" xfId="0" applyFont="1" applyBorder="1" applyAlignment="1">
      <alignment horizontal="left"/>
    </xf>
    <xf numFmtId="0" fontId="3" fillId="0" borderId="0" xfId="0" applyFont="1" applyBorder="1" applyAlignment="1"/>
    <xf numFmtId="0" fontId="3" fillId="0" borderId="0" xfId="0" applyFont="1" applyBorder="1" applyAlignment="1">
      <alignment horizontal="left"/>
    </xf>
    <xf numFmtId="49" fontId="3" fillId="0" borderId="0" xfId="0" applyNumberFormat="1" applyFont="1" applyBorder="1" applyAlignment="1">
      <alignment horizontal="left"/>
    </xf>
    <xf numFmtId="49" fontId="5" fillId="0" borderId="0" xfId="0" applyNumberFormat="1" applyFont="1" applyBorder="1" applyAlignment="1">
      <alignment horizontal="left"/>
    </xf>
    <xf numFmtId="0" fontId="8" fillId="0" borderId="0" xfId="0" applyFont="1" applyBorder="1" applyAlignment="1">
      <alignment wrapText="1"/>
    </xf>
    <xf numFmtId="0" fontId="4" fillId="0" borderId="0" xfId="0" applyFont="1" applyBorder="1" applyAlignment="1">
      <alignment horizontal="left"/>
    </xf>
    <xf numFmtId="49" fontId="4" fillId="0" borderId="0" xfId="0" applyNumberFormat="1" applyFont="1" applyBorder="1" applyAlignment="1">
      <alignment horizontal="left"/>
    </xf>
    <xf numFmtId="49" fontId="8" fillId="0" borderId="0" xfId="0" applyNumberFormat="1" applyFont="1" applyBorder="1" applyAlignment="1">
      <alignment horizontal="left" wrapText="1"/>
    </xf>
    <xf numFmtId="0" fontId="8" fillId="0" borderId="0" xfId="0" applyFont="1" applyBorder="1" applyAlignment="1">
      <alignment horizontal="left" wrapText="1"/>
    </xf>
    <xf numFmtId="49" fontId="8" fillId="0" borderId="0" xfId="0" applyNumberFormat="1" applyFont="1" applyFill="1" applyBorder="1" applyAlignment="1">
      <alignment horizontal="left" wrapText="1"/>
    </xf>
    <xf numFmtId="49" fontId="3" fillId="0" borderId="0" xfId="0" applyNumberFormat="1" applyFont="1" applyBorder="1" applyAlignment="1"/>
    <xf numFmtId="49" fontId="8" fillId="0" borderId="0" xfId="0" applyNumberFormat="1" applyFont="1" applyBorder="1" applyAlignment="1">
      <alignment wrapText="1"/>
    </xf>
    <xf numFmtId="49" fontId="3" fillId="0" borderId="0" xfId="0" applyNumberFormat="1" applyFont="1" applyBorder="1" applyAlignment="1">
      <alignment wrapText="1"/>
    </xf>
    <xf numFmtId="49" fontId="3" fillId="2" borderId="0" xfId="0" applyNumberFormat="1" applyFont="1" applyFill="1" applyBorder="1" applyAlignment="1"/>
    <xf numFmtId="49" fontId="4" fillId="2" borderId="0" xfId="0" applyNumberFormat="1" applyFont="1" applyFill="1" applyBorder="1" applyAlignment="1"/>
    <xf numFmtId="49" fontId="8" fillId="2" borderId="0" xfId="0" applyNumberFormat="1" applyFont="1" applyFill="1" applyBorder="1" applyAlignment="1">
      <alignment wrapText="1"/>
    </xf>
    <xf numFmtId="0" fontId="8" fillId="2" borderId="0" xfId="0" applyFont="1" applyFill="1" applyBorder="1" applyAlignment="1">
      <alignment wrapText="1"/>
    </xf>
    <xf numFmtId="3" fontId="8" fillId="0" borderId="0" xfId="0" applyNumberFormat="1" applyFont="1" applyFill="1" applyBorder="1" applyAlignment="1">
      <alignment wrapText="1"/>
    </xf>
    <xf numFmtId="49" fontId="4" fillId="0" borderId="0" xfId="0" applyNumberFormat="1" applyFont="1" applyBorder="1" applyAlignment="1">
      <alignment wrapText="1"/>
    </xf>
    <xf numFmtId="164" fontId="3" fillId="2" borderId="0" xfId="0" applyNumberFormat="1" applyFont="1" applyFill="1" applyBorder="1" applyAlignment="1"/>
    <xf numFmtId="49" fontId="3" fillId="0" borderId="0" xfId="1" applyNumberFormat="1" applyFont="1" applyFill="1" applyBorder="1" applyAlignment="1" applyProtection="1">
      <alignment horizontal="left" wrapText="1"/>
      <protection hidden="1"/>
    </xf>
    <xf numFmtId="0" fontId="9" fillId="0" borderId="0" xfId="0" applyFont="1" applyBorder="1" applyAlignment="1">
      <alignment horizontal="left" wrapText="1"/>
    </xf>
    <xf numFmtId="0" fontId="9" fillId="2" borderId="0" xfId="0" applyFont="1" applyFill="1" applyBorder="1" applyAlignment="1">
      <alignment horizontal="left" wrapText="1"/>
    </xf>
    <xf numFmtId="49" fontId="3" fillId="3" borderId="0" xfId="1" applyNumberFormat="1" applyFont="1" applyFill="1" applyBorder="1" applyAlignment="1">
      <alignment horizontal="left" wrapText="1"/>
    </xf>
    <xf numFmtId="49" fontId="4" fillId="0" borderId="0" xfId="0" applyNumberFormat="1" applyFont="1" applyFill="1" applyBorder="1" applyAlignment="1"/>
    <xf numFmtId="0" fontId="9" fillId="0" borderId="0" xfId="0" applyFont="1" applyBorder="1" applyAlignment="1">
      <alignment wrapText="1"/>
    </xf>
    <xf numFmtId="49" fontId="5" fillId="0" borderId="0" xfId="0" applyNumberFormat="1" applyFont="1" applyBorder="1" applyAlignment="1">
      <alignment wrapText="1"/>
    </xf>
    <xf numFmtId="0" fontId="10" fillId="0" borderId="0" xfId="0" applyFont="1" applyBorder="1" applyAlignment="1">
      <alignment wrapText="1"/>
    </xf>
    <xf numFmtId="0" fontId="8" fillId="0" borderId="0" xfId="0" applyFont="1" applyFill="1" applyBorder="1" applyAlignment="1">
      <alignment wrapText="1"/>
    </xf>
    <xf numFmtId="49" fontId="17" fillId="0" borderId="0" xfId="0" applyNumberFormat="1" applyFont="1" applyBorder="1" applyAlignment="1"/>
    <xf numFmtId="49" fontId="3" fillId="0" borderId="0" xfId="0" applyNumberFormat="1" applyFont="1" applyFill="1" applyBorder="1" applyAlignment="1"/>
    <xf numFmtId="0" fontId="3" fillId="0" borderId="0" xfId="0" applyFont="1" applyFill="1" applyBorder="1" applyAlignment="1">
      <alignment wrapText="1"/>
    </xf>
    <xf numFmtId="0" fontId="3" fillId="0" borderId="0" xfId="0" applyFont="1" applyBorder="1" applyAlignment="1">
      <alignment horizontal="left" wrapText="1"/>
    </xf>
    <xf numFmtId="0" fontId="3" fillId="2" borderId="0" xfId="0" applyFont="1" applyFill="1" applyBorder="1" applyAlignment="1">
      <alignment wrapText="1"/>
    </xf>
    <xf numFmtId="0" fontId="3" fillId="0" borderId="0" xfId="0" applyFont="1" applyFill="1" applyBorder="1" applyAlignment="1">
      <alignment horizontal="left"/>
    </xf>
    <xf numFmtId="0" fontId="3" fillId="2" borderId="0" xfId="0" applyFont="1" applyFill="1" applyBorder="1" applyAlignment="1">
      <alignment horizontal="left"/>
    </xf>
    <xf numFmtId="49" fontId="3" fillId="2" borderId="0" xfId="0" applyNumberFormat="1" applyFont="1" applyFill="1" applyBorder="1" applyAlignment="1">
      <alignment wrapText="1"/>
    </xf>
    <xf numFmtId="49" fontId="5" fillId="0" borderId="0" xfId="0" applyNumberFormat="1" applyFont="1" applyBorder="1" applyAlignment="1">
      <alignment horizontal="left" wrapText="1"/>
    </xf>
    <xf numFmtId="0" fontId="4" fillId="0" borderId="0" xfId="0" applyNumberFormat="1" applyFont="1" applyBorder="1" applyAlignment="1">
      <alignment horizontal="left" wrapText="1"/>
    </xf>
    <xf numFmtId="0" fontId="7" fillId="0" borderId="0" xfId="0" applyFont="1" applyBorder="1" applyAlignment="1"/>
    <xf numFmtId="49" fontId="7" fillId="0" borderId="0" xfId="0" applyNumberFormat="1" applyFont="1" applyBorder="1" applyAlignment="1">
      <alignment wrapText="1"/>
    </xf>
    <xf numFmtId="0" fontId="7" fillId="0" borderId="0" xfId="0" applyFont="1" applyBorder="1" applyAlignment="1">
      <alignment horizontal="left"/>
    </xf>
    <xf numFmtId="0" fontId="3" fillId="0" borderId="0" xfId="0" applyNumberFormat="1" applyFont="1" applyBorder="1" applyAlignment="1">
      <alignment horizontal="left" wrapText="1"/>
    </xf>
    <xf numFmtId="0" fontId="3" fillId="0" borderId="0" xfId="0" applyFont="1" applyFill="1" applyAlignment="1">
      <alignment wrapText="1"/>
    </xf>
    <xf numFmtId="0" fontId="4" fillId="0" borderId="0" xfId="0" applyFont="1" applyFill="1" applyBorder="1" applyAlignment="1">
      <alignment horizontal="left"/>
    </xf>
    <xf numFmtId="164" fontId="3" fillId="0" borderId="0" xfId="0" applyNumberFormat="1" applyFont="1" applyFill="1" applyBorder="1" applyAlignment="1"/>
    <xf numFmtId="0" fontId="8" fillId="0" borderId="0" xfId="0" applyFont="1" applyFill="1" applyBorder="1" applyAlignment="1">
      <alignment horizontal="left" wrapText="1"/>
    </xf>
    <xf numFmtId="0" fontId="8" fillId="3" borderId="0" xfId="0" applyFont="1" applyFill="1" applyBorder="1" applyAlignment="1">
      <alignment horizontal="left" wrapText="1"/>
    </xf>
    <xf numFmtId="49" fontId="4" fillId="3" borderId="0" xfId="0" applyNumberFormat="1" applyFont="1" applyFill="1" applyBorder="1" applyAlignment="1">
      <alignment horizontal="left"/>
    </xf>
    <xf numFmtId="49" fontId="4" fillId="3" borderId="0" xfId="0" applyNumberFormat="1" applyFont="1" applyFill="1" applyBorder="1" applyAlignment="1"/>
    <xf numFmtId="0" fontId="4" fillId="2" borderId="0" xfId="0" applyFont="1" applyFill="1" applyBorder="1" applyAlignment="1">
      <alignment horizontal="left"/>
    </xf>
    <xf numFmtId="0" fontId="4" fillId="0" borderId="0" xfId="0" applyFont="1" applyFill="1" applyBorder="1" applyAlignment="1"/>
    <xf numFmtId="49" fontId="4" fillId="0" borderId="0" xfId="0" applyNumberFormat="1" applyFont="1" applyFill="1" applyBorder="1" applyAlignment="1">
      <alignment horizontal="left"/>
    </xf>
    <xf numFmtId="49" fontId="8" fillId="2" borderId="0" xfId="0" applyNumberFormat="1" applyFont="1" applyFill="1" applyBorder="1" applyAlignment="1">
      <alignment horizontal="left" wrapText="1"/>
    </xf>
    <xf numFmtId="49" fontId="3" fillId="0" borderId="0" xfId="0" applyNumberFormat="1" applyFont="1" applyBorder="1" applyAlignment="1">
      <alignment horizontal="left" wrapText="1"/>
    </xf>
    <xf numFmtId="49" fontId="5" fillId="0" borderId="0" xfId="0" applyNumberFormat="1" applyFont="1" applyFill="1" applyBorder="1" applyAlignment="1">
      <alignment horizontal="left"/>
    </xf>
    <xf numFmtId="49" fontId="8" fillId="0" borderId="0" xfId="0" applyNumberFormat="1" applyFont="1" applyFill="1" applyBorder="1" applyAlignment="1">
      <alignment wrapText="1"/>
    </xf>
    <xf numFmtId="49" fontId="3" fillId="0" borderId="0" xfId="0" applyNumberFormat="1" applyFont="1" applyFill="1" applyBorder="1" applyAlignment="1">
      <alignment horizontal="left"/>
    </xf>
    <xf numFmtId="49" fontId="18" fillId="0" borderId="0" xfId="0" applyNumberFormat="1" applyFont="1" applyBorder="1" applyAlignment="1">
      <alignment wrapText="1"/>
    </xf>
    <xf numFmtId="0" fontId="3" fillId="0" borderId="0" xfId="0" applyFont="1"/>
    <xf numFmtId="0" fontId="3" fillId="0" borderId="0" xfId="0" applyFont="1" applyAlignment="1">
      <alignment horizontal="justify"/>
    </xf>
    <xf numFmtId="0" fontId="4" fillId="3" borderId="0" xfId="0" applyFont="1" applyFill="1" applyBorder="1" applyAlignment="1"/>
    <xf numFmtId="0" fontId="8" fillId="3" borderId="0" xfId="0" applyFont="1" applyFill="1" applyBorder="1" applyAlignment="1">
      <alignment wrapText="1"/>
    </xf>
    <xf numFmtId="0" fontId="4" fillId="3" borderId="0" xfId="0" applyFont="1" applyFill="1" applyBorder="1" applyAlignment="1">
      <alignment horizontal="left"/>
    </xf>
    <xf numFmtId="164" fontId="3" fillId="3" borderId="0" xfId="0" applyNumberFormat="1" applyFont="1" applyFill="1" applyBorder="1" applyAlignment="1"/>
    <xf numFmtId="0" fontId="0" fillId="3" borderId="0" xfId="0" applyFill="1"/>
    <xf numFmtId="0" fontId="3" fillId="3" borderId="0" xfId="0" applyFont="1" applyFill="1" applyAlignment="1">
      <alignment wrapText="1"/>
    </xf>
    <xf numFmtId="0" fontId="5" fillId="3" borderId="0" xfId="0" applyFont="1" applyFill="1" applyBorder="1" applyAlignment="1"/>
    <xf numFmtId="0" fontId="3" fillId="0" borderId="0" xfId="0" applyFont="1" applyAlignment="1"/>
    <xf numFmtId="0" fontId="3" fillId="0" borderId="0" xfId="0" applyFont="1" applyAlignment="1">
      <alignment vertical="center" wrapText="1"/>
    </xf>
    <xf numFmtId="0" fontId="8" fillId="0" borderId="0" xfId="0" applyFont="1" applyAlignment="1">
      <alignment wrapText="1"/>
    </xf>
    <xf numFmtId="49" fontId="3" fillId="3" borderId="0" xfId="0" applyNumberFormat="1" applyFont="1" applyFill="1" applyBorder="1" applyAlignment="1">
      <alignment wrapText="1"/>
    </xf>
    <xf numFmtId="49" fontId="3" fillId="3" borderId="0" xfId="0" applyNumberFormat="1" applyFont="1" applyFill="1" applyBorder="1" applyAlignment="1"/>
    <xf numFmtId="0" fontId="3" fillId="0" borderId="0" xfId="0" applyFont="1" applyAlignment="1">
      <alignment wrapText="1" shrinkToFit="1"/>
    </xf>
    <xf numFmtId="0" fontId="2" fillId="0" borderId="0" xfId="0" applyFont="1"/>
    <xf numFmtId="0" fontId="2" fillId="0" borderId="0" xfId="0" applyFont="1" applyAlignment="1">
      <alignment horizontal="left"/>
    </xf>
    <xf numFmtId="0" fontId="15" fillId="0" borderId="0" xfId="0" applyFont="1" applyAlignment="1">
      <alignment horizontal="right"/>
    </xf>
    <xf numFmtId="0" fontId="8" fillId="0" borderId="0" xfId="0" applyFont="1" applyBorder="1" applyAlignment="1">
      <alignment vertical="top" wrapText="1"/>
    </xf>
    <xf numFmtId="0" fontId="5" fillId="0" borderId="0" xfId="0" applyFont="1" applyBorder="1" applyAlignment="1">
      <alignment vertical="top" wrapText="1" shrinkToFit="1"/>
    </xf>
    <xf numFmtId="0" fontId="5" fillId="0" borderId="0" xfId="0" applyFont="1" applyBorder="1" applyAlignment="1">
      <alignment vertical="top"/>
    </xf>
    <xf numFmtId="0" fontId="5" fillId="0" borderId="0" xfId="0" applyFont="1" applyBorder="1" applyAlignment="1">
      <alignment horizontal="left" vertical="top"/>
    </xf>
    <xf numFmtId="49" fontId="5" fillId="0" borderId="0" xfId="0" applyNumberFormat="1" applyFont="1" applyBorder="1" applyAlignment="1">
      <alignment vertical="top"/>
    </xf>
    <xf numFmtId="164" fontId="7" fillId="0" borderId="0" xfId="0" applyNumberFormat="1" applyFont="1" applyBorder="1" applyAlignment="1">
      <alignment vertical="top"/>
    </xf>
    <xf numFmtId="0" fontId="3" fillId="0" borderId="0" xfId="0" applyFont="1" applyAlignment="1">
      <alignment horizontal="justify" wrapText="1"/>
    </xf>
    <xf numFmtId="0" fontId="3" fillId="0" borderId="0" xfId="0" applyNumberFormat="1" applyFont="1" applyFill="1" applyBorder="1" applyAlignment="1" applyProtection="1">
      <alignment horizontal="justify" wrapText="1"/>
      <protection hidden="1"/>
    </xf>
    <xf numFmtId="0" fontId="3" fillId="3" borderId="0" xfId="1" applyNumberFormat="1" applyFont="1" applyFill="1" applyBorder="1" applyAlignment="1" applyProtection="1">
      <alignment horizontal="justify" wrapText="1"/>
      <protection hidden="1"/>
    </xf>
    <xf numFmtId="167" fontId="3" fillId="3" borderId="0" xfId="1" applyNumberFormat="1" applyFont="1" applyFill="1" applyBorder="1" applyAlignment="1" applyProtection="1">
      <alignment horizontal="justify" wrapText="1" shrinkToFit="1"/>
      <protection hidden="1"/>
    </xf>
    <xf numFmtId="0" fontId="3" fillId="0" borderId="0" xfId="0" applyFont="1" applyAlignment="1">
      <alignment vertical="top"/>
    </xf>
    <xf numFmtId="0" fontId="4" fillId="0" borderId="0" xfId="0" applyFont="1" applyBorder="1" applyAlignment="1">
      <alignment vertical="top" wrapText="1"/>
    </xf>
    <xf numFmtId="49" fontId="3" fillId="0" borderId="0" xfId="0" applyNumberFormat="1" applyFont="1" applyBorder="1" applyAlignment="1">
      <alignment vertical="top" wrapText="1"/>
    </xf>
    <xf numFmtId="0" fontId="3" fillId="0" borderId="0" xfId="0" applyFont="1" applyAlignment="1">
      <alignment vertical="top" wrapText="1"/>
    </xf>
    <xf numFmtId="49" fontId="3" fillId="0" borderId="0" xfId="1" applyNumberFormat="1" applyFont="1" applyFill="1" applyBorder="1" applyAlignment="1" applyProtection="1">
      <alignment vertical="top" wrapText="1"/>
      <protection hidden="1"/>
    </xf>
    <xf numFmtId="166" fontId="3" fillId="0" borderId="0" xfId="0" applyNumberFormat="1" applyFont="1" applyFill="1" applyBorder="1" applyAlignment="1" applyProtection="1">
      <alignment vertical="top" wrapText="1"/>
      <protection hidden="1"/>
    </xf>
    <xf numFmtId="0" fontId="3" fillId="0" borderId="0" xfId="0" applyFont="1" applyFill="1" applyAlignment="1">
      <alignment vertical="top" wrapText="1"/>
    </xf>
    <xf numFmtId="0" fontId="8" fillId="0" borderId="0" xfId="0" applyFont="1" applyAlignment="1">
      <alignment horizontal="left" wrapText="1"/>
    </xf>
    <xf numFmtId="0" fontId="16" fillId="0" borderId="0" xfId="0" applyFont="1" applyFill="1" applyBorder="1" applyAlignment="1">
      <alignment wrapText="1"/>
    </xf>
    <xf numFmtId="0" fontId="4" fillId="0" borderId="0" xfId="0" applyFont="1" applyBorder="1" applyAlignment="1">
      <alignment horizontal="left" vertical="top"/>
    </xf>
    <xf numFmtId="49" fontId="4" fillId="0" borderId="0" xfId="0" applyNumberFormat="1" applyFont="1" applyBorder="1" applyAlignment="1">
      <alignment vertical="top"/>
    </xf>
    <xf numFmtId="0" fontId="8" fillId="0" borderId="0" xfId="0" applyFont="1" applyBorder="1" applyAlignment="1">
      <alignment horizontal="left" vertical="top" wrapText="1"/>
    </xf>
    <xf numFmtId="0" fontId="3" fillId="0" borderId="0" xfId="0" applyFont="1" applyBorder="1" applyAlignment="1">
      <alignment wrapText="1" shrinkToFit="1"/>
    </xf>
    <xf numFmtId="164" fontId="19" fillId="0" borderId="0" xfId="0" applyNumberFormat="1" applyFont="1"/>
    <xf numFmtId="168" fontId="3" fillId="0" borderId="0" xfId="3" applyNumberFormat="1" applyFont="1" applyBorder="1" applyAlignment="1"/>
    <xf numFmtId="168" fontId="3" fillId="0" borderId="0" xfId="3" applyNumberFormat="1" applyFont="1" applyFill="1" applyBorder="1" applyAlignment="1"/>
    <xf numFmtId="0" fontId="0" fillId="0" borderId="0" xfId="0" applyFill="1"/>
    <xf numFmtId="164" fontId="3" fillId="0" borderId="0" xfId="0" applyNumberFormat="1" applyFont="1" applyFill="1"/>
    <xf numFmtId="164" fontId="3" fillId="0" borderId="0" xfId="0" applyNumberFormat="1" applyFont="1" applyFill="1" applyBorder="1"/>
    <xf numFmtId="164" fontId="7" fillId="0" borderId="0" xfId="0" applyNumberFormat="1" applyFont="1" applyFill="1" applyBorder="1" applyAlignment="1"/>
    <xf numFmtId="164" fontId="7" fillId="0" borderId="0" xfId="0" applyNumberFormat="1" applyFont="1" applyFill="1" applyBorder="1" applyAlignment="1">
      <alignment vertical="top"/>
    </xf>
    <xf numFmtId="164" fontId="3" fillId="0" borderId="0" xfId="0" applyNumberFormat="1" applyFont="1" applyFill="1" applyBorder="1" applyAlignment="1">
      <alignment vertical="top"/>
    </xf>
    <xf numFmtId="164" fontId="3" fillId="0" borderId="0" xfId="0" applyNumberFormat="1" applyFont="1" applyFill="1" applyAlignment="1"/>
    <xf numFmtId="49" fontId="2" fillId="0" borderId="0" xfId="0" applyNumberFormat="1" applyFont="1" applyFill="1" applyBorder="1" applyAlignment="1">
      <alignment horizontal="left" wrapText="1"/>
    </xf>
    <xf numFmtId="164" fontId="6" fillId="0" borderId="0" xfId="0" applyNumberFormat="1" applyFont="1" applyFill="1" applyAlignment="1">
      <alignment vertical="top"/>
    </xf>
    <xf numFmtId="164" fontId="6" fillId="0" borderId="0" xfId="0" applyNumberFormat="1" applyFont="1" applyFill="1" applyBorder="1" applyAlignment="1">
      <alignment vertical="top"/>
    </xf>
    <xf numFmtId="49" fontId="4" fillId="0" borderId="0" xfId="0" applyNumberFormat="1" applyFont="1" applyFill="1" applyBorder="1" applyAlignment="1">
      <alignment wrapText="1"/>
    </xf>
    <xf numFmtId="0" fontId="0" fillId="0" borderId="0" xfId="0" applyAlignment="1">
      <alignment horizontal="center"/>
    </xf>
    <xf numFmtId="49" fontId="2" fillId="0" borderId="0" xfId="0" applyNumberFormat="1" applyFont="1" applyBorder="1" applyAlignment="1">
      <alignment horizontal="left" wrapText="1"/>
    </xf>
    <xf numFmtId="49" fontId="3" fillId="0" borderId="1" xfId="0" applyNumberFormat="1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164" fontId="3" fillId="0" borderId="3" xfId="0" applyNumberFormat="1" applyFont="1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left"/>
    </xf>
    <xf numFmtId="0" fontId="6" fillId="0" borderId="0" xfId="0" applyFont="1" applyBorder="1" applyAlignment="1">
      <alignment horizontal="right" wrapText="1"/>
    </xf>
    <xf numFmtId="0" fontId="3" fillId="0" borderId="1" xfId="0" applyFont="1" applyBorder="1" applyAlignment="1">
      <alignment horizontal="center" wrapText="1"/>
    </xf>
    <xf numFmtId="0" fontId="3" fillId="0" borderId="2" xfId="0" applyFont="1" applyBorder="1" applyAlignment="1">
      <alignment horizontal="center" wrapText="1"/>
    </xf>
    <xf numFmtId="0" fontId="2" fillId="0" borderId="0" xfId="0" applyFont="1" applyBorder="1" applyAlignment="1">
      <alignment horizontal="right"/>
    </xf>
    <xf numFmtId="0" fontId="0" fillId="0" borderId="0" xfId="0" applyAlignment="1"/>
    <xf numFmtId="0" fontId="3" fillId="0" borderId="1" xfId="0" applyFont="1" applyBorder="1" applyAlignment="1">
      <alignment horizontal="center" vertical="center"/>
    </xf>
    <xf numFmtId="0" fontId="14" fillId="0" borderId="0" xfId="0" applyFont="1" applyAlignment="1">
      <alignment horizontal="center"/>
    </xf>
    <xf numFmtId="164" fontId="14" fillId="0" borderId="0" xfId="0" applyNumberFormat="1" applyFont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164" fontId="6" fillId="0" borderId="0" xfId="0" applyNumberFormat="1" applyFont="1" applyBorder="1" applyAlignment="1">
      <alignment horizontal="right"/>
    </xf>
    <xf numFmtId="0" fontId="0" fillId="0" borderId="0" xfId="0" applyAlignment="1">
      <alignment horizontal="right"/>
    </xf>
  </cellXfs>
  <cellStyles count="4">
    <cellStyle name="Обычный" xfId="0" builtinId="0"/>
    <cellStyle name="Обычный 2 2 2" xfId="1"/>
    <cellStyle name="Процентный" xfId="3" builtinId="5"/>
    <cellStyle name="Финансовый" xfId="2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714"/>
  <sheetViews>
    <sheetView tabSelected="1" showWhiteSpace="0" view="pageBreakPreview" zoomScale="120" zoomScaleNormal="100" zoomScaleSheetLayoutView="120" zoomScalePageLayoutView="60" workbookViewId="0">
      <selection activeCell="B5" sqref="B5"/>
    </sheetView>
  </sheetViews>
  <sheetFormatPr defaultRowHeight="15.75" x14ac:dyDescent="0.25"/>
  <cols>
    <col min="1" max="1" width="3.85546875" customWidth="1"/>
    <col min="2" max="2" width="65.85546875" customWidth="1"/>
    <col min="3" max="3" width="5.28515625" customWidth="1"/>
    <col min="4" max="4" width="3.42578125" customWidth="1"/>
    <col min="5" max="5" width="3.85546875" customWidth="1"/>
    <col min="6" max="6" width="10.28515625" customWidth="1"/>
    <col min="7" max="7" width="5" customWidth="1"/>
    <col min="8" max="8" width="11.7109375" style="135" customWidth="1"/>
    <col min="9" max="9" width="12.85546875" style="135" customWidth="1"/>
    <col min="10" max="10" width="13.5703125" hidden="1" customWidth="1"/>
    <col min="11" max="11" width="11.28515625" hidden="1" customWidth="1"/>
    <col min="12" max="12" width="7.85546875" hidden="1" customWidth="1"/>
    <col min="13" max="13" width="8.85546875" hidden="1" customWidth="1"/>
    <col min="14" max="14" width="14.7109375" hidden="1" customWidth="1"/>
    <col min="15" max="22" width="8.85546875" hidden="1" customWidth="1"/>
    <col min="23" max="23" width="14.28515625" customWidth="1"/>
    <col min="24" max="24" width="8.85546875" hidden="1" customWidth="1"/>
    <col min="27" max="27" width="13.85546875" customWidth="1"/>
  </cols>
  <sheetData>
    <row r="1" spans="1:26" ht="18.75" x14ac:dyDescent="0.3">
      <c r="B1" s="105" t="s">
        <v>520</v>
      </c>
      <c r="C1" s="105"/>
      <c r="D1" s="105"/>
      <c r="E1" s="105"/>
    </row>
    <row r="2" spans="1:26" ht="18.75" x14ac:dyDescent="0.3">
      <c r="B2" s="106" t="s">
        <v>429</v>
      </c>
      <c r="C2" s="106"/>
      <c r="D2" s="106"/>
      <c r="E2" s="106"/>
    </row>
    <row r="3" spans="1:26" ht="18.75" x14ac:dyDescent="0.3">
      <c r="B3" s="106" t="s">
        <v>430</v>
      </c>
      <c r="C3" s="106"/>
      <c r="D3" s="106"/>
      <c r="E3" s="106"/>
    </row>
    <row r="4" spans="1:26" ht="18.75" x14ac:dyDescent="0.3">
      <c r="B4" s="105" t="s">
        <v>527</v>
      </c>
      <c r="C4" s="105"/>
      <c r="D4" s="105"/>
      <c r="E4" s="105"/>
    </row>
    <row r="5" spans="1:26" x14ac:dyDescent="0.25">
      <c r="E5" s="1"/>
    </row>
    <row r="8" spans="1:26" ht="18.75" x14ac:dyDescent="0.3">
      <c r="A8" s="158" t="s">
        <v>428</v>
      </c>
      <c r="B8" s="158"/>
      <c r="C8" s="158"/>
      <c r="D8" s="158"/>
      <c r="E8" s="158"/>
      <c r="F8" s="158"/>
      <c r="G8" s="158"/>
      <c r="H8" s="159"/>
      <c r="I8" s="159"/>
    </row>
    <row r="9" spans="1:26" ht="20.45" customHeight="1" x14ac:dyDescent="0.3">
      <c r="A9" s="3"/>
      <c r="B9" s="8"/>
      <c r="C9" s="4"/>
      <c r="D9" s="5"/>
      <c r="E9" s="5"/>
      <c r="F9" s="5"/>
      <c r="G9" s="5"/>
      <c r="H9" s="136"/>
      <c r="I9" s="162"/>
      <c r="J9" s="163"/>
      <c r="K9" s="163"/>
      <c r="L9" s="163"/>
      <c r="M9" s="163"/>
      <c r="N9" s="163"/>
      <c r="O9" s="163"/>
      <c r="P9" s="163"/>
      <c r="Q9" s="163"/>
      <c r="R9" s="163"/>
      <c r="S9" s="163"/>
      <c r="T9" s="163"/>
      <c r="U9" s="163"/>
      <c r="V9" s="163"/>
      <c r="W9" s="163"/>
    </row>
    <row r="10" spans="1:26" ht="20.25" customHeight="1" x14ac:dyDescent="0.3">
      <c r="A10" s="3"/>
      <c r="B10" s="8"/>
      <c r="C10" s="4"/>
      <c r="D10" s="5"/>
      <c r="E10" s="5"/>
      <c r="F10" s="5"/>
      <c r="G10" s="5"/>
      <c r="H10" s="136"/>
      <c r="I10" s="155" t="s">
        <v>38</v>
      </c>
      <c r="J10" s="156"/>
      <c r="K10" s="156"/>
      <c r="L10" s="156"/>
      <c r="M10" s="156"/>
      <c r="N10" s="156"/>
      <c r="O10" s="156"/>
      <c r="P10" s="156"/>
      <c r="Q10" s="156"/>
      <c r="R10" s="156"/>
      <c r="S10" s="156"/>
      <c r="T10" s="156"/>
      <c r="U10" s="156"/>
      <c r="V10" s="156"/>
      <c r="W10" s="156"/>
    </row>
    <row r="11" spans="1:26" ht="21" customHeight="1" x14ac:dyDescent="0.2">
      <c r="A11" s="160" t="s">
        <v>39</v>
      </c>
      <c r="B11" s="157" t="s">
        <v>40</v>
      </c>
      <c r="C11" s="157" t="s">
        <v>41</v>
      </c>
      <c r="D11" s="147" t="s">
        <v>42</v>
      </c>
      <c r="E11" s="147" t="s">
        <v>43</v>
      </c>
      <c r="F11" s="147" t="s">
        <v>44</v>
      </c>
      <c r="G11" s="147" t="s">
        <v>45</v>
      </c>
      <c r="H11" s="149" t="s">
        <v>431</v>
      </c>
      <c r="I11" s="149" t="s">
        <v>525</v>
      </c>
      <c r="N11" s="6"/>
      <c r="W11" s="153" t="s">
        <v>526</v>
      </c>
    </row>
    <row r="12" spans="1:26" ht="65.25" customHeight="1" x14ac:dyDescent="0.2">
      <c r="A12" s="161"/>
      <c r="B12" s="148"/>
      <c r="C12" s="148"/>
      <c r="D12" s="148"/>
      <c r="E12" s="148"/>
      <c r="F12" s="148"/>
      <c r="G12" s="148"/>
      <c r="H12" s="150"/>
      <c r="I12" s="150"/>
      <c r="N12" s="6"/>
      <c r="W12" s="154"/>
      <c r="X12" s="6"/>
    </row>
    <row r="13" spans="1:26" ht="19.899999999999999" customHeight="1" x14ac:dyDescent="0.25">
      <c r="A13" s="2"/>
      <c r="B13" s="27" t="s">
        <v>46</v>
      </c>
      <c r="C13" s="27"/>
      <c r="D13" s="28"/>
      <c r="E13" s="28"/>
      <c r="F13" s="28"/>
      <c r="G13" s="28"/>
      <c r="H13" s="137">
        <f t="shared" ref="H13:V13" si="0">H14+H21+H318+H339+H355+H379+H509+H565+H607+H651</f>
        <v>1636532.0000000002</v>
      </c>
      <c r="I13" s="137">
        <f t="shared" si="0"/>
        <v>1627454.9</v>
      </c>
      <c r="J13" s="14">
        <f t="shared" si="0"/>
        <v>0</v>
      </c>
      <c r="K13" s="14">
        <f t="shared" si="0"/>
        <v>592.6</v>
      </c>
      <c r="L13" s="14">
        <f t="shared" si="0"/>
        <v>0</v>
      </c>
      <c r="M13" s="14">
        <f t="shared" si="0"/>
        <v>0</v>
      </c>
      <c r="N13" s="14">
        <f t="shared" si="0"/>
        <v>0</v>
      </c>
      <c r="O13" s="14">
        <f t="shared" si="0"/>
        <v>0</v>
      </c>
      <c r="P13" s="14">
        <f t="shared" si="0"/>
        <v>0</v>
      </c>
      <c r="Q13" s="14">
        <f t="shared" si="0"/>
        <v>0</v>
      </c>
      <c r="R13" s="14">
        <f t="shared" si="0"/>
        <v>0</v>
      </c>
      <c r="S13" s="14">
        <f t="shared" si="0"/>
        <v>0</v>
      </c>
      <c r="T13" s="14">
        <f t="shared" si="0"/>
        <v>0</v>
      </c>
      <c r="U13" s="14">
        <f t="shared" si="0"/>
        <v>0</v>
      </c>
      <c r="V13" s="14">
        <f t="shared" si="0"/>
        <v>0</v>
      </c>
      <c r="W13" s="132">
        <f>I13/H13</f>
        <v>0.99445345401128704</v>
      </c>
      <c r="Y13" s="131"/>
      <c r="Z13" s="6"/>
    </row>
    <row r="14" spans="1:26" x14ac:dyDescent="0.25">
      <c r="A14" s="27" t="s">
        <v>47</v>
      </c>
      <c r="B14" s="29" t="s">
        <v>6</v>
      </c>
      <c r="C14" s="30">
        <v>901</v>
      </c>
      <c r="D14" s="28"/>
      <c r="E14" s="28"/>
      <c r="F14" s="28"/>
      <c r="G14" s="28"/>
      <c r="H14" s="137">
        <f t="shared" ref="H14:V19" si="1">H15</f>
        <v>45.5</v>
      </c>
      <c r="I14" s="137">
        <f t="shared" si="1"/>
        <v>45.5</v>
      </c>
      <c r="J14" s="14">
        <f t="shared" si="1"/>
        <v>0</v>
      </c>
      <c r="K14" s="14">
        <f t="shared" si="1"/>
        <v>0</v>
      </c>
      <c r="L14" s="14">
        <f t="shared" si="1"/>
        <v>0</v>
      </c>
      <c r="M14" s="14">
        <f t="shared" si="1"/>
        <v>0</v>
      </c>
      <c r="N14" s="14">
        <f t="shared" si="1"/>
        <v>0</v>
      </c>
      <c r="O14" s="14">
        <f t="shared" si="1"/>
        <v>0</v>
      </c>
      <c r="P14" s="14">
        <f t="shared" si="1"/>
        <v>0</v>
      </c>
      <c r="Q14" s="14">
        <f t="shared" si="1"/>
        <v>0</v>
      </c>
      <c r="R14" s="14">
        <f t="shared" si="1"/>
        <v>0</v>
      </c>
      <c r="S14" s="14">
        <f t="shared" si="1"/>
        <v>0</v>
      </c>
      <c r="T14" s="14">
        <f t="shared" si="1"/>
        <v>0</v>
      </c>
      <c r="U14" s="14">
        <f t="shared" si="1"/>
        <v>0</v>
      </c>
      <c r="V14" s="14">
        <f t="shared" si="1"/>
        <v>0</v>
      </c>
      <c r="W14" s="132">
        <f>I14/H14</f>
        <v>1</v>
      </c>
    </row>
    <row r="15" spans="1:26" x14ac:dyDescent="0.25">
      <c r="A15" s="27"/>
      <c r="B15" s="31" t="s">
        <v>49</v>
      </c>
      <c r="C15" s="32">
        <v>901</v>
      </c>
      <c r="D15" s="33" t="s">
        <v>50</v>
      </c>
      <c r="E15" s="34"/>
      <c r="F15" s="28"/>
      <c r="G15" s="28"/>
      <c r="H15" s="76">
        <f t="shared" si="1"/>
        <v>45.5</v>
      </c>
      <c r="I15" s="76">
        <f t="shared" si="1"/>
        <v>45.5</v>
      </c>
      <c r="J15" s="24">
        <f t="shared" si="1"/>
        <v>0</v>
      </c>
      <c r="K15" s="24">
        <f t="shared" si="1"/>
        <v>0</v>
      </c>
      <c r="L15" s="24">
        <f t="shared" si="1"/>
        <v>0</v>
      </c>
      <c r="M15" s="24">
        <f t="shared" si="1"/>
        <v>0</v>
      </c>
      <c r="N15" s="24">
        <f t="shared" si="1"/>
        <v>0</v>
      </c>
      <c r="O15" s="24">
        <f t="shared" si="1"/>
        <v>0</v>
      </c>
      <c r="P15" s="24">
        <f t="shared" si="1"/>
        <v>0</v>
      </c>
      <c r="Q15" s="24">
        <f t="shared" si="1"/>
        <v>0</v>
      </c>
      <c r="R15" s="24">
        <f t="shared" si="1"/>
        <v>0</v>
      </c>
      <c r="S15" s="24">
        <f t="shared" si="1"/>
        <v>0</v>
      </c>
      <c r="T15" s="24">
        <f t="shared" si="1"/>
        <v>0</v>
      </c>
      <c r="U15" s="24">
        <f t="shared" si="1"/>
        <v>0</v>
      </c>
      <c r="V15" s="24">
        <f t="shared" si="1"/>
        <v>0</v>
      </c>
      <c r="W15" s="132">
        <f>I15/H15</f>
        <v>1</v>
      </c>
    </row>
    <row r="16" spans="1:26" ht="47.25" x14ac:dyDescent="0.25">
      <c r="A16" s="2"/>
      <c r="B16" s="35" t="s">
        <v>8</v>
      </c>
      <c r="C16" s="36">
        <v>901</v>
      </c>
      <c r="D16" s="37" t="s">
        <v>50</v>
      </c>
      <c r="E16" s="37" t="s">
        <v>64</v>
      </c>
      <c r="F16" s="37"/>
      <c r="G16" s="37"/>
      <c r="H16" s="76">
        <f t="shared" si="1"/>
        <v>45.5</v>
      </c>
      <c r="I16" s="76">
        <f t="shared" si="1"/>
        <v>45.5</v>
      </c>
      <c r="J16" s="24">
        <f t="shared" si="1"/>
        <v>0</v>
      </c>
      <c r="K16" s="24">
        <f t="shared" si="1"/>
        <v>0</v>
      </c>
      <c r="L16" s="24">
        <f t="shared" si="1"/>
        <v>0</v>
      </c>
      <c r="M16" s="24">
        <f t="shared" si="1"/>
        <v>0</v>
      </c>
      <c r="N16" s="24">
        <f t="shared" si="1"/>
        <v>0</v>
      </c>
      <c r="O16" s="24">
        <f t="shared" si="1"/>
        <v>0</v>
      </c>
      <c r="P16" s="24">
        <f t="shared" si="1"/>
        <v>0</v>
      </c>
      <c r="Q16" s="24">
        <f t="shared" si="1"/>
        <v>0</v>
      </c>
      <c r="R16" s="24">
        <f t="shared" si="1"/>
        <v>0</v>
      </c>
      <c r="S16" s="24">
        <f t="shared" si="1"/>
        <v>0</v>
      </c>
      <c r="T16" s="24">
        <f t="shared" si="1"/>
        <v>0</v>
      </c>
      <c r="U16" s="24">
        <f t="shared" si="1"/>
        <v>0</v>
      </c>
      <c r="V16" s="24">
        <f t="shared" si="1"/>
        <v>0</v>
      </c>
      <c r="W16" s="132">
        <f t="shared" ref="W16:W76" si="2">I16/H16</f>
        <v>1</v>
      </c>
    </row>
    <row r="17" spans="1:23" ht="31.5" x14ac:dyDescent="0.25">
      <c r="A17" s="2"/>
      <c r="B17" s="18" t="s">
        <v>107</v>
      </c>
      <c r="C17" s="36">
        <v>901</v>
      </c>
      <c r="D17" s="38" t="s">
        <v>50</v>
      </c>
      <c r="E17" s="37" t="s">
        <v>64</v>
      </c>
      <c r="F17" s="39" t="s">
        <v>108</v>
      </c>
      <c r="G17" s="38"/>
      <c r="H17" s="76">
        <f t="shared" si="1"/>
        <v>45.5</v>
      </c>
      <c r="I17" s="76">
        <f t="shared" si="1"/>
        <v>45.5</v>
      </c>
      <c r="J17" s="24">
        <f t="shared" si="1"/>
        <v>0</v>
      </c>
      <c r="K17" s="24">
        <f t="shared" si="1"/>
        <v>0</v>
      </c>
      <c r="L17" s="24">
        <f t="shared" si="1"/>
        <v>0</v>
      </c>
      <c r="M17" s="24">
        <f t="shared" si="1"/>
        <v>0</v>
      </c>
      <c r="N17" s="24">
        <f t="shared" si="1"/>
        <v>0</v>
      </c>
      <c r="O17" s="24">
        <f t="shared" si="1"/>
        <v>0</v>
      </c>
      <c r="P17" s="24">
        <f t="shared" si="1"/>
        <v>0</v>
      </c>
      <c r="Q17" s="24">
        <f t="shared" si="1"/>
        <v>0</v>
      </c>
      <c r="R17" s="24">
        <f t="shared" si="1"/>
        <v>0</v>
      </c>
      <c r="S17" s="24">
        <f t="shared" si="1"/>
        <v>0</v>
      </c>
      <c r="T17" s="24">
        <f t="shared" si="1"/>
        <v>0</v>
      </c>
      <c r="U17" s="24">
        <f t="shared" si="1"/>
        <v>0</v>
      </c>
      <c r="V17" s="24">
        <f t="shared" si="1"/>
        <v>0</v>
      </c>
      <c r="W17" s="132">
        <f t="shared" si="2"/>
        <v>1</v>
      </c>
    </row>
    <row r="18" spans="1:23" ht="31.5" x14ac:dyDescent="0.25">
      <c r="A18" s="2"/>
      <c r="B18" s="18" t="s">
        <v>110</v>
      </c>
      <c r="C18" s="36">
        <v>901</v>
      </c>
      <c r="D18" s="38" t="s">
        <v>50</v>
      </c>
      <c r="E18" s="37" t="s">
        <v>64</v>
      </c>
      <c r="F18" s="39" t="s">
        <v>109</v>
      </c>
      <c r="G18" s="37"/>
      <c r="H18" s="76">
        <f t="shared" si="1"/>
        <v>45.5</v>
      </c>
      <c r="I18" s="76">
        <f t="shared" si="1"/>
        <v>45.5</v>
      </c>
      <c r="J18" s="24">
        <f t="shared" si="1"/>
        <v>0</v>
      </c>
      <c r="K18" s="24">
        <f t="shared" si="1"/>
        <v>0</v>
      </c>
      <c r="L18" s="24">
        <f t="shared" si="1"/>
        <v>0</v>
      </c>
      <c r="M18" s="24">
        <f t="shared" si="1"/>
        <v>0</v>
      </c>
      <c r="N18" s="24">
        <f t="shared" si="1"/>
        <v>0</v>
      </c>
      <c r="O18" s="24">
        <f t="shared" si="1"/>
        <v>0</v>
      </c>
      <c r="P18" s="24">
        <f t="shared" si="1"/>
        <v>0</v>
      </c>
      <c r="Q18" s="24">
        <f t="shared" si="1"/>
        <v>0</v>
      </c>
      <c r="R18" s="24">
        <f t="shared" si="1"/>
        <v>0</v>
      </c>
      <c r="S18" s="24">
        <f t="shared" si="1"/>
        <v>0</v>
      </c>
      <c r="T18" s="24">
        <f t="shared" si="1"/>
        <v>0</v>
      </c>
      <c r="U18" s="24">
        <f t="shared" si="1"/>
        <v>0</v>
      </c>
      <c r="V18" s="24">
        <f t="shared" si="1"/>
        <v>0</v>
      </c>
      <c r="W18" s="132">
        <f t="shared" si="2"/>
        <v>1</v>
      </c>
    </row>
    <row r="19" spans="1:23" ht="31.5" x14ac:dyDescent="0.25">
      <c r="A19" s="2"/>
      <c r="B19" s="25" t="s">
        <v>112</v>
      </c>
      <c r="C19" s="36">
        <v>901</v>
      </c>
      <c r="D19" s="38" t="s">
        <v>50</v>
      </c>
      <c r="E19" s="37" t="s">
        <v>64</v>
      </c>
      <c r="F19" s="39" t="s">
        <v>111</v>
      </c>
      <c r="G19" s="40"/>
      <c r="H19" s="76">
        <f t="shared" si="1"/>
        <v>45.5</v>
      </c>
      <c r="I19" s="76">
        <f t="shared" si="1"/>
        <v>45.5</v>
      </c>
      <c r="J19" s="24">
        <f t="shared" si="1"/>
        <v>0</v>
      </c>
      <c r="K19" s="24">
        <f t="shared" si="1"/>
        <v>0</v>
      </c>
      <c r="L19" s="24">
        <f t="shared" si="1"/>
        <v>0</v>
      </c>
      <c r="M19" s="24">
        <f t="shared" si="1"/>
        <v>0</v>
      </c>
      <c r="N19" s="24">
        <f t="shared" si="1"/>
        <v>0</v>
      </c>
      <c r="O19" s="24">
        <f t="shared" si="1"/>
        <v>0</v>
      </c>
      <c r="P19" s="24">
        <f t="shared" si="1"/>
        <v>0</v>
      </c>
      <c r="Q19" s="24">
        <f t="shared" si="1"/>
        <v>0</v>
      </c>
      <c r="R19" s="24">
        <f t="shared" si="1"/>
        <v>0</v>
      </c>
      <c r="S19" s="24">
        <f t="shared" si="1"/>
        <v>0</v>
      </c>
      <c r="T19" s="24">
        <f t="shared" si="1"/>
        <v>0</v>
      </c>
      <c r="U19" s="24">
        <f t="shared" si="1"/>
        <v>0</v>
      </c>
      <c r="V19" s="24">
        <f t="shared" si="1"/>
        <v>0</v>
      </c>
      <c r="W19" s="132">
        <f t="shared" si="2"/>
        <v>1</v>
      </c>
    </row>
    <row r="20" spans="1:23" ht="31.5" x14ac:dyDescent="0.25">
      <c r="A20" s="2"/>
      <c r="B20" s="35" t="s">
        <v>122</v>
      </c>
      <c r="C20" s="36">
        <v>901</v>
      </c>
      <c r="D20" s="38" t="s">
        <v>50</v>
      </c>
      <c r="E20" s="37" t="s">
        <v>64</v>
      </c>
      <c r="F20" s="39" t="s">
        <v>111</v>
      </c>
      <c r="G20" s="40" t="s">
        <v>85</v>
      </c>
      <c r="H20" s="76">
        <v>45.5</v>
      </c>
      <c r="I20" s="76">
        <v>45.5</v>
      </c>
      <c r="J20" s="1"/>
      <c r="K20" s="1"/>
      <c r="L20" s="1"/>
      <c r="W20" s="132">
        <f t="shared" si="2"/>
        <v>1</v>
      </c>
    </row>
    <row r="21" spans="1:23" ht="34.15" customHeight="1" x14ac:dyDescent="0.25">
      <c r="A21" s="110" t="s">
        <v>0</v>
      </c>
      <c r="B21" s="109" t="s">
        <v>48</v>
      </c>
      <c r="C21" s="111">
        <v>902</v>
      </c>
      <c r="D21" s="112"/>
      <c r="E21" s="112"/>
      <c r="F21" s="112"/>
      <c r="G21" s="112"/>
      <c r="H21" s="138">
        <f t="shared" ref="H21:V21" si="3">H22+H129+H135+H159+H211+H222+H244+H290+H307+H228</f>
        <v>228196.39999999997</v>
      </c>
      <c r="I21" s="138">
        <f t="shared" si="3"/>
        <v>223205.30000000005</v>
      </c>
      <c r="J21" s="113">
        <f t="shared" si="3"/>
        <v>0</v>
      </c>
      <c r="K21" s="113">
        <f t="shared" si="3"/>
        <v>0</v>
      </c>
      <c r="L21" s="113">
        <f t="shared" si="3"/>
        <v>0</v>
      </c>
      <c r="M21" s="113">
        <f t="shared" si="3"/>
        <v>0</v>
      </c>
      <c r="N21" s="113">
        <f t="shared" si="3"/>
        <v>0</v>
      </c>
      <c r="O21" s="113">
        <f t="shared" si="3"/>
        <v>0</v>
      </c>
      <c r="P21" s="113">
        <f t="shared" si="3"/>
        <v>0</v>
      </c>
      <c r="Q21" s="113">
        <f t="shared" si="3"/>
        <v>0</v>
      </c>
      <c r="R21" s="113">
        <f t="shared" si="3"/>
        <v>0</v>
      </c>
      <c r="S21" s="113">
        <f t="shared" si="3"/>
        <v>0</v>
      </c>
      <c r="T21" s="113">
        <f t="shared" si="3"/>
        <v>0</v>
      </c>
      <c r="U21" s="113">
        <f t="shared" si="3"/>
        <v>0</v>
      </c>
      <c r="V21" s="113">
        <f t="shared" si="3"/>
        <v>0</v>
      </c>
      <c r="W21" s="132">
        <f t="shared" si="2"/>
        <v>0.97812805109984247</v>
      </c>
    </row>
    <row r="22" spans="1:23" x14ac:dyDescent="0.25">
      <c r="A22" s="27"/>
      <c r="B22" s="31" t="s">
        <v>49</v>
      </c>
      <c r="C22" s="32">
        <v>902</v>
      </c>
      <c r="D22" s="41" t="s">
        <v>50</v>
      </c>
      <c r="E22" s="28"/>
      <c r="F22" s="28"/>
      <c r="G22" s="28"/>
      <c r="H22" s="76">
        <f>H23+H28+H62+H66+H57+H53</f>
        <v>136128.9</v>
      </c>
      <c r="I22" s="76">
        <f t="shared" ref="I22:V22" si="4">I23+I28+I62+I66+I57+I53</f>
        <v>132530.40000000002</v>
      </c>
      <c r="J22" s="24">
        <f t="shared" si="4"/>
        <v>0</v>
      </c>
      <c r="K22" s="24">
        <f t="shared" si="4"/>
        <v>0</v>
      </c>
      <c r="L22" s="24">
        <f t="shared" si="4"/>
        <v>0</v>
      </c>
      <c r="M22" s="24">
        <f t="shared" si="4"/>
        <v>0</v>
      </c>
      <c r="N22" s="24">
        <f t="shared" si="4"/>
        <v>0</v>
      </c>
      <c r="O22" s="24">
        <f t="shared" si="4"/>
        <v>0</v>
      </c>
      <c r="P22" s="24">
        <f t="shared" si="4"/>
        <v>0</v>
      </c>
      <c r="Q22" s="24">
        <f t="shared" si="4"/>
        <v>0</v>
      </c>
      <c r="R22" s="24">
        <f t="shared" si="4"/>
        <v>0</v>
      </c>
      <c r="S22" s="24">
        <f t="shared" si="4"/>
        <v>0</v>
      </c>
      <c r="T22" s="24">
        <f t="shared" si="4"/>
        <v>0</v>
      </c>
      <c r="U22" s="24">
        <f t="shared" si="4"/>
        <v>0</v>
      </c>
      <c r="V22" s="24">
        <f t="shared" si="4"/>
        <v>0</v>
      </c>
      <c r="W22" s="132">
        <f t="shared" si="2"/>
        <v>0.97356549564420214</v>
      </c>
    </row>
    <row r="23" spans="1:23" ht="31.5" x14ac:dyDescent="0.25">
      <c r="A23" s="4"/>
      <c r="B23" s="35" t="s">
        <v>51</v>
      </c>
      <c r="C23" s="36">
        <v>902</v>
      </c>
      <c r="D23" s="42" t="s">
        <v>50</v>
      </c>
      <c r="E23" s="35" t="s">
        <v>52</v>
      </c>
      <c r="F23" s="35"/>
      <c r="G23" s="35"/>
      <c r="H23" s="76">
        <f t="shared" ref="H23:V26" si="5">H24</f>
        <v>1780.2</v>
      </c>
      <c r="I23" s="76">
        <f t="shared" si="5"/>
        <v>1694.8</v>
      </c>
      <c r="J23" s="24">
        <f t="shared" si="5"/>
        <v>0</v>
      </c>
      <c r="K23" s="24">
        <f t="shared" si="5"/>
        <v>0</v>
      </c>
      <c r="L23" s="24">
        <f t="shared" si="5"/>
        <v>0</v>
      </c>
      <c r="M23" s="24">
        <f t="shared" si="5"/>
        <v>0</v>
      </c>
      <c r="N23" s="24">
        <f t="shared" si="5"/>
        <v>0</v>
      </c>
      <c r="O23" s="24">
        <f t="shared" si="5"/>
        <v>0</v>
      </c>
      <c r="P23" s="24">
        <f t="shared" si="5"/>
        <v>0</v>
      </c>
      <c r="Q23" s="24">
        <f t="shared" si="5"/>
        <v>0</v>
      </c>
      <c r="R23" s="24">
        <f t="shared" si="5"/>
        <v>0</v>
      </c>
      <c r="S23" s="24">
        <f t="shared" si="5"/>
        <v>0</v>
      </c>
      <c r="T23" s="24">
        <f t="shared" si="5"/>
        <v>0</v>
      </c>
      <c r="U23" s="24">
        <f t="shared" si="5"/>
        <v>0</v>
      </c>
      <c r="V23" s="24">
        <f t="shared" si="5"/>
        <v>0</v>
      </c>
      <c r="W23" s="132">
        <f t="shared" si="2"/>
        <v>0.95202786203797318</v>
      </c>
    </row>
    <row r="24" spans="1:23" ht="31.5" x14ac:dyDescent="0.25">
      <c r="A24" s="4"/>
      <c r="B24" s="18" t="s">
        <v>113</v>
      </c>
      <c r="C24" s="36">
        <v>902</v>
      </c>
      <c r="D24" s="42" t="s">
        <v>50</v>
      </c>
      <c r="E24" s="42" t="s">
        <v>53</v>
      </c>
      <c r="F24" s="35" t="s">
        <v>114</v>
      </c>
      <c r="G24" s="42"/>
      <c r="H24" s="76">
        <f t="shared" si="5"/>
        <v>1780.2</v>
      </c>
      <c r="I24" s="76">
        <f t="shared" si="5"/>
        <v>1694.8</v>
      </c>
      <c r="J24" s="24">
        <f t="shared" si="5"/>
        <v>0</v>
      </c>
      <c r="K24" s="24">
        <f t="shared" si="5"/>
        <v>0</v>
      </c>
      <c r="L24" s="24">
        <f t="shared" si="5"/>
        <v>0</v>
      </c>
      <c r="M24" s="24">
        <f t="shared" si="5"/>
        <v>0</v>
      </c>
      <c r="N24" s="24">
        <f t="shared" si="5"/>
        <v>0</v>
      </c>
      <c r="O24" s="24">
        <f t="shared" si="5"/>
        <v>0</v>
      </c>
      <c r="P24" s="24">
        <f t="shared" si="5"/>
        <v>0</v>
      </c>
      <c r="Q24" s="24">
        <f t="shared" si="5"/>
        <v>0</v>
      </c>
      <c r="R24" s="24">
        <f t="shared" si="5"/>
        <v>0</v>
      </c>
      <c r="S24" s="24">
        <f t="shared" si="5"/>
        <v>0</v>
      </c>
      <c r="T24" s="24">
        <f t="shared" si="5"/>
        <v>0</v>
      </c>
      <c r="U24" s="24">
        <f t="shared" si="5"/>
        <v>0</v>
      </c>
      <c r="V24" s="24">
        <f t="shared" si="5"/>
        <v>0</v>
      </c>
      <c r="W24" s="132">
        <f t="shared" si="2"/>
        <v>0.95202786203797318</v>
      </c>
    </row>
    <row r="25" spans="1:23" ht="31.5" x14ac:dyDescent="0.25">
      <c r="A25" s="36"/>
      <c r="B25" s="18" t="s">
        <v>417</v>
      </c>
      <c r="C25" s="36">
        <v>902</v>
      </c>
      <c r="D25" s="42" t="s">
        <v>50</v>
      </c>
      <c r="E25" s="42" t="s">
        <v>53</v>
      </c>
      <c r="F25" s="35" t="s">
        <v>115</v>
      </c>
      <c r="G25" s="42"/>
      <c r="H25" s="76">
        <f t="shared" si="5"/>
        <v>1780.2</v>
      </c>
      <c r="I25" s="76">
        <f t="shared" si="5"/>
        <v>1694.8</v>
      </c>
      <c r="J25" s="24">
        <f t="shared" si="5"/>
        <v>0</v>
      </c>
      <c r="K25" s="24">
        <f t="shared" si="5"/>
        <v>0</v>
      </c>
      <c r="L25" s="24">
        <f t="shared" si="5"/>
        <v>0</v>
      </c>
      <c r="M25" s="24">
        <f t="shared" si="5"/>
        <v>0</v>
      </c>
      <c r="N25" s="24">
        <f t="shared" si="5"/>
        <v>0</v>
      </c>
      <c r="O25" s="24">
        <f t="shared" si="5"/>
        <v>0</v>
      </c>
      <c r="P25" s="24">
        <f t="shared" si="5"/>
        <v>0</v>
      </c>
      <c r="Q25" s="24">
        <f t="shared" si="5"/>
        <v>0</v>
      </c>
      <c r="R25" s="24">
        <f t="shared" si="5"/>
        <v>0</v>
      </c>
      <c r="S25" s="24">
        <f t="shared" si="5"/>
        <v>0</v>
      </c>
      <c r="T25" s="24">
        <f t="shared" si="5"/>
        <v>0</v>
      </c>
      <c r="U25" s="24">
        <f t="shared" si="5"/>
        <v>0</v>
      </c>
      <c r="V25" s="24">
        <f t="shared" si="5"/>
        <v>0</v>
      </c>
      <c r="W25" s="132">
        <f t="shared" si="2"/>
        <v>0.95202786203797318</v>
      </c>
    </row>
    <row r="26" spans="1:23" ht="31.5" x14ac:dyDescent="0.25">
      <c r="A26" s="36"/>
      <c r="B26" s="25" t="s">
        <v>112</v>
      </c>
      <c r="C26" s="36">
        <v>902</v>
      </c>
      <c r="D26" s="42" t="s">
        <v>50</v>
      </c>
      <c r="E26" s="42" t="s">
        <v>53</v>
      </c>
      <c r="F26" s="35" t="s">
        <v>116</v>
      </c>
      <c r="G26" s="42"/>
      <c r="H26" s="76">
        <f t="shared" si="5"/>
        <v>1780.2</v>
      </c>
      <c r="I26" s="76">
        <f t="shared" si="5"/>
        <v>1694.8</v>
      </c>
      <c r="J26" s="24">
        <f t="shared" si="5"/>
        <v>0</v>
      </c>
      <c r="K26" s="24">
        <f t="shared" si="5"/>
        <v>0</v>
      </c>
      <c r="L26" s="24">
        <f t="shared" si="5"/>
        <v>0</v>
      </c>
      <c r="M26" s="24">
        <f t="shared" si="5"/>
        <v>0</v>
      </c>
      <c r="N26" s="24">
        <f t="shared" si="5"/>
        <v>0</v>
      </c>
      <c r="O26" s="24">
        <f t="shared" si="5"/>
        <v>0</v>
      </c>
      <c r="P26" s="24">
        <f t="shared" si="5"/>
        <v>0</v>
      </c>
      <c r="Q26" s="24">
        <f t="shared" si="5"/>
        <v>0</v>
      </c>
      <c r="R26" s="24">
        <f t="shared" si="5"/>
        <v>0</v>
      </c>
      <c r="S26" s="24">
        <f t="shared" si="5"/>
        <v>0</v>
      </c>
      <c r="T26" s="24">
        <f t="shared" si="5"/>
        <v>0</v>
      </c>
      <c r="U26" s="24">
        <f t="shared" si="5"/>
        <v>0</v>
      </c>
      <c r="V26" s="24">
        <f t="shared" si="5"/>
        <v>0</v>
      </c>
      <c r="W26" s="132">
        <f t="shared" si="2"/>
        <v>0.95202786203797318</v>
      </c>
    </row>
    <row r="27" spans="1:23" ht="63" x14ac:dyDescent="0.25">
      <c r="A27" s="36"/>
      <c r="B27" s="35" t="s">
        <v>262</v>
      </c>
      <c r="C27" s="36">
        <v>902</v>
      </c>
      <c r="D27" s="42" t="s">
        <v>50</v>
      </c>
      <c r="E27" s="42" t="s">
        <v>53</v>
      </c>
      <c r="F27" s="35" t="s">
        <v>116</v>
      </c>
      <c r="G27" s="42" t="s">
        <v>86</v>
      </c>
      <c r="H27" s="76">
        <v>1780.2</v>
      </c>
      <c r="I27" s="76">
        <v>1694.8</v>
      </c>
      <c r="W27" s="132">
        <f t="shared" si="2"/>
        <v>0.95202786203797318</v>
      </c>
    </row>
    <row r="28" spans="1:23" ht="47.25" x14ac:dyDescent="0.25">
      <c r="A28" s="4"/>
      <c r="B28" s="2" t="s">
        <v>54</v>
      </c>
      <c r="C28" s="36">
        <v>902</v>
      </c>
      <c r="D28" s="5" t="s">
        <v>50</v>
      </c>
      <c r="E28" s="5" t="s">
        <v>55</v>
      </c>
      <c r="F28" s="5"/>
      <c r="G28" s="5"/>
      <c r="H28" s="76">
        <f t="shared" ref="H28:V28" si="6">H29+H34+H50</f>
        <v>76817.8</v>
      </c>
      <c r="I28" s="76">
        <f t="shared" si="6"/>
        <v>74753.400000000009</v>
      </c>
      <c r="J28" s="24">
        <f t="shared" si="6"/>
        <v>0</v>
      </c>
      <c r="K28" s="24">
        <f t="shared" si="6"/>
        <v>0</v>
      </c>
      <c r="L28" s="24">
        <f t="shared" si="6"/>
        <v>0</v>
      </c>
      <c r="M28" s="24">
        <f t="shared" si="6"/>
        <v>0</v>
      </c>
      <c r="N28" s="24">
        <f t="shared" si="6"/>
        <v>0</v>
      </c>
      <c r="O28" s="24">
        <f t="shared" si="6"/>
        <v>0</v>
      </c>
      <c r="P28" s="24">
        <f t="shared" si="6"/>
        <v>0</v>
      </c>
      <c r="Q28" s="24">
        <f t="shared" si="6"/>
        <v>0</v>
      </c>
      <c r="R28" s="24">
        <f t="shared" si="6"/>
        <v>0</v>
      </c>
      <c r="S28" s="24">
        <f t="shared" si="6"/>
        <v>0</v>
      </c>
      <c r="T28" s="24">
        <f t="shared" si="6"/>
        <v>0</v>
      </c>
      <c r="U28" s="24">
        <f t="shared" si="6"/>
        <v>0</v>
      </c>
      <c r="V28" s="24">
        <f t="shared" si="6"/>
        <v>0</v>
      </c>
      <c r="W28" s="132">
        <f t="shared" si="2"/>
        <v>0.97312602027134343</v>
      </c>
    </row>
    <row r="29" spans="1:23" ht="48.6" customHeight="1" x14ac:dyDescent="0.25">
      <c r="A29" s="4"/>
      <c r="B29" s="119" t="s">
        <v>448</v>
      </c>
      <c r="C29" s="36">
        <v>902</v>
      </c>
      <c r="D29" s="5" t="s">
        <v>50</v>
      </c>
      <c r="E29" s="5" t="s">
        <v>55</v>
      </c>
      <c r="F29" s="5" t="s">
        <v>289</v>
      </c>
      <c r="G29" s="5"/>
      <c r="H29" s="76">
        <f>H30</f>
        <v>1010.6</v>
      </c>
      <c r="I29" s="76">
        <f>I30</f>
        <v>994.5</v>
      </c>
      <c r="J29" s="24">
        <f t="shared" ref="J29:V29" si="7">J30</f>
        <v>0</v>
      </c>
      <c r="K29" s="24">
        <f t="shared" si="7"/>
        <v>0</v>
      </c>
      <c r="L29" s="24">
        <f t="shared" si="7"/>
        <v>0</v>
      </c>
      <c r="M29" s="24">
        <f t="shared" si="7"/>
        <v>0</v>
      </c>
      <c r="N29" s="24">
        <f t="shared" si="7"/>
        <v>0</v>
      </c>
      <c r="O29" s="24">
        <f t="shared" si="7"/>
        <v>0</v>
      </c>
      <c r="P29" s="24">
        <f t="shared" si="7"/>
        <v>0</v>
      </c>
      <c r="Q29" s="24">
        <f t="shared" si="7"/>
        <v>0</v>
      </c>
      <c r="R29" s="24">
        <f t="shared" si="7"/>
        <v>0</v>
      </c>
      <c r="S29" s="24">
        <f t="shared" si="7"/>
        <v>0</v>
      </c>
      <c r="T29" s="24">
        <f t="shared" si="7"/>
        <v>0</v>
      </c>
      <c r="U29" s="24">
        <f t="shared" si="7"/>
        <v>0</v>
      </c>
      <c r="V29" s="24">
        <f t="shared" si="7"/>
        <v>0</v>
      </c>
      <c r="W29" s="132">
        <f t="shared" si="2"/>
        <v>0.98406886997823073</v>
      </c>
    </row>
    <row r="30" spans="1:23" x14ac:dyDescent="0.25">
      <c r="A30" s="4"/>
      <c r="B30" s="90" t="s">
        <v>180</v>
      </c>
      <c r="C30" s="36">
        <v>902</v>
      </c>
      <c r="D30" s="5" t="s">
        <v>50</v>
      </c>
      <c r="E30" s="5" t="s">
        <v>55</v>
      </c>
      <c r="F30" s="5" t="s">
        <v>290</v>
      </c>
      <c r="G30" s="5"/>
      <c r="H30" s="76">
        <f>H31</f>
        <v>1010.6</v>
      </c>
      <c r="I30" s="76">
        <f>I31</f>
        <v>994.5</v>
      </c>
      <c r="J30" s="24">
        <f t="shared" ref="J30:V30" si="8">J31</f>
        <v>0</v>
      </c>
      <c r="K30" s="24">
        <f t="shared" si="8"/>
        <v>0</v>
      </c>
      <c r="L30" s="24">
        <f t="shared" si="8"/>
        <v>0</v>
      </c>
      <c r="M30" s="24">
        <f t="shared" si="8"/>
        <v>0</v>
      </c>
      <c r="N30" s="24">
        <f t="shared" si="8"/>
        <v>0</v>
      </c>
      <c r="O30" s="24">
        <f t="shared" si="8"/>
        <v>0</v>
      </c>
      <c r="P30" s="24">
        <f t="shared" si="8"/>
        <v>0</v>
      </c>
      <c r="Q30" s="24">
        <f t="shared" si="8"/>
        <v>0</v>
      </c>
      <c r="R30" s="24">
        <f t="shared" si="8"/>
        <v>0</v>
      </c>
      <c r="S30" s="24">
        <f t="shared" si="8"/>
        <v>0</v>
      </c>
      <c r="T30" s="24">
        <f t="shared" si="8"/>
        <v>0</v>
      </c>
      <c r="U30" s="24">
        <f t="shared" si="8"/>
        <v>0</v>
      </c>
      <c r="V30" s="24">
        <f t="shared" si="8"/>
        <v>0</v>
      </c>
      <c r="W30" s="132">
        <f t="shared" si="2"/>
        <v>0.98406886997823073</v>
      </c>
    </row>
    <row r="31" spans="1:23" ht="47.25" x14ac:dyDescent="0.25">
      <c r="A31" s="4"/>
      <c r="B31" s="2" t="s">
        <v>163</v>
      </c>
      <c r="C31" s="36">
        <v>902</v>
      </c>
      <c r="D31" s="5" t="s">
        <v>50</v>
      </c>
      <c r="E31" s="5" t="s">
        <v>55</v>
      </c>
      <c r="F31" s="5" t="s">
        <v>291</v>
      </c>
      <c r="G31" s="5"/>
      <c r="H31" s="76">
        <f>H32+H33</f>
        <v>1010.6</v>
      </c>
      <c r="I31" s="76">
        <f>I32+I33</f>
        <v>994.5</v>
      </c>
      <c r="J31" s="24">
        <f t="shared" ref="J31:V31" si="9">J32+J33</f>
        <v>0</v>
      </c>
      <c r="K31" s="24">
        <f t="shared" si="9"/>
        <v>0</v>
      </c>
      <c r="L31" s="24">
        <f t="shared" si="9"/>
        <v>0</v>
      </c>
      <c r="M31" s="24">
        <f t="shared" si="9"/>
        <v>0</v>
      </c>
      <c r="N31" s="24">
        <f t="shared" si="9"/>
        <v>0</v>
      </c>
      <c r="O31" s="24">
        <f t="shared" si="9"/>
        <v>0</v>
      </c>
      <c r="P31" s="24">
        <f t="shared" si="9"/>
        <v>0</v>
      </c>
      <c r="Q31" s="24">
        <f t="shared" si="9"/>
        <v>0</v>
      </c>
      <c r="R31" s="24">
        <f t="shared" si="9"/>
        <v>0</v>
      </c>
      <c r="S31" s="24">
        <f t="shared" si="9"/>
        <v>0</v>
      </c>
      <c r="T31" s="24">
        <f t="shared" si="9"/>
        <v>0</v>
      </c>
      <c r="U31" s="24">
        <f t="shared" si="9"/>
        <v>0</v>
      </c>
      <c r="V31" s="24">
        <f t="shared" si="9"/>
        <v>0</v>
      </c>
      <c r="W31" s="132">
        <f t="shared" si="2"/>
        <v>0.98406886997823073</v>
      </c>
    </row>
    <row r="32" spans="1:23" ht="63" x14ac:dyDescent="0.25">
      <c r="A32" s="4"/>
      <c r="B32" s="35" t="s">
        <v>262</v>
      </c>
      <c r="C32" s="36">
        <v>902</v>
      </c>
      <c r="D32" s="5" t="s">
        <v>50</v>
      </c>
      <c r="E32" s="5" t="s">
        <v>55</v>
      </c>
      <c r="F32" s="5" t="s">
        <v>291</v>
      </c>
      <c r="G32" s="5" t="s">
        <v>86</v>
      </c>
      <c r="H32" s="76">
        <v>976.6</v>
      </c>
      <c r="I32" s="76">
        <v>976.6</v>
      </c>
      <c r="W32" s="132">
        <f t="shared" si="2"/>
        <v>1</v>
      </c>
    </row>
    <row r="33" spans="1:23" ht="31.5" x14ac:dyDescent="0.25">
      <c r="A33" s="4"/>
      <c r="B33" s="35" t="s">
        <v>122</v>
      </c>
      <c r="C33" s="36">
        <v>902</v>
      </c>
      <c r="D33" s="5" t="s">
        <v>50</v>
      </c>
      <c r="E33" s="5" t="s">
        <v>55</v>
      </c>
      <c r="F33" s="5" t="s">
        <v>291</v>
      </c>
      <c r="G33" s="5" t="s">
        <v>85</v>
      </c>
      <c r="H33" s="76">
        <v>34</v>
      </c>
      <c r="I33" s="76">
        <v>17.899999999999999</v>
      </c>
      <c r="W33" s="132">
        <f t="shared" si="2"/>
        <v>0.52647058823529402</v>
      </c>
    </row>
    <row r="34" spans="1:23" ht="31.5" x14ac:dyDescent="0.25">
      <c r="A34" s="4"/>
      <c r="B34" s="18" t="s">
        <v>120</v>
      </c>
      <c r="C34" s="36">
        <v>902</v>
      </c>
      <c r="D34" s="42" t="s">
        <v>50</v>
      </c>
      <c r="E34" s="42" t="s">
        <v>55</v>
      </c>
      <c r="F34" s="35" t="s">
        <v>117</v>
      </c>
      <c r="G34" s="42"/>
      <c r="H34" s="76">
        <f t="shared" ref="H34:V34" si="10">H35+H43</f>
        <v>75807.199999999997</v>
      </c>
      <c r="I34" s="76">
        <f t="shared" si="10"/>
        <v>73758.900000000009</v>
      </c>
      <c r="J34" s="24">
        <f t="shared" si="10"/>
        <v>0</v>
      </c>
      <c r="K34" s="24">
        <f t="shared" si="10"/>
        <v>0</v>
      </c>
      <c r="L34" s="24">
        <f t="shared" si="10"/>
        <v>0</v>
      </c>
      <c r="M34" s="24">
        <f t="shared" si="10"/>
        <v>0</v>
      </c>
      <c r="N34" s="24">
        <f t="shared" si="10"/>
        <v>0</v>
      </c>
      <c r="O34" s="24">
        <f t="shared" si="10"/>
        <v>0</v>
      </c>
      <c r="P34" s="24">
        <f t="shared" si="10"/>
        <v>0</v>
      </c>
      <c r="Q34" s="24">
        <f t="shared" si="10"/>
        <v>0</v>
      </c>
      <c r="R34" s="24">
        <f t="shared" si="10"/>
        <v>0</v>
      </c>
      <c r="S34" s="24">
        <f t="shared" si="10"/>
        <v>0</v>
      </c>
      <c r="T34" s="24">
        <f t="shared" si="10"/>
        <v>0</v>
      </c>
      <c r="U34" s="24">
        <f t="shared" si="10"/>
        <v>0</v>
      </c>
      <c r="V34" s="24">
        <f t="shared" si="10"/>
        <v>0</v>
      </c>
      <c r="W34" s="132">
        <f t="shared" si="2"/>
        <v>0.97298013908969083</v>
      </c>
    </row>
    <row r="35" spans="1:23" ht="31.5" x14ac:dyDescent="0.25">
      <c r="A35" s="4"/>
      <c r="B35" s="18" t="s">
        <v>121</v>
      </c>
      <c r="C35" s="36">
        <v>902</v>
      </c>
      <c r="D35" s="42" t="s">
        <v>50</v>
      </c>
      <c r="E35" s="42" t="s">
        <v>55</v>
      </c>
      <c r="F35" s="35" t="s">
        <v>118</v>
      </c>
      <c r="G35" s="5"/>
      <c r="H35" s="76">
        <f>H36+H40</f>
        <v>73194.099999999991</v>
      </c>
      <c r="I35" s="76">
        <f t="shared" ref="I35:V35" si="11">I36+I40</f>
        <v>71145.900000000009</v>
      </c>
      <c r="J35" s="24">
        <f t="shared" si="11"/>
        <v>0</v>
      </c>
      <c r="K35" s="24">
        <f t="shared" si="11"/>
        <v>0</v>
      </c>
      <c r="L35" s="24">
        <f t="shared" si="11"/>
        <v>0</v>
      </c>
      <c r="M35" s="24">
        <f t="shared" si="11"/>
        <v>0</v>
      </c>
      <c r="N35" s="24">
        <f t="shared" si="11"/>
        <v>0</v>
      </c>
      <c r="O35" s="24">
        <f t="shared" si="11"/>
        <v>0</v>
      </c>
      <c r="P35" s="24">
        <f t="shared" si="11"/>
        <v>0</v>
      </c>
      <c r="Q35" s="24">
        <f t="shared" si="11"/>
        <v>0</v>
      </c>
      <c r="R35" s="24">
        <f t="shared" si="11"/>
        <v>0</v>
      </c>
      <c r="S35" s="24">
        <f t="shared" si="11"/>
        <v>0</v>
      </c>
      <c r="T35" s="24">
        <f t="shared" si="11"/>
        <v>0</v>
      </c>
      <c r="U35" s="24">
        <f t="shared" si="11"/>
        <v>0</v>
      </c>
      <c r="V35" s="24">
        <f t="shared" si="11"/>
        <v>0</v>
      </c>
      <c r="W35" s="132">
        <f t="shared" si="2"/>
        <v>0.97201687021221683</v>
      </c>
    </row>
    <row r="36" spans="1:23" ht="31.5" x14ac:dyDescent="0.25">
      <c r="A36" s="4"/>
      <c r="B36" s="25" t="s">
        <v>112</v>
      </c>
      <c r="C36" s="36">
        <v>902</v>
      </c>
      <c r="D36" s="42" t="s">
        <v>50</v>
      </c>
      <c r="E36" s="42" t="s">
        <v>55</v>
      </c>
      <c r="F36" s="35" t="s">
        <v>119</v>
      </c>
      <c r="G36" s="5"/>
      <c r="H36" s="76">
        <f>H37+H38+H39</f>
        <v>72882.2</v>
      </c>
      <c r="I36" s="76">
        <f>I37+I38+I39</f>
        <v>70920.400000000009</v>
      </c>
      <c r="J36" s="24">
        <f t="shared" ref="J36:V36" si="12">J37+J38+J39</f>
        <v>0</v>
      </c>
      <c r="K36" s="24">
        <f t="shared" si="12"/>
        <v>0</v>
      </c>
      <c r="L36" s="24">
        <f t="shared" si="12"/>
        <v>0</v>
      </c>
      <c r="M36" s="24">
        <f t="shared" si="12"/>
        <v>0</v>
      </c>
      <c r="N36" s="24">
        <f t="shared" si="12"/>
        <v>0</v>
      </c>
      <c r="O36" s="24">
        <f t="shared" si="12"/>
        <v>0</v>
      </c>
      <c r="P36" s="24">
        <f t="shared" si="12"/>
        <v>0</v>
      </c>
      <c r="Q36" s="24">
        <f t="shared" si="12"/>
        <v>0</v>
      </c>
      <c r="R36" s="24">
        <f t="shared" si="12"/>
        <v>0</v>
      </c>
      <c r="S36" s="24">
        <f t="shared" si="12"/>
        <v>0</v>
      </c>
      <c r="T36" s="24">
        <f t="shared" si="12"/>
        <v>0</v>
      </c>
      <c r="U36" s="24">
        <f t="shared" si="12"/>
        <v>0</v>
      </c>
      <c r="V36" s="24">
        <f t="shared" si="12"/>
        <v>0</v>
      </c>
      <c r="W36" s="132">
        <f t="shared" si="2"/>
        <v>0.97308259081092519</v>
      </c>
    </row>
    <row r="37" spans="1:23" ht="63" x14ac:dyDescent="0.25">
      <c r="A37" s="36"/>
      <c r="B37" s="35" t="s">
        <v>262</v>
      </c>
      <c r="C37" s="36">
        <v>902</v>
      </c>
      <c r="D37" s="42" t="s">
        <v>50</v>
      </c>
      <c r="E37" s="42" t="s">
        <v>55</v>
      </c>
      <c r="F37" s="35" t="s">
        <v>119</v>
      </c>
      <c r="G37" s="42" t="s">
        <v>86</v>
      </c>
      <c r="H37" s="76">
        <v>63480.800000000003</v>
      </c>
      <c r="I37" s="76">
        <v>62631.6</v>
      </c>
      <c r="W37" s="132">
        <f t="shared" si="2"/>
        <v>0.98662272687174701</v>
      </c>
    </row>
    <row r="38" spans="1:23" ht="31.5" x14ac:dyDescent="0.25">
      <c r="A38" s="36"/>
      <c r="B38" s="35" t="s">
        <v>122</v>
      </c>
      <c r="C38" s="36">
        <v>902</v>
      </c>
      <c r="D38" s="42" t="s">
        <v>50</v>
      </c>
      <c r="E38" s="42" t="s">
        <v>55</v>
      </c>
      <c r="F38" s="35" t="s">
        <v>119</v>
      </c>
      <c r="G38" s="42" t="s">
        <v>85</v>
      </c>
      <c r="H38" s="76">
        <v>8923.4</v>
      </c>
      <c r="I38" s="76">
        <v>7811.7</v>
      </c>
      <c r="W38" s="132">
        <f t="shared" si="2"/>
        <v>0.87541744178228031</v>
      </c>
    </row>
    <row r="39" spans="1:23" x14ac:dyDescent="0.25">
      <c r="A39" s="36"/>
      <c r="B39" s="35" t="s">
        <v>87</v>
      </c>
      <c r="C39" s="36">
        <v>902</v>
      </c>
      <c r="D39" s="42" t="s">
        <v>50</v>
      </c>
      <c r="E39" s="42" t="s">
        <v>55</v>
      </c>
      <c r="F39" s="35" t="s">
        <v>119</v>
      </c>
      <c r="G39" s="42" t="s">
        <v>88</v>
      </c>
      <c r="H39" s="76">
        <v>478</v>
      </c>
      <c r="I39" s="76">
        <v>477.1</v>
      </c>
      <c r="W39" s="132">
        <f t="shared" si="2"/>
        <v>0.99811715481171548</v>
      </c>
    </row>
    <row r="40" spans="1:23" ht="31.5" x14ac:dyDescent="0.25">
      <c r="A40" s="36"/>
      <c r="B40" s="35" t="s">
        <v>458</v>
      </c>
      <c r="C40" s="36">
        <v>902</v>
      </c>
      <c r="D40" s="45" t="s">
        <v>50</v>
      </c>
      <c r="E40" s="45" t="s">
        <v>55</v>
      </c>
      <c r="F40" s="35" t="s">
        <v>459</v>
      </c>
      <c r="G40" s="45"/>
      <c r="H40" s="76">
        <f>H41+H42</f>
        <v>311.89999999999998</v>
      </c>
      <c r="I40" s="76">
        <f t="shared" ref="I40:V40" si="13">I41+I42</f>
        <v>225.5</v>
      </c>
      <c r="J40" s="24">
        <f t="shared" si="13"/>
        <v>0</v>
      </c>
      <c r="K40" s="24">
        <f t="shared" si="13"/>
        <v>0</v>
      </c>
      <c r="L40" s="24">
        <f t="shared" si="13"/>
        <v>0</v>
      </c>
      <c r="M40" s="24">
        <f t="shared" si="13"/>
        <v>0</v>
      </c>
      <c r="N40" s="24">
        <f t="shared" si="13"/>
        <v>0</v>
      </c>
      <c r="O40" s="24">
        <f t="shared" si="13"/>
        <v>0</v>
      </c>
      <c r="P40" s="24">
        <f t="shared" si="13"/>
        <v>0</v>
      </c>
      <c r="Q40" s="24">
        <f t="shared" si="13"/>
        <v>0</v>
      </c>
      <c r="R40" s="24">
        <f t="shared" si="13"/>
        <v>0</v>
      </c>
      <c r="S40" s="24">
        <f t="shared" si="13"/>
        <v>0</v>
      </c>
      <c r="T40" s="24">
        <f t="shared" si="13"/>
        <v>0</v>
      </c>
      <c r="U40" s="24">
        <f t="shared" si="13"/>
        <v>0</v>
      </c>
      <c r="V40" s="24">
        <f t="shared" si="13"/>
        <v>0</v>
      </c>
      <c r="W40" s="132">
        <f t="shared" si="2"/>
        <v>0.72298813722346911</v>
      </c>
    </row>
    <row r="41" spans="1:23" ht="63" x14ac:dyDescent="0.25">
      <c r="A41" s="36"/>
      <c r="B41" s="35" t="s">
        <v>262</v>
      </c>
      <c r="C41" s="36">
        <v>902</v>
      </c>
      <c r="D41" s="45" t="s">
        <v>50</v>
      </c>
      <c r="E41" s="45" t="s">
        <v>55</v>
      </c>
      <c r="F41" s="35" t="s">
        <v>459</v>
      </c>
      <c r="G41" s="45" t="s">
        <v>86</v>
      </c>
      <c r="H41" s="76">
        <v>253.9</v>
      </c>
      <c r="I41" s="76">
        <v>176.3</v>
      </c>
      <c r="W41" s="132">
        <f t="shared" si="2"/>
        <v>0.69436786136274131</v>
      </c>
    </row>
    <row r="42" spans="1:23" ht="31.5" x14ac:dyDescent="0.25">
      <c r="A42" s="36"/>
      <c r="B42" s="35" t="s">
        <v>122</v>
      </c>
      <c r="C42" s="36">
        <v>902</v>
      </c>
      <c r="D42" s="45" t="s">
        <v>50</v>
      </c>
      <c r="E42" s="45" t="s">
        <v>55</v>
      </c>
      <c r="F42" s="35" t="s">
        <v>459</v>
      </c>
      <c r="G42" s="45" t="s">
        <v>85</v>
      </c>
      <c r="H42" s="76">
        <v>58</v>
      </c>
      <c r="I42" s="76">
        <v>49.2</v>
      </c>
      <c r="W42" s="132">
        <f t="shared" si="2"/>
        <v>0.84827586206896555</v>
      </c>
    </row>
    <row r="43" spans="1:23" ht="31.5" x14ac:dyDescent="0.25">
      <c r="A43" s="36"/>
      <c r="B43" s="18" t="s">
        <v>124</v>
      </c>
      <c r="C43" s="36">
        <v>902</v>
      </c>
      <c r="D43" s="42" t="s">
        <v>50</v>
      </c>
      <c r="E43" s="42" t="s">
        <v>55</v>
      </c>
      <c r="F43" s="35" t="s">
        <v>123</v>
      </c>
      <c r="G43" s="42"/>
      <c r="H43" s="76">
        <f>H44+H47</f>
        <v>2613.1</v>
      </c>
      <c r="I43" s="76">
        <f>I44+I47</f>
        <v>2613</v>
      </c>
      <c r="J43" s="24">
        <f t="shared" ref="J43:V43" si="14">J44+J47</f>
        <v>0</v>
      </c>
      <c r="K43" s="24">
        <f t="shared" si="14"/>
        <v>0</v>
      </c>
      <c r="L43" s="24">
        <f t="shared" si="14"/>
        <v>0</v>
      </c>
      <c r="M43" s="24">
        <f t="shared" si="14"/>
        <v>0</v>
      </c>
      <c r="N43" s="24">
        <f t="shared" si="14"/>
        <v>0</v>
      </c>
      <c r="O43" s="24">
        <f t="shared" si="14"/>
        <v>0</v>
      </c>
      <c r="P43" s="24">
        <f t="shared" si="14"/>
        <v>0</v>
      </c>
      <c r="Q43" s="24">
        <f t="shared" si="14"/>
        <v>0</v>
      </c>
      <c r="R43" s="24">
        <f t="shared" si="14"/>
        <v>0</v>
      </c>
      <c r="S43" s="24">
        <f t="shared" si="14"/>
        <v>0</v>
      </c>
      <c r="T43" s="24">
        <f t="shared" si="14"/>
        <v>0</v>
      </c>
      <c r="U43" s="24">
        <f t="shared" si="14"/>
        <v>0</v>
      </c>
      <c r="V43" s="24">
        <f t="shared" si="14"/>
        <v>0</v>
      </c>
      <c r="W43" s="132">
        <f t="shared" si="2"/>
        <v>0.99996173127702737</v>
      </c>
    </row>
    <row r="44" spans="1:23" ht="47.25" x14ac:dyDescent="0.25">
      <c r="A44" s="4"/>
      <c r="B44" s="25" t="s">
        <v>165</v>
      </c>
      <c r="C44" s="39">
        <v>902</v>
      </c>
      <c r="D44" s="46" t="s">
        <v>50</v>
      </c>
      <c r="E44" s="46" t="s">
        <v>55</v>
      </c>
      <c r="F44" s="48" t="s">
        <v>126</v>
      </c>
      <c r="G44" s="46"/>
      <c r="H44" s="76">
        <f>H45+H46</f>
        <v>506.2</v>
      </c>
      <c r="I44" s="76">
        <f>I45+I46</f>
        <v>506.2</v>
      </c>
      <c r="J44" s="24">
        <f t="shared" ref="J44:V44" si="15">J45+J46</f>
        <v>0</v>
      </c>
      <c r="K44" s="24">
        <f t="shared" si="15"/>
        <v>0</v>
      </c>
      <c r="L44" s="24">
        <f t="shared" si="15"/>
        <v>0</v>
      </c>
      <c r="M44" s="24">
        <f t="shared" si="15"/>
        <v>0</v>
      </c>
      <c r="N44" s="24">
        <f t="shared" si="15"/>
        <v>0</v>
      </c>
      <c r="O44" s="24">
        <f t="shared" si="15"/>
        <v>0</v>
      </c>
      <c r="P44" s="24">
        <f t="shared" si="15"/>
        <v>0</v>
      </c>
      <c r="Q44" s="24">
        <f t="shared" si="15"/>
        <v>0</v>
      </c>
      <c r="R44" s="24">
        <f t="shared" si="15"/>
        <v>0</v>
      </c>
      <c r="S44" s="24">
        <f t="shared" si="15"/>
        <v>0</v>
      </c>
      <c r="T44" s="24">
        <f t="shared" si="15"/>
        <v>0</v>
      </c>
      <c r="U44" s="24">
        <f t="shared" si="15"/>
        <v>0</v>
      </c>
      <c r="V44" s="24">
        <f t="shared" si="15"/>
        <v>0</v>
      </c>
      <c r="W44" s="132">
        <f t="shared" si="2"/>
        <v>1</v>
      </c>
    </row>
    <row r="45" spans="1:23" ht="63" x14ac:dyDescent="0.25">
      <c r="A45" s="4"/>
      <c r="B45" s="35" t="s">
        <v>262</v>
      </c>
      <c r="C45" s="36">
        <v>902</v>
      </c>
      <c r="D45" s="45" t="s">
        <v>50</v>
      </c>
      <c r="E45" s="45" t="s">
        <v>55</v>
      </c>
      <c r="F45" s="48" t="s">
        <v>126</v>
      </c>
      <c r="G45" s="45" t="s">
        <v>86</v>
      </c>
      <c r="H45" s="76">
        <v>489</v>
      </c>
      <c r="I45" s="76">
        <v>489</v>
      </c>
      <c r="W45" s="132">
        <f t="shared" si="2"/>
        <v>1</v>
      </c>
    </row>
    <row r="46" spans="1:23" ht="31.5" x14ac:dyDescent="0.25">
      <c r="A46" s="4"/>
      <c r="B46" s="35" t="s">
        <v>122</v>
      </c>
      <c r="C46" s="36">
        <v>902</v>
      </c>
      <c r="D46" s="45" t="s">
        <v>50</v>
      </c>
      <c r="E46" s="45" t="s">
        <v>55</v>
      </c>
      <c r="F46" s="48" t="s">
        <v>126</v>
      </c>
      <c r="G46" s="45" t="s">
        <v>85</v>
      </c>
      <c r="H46" s="76">
        <v>17.2</v>
      </c>
      <c r="I46" s="76">
        <v>17.2</v>
      </c>
      <c r="W46" s="132">
        <f t="shared" si="2"/>
        <v>1</v>
      </c>
    </row>
    <row r="47" spans="1:23" ht="47.25" x14ac:dyDescent="0.25">
      <c r="A47" s="4"/>
      <c r="B47" s="25" t="s">
        <v>164</v>
      </c>
      <c r="C47" s="36">
        <v>902</v>
      </c>
      <c r="D47" s="46" t="s">
        <v>50</v>
      </c>
      <c r="E47" s="46" t="s">
        <v>55</v>
      </c>
      <c r="F47" s="35" t="s">
        <v>125</v>
      </c>
      <c r="G47" s="47"/>
      <c r="H47" s="76">
        <f>H48+H49</f>
        <v>2106.9</v>
      </c>
      <c r="I47" s="76">
        <f>I48+I49</f>
        <v>2106.8000000000002</v>
      </c>
      <c r="J47" s="24">
        <f t="shared" ref="J47:V47" si="16">J48+J49</f>
        <v>0</v>
      </c>
      <c r="K47" s="24">
        <f t="shared" si="16"/>
        <v>0</v>
      </c>
      <c r="L47" s="24">
        <f t="shared" si="16"/>
        <v>0</v>
      </c>
      <c r="M47" s="24">
        <f t="shared" si="16"/>
        <v>0</v>
      </c>
      <c r="N47" s="24">
        <f t="shared" si="16"/>
        <v>0</v>
      </c>
      <c r="O47" s="24">
        <f t="shared" si="16"/>
        <v>0</v>
      </c>
      <c r="P47" s="24">
        <f t="shared" si="16"/>
        <v>0</v>
      </c>
      <c r="Q47" s="24">
        <f t="shared" si="16"/>
        <v>0</v>
      </c>
      <c r="R47" s="24">
        <f t="shared" si="16"/>
        <v>0</v>
      </c>
      <c r="S47" s="24">
        <f t="shared" si="16"/>
        <v>0</v>
      </c>
      <c r="T47" s="24">
        <f t="shared" si="16"/>
        <v>0</v>
      </c>
      <c r="U47" s="24">
        <f t="shared" si="16"/>
        <v>0</v>
      </c>
      <c r="V47" s="24">
        <f t="shared" si="16"/>
        <v>0</v>
      </c>
      <c r="W47" s="132">
        <f t="shared" si="2"/>
        <v>0.99995253690255825</v>
      </c>
    </row>
    <row r="48" spans="1:23" ht="63" x14ac:dyDescent="0.25">
      <c r="A48" s="4"/>
      <c r="B48" s="35" t="s">
        <v>262</v>
      </c>
      <c r="C48" s="36">
        <v>902</v>
      </c>
      <c r="D48" s="45" t="s">
        <v>50</v>
      </c>
      <c r="E48" s="45" t="s">
        <v>55</v>
      </c>
      <c r="F48" s="35" t="s">
        <v>125</v>
      </c>
      <c r="G48" s="45" t="s">
        <v>86</v>
      </c>
      <c r="H48" s="76">
        <v>2069.3000000000002</v>
      </c>
      <c r="I48" s="76">
        <v>2069.3000000000002</v>
      </c>
      <c r="W48" s="132">
        <f t="shared" si="2"/>
        <v>1</v>
      </c>
    </row>
    <row r="49" spans="1:23" ht="31.5" x14ac:dyDescent="0.25">
      <c r="A49" s="4"/>
      <c r="B49" s="35" t="s">
        <v>122</v>
      </c>
      <c r="C49" s="36">
        <v>902</v>
      </c>
      <c r="D49" s="45" t="s">
        <v>50</v>
      </c>
      <c r="E49" s="45" t="s">
        <v>55</v>
      </c>
      <c r="F49" s="35" t="s">
        <v>125</v>
      </c>
      <c r="G49" s="45" t="s">
        <v>85</v>
      </c>
      <c r="H49" s="76">
        <v>37.6</v>
      </c>
      <c r="I49" s="76">
        <v>37.5</v>
      </c>
      <c r="W49" s="132">
        <f t="shared" si="2"/>
        <v>0.99734042553191482</v>
      </c>
    </row>
    <row r="50" spans="1:23" x14ac:dyDescent="0.25">
      <c r="A50" s="4"/>
      <c r="B50" s="15" t="s">
        <v>258</v>
      </c>
      <c r="C50" s="75">
        <v>902</v>
      </c>
      <c r="D50" s="55" t="s">
        <v>50</v>
      </c>
      <c r="E50" s="55" t="s">
        <v>55</v>
      </c>
      <c r="F50" s="59" t="s">
        <v>259</v>
      </c>
      <c r="G50" s="55"/>
      <c r="H50" s="76">
        <f>H51</f>
        <v>0</v>
      </c>
      <c r="I50" s="76">
        <f t="shared" ref="I50:V51" si="17">I51</f>
        <v>0</v>
      </c>
      <c r="J50" s="76">
        <f t="shared" si="17"/>
        <v>0</v>
      </c>
      <c r="K50" s="76">
        <f t="shared" si="17"/>
        <v>0</v>
      </c>
      <c r="L50" s="76">
        <f t="shared" si="17"/>
        <v>0</v>
      </c>
      <c r="M50" s="76">
        <f t="shared" si="17"/>
        <v>0</v>
      </c>
      <c r="N50" s="76">
        <f t="shared" si="17"/>
        <v>0</v>
      </c>
      <c r="O50" s="76">
        <f t="shared" si="17"/>
        <v>0</v>
      </c>
      <c r="P50" s="76">
        <f t="shared" si="17"/>
        <v>0</v>
      </c>
      <c r="Q50" s="76">
        <f t="shared" si="17"/>
        <v>0</v>
      </c>
      <c r="R50" s="76">
        <f t="shared" si="17"/>
        <v>0</v>
      </c>
      <c r="S50" s="76">
        <f t="shared" si="17"/>
        <v>0</v>
      </c>
      <c r="T50" s="76">
        <f t="shared" si="17"/>
        <v>0</v>
      </c>
      <c r="U50" s="76">
        <f t="shared" si="17"/>
        <v>0</v>
      </c>
      <c r="V50" s="76">
        <f t="shared" si="17"/>
        <v>0</v>
      </c>
      <c r="W50" s="133">
        <v>0</v>
      </c>
    </row>
    <row r="51" spans="1:23" ht="31.5" x14ac:dyDescent="0.25">
      <c r="A51" s="4"/>
      <c r="B51" s="35" t="s">
        <v>458</v>
      </c>
      <c r="C51" s="75">
        <v>902</v>
      </c>
      <c r="D51" s="55" t="s">
        <v>50</v>
      </c>
      <c r="E51" s="55" t="s">
        <v>55</v>
      </c>
      <c r="F51" s="59" t="s">
        <v>457</v>
      </c>
      <c r="G51" s="55"/>
      <c r="H51" s="76">
        <f>H52</f>
        <v>0</v>
      </c>
      <c r="I51" s="76">
        <f t="shared" si="17"/>
        <v>0</v>
      </c>
      <c r="J51" s="76">
        <f t="shared" si="17"/>
        <v>0</v>
      </c>
      <c r="K51" s="76">
        <f t="shared" si="17"/>
        <v>0</v>
      </c>
      <c r="L51" s="76">
        <f t="shared" si="17"/>
        <v>0</v>
      </c>
      <c r="M51" s="76">
        <f t="shared" si="17"/>
        <v>0</v>
      </c>
      <c r="N51" s="76">
        <f t="shared" si="17"/>
        <v>0</v>
      </c>
      <c r="O51" s="76">
        <f t="shared" si="17"/>
        <v>0</v>
      </c>
      <c r="P51" s="76">
        <f t="shared" si="17"/>
        <v>0</v>
      </c>
      <c r="Q51" s="76">
        <f t="shared" si="17"/>
        <v>0</v>
      </c>
      <c r="R51" s="76">
        <f t="shared" si="17"/>
        <v>0</v>
      </c>
      <c r="S51" s="76">
        <f t="shared" si="17"/>
        <v>0</v>
      </c>
      <c r="T51" s="76">
        <f t="shared" si="17"/>
        <v>0</v>
      </c>
      <c r="U51" s="76">
        <f t="shared" si="17"/>
        <v>0</v>
      </c>
      <c r="V51" s="76">
        <f t="shared" si="17"/>
        <v>0</v>
      </c>
      <c r="W51" s="133">
        <v>0</v>
      </c>
    </row>
    <row r="52" spans="1:23" ht="63" x14ac:dyDescent="0.25">
      <c r="A52" s="4"/>
      <c r="B52" s="35" t="s">
        <v>262</v>
      </c>
      <c r="C52" s="75">
        <v>902</v>
      </c>
      <c r="D52" s="55" t="s">
        <v>50</v>
      </c>
      <c r="E52" s="55" t="s">
        <v>55</v>
      </c>
      <c r="F52" s="59" t="s">
        <v>457</v>
      </c>
      <c r="G52" s="55" t="s">
        <v>86</v>
      </c>
      <c r="H52" s="76">
        <v>0</v>
      </c>
      <c r="I52" s="76">
        <v>0</v>
      </c>
      <c r="J52" s="134"/>
      <c r="K52" s="134"/>
      <c r="L52" s="134"/>
      <c r="M52" s="134"/>
      <c r="N52" s="134"/>
      <c r="O52" s="134"/>
      <c r="P52" s="134"/>
      <c r="Q52" s="134"/>
      <c r="R52" s="134"/>
      <c r="S52" s="134"/>
      <c r="T52" s="134"/>
      <c r="U52" s="134"/>
      <c r="V52" s="134"/>
      <c r="W52" s="133">
        <v>0</v>
      </c>
    </row>
    <row r="53" spans="1:23" x14ac:dyDescent="0.25">
      <c r="A53" s="4"/>
      <c r="B53" s="35" t="s">
        <v>490</v>
      </c>
      <c r="C53" s="36">
        <v>902</v>
      </c>
      <c r="D53" s="45" t="s">
        <v>50</v>
      </c>
      <c r="E53" s="45" t="s">
        <v>56</v>
      </c>
      <c r="F53" s="41"/>
      <c r="G53" s="45"/>
      <c r="H53" s="76">
        <f>H54</f>
        <v>30.8</v>
      </c>
      <c r="I53" s="76">
        <f t="shared" ref="I53:V53" si="18">I54</f>
        <v>30.8</v>
      </c>
      <c r="J53" s="24">
        <f t="shared" si="18"/>
        <v>0</v>
      </c>
      <c r="K53" s="24">
        <f t="shared" si="18"/>
        <v>0</v>
      </c>
      <c r="L53" s="24">
        <f t="shared" si="18"/>
        <v>0</v>
      </c>
      <c r="M53" s="24">
        <f t="shared" si="18"/>
        <v>0</v>
      </c>
      <c r="N53" s="24">
        <f t="shared" si="18"/>
        <v>0</v>
      </c>
      <c r="O53" s="24">
        <f t="shared" si="18"/>
        <v>0</v>
      </c>
      <c r="P53" s="24">
        <f t="shared" si="18"/>
        <v>0</v>
      </c>
      <c r="Q53" s="24">
        <f t="shared" si="18"/>
        <v>0</v>
      </c>
      <c r="R53" s="24">
        <f t="shared" si="18"/>
        <v>0</v>
      </c>
      <c r="S53" s="24">
        <f t="shared" si="18"/>
        <v>0</v>
      </c>
      <c r="T53" s="24">
        <f t="shared" si="18"/>
        <v>0</v>
      </c>
      <c r="U53" s="24">
        <f t="shared" si="18"/>
        <v>0</v>
      </c>
      <c r="V53" s="24">
        <f t="shared" si="18"/>
        <v>0</v>
      </c>
      <c r="W53" s="132">
        <f t="shared" si="2"/>
        <v>1</v>
      </c>
    </row>
    <row r="54" spans="1:23" ht="31.5" x14ac:dyDescent="0.25">
      <c r="A54" s="4"/>
      <c r="B54" s="35" t="s">
        <v>124</v>
      </c>
      <c r="C54" s="36">
        <v>902</v>
      </c>
      <c r="D54" s="45" t="s">
        <v>50</v>
      </c>
      <c r="E54" s="45" t="s">
        <v>56</v>
      </c>
      <c r="F54" s="41" t="s">
        <v>123</v>
      </c>
      <c r="G54" s="45"/>
      <c r="H54" s="76">
        <f>H55</f>
        <v>30.8</v>
      </c>
      <c r="I54" s="76">
        <f t="shared" ref="I54:V54" si="19">I55</f>
        <v>30.8</v>
      </c>
      <c r="J54" s="24">
        <f t="shared" si="19"/>
        <v>0</v>
      </c>
      <c r="K54" s="24">
        <f t="shared" si="19"/>
        <v>0</v>
      </c>
      <c r="L54" s="24">
        <f t="shared" si="19"/>
        <v>0</v>
      </c>
      <c r="M54" s="24">
        <f t="shared" si="19"/>
        <v>0</v>
      </c>
      <c r="N54" s="24">
        <f t="shared" si="19"/>
        <v>0</v>
      </c>
      <c r="O54" s="24">
        <f t="shared" si="19"/>
        <v>0</v>
      </c>
      <c r="P54" s="24">
        <f t="shared" si="19"/>
        <v>0</v>
      </c>
      <c r="Q54" s="24">
        <f t="shared" si="19"/>
        <v>0</v>
      </c>
      <c r="R54" s="24">
        <f t="shared" si="19"/>
        <v>0</v>
      </c>
      <c r="S54" s="24">
        <f t="shared" si="19"/>
        <v>0</v>
      </c>
      <c r="T54" s="24">
        <f t="shared" si="19"/>
        <v>0</v>
      </c>
      <c r="U54" s="24">
        <f t="shared" si="19"/>
        <v>0</v>
      </c>
      <c r="V54" s="24">
        <f t="shared" si="19"/>
        <v>0</v>
      </c>
      <c r="W54" s="132">
        <f t="shared" si="2"/>
        <v>1</v>
      </c>
    </row>
    <row r="55" spans="1:23" ht="50.45" customHeight="1" x14ac:dyDescent="0.25">
      <c r="A55" s="4"/>
      <c r="B55" s="108" t="s">
        <v>491</v>
      </c>
      <c r="C55" s="36">
        <v>902</v>
      </c>
      <c r="D55" s="45" t="s">
        <v>50</v>
      </c>
      <c r="E55" s="45" t="s">
        <v>56</v>
      </c>
      <c r="F55" s="41" t="s">
        <v>492</v>
      </c>
      <c r="G55" s="45"/>
      <c r="H55" s="76">
        <f>H56</f>
        <v>30.8</v>
      </c>
      <c r="I55" s="76">
        <f t="shared" ref="I55:V55" si="20">I56</f>
        <v>30.8</v>
      </c>
      <c r="J55" s="24">
        <f t="shared" si="20"/>
        <v>0</v>
      </c>
      <c r="K55" s="24">
        <f t="shared" si="20"/>
        <v>0</v>
      </c>
      <c r="L55" s="24">
        <f t="shared" si="20"/>
        <v>0</v>
      </c>
      <c r="M55" s="24">
        <f t="shared" si="20"/>
        <v>0</v>
      </c>
      <c r="N55" s="24">
        <f t="shared" si="20"/>
        <v>0</v>
      </c>
      <c r="O55" s="24">
        <f t="shared" si="20"/>
        <v>0</v>
      </c>
      <c r="P55" s="24">
        <f t="shared" si="20"/>
        <v>0</v>
      </c>
      <c r="Q55" s="24">
        <f t="shared" si="20"/>
        <v>0</v>
      </c>
      <c r="R55" s="24">
        <f t="shared" si="20"/>
        <v>0</v>
      </c>
      <c r="S55" s="24">
        <f t="shared" si="20"/>
        <v>0</v>
      </c>
      <c r="T55" s="24">
        <f t="shared" si="20"/>
        <v>0</v>
      </c>
      <c r="U55" s="24">
        <f t="shared" si="20"/>
        <v>0</v>
      </c>
      <c r="V55" s="24">
        <f t="shared" si="20"/>
        <v>0</v>
      </c>
      <c r="W55" s="132">
        <f t="shared" si="2"/>
        <v>1</v>
      </c>
    </row>
    <row r="56" spans="1:23" ht="31.5" x14ac:dyDescent="0.25">
      <c r="A56" s="4"/>
      <c r="B56" s="35" t="s">
        <v>122</v>
      </c>
      <c r="C56" s="36">
        <v>902</v>
      </c>
      <c r="D56" s="45" t="s">
        <v>50</v>
      </c>
      <c r="E56" s="45" t="s">
        <v>56</v>
      </c>
      <c r="F56" s="41" t="s">
        <v>492</v>
      </c>
      <c r="G56" s="45" t="s">
        <v>85</v>
      </c>
      <c r="H56" s="76">
        <v>30.8</v>
      </c>
      <c r="I56" s="76">
        <v>30.8</v>
      </c>
      <c r="W56" s="132">
        <f t="shared" si="2"/>
        <v>1</v>
      </c>
    </row>
    <row r="57" spans="1:23" x14ac:dyDescent="0.25">
      <c r="A57" s="36"/>
      <c r="B57" s="43" t="s">
        <v>292</v>
      </c>
      <c r="C57" s="36">
        <v>902</v>
      </c>
      <c r="D57" s="44" t="s">
        <v>50</v>
      </c>
      <c r="E57" s="44" t="s">
        <v>77</v>
      </c>
      <c r="F57" s="41"/>
      <c r="G57" s="41"/>
      <c r="H57" s="76">
        <f t="shared" ref="H57:V60" si="21">H58</f>
        <v>4127.7</v>
      </c>
      <c r="I57" s="76">
        <f t="shared" si="21"/>
        <v>4127.6000000000004</v>
      </c>
      <c r="J57" s="24">
        <f t="shared" si="21"/>
        <v>0</v>
      </c>
      <c r="K57" s="24">
        <f t="shared" si="21"/>
        <v>0</v>
      </c>
      <c r="L57" s="24">
        <f t="shared" si="21"/>
        <v>0</v>
      </c>
      <c r="M57" s="24">
        <f t="shared" si="21"/>
        <v>0</v>
      </c>
      <c r="N57" s="24">
        <f t="shared" si="21"/>
        <v>0</v>
      </c>
      <c r="O57" s="24">
        <f t="shared" si="21"/>
        <v>0</v>
      </c>
      <c r="P57" s="24">
        <f t="shared" si="21"/>
        <v>0</v>
      </c>
      <c r="Q57" s="24">
        <f t="shared" si="21"/>
        <v>0</v>
      </c>
      <c r="R57" s="24">
        <f t="shared" si="21"/>
        <v>0</v>
      </c>
      <c r="S57" s="24">
        <f t="shared" si="21"/>
        <v>0</v>
      </c>
      <c r="T57" s="24">
        <f t="shared" si="21"/>
        <v>0</v>
      </c>
      <c r="U57" s="24">
        <f t="shared" si="21"/>
        <v>0</v>
      </c>
      <c r="V57" s="24">
        <f t="shared" si="21"/>
        <v>0</v>
      </c>
      <c r="W57" s="132">
        <f t="shared" si="2"/>
        <v>0.99997577343314692</v>
      </c>
    </row>
    <row r="58" spans="1:23" ht="34.9" customHeight="1" x14ac:dyDescent="0.25">
      <c r="A58" s="36"/>
      <c r="B58" s="120" t="s">
        <v>293</v>
      </c>
      <c r="C58" s="36">
        <v>902</v>
      </c>
      <c r="D58" s="44" t="s">
        <v>50</v>
      </c>
      <c r="E58" s="44" t="s">
        <v>77</v>
      </c>
      <c r="F58" s="41" t="s">
        <v>117</v>
      </c>
      <c r="G58" s="41"/>
      <c r="H58" s="76">
        <f t="shared" si="21"/>
        <v>4127.7</v>
      </c>
      <c r="I58" s="76">
        <f t="shared" si="21"/>
        <v>4127.6000000000004</v>
      </c>
      <c r="J58" s="24">
        <f t="shared" si="21"/>
        <v>0</v>
      </c>
      <c r="K58" s="24">
        <f t="shared" si="21"/>
        <v>0</v>
      </c>
      <c r="L58" s="24">
        <f t="shared" si="21"/>
        <v>0</v>
      </c>
      <c r="M58" s="24">
        <f t="shared" si="21"/>
        <v>0</v>
      </c>
      <c r="N58" s="24">
        <f t="shared" si="21"/>
        <v>0</v>
      </c>
      <c r="O58" s="24">
        <f t="shared" si="21"/>
        <v>0</v>
      </c>
      <c r="P58" s="24">
        <f t="shared" si="21"/>
        <v>0</v>
      </c>
      <c r="Q58" s="24">
        <f t="shared" si="21"/>
        <v>0</v>
      </c>
      <c r="R58" s="24">
        <f t="shared" si="21"/>
        <v>0</v>
      </c>
      <c r="S58" s="24">
        <f t="shared" si="21"/>
        <v>0</v>
      </c>
      <c r="T58" s="24">
        <f t="shared" si="21"/>
        <v>0</v>
      </c>
      <c r="U58" s="24">
        <f t="shared" si="21"/>
        <v>0</v>
      </c>
      <c r="V58" s="24">
        <f t="shared" si="21"/>
        <v>0</v>
      </c>
      <c r="W58" s="132">
        <f t="shared" si="2"/>
        <v>0.99997577343314692</v>
      </c>
    </row>
    <row r="59" spans="1:23" x14ac:dyDescent="0.25">
      <c r="A59" s="36"/>
      <c r="B59" s="90" t="s">
        <v>295</v>
      </c>
      <c r="C59" s="36">
        <v>902</v>
      </c>
      <c r="D59" s="45" t="s">
        <v>50</v>
      </c>
      <c r="E59" s="45" t="s">
        <v>77</v>
      </c>
      <c r="F59" s="41" t="s">
        <v>294</v>
      </c>
      <c r="G59" s="45"/>
      <c r="H59" s="76">
        <f t="shared" si="21"/>
        <v>4127.7</v>
      </c>
      <c r="I59" s="76">
        <f t="shared" si="21"/>
        <v>4127.6000000000004</v>
      </c>
      <c r="J59" s="24">
        <f t="shared" si="21"/>
        <v>0</v>
      </c>
      <c r="K59" s="24">
        <f t="shared" si="21"/>
        <v>0</v>
      </c>
      <c r="L59" s="24">
        <f t="shared" si="21"/>
        <v>0</v>
      </c>
      <c r="M59" s="24">
        <f t="shared" si="21"/>
        <v>0</v>
      </c>
      <c r="N59" s="24">
        <f t="shared" si="21"/>
        <v>0</v>
      </c>
      <c r="O59" s="24">
        <f t="shared" si="21"/>
        <v>0</v>
      </c>
      <c r="P59" s="24">
        <f t="shared" si="21"/>
        <v>0</v>
      </c>
      <c r="Q59" s="24">
        <f t="shared" si="21"/>
        <v>0</v>
      </c>
      <c r="R59" s="24">
        <f t="shared" si="21"/>
        <v>0</v>
      </c>
      <c r="S59" s="24">
        <f t="shared" si="21"/>
        <v>0</v>
      </c>
      <c r="T59" s="24">
        <f t="shared" si="21"/>
        <v>0</v>
      </c>
      <c r="U59" s="24">
        <f t="shared" si="21"/>
        <v>0</v>
      </c>
      <c r="V59" s="24">
        <f t="shared" si="21"/>
        <v>0</v>
      </c>
      <c r="W59" s="132">
        <f t="shared" si="2"/>
        <v>0.99997577343314692</v>
      </c>
    </row>
    <row r="60" spans="1:23" ht="31.5" x14ac:dyDescent="0.25">
      <c r="A60" s="36"/>
      <c r="B60" s="21" t="s">
        <v>296</v>
      </c>
      <c r="C60" s="36">
        <v>902</v>
      </c>
      <c r="D60" s="45" t="s">
        <v>50</v>
      </c>
      <c r="E60" s="45" t="s">
        <v>77</v>
      </c>
      <c r="F60" s="41" t="s">
        <v>297</v>
      </c>
      <c r="G60" s="45"/>
      <c r="H60" s="76">
        <f t="shared" si="21"/>
        <v>4127.7</v>
      </c>
      <c r="I60" s="76">
        <f t="shared" si="21"/>
        <v>4127.6000000000004</v>
      </c>
      <c r="J60" s="24">
        <f t="shared" si="21"/>
        <v>0</v>
      </c>
      <c r="K60" s="24">
        <f t="shared" si="21"/>
        <v>0</v>
      </c>
      <c r="L60" s="24">
        <f t="shared" si="21"/>
        <v>0</v>
      </c>
      <c r="M60" s="24">
        <f t="shared" si="21"/>
        <v>0</v>
      </c>
      <c r="N60" s="24">
        <f t="shared" si="21"/>
        <v>0</v>
      </c>
      <c r="O60" s="24">
        <f t="shared" si="21"/>
        <v>0</v>
      </c>
      <c r="P60" s="24">
        <f t="shared" si="21"/>
        <v>0</v>
      </c>
      <c r="Q60" s="24">
        <f t="shared" si="21"/>
        <v>0</v>
      </c>
      <c r="R60" s="24">
        <f t="shared" si="21"/>
        <v>0</v>
      </c>
      <c r="S60" s="24">
        <f t="shared" si="21"/>
        <v>0</v>
      </c>
      <c r="T60" s="24">
        <f t="shared" si="21"/>
        <v>0</v>
      </c>
      <c r="U60" s="24">
        <f t="shared" si="21"/>
        <v>0</v>
      </c>
      <c r="V60" s="24">
        <f t="shared" si="21"/>
        <v>0</v>
      </c>
      <c r="W60" s="132">
        <f t="shared" si="2"/>
        <v>0.99997577343314692</v>
      </c>
    </row>
    <row r="61" spans="1:23" ht="31.5" x14ac:dyDescent="0.25">
      <c r="A61" s="36"/>
      <c r="B61" s="35" t="s">
        <v>122</v>
      </c>
      <c r="C61" s="36">
        <v>902</v>
      </c>
      <c r="D61" s="45" t="s">
        <v>50</v>
      </c>
      <c r="E61" s="45" t="s">
        <v>77</v>
      </c>
      <c r="F61" s="41" t="s">
        <v>297</v>
      </c>
      <c r="G61" s="45" t="s">
        <v>85</v>
      </c>
      <c r="H61" s="76">
        <v>4127.7</v>
      </c>
      <c r="I61" s="76">
        <v>4127.6000000000004</v>
      </c>
      <c r="W61" s="132">
        <f t="shared" si="2"/>
        <v>0.99997577343314692</v>
      </c>
    </row>
    <row r="62" spans="1:23" x14ac:dyDescent="0.25">
      <c r="A62" s="4"/>
      <c r="B62" s="49" t="s">
        <v>57</v>
      </c>
      <c r="C62" s="36">
        <v>902</v>
      </c>
      <c r="D62" s="5" t="s">
        <v>50</v>
      </c>
      <c r="E62" s="5" t="s">
        <v>2</v>
      </c>
      <c r="F62" s="5"/>
      <c r="G62" s="5"/>
      <c r="H62" s="76">
        <f t="shared" ref="H62:V64" si="22">H63</f>
        <v>500</v>
      </c>
      <c r="I62" s="76">
        <f t="shared" si="22"/>
        <v>0</v>
      </c>
      <c r="J62" s="50">
        <f t="shared" si="22"/>
        <v>0</v>
      </c>
      <c r="K62" s="50">
        <f t="shared" si="22"/>
        <v>0</v>
      </c>
      <c r="L62" s="50">
        <f t="shared" si="22"/>
        <v>0</v>
      </c>
      <c r="M62" s="50">
        <f t="shared" si="22"/>
        <v>0</v>
      </c>
      <c r="N62" s="50">
        <f t="shared" si="22"/>
        <v>0</v>
      </c>
      <c r="O62" s="50">
        <f t="shared" si="22"/>
        <v>0</v>
      </c>
      <c r="P62" s="50">
        <f t="shared" si="22"/>
        <v>0</v>
      </c>
      <c r="Q62" s="50">
        <f t="shared" si="22"/>
        <v>0</v>
      </c>
      <c r="R62" s="50">
        <f t="shared" si="22"/>
        <v>0</v>
      </c>
      <c r="S62" s="50">
        <f t="shared" si="22"/>
        <v>0</v>
      </c>
      <c r="T62" s="50">
        <f t="shared" si="22"/>
        <v>0</v>
      </c>
      <c r="U62" s="50">
        <f t="shared" si="22"/>
        <v>0</v>
      </c>
      <c r="V62" s="50">
        <f t="shared" si="22"/>
        <v>0</v>
      </c>
      <c r="W62" s="132">
        <f t="shared" si="2"/>
        <v>0</v>
      </c>
    </row>
    <row r="63" spans="1:23" x14ac:dyDescent="0.25">
      <c r="A63" s="4"/>
      <c r="B63" s="15" t="s">
        <v>130</v>
      </c>
      <c r="C63" s="36">
        <v>902</v>
      </c>
      <c r="D63" s="5" t="s">
        <v>50</v>
      </c>
      <c r="E63" s="5" t="s">
        <v>2</v>
      </c>
      <c r="F63" s="5" t="s">
        <v>127</v>
      </c>
      <c r="G63" s="5"/>
      <c r="H63" s="76">
        <f t="shared" si="22"/>
        <v>500</v>
      </c>
      <c r="I63" s="76">
        <f t="shared" si="22"/>
        <v>0</v>
      </c>
      <c r="J63" s="50">
        <f t="shared" si="22"/>
        <v>0</v>
      </c>
      <c r="K63" s="50">
        <f t="shared" si="22"/>
        <v>0</v>
      </c>
      <c r="L63" s="50">
        <f t="shared" si="22"/>
        <v>0</v>
      </c>
      <c r="M63" s="50">
        <f t="shared" si="22"/>
        <v>0</v>
      </c>
      <c r="N63" s="50">
        <f t="shared" si="22"/>
        <v>0</v>
      </c>
      <c r="O63" s="50">
        <f t="shared" si="22"/>
        <v>0</v>
      </c>
      <c r="P63" s="50">
        <f t="shared" si="22"/>
        <v>0</v>
      </c>
      <c r="Q63" s="50">
        <f t="shared" si="22"/>
        <v>0</v>
      </c>
      <c r="R63" s="50">
        <f t="shared" si="22"/>
        <v>0</v>
      </c>
      <c r="S63" s="50">
        <f t="shared" si="22"/>
        <v>0</v>
      </c>
      <c r="T63" s="50">
        <f t="shared" si="22"/>
        <v>0</v>
      </c>
      <c r="U63" s="50">
        <f t="shared" si="22"/>
        <v>0</v>
      </c>
      <c r="V63" s="50">
        <f t="shared" si="22"/>
        <v>0</v>
      </c>
      <c r="W63" s="132">
        <f t="shared" si="2"/>
        <v>0</v>
      </c>
    </row>
    <row r="64" spans="1:23" x14ac:dyDescent="0.25">
      <c r="A64" s="4"/>
      <c r="B64" s="16" t="s">
        <v>129</v>
      </c>
      <c r="C64" s="36">
        <v>902</v>
      </c>
      <c r="D64" s="5" t="s">
        <v>50</v>
      </c>
      <c r="E64" s="5" t="s">
        <v>2</v>
      </c>
      <c r="F64" s="35" t="s">
        <v>128</v>
      </c>
      <c r="G64" s="35"/>
      <c r="H64" s="76">
        <f t="shared" si="22"/>
        <v>500</v>
      </c>
      <c r="I64" s="76">
        <f t="shared" si="22"/>
        <v>0</v>
      </c>
      <c r="J64" s="50">
        <f t="shared" si="22"/>
        <v>0</v>
      </c>
      <c r="K64" s="50">
        <f t="shared" si="22"/>
        <v>0</v>
      </c>
      <c r="L64" s="50">
        <f t="shared" si="22"/>
        <v>0</v>
      </c>
      <c r="M64" s="50">
        <f t="shared" si="22"/>
        <v>0</v>
      </c>
      <c r="N64" s="50">
        <f t="shared" si="22"/>
        <v>0</v>
      </c>
      <c r="O64" s="50">
        <f t="shared" si="22"/>
        <v>0</v>
      </c>
      <c r="P64" s="50">
        <f t="shared" si="22"/>
        <v>0</v>
      </c>
      <c r="Q64" s="50">
        <f t="shared" si="22"/>
        <v>0</v>
      </c>
      <c r="R64" s="50">
        <f t="shared" si="22"/>
        <v>0</v>
      </c>
      <c r="S64" s="50">
        <f t="shared" si="22"/>
        <v>0</v>
      </c>
      <c r="T64" s="50">
        <f t="shared" si="22"/>
        <v>0</v>
      </c>
      <c r="U64" s="50">
        <f t="shared" si="22"/>
        <v>0</v>
      </c>
      <c r="V64" s="50">
        <f t="shared" si="22"/>
        <v>0</v>
      </c>
      <c r="W64" s="132">
        <f t="shared" si="2"/>
        <v>0</v>
      </c>
    </row>
    <row r="65" spans="1:23" x14ac:dyDescent="0.25">
      <c r="A65" s="4"/>
      <c r="B65" s="35" t="s">
        <v>87</v>
      </c>
      <c r="C65" s="36">
        <v>902</v>
      </c>
      <c r="D65" s="5" t="s">
        <v>50</v>
      </c>
      <c r="E65" s="5" t="s">
        <v>2</v>
      </c>
      <c r="F65" s="35" t="s">
        <v>128</v>
      </c>
      <c r="G65" s="39">
        <v>800</v>
      </c>
      <c r="H65" s="76">
        <v>500</v>
      </c>
      <c r="I65" s="76">
        <v>0</v>
      </c>
      <c r="W65" s="132">
        <f t="shared" si="2"/>
        <v>0</v>
      </c>
    </row>
    <row r="66" spans="1:23" x14ac:dyDescent="0.25">
      <c r="A66" s="36"/>
      <c r="B66" s="35" t="s">
        <v>59</v>
      </c>
      <c r="C66" s="36">
        <v>902</v>
      </c>
      <c r="D66" s="5" t="s">
        <v>50</v>
      </c>
      <c r="E66" s="5" t="s">
        <v>34</v>
      </c>
      <c r="F66" s="35"/>
      <c r="G66" s="42"/>
      <c r="H66" s="76">
        <f>H67+H73+H86+H103+H111+H125+H120</f>
        <v>52872.4</v>
      </c>
      <c r="I66" s="76">
        <f t="shared" ref="I66:V66" si="23">I67+I73+I86+I103+I111+I125+I120</f>
        <v>51923.80000000001</v>
      </c>
      <c r="J66" s="24">
        <f t="shared" si="23"/>
        <v>0</v>
      </c>
      <c r="K66" s="24">
        <f t="shared" si="23"/>
        <v>0</v>
      </c>
      <c r="L66" s="24">
        <f t="shared" si="23"/>
        <v>0</v>
      </c>
      <c r="M66" s="24">
        <f t="shared" si="23"/>
        <v>0</v>
      </c>
      <c r="N66" s="24">
        <f t="shared" si="23"/>
        <v>0</v>
      </c>
      <c r="O66" s="24">
        <f t="shared" si="23"/>
        <v>0</v>
      </c>
      <c r="P66" s="24">
        <f t="shared" si="23"/>
        <v>0</v>
      </c>
      <c r="Q66" s="24">
        <f t="shared" si="23"/>
        <v>0</v>
      </c>
      <c r="R66" s="24">
        <f t="shared" si="23"/>
        <v>0</v>
      </c>
      <c r="S66" s="24">
        <f t="shared" si="23"/>
        <v>0</v>
      </c>
      <c r="T66" s="24">
        <f t="shared" si="23"/>
        <v>0</v>
      </c>
      <c r="U66" s="24">
        <f t="shared" si="23"/>
        <v>0</v>
      </c>
      <c r="V66" s="24">
        <f t="shared" si="23"/>
        <v>0</v>
      </c>
      <c r="W66" s="132">
        <f t="shared" si="2"/>
        <v>0.98205869224775133</v>
      </c>
    </row>
    <row r="67" spans="1:23" ht="47.25" x14ac:dyDescent="0.25">
      <c r="A67" s="36"/>
      <c r="B67" s="21" t="s">
        <v>298</v>
      </c>
      <c r="C67" s="36">
        <v>902</v>
      </c>
      <c r="D67" s="5" t="s">
        <v>50</v>
      </c>
      <c r="E67" s="5" t="s">
        <v>34</v>
      </c>
      <c r="F67" s="35" t="s">
        <v>263</v>
      </c>
      <c r="G67" s="42"/>
      <c r="H67" s="76">
        <f t="shared" ref="H67:V69" si="24">H68</f>
        <v>1232</v>
      </c>
      <c r="I67" s="76">
        <f t="shared" si="24"/>
        <v>1231.2</v>
      </c>
      <c r="J67" s="24">
        <f t="shared" si="24"/>
        <v>0</v>
      </c>
      <c r="K67" s="24">
        <f t="shared" si="24"/>
        <v>0</v>
      </c>
      <c r="L67" s="24">
        <f t="shared" si="24"/>
        <v>0</v>
      </c>
      <c r="M67" s="24">
        <f t="shared" si="24"/>
        <v>0</v>
      </c>
      <c r="N67" s="24">
        <f t="shared" si="24"/>
        <v>0</v>
      </c>
      <c r="O67" s="24">
        <f t="shared" si="24"/>
        <v>0</v>
      </c>
      <c r="P67" s="24">
        <f t="shared" si="24"/>
        <v>0</v>
      </c>
      <c r="Q67" s="24">
        <f t="shared" si="24"/>
        <v>0</v>
      </c>
      <c r="R67" s="24">
        <f t="shared" si="24"/>
        <v>0</v>
      </c>
      <c r="S67" s="24">
        <f t="shared" si="24"/>
        <v>0</v>
      </c>
      <c r="T67" s="24">
        <f t="shared" si="24"/>
        <v>0</v>
      </c>
      <c r="U67" s="24">
        <f t="shared" si="24"/>
        <v>0</v>
      </c>
      <c r="V67" s="24">
        <f t="shared" si="24"/>
        <v>0</v>
      </c>
      <c r="W67" s="132">
        <f t="shared" si="2"/>
        <v>0.99935064935064943</v>
      </c>
    </row>
    <row r="68" spans="1:23" x14ac:dyDescent="0.25">
      <c r="A68" s="36"/>
      <c r="B68" s="99" t="s">
        <v>299</v>
      </c>
      <c r="C68" s="36">
        <v>902</v>
      </c>
      <c r="D68" s="5" t="s">
        <v>50</v>
      </c>
      <c r="E68" s="5" t="s">
        <v>34</v>
      </c>
      <c r="F68" s="35" t="s">
        <v>300</v>
      </c>
      <c r="G68" s="42"/>
      <c r="H68" s="76">
        <f>H69+H71</f>
        <v>1232</v>
      </c>
      <c r="I68" s="76">
        <f t="shared" ref="I68:V68" si="25">I69+I71</f>
        <v>1231.2</v>
      </c>
      <c r="J68" s="24">
        <f t="shared" si="25"/>
        <v>0</v>
      </c>
      <c r="K68" s="24">
        <f t="shared" si="25"/>
        <v>0</v>
      </c>
      <c r="L68" s="24">
        <f t="shared" si="25"/>
        <v>0</v>
      </c>
      <c r="M68" s="24">
        <f t="shared" si="25"/>
        <v>0</v>
      </c>
      <c r="N68" s="24">
        <f t="shared" si="25"/>
        <v>0</v>
      </c>
      <c r="O68" s="24">
        <f t="shared" si="25"/>
        <v>0</v>
      </c>
      <c r="P68" s="24">
        <f t="shared" si="25"/>
        <v>0</v>
      </c>
      <c r="Q68" s="24">
        <f t="shared" si="25"/>
        <v>0</v>
      </c>
      <c r="R68" s="24">
        <f t="shared" si="25"/>
        <v>0</v>
      </c>
      <c r="S68" s="24">
        <f t="shared" si="25"/>
        <v>0</v>
      </c>
      <c r="T68" s="24">
        <f t="shared" si="25"/>
        <v>0</v>
      </c>
      <c r="U68" s="24">
        <f t="shared" si="25"/>
        <v>0</v>
      </c>
      <c r="V68" s="24">
        <f t="shared" si="25"/>
        <v>0</v>
      </c>
      <c r="W68" s="132">
        <f t="shared" si="2"/>
        <v>0.99935064935064943</v>
      </c>
    </row>
    <row r="69" spans="1:23" ht="31.5" x14ac:dyDescent="0.25">
      <c r="A69" s="36"/>
      <c r="B69" s="91" t="s">
        <v>302</v>
      </c>
      <c r="C69" s="36">
        <v>902</v>
      </c>
      <c r="D69" s="5" t="s">
        <v>50</v>
      </c>
      <c r="E69" s="5" t="s">
        <v>34</v>
      </c>
      <c r="F69" s="35" t="s">
        <v>301</v>
      </c>
      <c r="G69" s="42"/>
      <c r="H69" s="76">
        <f t="shared" si="24"/>
        <v>1192</v>
      </c>
      <c r="I69" s="76">
        <f t="shared" si="24"/>
        <v>1192</v>
      </c>
      <c r="J69" s="24">
        <f t="shared" si="24"/>
        <v>0</v>
      </c>
      <c r="K69" s="24">
        <f t="shared" si="24"/>
        <v>0</v>
      </c>
      <c r="L69" s="24">
        <f t="shared" si="24"/>
        <v>0</v>
      </c>
      <c r="M69" s="24">
        <f t="shared" si="24"/>
        <v>0</v>
      </c>
      <c r="N69" s="24">
        <f t="shared" si="24"/>
        <v>0</v>
      </c>
      <c r="O69" s="24">
        <f t="shared" si="24"/>
        <v>0</v>
      </c>
      <c r="P69" s="24">
        <f t="shared" si="24"/>
        <v>0</v>
      </c>
      <c r="Q69" s="24">
        <f t="shared" si="24"/>
        <v>0</v>
      </c>
      <c r="R69" s="24">
        <f t="shared" si="24"/>
        <v>0</v>
      </c>
      <c r="S69" s="24">
        <f t="shared" si="24"/>
        <v>0</v>
      </c>
      <c r="T69" s="24">
        <f t="shared" si="24"/>
        <v>0</v>
      </c>
      <c r="U69" s="24">
        <f t="shared" si="24"/>
        <v>0</v>
      </c>
      <c r="V69" s="24">
        <f t="shared" si="24"/>
        <v>0</v>
      </c>
      <c r="W69" s="132">
        <f t="shared" si="2"/>
        <v>1</v>
      </c>
    </row>
    <row r="70" spans="1:23" ht="31.5" x14ac:dyDescent="0.25">
      <c r="A70" s="36"/>
      <c r="B70" s="49" t="s">
        <v>133</v>
      </c>
      <c r="C70" s="36">
        <v>902</v>
      </c>
      <c r="D70" s="5" t="s">
        <v>50</v>
      </c>
      <c r="E70" s="5" t="s">
        <v>34</v>
      </c>
      <c r="F70" s="35" t="s">
        <v>301</v>
      </c>
      <c r="G70" s="42" t="s">
        <v>90</v>
      </c>
      <c r="H70" s="76">
        <v>1192</v>
      </c>
      <c r="I70" s="76">
        <v>1192</v>
      </c>
      <c r="W70" s="132">
        <f t="shared" si="2"/>
        <v>1</v>
      </c>
    </row>
    <row r="71" spans="1:23" ht="34.15" customHeight="1" x14ac:dyDescent="0.25">
      <c r="A71" s="36"/>
      <c r="B71" s="49" t="s">
        <v>508</v>
      </c>
      <c r="C71" s="36">
        <v>902</v>
      </c>
      <c r="D71" s="5" t="s">
        <v>50</v>
      </c>
      <c r="E71" s="5" t="s">
        <v>34</v>
      </c>
      <c r="F71" s="35" t="s">
        <v>507</v>
      </c>
      <c r="G71" s="42"/>
      <c r="H71" s="76">
        <f>H72</f>
        <v>40</v>
      </c>
      <c r="I71" s="76">
        <f t="shared" ref="I71:V71" si="26">I72</f>
        <v>39.200000000000003</v>
      </c>
      <c r="J71" s="24">
        <f t="shared" si="26"/>
        <v>0</v>
      </c>
      <c r="K71" s="24">
        <f t="shared" si="26"/>
        <v>0</v>
      </c>
      <c r="L71" s="24">
        <f t="shared" si="26"/>
        <v>0</v>
      </c>
      <c r="M71" s="24">
        <f t="shared" si="26"/>
        <v>0</v>
      </c>
      <c r="N71" s="24">
        <f t="shared" si="26"/>
        <v>0</v>
      </c>
      <c r="O71" s="24">
        <f t="shared" si="26"/>
        <v>0</v>
      </c>
      <c r="P71" s="24">
        <f t="shared" si="26"/>
        <v>0</v>
      </c>
      <c r="Q71" s="24">
        <f t="shared" si="26"/>
        <v>0</v>
      </c>
      <c r="R71" s="24">
        <f t="shared" si="26"/>
        <v>0</v>
      </c>
      <c r="S71" s="24">
        <f t="shared" si="26"/>
        <v>0</v>
      </c>
      <c r="T71" s="24">
        <f t="shared" si="26"/>
        <v>0</v>
      </c>
      <c r="U71" s="24">
        <f t="shared" si="26"/>
        <v>0</v>
      </c>
      <c r="V71" s="24">
        <f t="shared" si="26"/>
        <v>0</v>
      </c>
      <c r="W71" s="132">
        <f t="shared" si="2"/>
        <v>0.98000000000000009</v>
      </c>
    </row>
    <row r="72" spans="1:23" ht="31.5" x14ac:dyDescent="0.25">
      <c r="A72" s="36"/>
      <c r="B72" s="35" t="s">
        <v>122</v>
      </c>
      <c r="C72" s="36">
        <v>902</v>
      </c>
      <c r="D72" s="5" t="s">
        <v>50</v>
      </c>
      <c r="E72" s="5" t="s">
        <v>34</v>
      </c>
      <c r="F72" s="35" t="s">
        <v>507</v>
      </c>
      <c r="G72" s="42" t="s">
        <v>85</v>
      </c>
      <c r="H72" s="76">
        <v>40</v>
      </c>
      <c r="I72" s="76">
        <v>39.200000000000003</v>
      </c>
      <c r="W72" s="132">
        <f t="shared" si="2"/>
        <v>0.98000000000000009</v>
      </c>
    </row>
    <row r="73" spans="1:23" ht="49.9" customHeight="1" x14ac:dyDescent="0.25">
      <c r="A73" s="36"/>
      <c r="B73" s="119" t="s">
        <v>303</v>
      </c>
      <c r="C73" s="36">
        <v>902</v>
      </c>
      <c r="D73" s="5" t="s">
        <v>50</v>
      </c>
      <c r="E73" s="5" t="s">
        <v>34</v>
      </c>
      <c r="F73" s="35" t="s">
        <v>283</v>
      </c>
      <c r="G73" s="42"/>
      <c r="H73" s="76">
        <f>H74+H77+H80+H83</f>
        <v>420</v>
      </c>
      <c r="I73" s="76">
        <f>I74+I77+I80+I83</f>
        <v>418</v>
      </c>
      <c r="J73" s="24">
        <f t="shared" ref="J73:V73" si="27">J74+J77+J80+J83</f>
        <v>0</v>
      </c>
      <c r="K73" s="24">
        <f t="shared" si="27"/>
        <v>0</v>
      </c>
      <c r="L73" s="24">
        <f t="shared" si="27"/>
        <v>0</v>
      </c>
      <c r="M73" s="24">
        <f t="shared" si="27"/>
        <v>0</v>
      </c>
      <c r="N73" s="24">
        <f t="shared" si="27"/>
        <v>0</v>
      </c>
      <c r="O73" s="24">
        <f t="shared" si="27"/>
        <v>0</v>
      </c>
      <c r="P73" s="24">
        <f t="shared" si="27"/>
        <v>0</v>
      </c>
      <c r="Q73" s="24">
        <f t="shared" si="27"/>
        <v>0</v>
      </c>
      <c r="R73" s="24">
        <f t="shared" si="27"/>
        <v>0</v>
      </c>
      <c r="S73" s="24">
        <f t="shared" si="27"/>
        <v>0</v>
      </c>
      <c r="T73" s="24">
        <f t="shared" si="27"/>
        <v>0</v>
      </c>
      <c r="U73" s="24">
        <f t="shared" si="27"/>
        <v>0</v>
      </c>
      <c r="V73" s="24">
        <f t="shared" si="27"/>
        <v>0</v>
      </c>
      <c r="W73" s="132">
        <f t="shared" si="2"/>
        <v>0.99523809523809526</v>
      </c>
    </row>
    <row r="74" spans="1:23" x14ac:dyDescent="0.25">
      <c r="A74" s="36"/>
      <c r="B74" s="90" t="s">
        <v>305</v>
      </c>
      <c r="C74" s="36">
        <v>902</v>
      </c>
      <c r="D74" s="5" t="s">
        <v>50</v>
      </c>
      <c r="E74" s="5" t="s">
        <v>34</v>
      </c>
      <c r="F74" s="35" t="s">
        <v>304</v>
      </c>
      <c r="G74" s="42"/>
      <c r="H74" s="76">
        <f>H75</f>
        <v>400</v>
      </c>
      <c r="I74" s="76">
        <f>I75</f>
        <v>398</v>
      </c>
      <c r="J74" s="24">
        <f t="shared" ref="J74:V74" si="28">J75</f>
        <v>0</v>
      </c>
      <c r="K74" s="24">
        <f t="shared" si="28"/>
        <v>0</v>
      </c>
      <c r="L74" s="24">
        <f t="shared" si="28"/>
        <v>0</v>
      </c>
      <c r="M74" s="24">
        <f t="shared" si="28"/>
        <v>0</v>
      </c>
      <c r="N74" s="24">
        <f t="shared" si="28"/>
        <v>0</v>
      </c>
      <c r="O74" s="24">
        <f t="shared" si="28"/>
        <v>0</v>
      </c>
      <c r="P74" s="24">
        <f t="shared" si="28"/>
        <v>0</v>
      </c>
      <c r="Q74" s="24">
        <f t="shared" si="28"/>
        <v>0</v>
      </c>
      <c r="R74" s="24">
        <f t="shared" si="28"/>
        <v>0</v>
      </c>
      <c r="S74" s="24">
        <f t="shared" si="28"/>
        <v>0</v>
      </c>
      <c r="T74" s="24">
        <f t="shared" si="28"/>
        <v>0</v>
      </c>
      <c r="U74" s="24">
        <f t="shared" si="28"/>
        <v>0</v>
      </c>
      <c r="V74" s="24">
        <f t="shared" si="28"/>
        <v>0</v>
      </c>
      <c r="W74" s="132">
        <f t="shared" si="2"/>
        <v>0.995</v>
      </c>
    </row>
    <row r="75" spans="1:23" x14ac:dyDescent="0.25">
      <c r="A75" s="36"/>
      <c r="B75" s="90" t="s">
        <v>307</v>
      </c>
      <c r="C75" s="36">
        <v>902</v>
      </c>
      <c r="D75" s="5" t="s">
        <v>50</v>
      </c>
      <c r="E75" s="5" t="s">
        <v>34</v>
      </c>
      <c r="F75" s="35" t="s">
        <v>306</v>
      </c>
      <c r="G75" s="42"/>
      <c r="H75" s="76">
        <f>H76</f>
        <v>400</v>
      </c>
      <c r="I75" s="76">
        <f>I76</f>
        <v>398</v>
      </c>
      <c r="J75" s="24">
        <f t="shared" ref="J75:V75" si="29">J76</f>
        <v>0</v>
      </c>
      <c r="K75" s="24">
        <f t="shared" si="29"/>
        <v>0</v>
      </c>
      <c r="L75" s="24">
        <f t="shared" si="29"/>
        <v>0</v>
      </c>
      <c r="M75" s="24">
        <f t="shared" si="29"/>
        <v>0</v>
      </c>
      <c r="N75" s="24">
        <f t="shared" si="29"/>
        <v>0</v>
      </c>
      <c r="O75" s="24">
        <f t="shared" si="29"/>
        <v>0</v>
      </c>
      <c r="P75" s="24">
        <f t="shared" si="29"/>
        <v>0</v>
      </c>
      <c r="Q75" s="24">
        <f t="shared" si="29"/>
        <v>0</v>
      </c>
      <c r="R75" s="24">
        <f t="shared" si="29"/>
        <v>0</v>
      </c>
      <c r="S75" s="24">
        <f t="shared" si="29"/>
        <v>0</v>
      </c>
      <c r="T75" s="24">
        <f t="shared" si="29"/>
        <v>0</v>
      </c>
      <c r="U75" s="24">
        <f t="shared" si="29"/>
        <v>0</v>
      </c>
      <c r="V75" s="24">
        <f t="shared" si="29"/>
        <v>0</v>
      </c>
      <c r="W75" s="132">
        <f t="shared" si="2"/>
        <v>0.995</v>
      </c>
    </row>
    <row r="76" spans="1:23" ht="31.5" x14ac:dyDescent="0.25">
      <c r="A76" s="36"/>
      <c r="B76" s="35" t="s">
        <v>122</v>
      </c>
      <c r="C76" s="36">
        <v>902</v>
      </c>
      <c r="D76" s="5" t="s">
        <v>50</v>
      </c>
      <c r="E76" s="5" t="s">
        <v>34</v>
      </c>
      <c r="F76" s="35" t="s">
        <v>306</v>
      </c>
      <c r="G76" s="42" t="s">
        <v>85</v>
      </c>
      <c r="H76" s="76">
        <v>400</v>
      </c>
      <c r="I76" s="76">
        <v>398</v>
      </c>
      <c r="W76" s="132">
        <f t="shared" si="2"/>
        <v>0.995</v>
      </c>
    </row>
    <row r="77" spans="1:23" ht="35.450000000000003" customHeight="1" x14ac:dyDescent="0.25">
      <c r="A77" s="36"/>
      <c r="B77" s="121" t="s">
        <v>309</v>
      </c>
      <c r="C77" s="75">
        <v>902</v>
      </c>
      <c r="D77" s="55" t="s">
        <v>50</v>
      </c>
      <c r="E77" s="55" t="s">
        <v>34</v>
      </c>
      <c r="F77" s="59" t="s">
        <v>308</v>
      </c>
      <c r="G77" s="87"/>
      <c r="H77" s="76">
        <f>H78</f>
        <v>0</v>
      </c>
      <c r="I77" s="76">
        <f>I78</f>
        <v>0</v>
      </c>
      <c r="J77" s="76">
        <f t="shared" ref="J77:V77" si="30">J78</f>
        <v>0</v>
      </c>
      <c r="K77" s="76">
        <f t="shared" si="30"/>
        <v>0</v>
      </c>
      <c r="L77" s="76">
        <f t="shared" si="30"/>
        <v>0</v>
      </c>
      <c r="M77" s="76">
        <f t="shared" si="30"/>
        <v>0</v>
      </c>
      <c r="N77" s="76">
        <f t="shared" si="30"/>
        <v>0</v>
      </c>
      <c r="O77" s="76">
        <f t="shared" si="30"/>
        <v>0</v>
      </c>
      <c r="P77" s="76">
        <f t="shared" si="30"/>
        <v>0</v>
      </c>
      <c r="Q77" s="76">
        <f t="shared" si="30"/>
        <v>0</v>
      </c>
      <c r="R77" s="76">
        <f t="shared" si="30"/>
        <v>0</v>
      </c>
      <c r="S77" s="76">
        <f t="shared" si="30"/>
        <v>0</v>
      </c>
      <c r="T77" s="76">
        <f t="shared" si="30"/>
        <v>0</v>
      </c>
      <c r="U77" s="76">
        <f t="shared" si="30"/>
        <v>0</v>
      </c>
      <c r="V77" s="76">
        <f t="shared" si="30"/>
        <v>0</v>
      </c>
      <c r="W77" s="133">
        <v>0</v>
      </c>
    </row>
    <row r="78" spans="1:23" ht="47.25" x14ac:dyDescent="0.25">
      <c r="A78" s="36"/>
      <c r="B78" s="21" t="s">
        <v>311</v>
      </c>
      <c r="C78" s="75">
        <v>902</v>
      </c>
      <c r="D78" s="55" t="s">
        <v>50</v>
      </c>
      <c r="E78" s="55" t="s">
        <v>34</v>
      </c>
      <c r="F78" s="59" t="s">
        <v>310</v>
      </c>
      <c r="G78" s="87"/>
      <c r="H78" s="76">
        <f>H79</f>
        <v>0</v>
      </c>
      <c r="I78" s="76">
        <f>I79</f>
        <v>0</v>
      </c>
      <c r="J78" s="76">
        <f t="shared" ref="J78:V78" si="31">J79</f>
        <v>0</v>
      </c>
      <c r="K78" s="76">
        <f t="shared" si="31"/>
        <v>0</v>
      </c>
      <c r="L78" s="76">
        <f t="shared" si="31"/>
        <v>0</v>
      </c>
      <c r="M78" s="76">
        <f t="shared" si="31"/>
        <v>0</v>
      </c>
      <c r="N78" s="76">
        <f t="shared" si="31"/>
        <v>0</v>
      </c>
      <c r="O78" s="76">
        <f t="shared" si="31"/>
        <v>0</v>
      </c>
      <c r="P78" s="76">
        <f t="shared" si="31"/>
        <v>0</v>
      </c>
      <c r="Q78" s="76">
        <f t="shared" si="31"/>
        <v>0</v>
      </c>
      <c r="R78" s="76">
        <f t="shared" si="31"/>
        <v>0</v>
      </c>
      <c r="S78" s="76">
        <f t="shared" si="31"/>
        <v>0</v>
      </c>
      <c r="T78" s="76">
        <f t="shared" si="31"/>
        <v>0</v>
      </c>
      <c r="U78" s="76">
        <f t="shared" si="31"/>
        <v>0</v>
      </c>
      <c r="V78" s="76">
        <f t="shared" si="31"/>
        <v>0</v>
      </c>
      <c r="W78" s="133">
        <v>0</v>
      </c>
    </row>
    <row r="79" spans="1:23" ht="31.5" x14ac:dyDescent="0.25">
      <c r="A79" s="36"/>
      <c r="B79" s="35" t="s">
        <v>122</v>
      </c>
      <c r="C79" s="75">
        <v>902</v>
      </c>
      <c r="D79" s="55" t="s">
        <v>50</v>
      </c>
      <c r="E79" s="55" t="s">
        <v>34</v>
      </c>
      <c r="F79" s="59" t="s">
        <v>310</v>
      </c>
      <c r="G79" s="87" t="s">
        <v>85</v>
      </c>
      <c r="H79" s="76">
        <v>0</v>
      </c>
      <c r="I79" s="76">
        <v>0</v>
      </c>
      <c r="J79" s="134"/>
      <c r="K79" s="134"/>
      <c r="L79" s="134"/>
      <c r="M79" s="134"/>
      <c r="N79" s="134"/>
      <c r="O79" s="134"/>
      <c r="P79" s="134"/>
      <c r="Q79" s="134"/>
      <c r="R79" s="134"/>
      <c r="S79" s="134"/>
      <c r="T79" s="134"/>
      <c r="U79" s="134"/>
      <c r="V79" s="134"/>
      <c r="W79" s="133">
        <v>0</v>
      </c>
    </row>
    <row r="80" spans="1:23" ht="31.5" x14ac:dyDescent="0.25">
      <c r="A80" s="36"/>
      <c r="B80" s="21" t="s">
        <v>287</v>
      </c>
      <c r="C80" s="75">
        <v>902</v>
      </c>
      <c r="D80" s="55" t="s">
        <v>50</v>
      </c>
      <c r="E80" s="55" t="s">
        <v>34</v>
      </c>
      <c r="F80" s="59" t="s">
        <v>284</v>
      </c>
      <c r="G80" s="87"/>
      <c r="H80" s="76">
        <f>H81</f>
        <v>0</v>
      </c>
      <c r="I80" s="76">
        <f>I81</f>
        <v>0</v>
      </c>
      <c r="J80" s="76">
        <f t="shared" ref="J80:V80" si="32">J81</f>
        <v>0</v>
      </c>
      <c r="K80" s="76">
        <f t="shared" si="32"/>
        <v>0</v>
      </c>
      <c r="L80" s="76">
        <f t="shared" si="32"/>
        <v>0</v>
      </c>
      <c r="M80" s="76">
        <f t="shared" si="32"/>
        <v>0</v>
      </c>
      <c r="N80" s="76">
        <f t="shared" si="32"/>
        <v>0</v>
      </c>
      <c r="O80" s="76">
        <f t="shared" si="32"/>
        <v>0</v>
      </c>
      <c r="P80" s="76">
        <f t="shared" si="32"/>
        <v>0</v>
      </c>
      <c r="Q80" s="76">
        <f t="shared" si="32"/>
        <v>0</v>
      </c>
      <c r="R80" s="76">
        <f t="shared" si="32"/>
        <v>0</v>
      </c>
      <c r="S80" s="76">
        <f t="shared" si="32"/>
        <v>0</v>
      </c>
      <c r="T80" s="76">
        <f t="shared" si="32"/>
        <v>0</v>
      </c>
      <c r="U80" s="76">
        <f t="shared" si="32"/>
        <v>0</v>
      </c>
      <c r="V80" s="76">
        <f t="shared" si="32"/>
        <v>0</v>
      </c>
      <c r="W80" s="133">
        <v>0</v>
      </c>
    </row>
    <row r="81" spans="1:23" x14ac:dyDescent="0.25">
      <c r="A81" s="36"/>
      <c r="B81" s="90" t="s">
        <v>288</v>
      </c>
      <c r="C81" s="75">
        <v>902</v>
      </c>
      <c r="D81" s="55" t="s">
        <v>50</v>
      </c>
      <c r="E81" s="55" t="s">
        <v>34</v>
      </c>
      <c r="F81" s="59" t="s">
        <v>285</v>
      </c>
      <c r="G81" s="87"/>
      <c r="H81" s="76">
        <f>H82</f>
        <v>0</v>
      </c>
      <c r="I81" s="76">
        <f>I82</f>
        <v>0</v>
      </c>
      <c r="J81" s="76">
        <f t="shared" ref="J81:V81" si="33">J82</f>
        <v>0</v>
      </c>
      <c r="K81" s="76">
        <f t="shared" si="33"/>
        <v>0</v>
      </c>
      <c r="L81" s="76">
        <f t="shared" si="33"/>
        <v>0</v>
      </c>
      <c r="M81" s="76">
        <f t="shared" si="33"/>
        <v>0</v>
      </c>
      <c r="N81" s="76">
        <f t="shared" si="33"/>
        <v>0</v>
      </c>
      <c r="O81" s="76">
        <f t="shared" si="33"/>
        <v>0</v>
      </c>
      <c r="P81" s="76">
        <f t="shared" si="33"/>
        <v>0</v>
      </c>
      <c r="Q81" s="76">
        <f t="shared" si="33"/>
        <v>0</v>
      </c>
      <c r="R81" s="76">
        <f t="shared" si="33"/>
        <v>0</v>
      </c>
      <c r="S81" s="76">
        <f t="shared" si="33"/>
        <v>0</v>
      </c>
      <c r="T81" s="76">
        <f t="shared" si="33"/>
        <v>0</v>
      </c>
      <c r="U81" s="76">
        <f t="shared" si="33"/>
        <v>0</v>
      </c>
      <c r="V81" s="76">
        <f t="shared" si="33"/>
        <v>0</v>
      </c>
      <c r="W81" s="133">
        <v>0</v>
      </c>
    </row>
    <row r="82" spans="1:23" ht="31.5" x14ac:dyDescent="0.25">
      <c r="A82" s="36"/>
      <c r="B82" s="35" t="s">
        <v>122</v>
      </c>
      <c r="C82" s="75">
        <v>902</v>
      </c>
      <c r="D82" s="55" t="s">
        <v>50</v>
      </c>
      <c r="E82" s="55" t="s">
        <v>34</v>
      </c>
      <c r="F82" s="59" t="s">
        <v>285</v>
      </c>
      <c r="G82" s="87" t="s">
        <v>85</v>
      </c>
      <c r="H82" s="76">
        <v>0</v>
      </c>
      <c r="I82" s="76">
        <v>0</v>
      </c>
      <c r="J82" s="134"/>
      <c r="K82" s="134"/>
      <c r="L82" s="134"/>
      <c r="M82" s="134"/>
      <c r="N82" s="134"/>
      <c r="O82" s="134"/>
      <c r="P82" s="134"/>
      <c r="Q82" s="134"/>
      <c r="R82" s="134"/>
      <c r="S82" s="134"/>
      <c r="T82" s="134"/>
      <c r="U82" s="134"/>
      <c r="V82" s="134"/>
      <c r="W82" s="133">
        <v>0</v>
      </c>
    </row>
    <row r="83" spans="1:23" x14ac:dyDescent="0.25">
      <c r="A83" s="36"/>
      <c r="B83" s="90" t="s">
        <v>313</v>
      </c>
      <c r="C83" s="36">
        <v>902</v>
      </c>
      <c r="D83" s="5" t="s">
        <v>50</v>
      </c>
      <c r="E83" s="5" t="s">
        <v>34</v>
      </c>
      <c r="F83" s="35" t="s">
        <v>312</v>
      </c>
      <c r="G83" s="42"/>
      <c r="H83" s="76">
        <f>H84</f>
        <v>20</v>
      </c>
      <c r="I83" s="76">
        <f>I84</f>
        <v>20</v>
      </c>
      <c r="J83" s="24">
        <f t="shared" ref="J83:V83" si="34">J84</f>
        <v>0</v>
      </c>
      <c r="K83" s="24">
        <f t="shared" si="34"/>
        <v>0</v>
      </c>
      <c r="L83" s="24">
        <f t="shared" si="34"/>
        <v>0</v>
      </c>
      <c r="M83" s="24">
        <f t="shared" si="34"/>
        <v>0</v>
      </c>
      <c r="N83" s="24">
        <f t="shared" si="34"/>
        <v>0</v>
      </c>
      <c r="O83" s="24">
        <f t="shared" si="34"/>
        <v>0</v>
      </c>
      <c r="P83" s="24">
        <f t="shared" si="34"/>
        <v>0</v>
      </c>
      <c r="Q83" s="24">
        <f t="shared" si="34"/>
        <v>0</v>
      </c>
      <c r="R83" s="24">
        <f t="shared" si="34"/>
        <v>0</v>
      </c>
      <c r="S83" s="24">
        <f t="shared" si="34"/>
        <v>0</v>
      </c>
      <c r="T83" s="24">
        <f t="shared" si="34"/>
        <v>0</v>
      </c>
      <c r="U83" s="24">
        <f t="shared" si="34"/>
        <v>0</v>
      </c>
      <c r="V83" s="24">
        <f t="shared" si="34"/>
        <v>0</v>
      </c>
      <c r="W83" s="132">
        <f t="shared" ref="W83:W143" si="35">I83/H83</f>
        <v>1</v>
      </c>
    </row>
    <row r="84" spans="1:23" ht="47.25" x14ac:dyDescent="0.25">
      <c r="A84" s="36"/>
      <c r="B84" s="21" t="s">
        <v>315</v>
      </c>
      <c r="C84" s="36">
        <v>902</v>
      </c>
      <c r="D84" s="5" t="s">
        <v>50</v>
      </c>
      <c r="E84" s="5" t="s">
        <v>34</v>
      </c>
      <c r="F84" s="35" t="s">
        <v>314</v>
      </c>
      <c r="G84" s="42"/>
      <c r="H84" s="76">
        <f>H85</f>
        <v>20</v>
      </c>
      <c r="I84" s="76">
        <f>I85</f>
        <v>20</v>
      </c>
      <c r="J84" s="24">
        <f t="shared" ref="J84:V84" si="36">J85</f>
        <v>0</v>
      </c>
      <c r="K84" s="24">
        <f t="shared" si="36"/>
        <v>0</v>
      </c>
      <c r="L84" s="24">
        <f t="shared" si="36"/>
        <v>0</v>
      </c>
      <c r="M84" s="24">
        <f t="shared" si="36"/>
        <v>0</v>
      </c>
      <c r="N84" s="24">
        <f t="shared" si="36"/>
        <v>0</v>
      </c>
      <c r="O84" s="24">
        <f t="shared" si="36"/>
        <v>0</v>
      </c>
      <c r="P84" s="24">
        <f t="shared" si="36"/>
        <v>0</v>
      </c>
      <c r="Q84" s="24">
        <f t="shared" si="36"/>
        <v>0</v>
      </c>
      <c r="R84" s="24">
        <f t="shared" si="36"/>
        <v>0</v>
      </c>
      <c r="S84" s="24">
        <f t="shared" si="36"/>
        <v>0</v>
      </c>
      <c r="T84" s="24">
        <f t="shared" si="36"/>
        <v>0</v>
      </c>
      <c r="U84" s="24">
        <f t="shared" si="36"/>
        <v>0</v>
      </c>
      <c r="V84" s="24">
        <f t="shared" si="36"/>
        <v>0</v>
      </c>
      <c r="W84" s="132">
        <f t="shared" si="35"/>
        <v>1</v>
      </c>
    </row>
    <row r="85" spans="1:23" ht="31.5" x14ac:dyDescent="0.25">
      <c r="A85" s="36"/>
      <c r="B85" s="35" t="s">
        <v>122</v>
      </c>
      <c r="C85" s="36">
        <v>902</v>
      </c>
      <c r="D85" s="5" t="s">
        <v>50</v>
      </c>
      <c r="E85" s="5" t="s">
        <v>34</v>
      </c>
      <c r="F85" s="35" t="s">
        <v>314</v>
      </c>
      <c r="G85" s="42" t="s">
        <v>85</v>
      </c>
      <c r="H85" s="76">
        <v>20</v>
      </c>
      <c r="I85" s="76">
        <v>20</v>
      </c>
      <c r="W85" s="132">
        <f t="shared" si="35"/>
        <v>1</v>
      </c>
    </row>
    <row r="86" spans="1:23" ht="34.9" customHeight="1" x14ac:dyDescent="0.25">
      <c r="A86" s="36"/>
      <c r="B86" s="119" t="s">
        <v>317</v>
      </c>
      <c r="C86" s="36">
        <v>902</v>
      </c>
      <c r="D86" s="5" t="s">
        <v>50</v>
      </c>
      <c r="E86" s="5" t="s">
        <v>34</v>
      </c>
      <c r="F86" s="35" t="s">
        <v>316</v>
      </c>
      <c r="G86" s="42"/>
      <c r="H86" s="76">
        <f>H87+H90+H93+H98</f>
        <v>22414.399999999998</v>
      </c>
      <c r="I86" s="76">
        <f>I87+I90+I93+I98</f>
        <v>22025.800000000003</v>
      </c>
      <c r="J86" s="24">
        <f t="shared" ref="J86:V86" si="37">J87+J90+J93+J98</f>
        <v>0</v>
      </c>
      <c r="K86" s="24">
        <f t="shared" si="37"/>
        <v>0</v>
      </c>
      <c r="L86" s="24">
        <f t="shared" si="37"/>
        <v>0</v>
      </c>
      <c r="M86" s="24">
        <f t="shared" si="37"/>
        <v>0</v>
      </c>
      <c r="N86" s="24">
        <f t="shared" si="37"/>
        <v>0</v>
      </c>
      <c r="O86" s="24">
        <f t="shared" si="37"/>
        <v>0</v>
      </c>
      <c r="P86" s="24">
        <f t="shared" si="37"/>
        <v>0</v>
      </c>
      <c r="Q86" s="24">
        <f t="shared" si="37"/>
        <v>0</v>
      </c>
      <c r="R86" s="24">
        <f t="shared" si="37"/>
        <v>0</v>
      </c>
      <c r="S86" s="24">
        <f t="shared" si="37"/>
        <v>0</v>
      </c>
      <c r="T86" s="24">
        <f t="shared" si="37"/>
        <v>0</v>
      </c>
      <c r="U86" s="24">
        <f t="shared" si="37"/>
        <v>0</v>
      </c>
      <c r="V86" s="24">
        <f t="shared" si="37"/>
        <v>0</v>
      </c>
      <c r="W86" s="132">
        <f t="shared" si="35"/>
        <v>0.98266293097294621</v>
      </c>
    </row>
    <row r="87" spans="1:23" x14ac:dyDescent="0.25">
      <c r="A87" s="36"/>
      <c r="B87" s="90" t="s">
        <v>319</v>
      </c>
      <c r="C87" s="36">
        <v>902</v>
      </c>
      <c r="D87" s="5" t="s">
        <v>50</v>
      </c>
      <c r="E87" s="5" t="s">
        <v>34</v>
      </c>
      <c r="F87" s="35" t="s">
        <v>318</v>
      </c>
      <c r="G87" s="42"/>
      <c r="H87" s="76">
        <f>H88</f>
        <v>130.5</v>
      </c>
      <c r="I87" s="76">
        <f>I88</f>
        <v>119.7</v>
      </c>
      <c r="J87" s="24">
        <f t="shared" ref="J87:V87" si="38">J88</f>
        <v>0</v>
      </c>
      <c r="K87" s="24">
        <f t="shared" si="38"/>
        <v>0</v>
      </c>
      <c r="L87" s="24">
        <f t="shared" si="38"/>
        <v>0</v>
      </c>
      <c r="M87" s="24">
        <f t="shared" si="38"/>
        <v>0</v>
      </c>
      <c r="N87" s="24">
        <f t="shared" si="38"/>
        <v>0</v>
      </c>
      <c r="O87" s="24">
        <f t="shared" si="38"/>
        <v>0</v>
      </c>
      <c r="P87" s="24">
        <f t="shared" si="38"/>
        <v>0</v>
      </c>
      <c r="Q87" s="24">
        <f t="shared" si="38"/>
        <v>0</v>
      </c>
      <c r="R87" s="24">
        <f t="shared" si="38"/>
        <v>0</v>
      </c>
      <c r="S87" s="24">
        <f t="shared" si="38"/>
        <v>0</v>
      </c>
      <c r="T87" s="24">
        <f t="shared" si="38"/>
        <v>0</v>
      </c>
      <c r="U87" s="24">
        <f t="shared" si="38"/>
        <v>0</v>
      </c>
      <c r="V87" s="24">
        <f t="shared" si="38"/>
        <v>0</v>
      </c>
      <c r="W87" s="132">
        <f t="shared" si="35"/>
        <v>0.91724137931034488</v>
      </c>
    </row>
    <row r="88" spans="1:23" ht="31.5" x14ac:dyDescent="0.25">
      <c r="A88" s="36"/>
      <c r="B88" s="21" t="s">
        <v>132</v>
      </c>
      <c r="C88" s="36">
        <v>902</v>
      </c>
      <c r="D88" s="5" t="s">
        <v>50</v>
      </c>
      <c r="E88" s="5" t="s">
        <v>34</v>
      </c>
      <c r="F88" s="35" t="s">
        <v>320</v>
      </c>
      <c r="G88" s="42"/>
      <c r="H88" s="76">
        <f>H89</f>
        <v>130.5</v>
      </c>
      <c r="I88" s="76">
        <f>I89</f>
        <v>119.7</v>
      </c>
      <c r="J88" s="24">
        <f t="shared" ref="J88:V88" si="39">J89</f>
        <v>0</v>
      </c>
      <c r="K88" s="24">
        <f t="shared" si="39"/>
        <v>0</v>
      </c>
      <c r="L88" s="24">
        <f t="shared" si="39"/>
        <v>0</v>
      </c>
      <c r="M88" s="24">
        <f t="shared" si="39"/>
        <v>0</v>
      </c>
      <c r="N88" s="24">
        <f t="shared" si="39"/>
        <v>0</v>
      </c>
      <c r="O88" s="24">
        <f t="shared" si="39"/>
        <v>0</v>
      </c>
      <c r="P88" s="24">
        <f t="shared" si="39"/>
        <v>0</v>
      </c>
      <c r="Q88" s="24">
        <f t="shared" si="39"/>
        <v>0</v>
      </c>
      <c r="R88" s="24">
        <f t="shared" si="39"/>
        <v>0</v>
      </c>
      <c r="S88" s="24">
        <f t="shared" si="39"/>
        <v>0</v>
      </c>
      <c r="T88" s="24">
        <f t="shared" si="39"/>
        <v>0</v>
      </c>
      <c r="U88" s="24">
        <f t="shared" si="39"/>
        <v>0</v>
      </c>
      <c r="V88" s="24">
        <f t="shared" si="39"/>
        <v>0</v>
      </c>
      <c r="W88" s="132">
        <f t="shared" si="35"/>
        <v>0.91724137931034488</v>
      </c>
    </row>
    <row r="89" spans="1:23" ht="31.5" x14ac:dyDescent="0.25">
      <c r="A89" s="36"/>
      <c r="B89" s="35" t="s">
        <v>122</v>
      </c>
      <c r="C89" s="36">
        <v>902</v>
      </c>
      <c r="D89" s="5" t="s">
        <v>50</v>
      </c>
      <c r="E89" s="5" t="s">
        <v>34</v>
      </c>
      <c r="F89" s="35" t="s">
        <v>320</v>
      </c>
      <c r="G89" s="42" t="s">
        <v>85</v>
      </c>
      <c r="H89" s="76">
        <v>130.5</v>
      </c>
      <c r="I89" s="76">
        <v>119.7</v>
      </c>
      <c r="W89" s="132">
        <f t="shared" si="35"/>
        <v>0.91724137931034488</v>
      </c>
    </row>
    <row r="90" spans="1:23" ht="31.5" x14ac:dyDescent="0.25">
      <c r="A90" s="36"/>
      <c r="B90" s="21" t="s">
        <v>124</v>
      </c>
      <c r="C90" s="36">
        <v>902</v>
      </c>
      <c r="D90" s="5" t="s">
        <v>50</v>
      </c>
      <c r="E90" s="5" t="s">
        <v>34</v>
      </c>
      <c r="F90" s="35" t="s">
        <v>321</v>
      </c>
      <c r="G90" s="42"/>
      <c r="H90" s="76">
        <f>H91</f>
        <v>53.2</v>
      </c>
      <c r="I90" s="76">
        <f>I91</f>
        <v>53.2</v>
      </c>
      <c r="J90" s="24">
        <f t="shared" ref="J90:V90" si="40">J91</f>
        <v>0</v>
      </c>
      <c r="K90" s="24">
        <f t="shared" si="40"/>
        <v>0</v>
      </c>
      <c r="L90" s="24">
        <f t="shared" si="40"/>
        <v>0</v>
      </c>
      <c r="M90" s="24">
        <f t="shared" si="40"/>
        <v>0</v>
      </c>
      <c r="N90" s="24">
        <f t="shared" si="40"/>
        <v>0</v>
      </c>
      <c r="O90" s="24">
        <f t="shared" si="40"/>
        <v>0</v>
      </c>
      <c r="P90" s="24">
        <f t="shared" si="40"/>
        <v>0</v>
      </c>
      <c r="Q90" s="24">
        <f t="shared" si="40"/>
        <v>0</v>
      </c>
      <c r="R90" s="24">
        <f t="shared" si="40"/>
        <v>0</v>
      </c>
      <c r="S90" s="24">
        <f t="shared" si="40"/>
        <v>0</v>
      </c>
      <c r="T90" s="24">
        <f t="shared" si="40"/>
        <v>0</v>
      </c>
      <c r="U90" s="24">
        <f t="shared" si="40"/>
        <v>0</v>
      </c>
      <c r="V90" s="24">
        <f t="shared" si="40"/>
        <v>0</v>
      </c>
      <c r="W90" s="132">
        <f t="shared" si="35"/>
        <v>1</v>
      </c>
    </row>
    <row r="91" spans="1:23" ht="47.25" x14ac:dyDescent="0.25">
      <c r="A91" s="36"/>
      <c r="B91" s="35" t="s">
        <v>323</v>
      </c>
      <c r="C91" s="36">
        <v>902</v>
      </c>
      <c r="D91" s="5" t="s">
        <v>50</v>
      </c>
      <c r="E91" s="5" t="s">
        <v>34</v>
      </c>
      <c r="F91" s="35" t="s">
        <v>322</v>
      </c>
      <c r="G91" s="42"/>
      <c r="H91" s="76">
        <f>H92</f>
        <v>53.2</v>
      </c>
      <c r="I91" s="76">
        <f>I92</f>
        <v>53.2</v>
      </c>
      <c r="J91" s="24">
        <f t="shared" ref="J91:V91" si="41">J92</f>
        <v>0</v>
      </c>
      <c r="K91" s="24">
        <f t="shared" si="41"/>
        <v>0</v>
      </c>
      <c r="L91" s="24">
        <f t="shared" si="41"/>
        <v>0</v>
      </c>
      <c r="M91" s="24">
        <f t="shared" si="41"/>
        <v>0</v>
      </c>
      <c r="N91" s="24">
        <f t="shared" si="41"/>
        <v>0</v>
      </c>
      <c r="O91" s="24">
        <f t="shared" si="41"/>
        <v>0</v>
      </c>
      <c r="P91" s="24">
        <f t="shared" si="41"/>
        <v>0</v>
      </c>
      <c r="Q91" s="24">
        <f t="shared" si="41"/>
        <v>0</v>
      </c>
      <c r="R91" s="24">
        <f t="shared" si="41"/>
        <v>0</v>
      </c>
      <c r="S91" s="24">
        <f t="shared" si="41"/>
        <v>0</v>
      </c>
      <c r="T91" s="24">
        <f t="shared" si="41"/>
        <v>0</v>
      </c>
      <c r="U91" s="24">
        <f t="shared" si="41"/>
        <v>0</v>
      </c>
      <c r="V91" s="24">
        <f t="shared" si="41"/>
        <v>0</v>
      </c>
      <c r="W91" s="132">
        <f t="shared" si="35"/>
        <v>1</v>
      </c>
    </row>
    <row r="92" spans="1:23" ht="31.5" x14ac:dyDescent="0.25">
      <c r="A92" s="36"/>
      <c r="B92" s="35" t="s">
        <v>122</v>
      </c>
      <c r="C92" s="36">
        <v>902</v>
      </c>
      <c r="D92" s="5" t="s">
        <v>50</v>
      </c>
      <c r="E92" s="5" t="s">
        <v>34</v>
      </c>
      <c r="F92" s="35" t="s">
        <v>322</v>
      </c>
      <c r="G92" s="42" t="s">
        <v>85</v>
      </c>
      <c r="H92" s="76">
        <v>53.2</v>
      </c>
      <c r="I92" s="76">
        <v>53.2</v>
      </c>
      <c r="W92" s="132">
        <f t="shared" si="35"/>
        <v>1</v>
      </c>
    </row>
    <row r="93" spans="1:23" x14ac:dyDescent="0.25">
      <c r="A93" s="36"/>
      <c r="B93" s="90" t="s">
        <v>325</v>
      </c>
      <c r="C93" s="36">
        <v>902</v>
      </c>
      <c r="D93" s="5" t="s">
        <v>50</v>
      </c>
      <c r="E93" s="5" t="s">
        <v>34</v>
      </c>
      <c r="F93" s="35" t="s">
        <v>324</v>
      </c>
      <c r="G93" s="42"/>
      <c r="H93" s="76">
        <f>H94</f>
        <v>3207.7999999999997</v>
      </c>
      <c r="I93" s="76">
        <f>I94</f>
        <v>3207.2999999999997</v>
      </c>
      <c r="J93" s="24">
        <f t="shared" ref="J93:V93" si="42">J94</f>
        <v>0</v>
      </c>
      <c r="K93" s="24">
        <f t="shared" si="42"/>
        <v>0</v>
      </c>
      <c r="L93" s="24">
        <f t="shared" si="42"/>
        <v>0</v>
      </c>
      <c r="M93" s="24">
        <f t="shared" si="42"/>
        <v>0</v>
      </c>
      <c r="N93" s="24">
        <f t="shared" si="42"/>
        <v>0</v>
      </c>
      <c r="O93" s="24">
        <f t="shared" si="42"/>
        <v>0</v>
      </c>
      <c r="P93" s="24">
        <f t="shared" si="42"/>
        <v>0</v>
      </c>
      <c r="Q93" s="24">
        <f t="shared" si="42"/>
        <v>0</v>
      </c>
      <c r="R93" s="24">
        <f t="shared" si="42"/>
        <v>0</v>
      </c>
      <c r="S93" s="24">
        <f t="shared" si="42"/>
        <v>0</v>
      </c>
      <c r="T93" s="24">
        <f t="shared" si="42"/>
        <v>0</v>
      </c>
      <c r="U93" s="24">
        <f t="shared" si="42"/>
        <v>0</v>
      </c>
      <c r="V93" s="24">
        <f t="shared" si="42"/>
        <v>0</v>
      </c>
      <c r="W93" s="132">
        <f t="shared" si="35"/>
        <v>0.99984412993328764</v>
      </c>
    </row>
    <row r="94" spans="1:23" ht="31.5" x14ac:dyDescent="0.25">
      <c r="A94" s="36"/>
      <c r="B94" s="25" t="s">
        <v>131</v>
      </c>
      <c r="C94" s="36">
        <v>902</v>
      </c>
      <c r="D94" s="5" t="s">
        <v>50</v>
      </c>
      <c r="E94" s="5" t="s">
        <v>34</v>
      </c>
      <c r="F94" s="35" t="s">
        <v>326</v>
      </c>
      <c r="G94" s="42"/>
      <c r="H94" s="76">
        <f>H95+H96+H97</f>
        <v>3207.7999999999997</v>
      </c>
      <c r="I94" s="76">
        <f>I95+I96+I97</f>
        <v>3207.2999999999997</v>
      </c>
      <c r="J94" s="24">
        <f t="shared" ref="J94:V94" si="43">J95+J96+J97</f>
        <v>0</v>
      </c>
      <c r="K94" s="24">
        <f t="shared" si="43"/>
        <v>0</v>
      </c>
      <c r="L94" s="24">
        <f t="shared" si="43"/>
        <v>0</v>
      </c>
      <c r="M94" s="24">
        <f t="shared" si="43"/>
        <v>0</v>
      </c>
      <c r="N94" s="24">
        <f t="shared" si="43"/>
        <v>0</v>
      </c>
      <c r="O94" s="24">
        <f t="shared" si="43"/>
        <v>0</v>
      </c>
      <c r="P94" s="24">
        <f t="shared" si="43"/>
        <v>0</v>
      </c>
      <c r="Q94" s="24">
        <f t="shared" si="43"/>
        <v>0</v>
      </c>
      <c r="R94" s="24">
        <f t="shared" si="43"/>
        <v>0</v>
      </c>
      <c r="S94" s="24">
        <f t="shared" si="43"/>
        <v>0</v>
      </c>
      <c r="T94" s="24">
        <f t="shared" si="43"/>
        <v>0</v>
      </c>
      <c r="U94" s="24">
        <f t="shared" si="43"/>
        <v>0</v>
      </c>
      <c r="V94" s="24">
        <f t="shared" si="43"/>
        <v>0</v>
      </c>
      <c r="W94" s="132">
        <f t="shared" si="35"/>
        <v>0.99984412993328764</v>
      </c>
    </row>
    <row r="95" spans="1:23" ht="63" x14ac:dyDescent="0.25">
      <c r="A95" s="36"/>
      <c r="B95" s="35" t="s">
        <v>262</v>
      </c>
      <c r="C95" s="36">
        <v>902</v>
      </c>
      <c r="D95" s="5" t="s">
        <v>50</v>
      </c>
      <c r="E95" s="5" t="s">
        <v>34</v>
      </c>
      <c r="F95" s="35" t="s">
        <v>326</v>
      </c>
      <c r="G95" s="42" t="s">
        <v>86</v>
      </c>
      <c r="H95" s="76">
        <v>2995.5</v>
      </c>
      <c r="I95" s="76">
        <v>2995.1</v>
      </c>
      <c r="W95" s="132">
        <f t="shared" si="35"/>
        <v>0.99986646636621601</v>
      </c>
    </row>
    <row r="96" spans="1:23" ht="31.5" x14ac:dyDescent="0.25">
      <c r="A96" s="36"/>
      <c r="B96" s="35" t="s">
        <v>122</v>
      </c>
      <c r="C96" s="36">
        <v>902</v>
      </c>
      <c r="D96" s="5" t="s">
        <v>50</v>
      </c>
      <c r="E96" s="5" t="s">
        <v>34</v>
      </c>
      <c r="F96" s="35" t="s">
        <v>326</v>
      </c>
      <c r="G96" s="42" t="s">
        <v>85</v>
      </c>
      <c r="H96" s="76">
        <v>211.1</v>
      </c>
      <c r="I96" s="76">
        <v>211.1</v>
      </c>
      <c r="W96" s="132">
        <f t="shared" si="35"/>
        <v>1</v>
      </c>
    </row>
    <row r="97" spans="1:23" x14ac:dyDescent="0.25">
      <c r="A97" s="36"/>
      <c r="B97" s="35" t="s">
        <v>87</v>
      </c>
      <c r="C97" s="36">
        <v>902</v>
      </c>
      <c r="D97" s="5" t="s">
        <v>50</v>
      </c>
      <c r="E97" s="5" t="s">
        <v>34</v>
      </c>
      <c r="F97" s="35" t="s">
        <v>326</v>
      </c>
      <c r="G97" s="42" t="s">
        <v>88</v>
      </c>
      <c r="H97" s="76">
        <v>1.2</v>
      </c>
      <c r="I97" s="76">
        <v>1.1000000000000001</v>
      </c>
      <c r="W97" s="132">
        <f t="shared" si="35"/>
        <v>0.91666666666666674</v>
      </c>
    </row>
    <row r="98" spans="1:23" x14ac:dyDescent="0.25">
      <c r="A98" s="36"/>
      <c r="B98" s="90" t="s">
        <v>328</v>
      </c>
      <c r="C98" s="36">
        <v>902</v>
      </c>
      <c r="D98" s="5" t="s">
        <v>50</v>
      </c>
      <c r="E98" s="5" t="s">
        <v>34</v>
      </c>
      <c r="F98" s="35" t="s">
        <v>327</v>
      </c>
      <c r="G98" s="42"/>
      <c r="H98" s="76">
        <f>H99</f>
        <v>19022.899999999998</v>
      </c>
      <c r="I98" s="76">
        <f>I99</f>
        <v>18645.600000000002</v>
      </c>
      <c r="J98" s="24">
        <f t="shared" ref="J98:V98" si="44">J99</f>
        <v>0</v>
      </c>
      <c r="K98" s="24">
        <f t="shared" si="44"/>
        <v>0</v>
      </c>
      <c r="L98" s="24">
        <f t="shared" si="44"/>
        <v>0</v>
      </c>
      <c r="M98" s="24">
        <f t="shared" si="44"/>
        <v>0</v>
      </c>
      <c r="N98" s="24">
        <f t="shared" si="44"/>
        <v>0</v>
      </c>
      <c r="O98" s="24">
        <f t="shared" si="44"/>
        <v>0</v>
      </c>
      <c r="P98" s="24">
        <f t="shared" si="44"/>
        <v>0</v>
      </c>
      <c r="Q98" s="24">
        <f t="shared" si="44"/>
        <v>0</v>
      </c>
      <c r="R98" s="24">
        <f t="shared" si="44"/>
        <v>0</v>
      </c>
      <c r="S98" s="24">
        <f t="shared" si="44"/>
        <v>0</v>
      </c>
      <c r="T98" s="24">
        <f t="shared" si="44"/>
        <v>0</v>
      </c>
      <c r="U98" s="24">
        <f t="shared" si="44"/>
        <v>0</v>
      </c>
      <c r="V98" s="24">
        <f t="shared" si="44"/>
        <v>0</v>
      </c>
      <c r="W98" s="132">
        <f t="shared" si="35"/>
        <v>0.98016601044004881</v>
      </c>
    </row>
    <row r="99" spans="1:23" ht="31.5" x14ac:dyDescent="0.25">
      <c r="A99" s="36"/>
      <c r="B99" s="25" t="s">
        <v>131</v>
      </c>
      <c r="C99" s="36">
        <v>902</v>
      </c>
      <c r="D99" s="5" t="s">
        <v>50</v>
      </c>
      <c r="E99" s="5" t="s">
        <v>34</v>
      </c>
      <c r="F99" s="35" t="s">
        <v>329</v>
      </c>
      <c r="G99" s="42"/>
      <c r="H99" s="76">
        <f>H100+H101+H102</f>
        <v>19022.899999999998</v>
      </c>
      <c r="I99" s="76">
        <f>I100+I101+I102</f>
        <v>18645.600000000002</v>
      </c>
      <c r="J99" s="24">
        <f t="shared" ref="J99:V99" si="45">J100+J101+J102</f>
        <v>0</v>
      </c>
      <c r="K99" s="24">
        <f t="shared" si="45"/>
        <v>0</v>
      </c>
      <c r="L99" s="24">
        <f t="shared" si="45"/>
        <v>0</v>
      </c>
      <c r="M99" s="24">
        <f t="shared" si="45"/>
        <v>0</v>
      </c>
      <c r="N99" s="24">
        <f t="shared" si="45"/>
        <v>0</v>
      </c>
      <c r="O99" s="24">
        <f t="shared" si="45"/>
        <v>0</v>
      </c>
      <c r="P99" s="24">
        <f t="shared" si="45"/>
        <v>0</v>
      </c>
      <c r="Q99" s="24">
        <f t="shared" si="45"/>
        <v>0</v>
      </c>
      <c r="R99" s="24">
        <f t="shared" si="45"/>
        <v>0</v>
      </c>
      <c r="S99" s="24">
        <f t="shared" si="45"/>
        <v>0</v>
      </c>
      <c r="T99" s="24">
        <f t="shared" si="45"/>
        <v>0</v>
      </c>
      <c r="U99" s="24">
        <f t="shared" si="45"/>
        <v>0</v>
      </c>
      <c r="V99" s="24">
        <f t="shared" si="45"/>
        <v>0</v>
      </c>
      <c r="W99" s="132">
        <f t="shared" si="35"/>
        <v>0.98016601044004881</v>
      </c>
    </row>
    <row r="100" spans="1:23" ht="63" x14ac:dyDescent="0.25">
      <c r="A100" s="36"/>
      <c r="B100" s="35" t="s">
        <v>262</v>
      </c>
      <c r="C100" s="36">
        <v>902</v>
      </c>
      <c r="D100" s="5" t="s">
        <v>50</v>
      </c>
      <c r="E100" s="5" t="s">
        <v>34</v>
      </c>
      <c r="F100" s="35" t="s">
        <v>329</v>
      </c>
      <c r="G100" s="42" t="s">
        <v>86</v>
      </c>
      <c r="H100" s="76">
        <v>12008</v>
      </c>
      <c r="I100" s="76">
        <v>11896</v>
      </c>
      <c r="W100" s="132">
        <f t="shared" si="35"/>
        <v>0.99067288474350435</v>
      </c>
    </row>
    <row r="101" spans="1:23" ht="31.5" x14ac:dyDescent="0.25">
      <c r="A101" s="36"/>
      <c r="B101" s="35" t="s">
        <v>122</v>
      </c>
      <c r="C101" s="36">
        <v>902</v>
      </c>
      <c r="D101" s="5" t="s">
        <v>50</v>
      </c>
      <c r="E101" s="5" t="s">
        <v>34</v>
      </c>
      <c r="F101" s="35" t="s">
        <v>329</v>
      </c>
      <c r="G101" s="42" t="s">
        <v>85</v>
      </c>
      <c r="H101" s="76">
        <v>6755.1</v>
      </c>
      <c r="I101" s="76">
        <v>6573.7</v>
      </c>
      <c r="W101" s="132">
        <f t="shared" si="35"/>
        <v>0.97314621545202873</v>
      </c>
    </row>
    <row r="102" spans="1:23" x14ac:dyDescent="0.25">
      <c r="A102" s="36"/>
      <c r="B102" s="35" t="s">
        <v>87</v>
      </c>
      <c r="C102" s="36">
        <v>902</v>
      </c>
      <c r="D102" s="5" t="s">
        <v>50</v>
      </c>
      <c r="E102" s="5" t="s">
        <v>34</v>
      </c>
      <c r="F102" s="35" t="s">
        <v>329</v>
      </c>
      <c r="G102" s="42" t="s">
        <v>88</v>
      </c>
      <c r="H102" s="76">
        <v>259.8</v>
      </c>
      <c r="I102" s="76">
        <v>175.9</v>
      </c>
      <c r="W102" s="132">
        <f t="shared" si="35"/>
        <v>0.6770592763664357</v>
      </c>
    </row>
    <row r="103" spans="1:23" ht="31.5" x14ac:dyDescent="0.25">
      <c r="A103" s="36"/>
      <c r="B103" s="21" t="s">
        <v>331</v>
      </c>
      <c r="C103" s="36">
        <v>902</v>
      </c>
      <c r="D103" s="5" t="s">
        <v>50</v>
      </c>
      <c r="E103" s="5" t="s">
        <v>34</v>
      </c>
      <c r="F103" s="35" t="s">
        <v>330</v>
      </c>
      <c r="G103" s="42"/>
      <c r="H103" s="76">
        <f t="shared" ref="H103:V105" si="46">H104</f>
        <v>860</v>
      </c>
      <c r="I103" s="76">
        <f t="shared" si="46"/>
        <v>860</v>
      </c>
      <c r="J103" s="24">
        <f t="shared" si="46"/>
        <v>0</v>
      </c>
      <c r="K103" s="24">
        <f t="shared" si="46"/>
        <v>0</v>
      </c>
      <c r="L103" s="24">
        <f t="shared" si="46"/>
        <v>0</v>
      </c>
      <c r="M103" s="24">
        <f t="shared" si="46"/>
        <v>0</v>
      </c>
      <c r="N103" s="24">
        <f t="shared" si="46"/>
        <v>0</v>
      </c>
      <c r="O103" s="24">
        <f t="shared" si="46"/>
        <v>0</v>
      </c>
      <c r="P103" s="24">
        <f t="shared" si="46"/>
        <v>0</v>
      </c>
      <c r="Q103" s="24">
        <f t="shared" si="46"/>
        <v>0</v>
      </c>
      <c r="R103" s="24">
        <f t="shared" si="46"/>
        <v>0</v>
      </c>
      <c r="S103" s="24">
        <f t="shared" si="46"/>
        <v>0</v>
      </c>
      <c r="T103" s="24">
        <f t="shared" si="46"/>
        <v>0</v>
      </c>
      <c r="U103" s="24">
        <f t="shared" si="46"/>
        <v>0</v>
      </c>
      <c r="V103" s="24">
        <f t="shared" si="46"/>
        <v>0</v>
      </c>
      <c r="W103" s="132">
        <f t="shared" si="35"/>
        <v>1</v>
      </c>
    </row>
    <row r="104" spans="1:23" x14ac:dyDescent="0.25">
      <c r="A104" s="36"/>
      <c r="B104" s="90" t="s">
        <v>180</v>
      </c>
      <c r="C104" s="36">
        <v>902</v>
      </c>
      <c r="D104" s="5" t="s">
        <v>50</v>
      </c>
      <c r="E104" s="5" t="s">
        <v>34</v>
      </c>
      <c r="F104" s="35" t="s">
        <v>332</v>
      </c>
      <c r="G104" s="42"/>
      <c r="H104" s="76">
        <f>H105+H107+H109</f>
        <v>860</v>
      </c>
      <c r="I104" s="76">
        <f t="shared" ref="I104:V104" si="47">I105+I107+I109</f>
        <v>860</v>
      </c>
      <c r="J104" s="24">
        <f t="shared" si="47"/>
        <v>0</v>
      </c>
      <c r="K104" s="24">
        <f t="shared" si="47"/>
        <v>0</v>
      </c>
      <c r="L104" s="24">
        <f t="shared" si="47"/>
        <v>0</v>
      </c>
      <c r="M104" s="24">
        <f t="shared" si="47"/>
        <v>0</v>
      </c>
      <c r="N104" s="24">
        <f t="shared" si="47"/>
        <v>0</v>
      </c>
      <c r="O104" s="24">
        <f t="shared" si="47"/>
        <v>0</v>
      </c>
      <c r="P104" s="24">
        <f t="shared" si="47"/>
        <v>0</v>
      </c>
      <c r="Q104" s="24">
        <f t="shared" si="47"/>
        <v>0</v>
      </c>
      <c r="R104" s="24">
        <f t="shared" si="47"/>
        <v>0</v>
      </c>
      <c r="S104" s="24">
        <f t="shared" si="47"/>
        <v>0</v>
      </c>
      <c r="T104" s="24">
        <f t="shared" si="47"/>
        <v>0</v>
      </c>
      <c r="U104" s="24">
        <f t="shared" si="47"/>
        <v>0</v>
      </c>
      <c r="V104" s="24">
        <f t="shared" si="47"/>
        <v>0</v>
      </c>
      <c r="W104" s="132">
        <f t="shared" si="35"/>
        <v>1</v>
      </c>
    </row>
    <row r="105" spans="1:23" ht="31.5" x14ac:dyDescent="0.25">
      <c r="A105" s="36"/>
      <c r="B105" s="21" t="s">
        <v>334</v>
      </c>
      <c r="C105" s="75">
        <v>902</v>
      </c>
      <c r="D105" s="55" t="s">
        <v>50</v>
      </c>
      <c r="E105" s="55" t="s">
        <v>34</v>
      </c>
      <c r="F105" s="59" t="s">
        <v>333</v>
      </c>
      <c r="G105" s="87"/>
      <c r="H105" s="76">
        <f t="shared" si="46"/>
        <v>0</v>
      </c>
      <c r="I105" s="76">
        <f t="shared" si="46"/>
        <v>0</v>
      </c>
      <c r="J105" s="76">
        <f t="shared" si="46"/>
        <v>0</v>
      </c>
      <c r="K105" s="76">
        <f t="shared" si="46"/>
        <v>0</v>
      </c>
      <c r="L105" s="76">
        <f t="shared" si="46"/>
        <v>0</v>
      </c>
      <c r="M105" s="76">
        <f t="shared" si="46"/>
        <v>0</v>
      </c>
      <c r="N105" s="76">
        <f t="shared" si="46"/>
        <v>0</v>
      </c>
      <c r="O105" s="76">
        <f t="shared" si="46"/>
        <v>0</v>
      </c>
      <c r="P105" s="76">
        <f t="shared" si="46"/>
        <v>0</v>
      </c>
      <c r="Q105" s="76">
        <f t="shared" si="46"/>
        <v>0</v>
      </c>
      <c r="R105" s="76">
        <f t="shared" si="46"/>
        <v>0</v>
      </c>
      <c r="S105" s="76">
        <f t="shared" si="46"/>
        <v>0</v>
      </c>
      <c r="T105" s="76">
        <f t="shared" si="46"/>
        <v>0</v>
      </c>
      <c r="U105" s="76">
        <f t="shared" si="46"/>
        <v>0</v>
      </c>
      <c r="V105" s="76">
        <f t="shared" si="46"/>
        <v>0</v>
      </c>
      <c r="W105" s="133">
        <v>0</v>
      </c>
    </row>
    <row r="106" spans="1:23" ht="31.5" x14ac:dyDescent="0.25">
      <c r="A106" s="36"/>
      <c r="B106" s="35" t="s">
        <v>122</v>
      </c>
      <c r="C106" s="75">
        <v>902</v>
      </c>
      <c r="D106" s="55" t="s">
        <v>50</v>
      </c>
      <c r="E106" s="55" t="s">
        <v>34</v>
      </c>
      <c r="F106" s="59" t="s">
        <v>333</v>
      </c>
      <c r="G106" s="87" t="s">
        <v>85</v>
      </c>
      <c r="H106" s="76">
        <v>0</v>
      </c>
      <c r="I106" s="76">
        <v>0</v>
      </c>
      <c r="J106" s="134"/>
      <c r="K106" s="134"/>
      <c r="L106" s="134"/>
      <c r="M106" s="134"/>
      <c r="N106" s="134"/>
      <c r="O106" s="134"/>
      <c r="P106" s="134"/>
      <c r="Q106" s="134"/>
      <c r="R106" s="134"/>
      <c r="S106" s="134"/>
      <c r="T106" s="134"/>
      <c r="U106" s="134"/>
      <c r="V106" s="134"/>
      <c r="W106" s="133">
        <v>0</v>
      </c>
    </row>
    <row r="107" spans="1:23" ht="31.5" x14ac:dyDescent="0.25">
      <c r="A107" s="36"/>
      <c r="B107" s="35" t="s">
        <v>462</v>
      </c>
      <c r="C107" s="36">
        <v>902</v>
      </c>
      <c r="D107" s="5" t="s">
        <v>50</v>
      </c>
      <c r="E107" s="5" t="s">
        <v>34</v>
      </c>
      <c r="F107" s="35" t="s">
        <v>461</v>
      </c>
      <c r="G107" s="42"/>
      <c r="H107" s="76">
        <f>H108</f>
        <v>430</v>
      </c>
      <c r="I107" s="76">
        <f t="shared" ref="I107:V107" si="48">I108</f>
        <v>430</v>
      </c>
      <c r="J107" s="24">
        <f t="shared" si="48"/>
        <v>0</v>
      </c>
      <c r="K107" s="24">
        <f t="shared" si="48"/>
        <v>0</v>
      </c>
      <c r="L107" s="24">
        <f t="shared" si="48"/>
        <v>0</v>
      </c>
      <c r="M107" s="24">
        <f t="shared" si="48"/>
        <v>0</v>
      </c>
      <c r="N107" s="24">
        <f t="shared" si="48"/>
        <v>0</v>
      </c>
      <c r="O107" s="24">
        <f t="shared" si="48"/>
        <v>0</v>
      </c>
      <c r="P107" s="24">
        <f t="shared" si="48"/>
        <v>0</v>
      </c>
      <c r="Q107" s="24">
        <f t="shared" si="48"/>
        <v>0</v>
      </c>
      <c r="R107" s="24">
        <f t="shared" si="48"/>
        <v>0</v>
      </c>
      <c r="S107" s="24">
        <f t="shared" si="48"/>
        <v>0</v>
      </c>
      <c r="T107" s="24">
        <f t="shared" si="48"/>
        <v>0</v>
      </c>
      <c r="U107" s="24">
        <f t="shared" si="48"/>
        <v>0</v>
      </c>
      <c r="V107" s="24">
        <f t="shared" si="48"/>
        <v>0</v>
      </c>
      <c r="W107" s="132">
        <f t="shared" si="35"/>
        <v>1</v>
      </c>
    </row>
    <row r="108" spans="1:23" ht="31.5" x14ac:dyDescent="0.25">
      <c r="A108" s="36"/>
      <c r="B108" s="35" t="s">
        <v>122</v>
      </c>
      <c r="C108" s="36">
        <v>902</v>
      </c>
      <c r="D108" s="5" t="s">
        <v>50</v>
      </c>
      <c r="E108" s="5" t="s">
        <v>34</v>
      </c>
      <c r="F108" s="35" t="s">
        <v>461</v>
      </c>
      <c r="G108" s="42" t="s">
        <v>85</v>
      </c>
      <c r="H108" s="76">
        <v>430</v>
      </c>
      <c r="I108" s="76">
        <v>430</v>
      </c>
      <c r="W108" s="132">
        <f t="shared" si="35"/>
        <v>1</v>
      </c>
    </row>
    <row r="109" spans="1:23" ht="31.5" x14ac:dyDescent="0.25">
      <c r="A109" s="36"/>
      <c r="B109" s="35" t="s">
        <v>462</v>
      </c>
      <c r="C109" s="36">
        <v>902</v>
      </c>
      <c r="D109" s="5" t="s">
        <v>50</v>
      </c>
      <c r="E109" s="5" t="s">
        <v>34</v>
      </c>
      <c r="F109" s="35" t="s">
        <v>460</v>
      </c>
      <c r="G109" s="42"/>
      <c r="H109" s="76">
        <f>H110</f>
        <v>430</v>
      </c>
      <c r="I109" s="76">
        <f t="shared" ref="I109:V109" si="49">I110</f>
        <v>430</v>
      </c>
      <c r="J109" s="24">
        <f t="shared" si="49"/>
        <v>0</v>
      </c>
      <c r="K109" s="24">
        <f t="shared" si="49"/>
        <v>0</v>
      </c>
      <c r="L109" s="24">
        <f t="shared" si="49"/>
        <v>0</v>
      </c>
      <c r="M109" s="24">
        <f t="shared" si="49"/>
        <v>0</v>
      </c>
      <c r="N109" s="24">
        <f t="shared" si="49"/>
        <v>0</v>
      </c>
      <c r="O109" s="24">
        <f t="shared" si="49"/>
        <v>0</v>
      </c>
      <c r="P109" s="24">
        <f t="shared" si="49"/>
        <v>0</v>
      </c>
      <c r="Q109" s="24">
        <f t="shared" si="49"/>
        <v>0</v>
      </c>
      <c r="R109" s="24">
        <f t="shared" si="49"/>
        <v>0</v>
      </c>
      <c r="S109" s="24">
        <f t="shared" si="49"/>
        <v>0</v>
      </c>
      <c r="T109" s="24">
        <f t="shared" si="49"/>
        <v>0</v>
      </c>
      <c r="U109" s="24">
        <f t="shared" si="49"/>
        <v>0</v>
      </c>
      <c r="V109" s="24">
        <f t="shared" si="49"/>
        <v>0</v>
      </c>
      <c r="W109" s="132">
        <f t="shared" si="35"/>
        <v>1</v>
      </c>
    </row>
    <row r="110" spans="1:23" ht="31.5" x14ac:dyDescent="0.25">
      <c r="A110" s="36"/>
      <c r="B110" s="35" t="s">
        <v>122</v>
      </c>
      <c r="C110" s="36">
        <v>902</v>
      </c>
      <c r="D110" s="5" t="s">
        <v>50</v>
      </c>
      <c r="E110" s="5" t="s">
        <v>34</v>
      </c>
      <c r="F110" s="35" t="s">
        <v>460</v>
      </c>
      <c r="G110" s="42" t="s">
        <v>85</v>
      </c>
      <c r="H110" s="76">
        <v>430</v>
      </c>
      <c r="I110" s="76">
        <v>430</v>
      </c>
      <c r="W110" s="132">
        <f t="shared" si="35"/>
        <v>1</v>
      </c>
    </row>
    <row r="111" spans="1:23" ht="47.25" x14ac:dyDescent="0.25">
      <c r="A111" s="36"/>
      <c r="B111" s="100" t="s">
        <v>336</v>
      </c>
      <c r="C111" s="36">
        <v>902</v>
      </c>
      <c r="D111" s="5" t="s">
        <v>50</v>
      </c>
      <c r="E111" s="5" t="s">
        <v>34</v>
      </c>
      <c r="F111" s="35" t="s">
        <v>335</v>
      </c>
      <c r="G111" s="42"/>
      <c r="H111" s="76">
        <f>H112+H115</f>
        <v>25374.400000000001</v>
      </c>
      <c r="I111" s="76">
        <f>I112+I115</f>
        <v>24834.9</v>
      </c>
      <c r="J111" s="24">
        <f t="shared" ref="J111:V111" si="50">J112+J115</f>
        <v>0</v>
      </c>
      <c r="K111" s="24">
        <f t="shared" si="50"/>
        <v>0</v>
      </c>
      <c r="L111" s="24">
        <f t="shared" si="50"/>
        <v>0</v>
      </c>
      <c r="M111" s="24">
        <f t="shared" si="50"/>
        <v>0</v>
      </c>
      <c r="N111" s="24">
        <f t="shared" si="50"/>
        <v>0</v>
      </c>
      <c r="O111" s="24">
        <f t="shared" si="50"/>
        <v>0</v>
      </c>
      <c r="P111" s="24">
        <f t="shared" si="50"/>
        <v>0</v>
      </c>
      <c r="Q111" s="24">
        <f t="shared" si="50"/>
        <v>0</v>
      </c>
      <c r="R111" s="24">
        <f t="shared" si="50"/>
        <v>0</v>
      </c>
      <c r="S111" s="24">
        <f t="shared" si="50"/>
        <v>0</v>
      </c>
      <c r="T111" s="24">
        <f t="shared" si="50"/>
        <v>0</v>
      </c>
      <c r="U111" s="24">
        <f t="shared" si="50"/>
        <v>0</v>
      </c>
      <c r="V111" s="24">
        <f t="shared" si="50"/>
        <v>0</v>
      </c>
      <c r="W111" s="132">
        <f t="shared" si="35"/>
        <v>0.97873841351913737</v>
      </c>
    </row>
    <row r="112" spans="1:23" ht="31.5" x14ac:dyDescent="0.25">
      <c r="A112" s="36"/>
      <c r="B112" s="21" t="s">
        <v>338</v>
      </c>
      <c r="C112" s="36">
        <v>902</v>
      </c>
      <c r="D112" s="5" t="s">
        <v>50</v>
      </c>
      <c r="E112" s="5" t="s">
        <v>34</v>
      </c>
      <c r="F112" s="35" t="s">
        <v>337</v>
      </c>
      <c r="G112" s="42"/>
      <c r="H112" s="76">
        <f>H113</f>
        <v>3284</v>
      </c>
      <c r="I112" s="76">
        <f>I113</f>
        <v>3279.8</v>
      </c>
      <c r="J112" s="24">
        <f t="shared" ref="J112:V112" si="51">J113</f>
        <v>0</v>
      </c>
      <c r="K112" s="24">
        <f t="shared" si="51"/>
        <v>0</v>
      </c>
      <c r="L112" s="24">
        <f t="shared" si="51"/>
        <v>0</v>
      </c>
      <c r="M112" s="24">
        <f t="shared" si="51"/>
        <v>0</v>
      </c>
      <c r="N112" s="24">
        <f t="shared" si="51"/>
        <v>0</v>
      </c>
      <c r="O112" s="24">
        <f t="shared" si="51"/>
        <v>0</v>
      </c>
      <c r="P112" s="24">
        <f t="shared" si="51"/>
        <v>0</v>
      </c>
      <c r="Q112" s="24">
        <f t="shared" si="51"/>
        <v>0</v>
      </c>
      <c r="R112" s="24">
        <f t="shared" si="51"/>
        <v>0</v>
      </c>
      <c r="S112" s="24">
        <f t="shared" si="51"/>
        <v>0</v>
      </c>
      <c r="T112" s="24">
        <f t="shared" si="51"/>
        <v>0</v>
      </c>
      <c r="U112" s="24">
        <f t="shared" si="51"/>
        <v>0</v>
      </c>
      <c r="V112" s="24">
        <f t="shared" si="51"/>
        <v>0</v>
      </c>
      <c r="W112" s="132">
        <f t="shared" si="35"/>
        <v>0.99872107186358106</v>
      </c>
    </row>
    <row r="113" spans="1:23" ht="31.5" x14ac:dyDescent="0.25">
      <c r="A113" s="36"/>
      <c r="B113" s="21" t="s">
        <v>340</v>
      </c>
      <c r="C113" s="36">
        <v>902</v>
      </c>
      <c r="D113" s="5" t="s">
        <v>50</v>
      </c>
      <c r="E113" s="5" t="s">
        <v>34</v>
      </c>
      <c r="F113" s="35" t="s">
        <v>339</v>
      </c>
      <c r="G113" s="42"/>
      <c r="H113" s="76">
        <f>H114</f>
        <v>3284</v>
      </c>
      <c r="I113" s="76">
        <f>I114</f>
        <v>3279.8</v>
      </c>
      <c r="J113" s="24">
        <f t="shared" ref="J113:V113" si="52">J114</f>
        <v>0</v>
      </c>
      <c r="K113" s="24">
        <f t="shared" si="52"/>
        <v>0</v>
      </c>
      <c r="L113" s="24">
        <f t="shared" si="52"/>
        <v>0</v>
      </c>
      <c r="M113" s="24">
        <f t="shared" si="52"/>
        <v>0</v>
      </c>
      <c r="N113" s="24">
        <f t="shared" si="52"/>
        <v>0</v>
      </c>
      <c r="O113" s="24">
        <f t="shared" si="52"/>
        <v>0</v>
      </c>
      <c r="P113" s="24">
        <f t="shared" si="52"/>
        <v>0</v>
      </c>
      <c r="Q113" s="24">
        <f t="shared" si="52"/>
        <v>0</v>
      </c>
      <c r="R113" s="24">
        <f t="shared" si="52"/>
        <v>0</v>
      </c>
      <c r="S113" s="24">
        <f t="shared" si="52"/>
        <v>0</v>
      </c>
      <c r="T113" s="24">
        <f t="shared" si="52"/>
        <v>0</v>
      </c>
      <c r="U113" s="24">
        <f t="shared" si="52"/>
        <v>0</v>
      </c>
      <c r="V113" s="24">
        <f t="shared" si="52"/>
        <v>0</v>
      </c>
      <c r="W113" s="132">
        <f t="shared" si="35"/>
        <v>0.99872107186358106</v>
      </c>
    </row>
    <row r="114" spans="1:23" ht="31.5" x14ac:dyDescent="0.25">
      <c r="A114" s="36"/>
      <c r="B114" s="35" t="s">
        <v>122</v>
      </c>
      <c r="C114" s="36">
        <v>902</v>
      </c>
      <c r="D114" s="5" t="s">
        <v>50</v>
      </c>
      <c r="E114" s="5" t="s">
        <v>34</v>
      </c>
      <c r="F114" s="35" t="s">
        <v>339</v>
      </c>
      <c r="G114" s="42" t="s">
        <v>85</v>
      </c>
      <c r="H114" s="76">
        <v>3284</v>
      </c>
      <c r="I114" s="76">
        <v>3279.8</v>
      </c>
      <c r="W114" s="132">
        <f t="shared" si="35"/>
        <v>0.99872107186358106</v>
      </c>
    </row>
    <row r="115" spans="1:23" ht="31.5" x14ac:dyDescent="0.25">
      <c r="A115" s="36"/>
      <c r="B115" s="21" t="s">
        <v>342</v>
      </c>
      <c r="C115" s="36">
        <v>902</v>
      </c>
      <c r="D115" s="5" t="s">
        <v>50</v>
      </c>
      <c r="E115" s="5" t="s">
        <v>34</v>
      </c>
      <c r="F115" s="35" t="s">
        <v>341</v>
      </c>
      <c r="G115" s="42"/>
      <c r="H115" s="76">
        <f>H116</f>
        <v>22090.400000000001</v>
      </c>
      <c r="I115" s="76">
        <f>I116</f>
        <v>21555.100000000002</v>
      </c>
      <c r="J115" s="24">
        <f t="shared" ref="J115:V115" si="53">J116</f>
        <v>0</v>
      </c>
      <c r="K115" s="24">
        <f t="shared" si="53"/>
        <v>0</v>
      </c>
      <c r="L115" s="24">
        <f t="shared" si="53"/>
        <v>0</v>
      </c>
      <c r="M115" s="24">
        <f t="shared" si="53"/>
        <v>0</v>
      </c>
      <c r="N115" s="24">
        <f t="shared" si="53"/>
        <v>0</v>
      </c>
      <c r="O115" s="24">
        <f t="shared" si="53"/>
        <v>0</v>
      </c>
      <c r="P115" s="24">
        <f t="shared" si="53"/>
        <v>0</v>
      </c>
      <c r="Q115" s="24">
        <f t="shared" si="53"/>
        <v>0</v>
      </c>
      <c r="R115" s="24">
        <f t="shared" si="53"/>
        <v>0</v>
      </c>
      <c r="S115" s="24">
        <f t="shared" si="53"/>
        <v>0</v>
      </c>
      <c r="T115" s="24">
        <f t="shared" si="53"/>
        <v>0</v>
      </c>
      <c r="U115" s="24">
        <f t="shared" si="53"/>
        <v>0</v>
      </c>
      <c r="V115" s="24">
        <f t="shared" si="53"/>
        <v>0</v>
      </c>
      <c r="W115" s="132">
        <f t="shared" si="35"/>
        <v>0.97576775431861806</v>
      </c>
    </row>
    <row r="116" spans="1:23" ht="31.5" x14ac:dyDescent="0.25">
      <c r="A116" s="36"/>
      <c r="B116" s="25" t="s">
        <v>131</v>
      </c>
      <c r="C116" s="36">
        <v>902</v>
      </c>
      <c r="D116" s="5" t="s">
        <v>50</v>
      </c>
      <c r="E116" s="5" t="s">
        <v>34</v>
      </c>
      <c r="F116" s="35" t="s">
        <v>343</v>
      </c>
      <c r="G116" s="42"/>
      <c r="H116" s="76">
        <f>H117+H118+H119</f>
        <v>22090.400000000001</v>
      </c>
      <c r="I116" s="76">
        <f>I117+I118+I119</f>
        <v>21555.100000000002</v>
      </c>
      <c r="J116" s="24">
        <f t="shared" ref="J116:V116" si="54">J117+J118+J119</f>
        <v>0</v>
      </c>
      <c r="K116" s="24">
        <f t="shared" si="54"/>
        <v>0</v>
      </c>
      <c r="L116" s="24">
        <f t="shared" si="54"/>
        <v>0</v>
      </c>
      <c r="M116" s="24">
        <f t="shared" si="54"/>
        <v>0</v>
      </c>
      <c r="N116" s="24">
        <f t="shared" si="54"/>
        <v>0</v>
      </c>
      <c r="O116" s="24">
        <f t="shared" si="54"/>
        <v>0</v>
      </c>
      <c r="P116" s="24">
        <f t="shared" si="54"/>
        <v>0</v>
      </c>
      <c r="Q116" s="24">
        <f t="shared" si="54"/>
        <v>0</v>
      </c>
      <c r="R116" s="24">
        <f t="shared" si="54"/>
        <v>0</v>
      </c>
      <c r="S116" s="24">
        <f t="shared" si="54"/>
        <v>0</v>
      </c>
      <c r="T116" s="24">
        <f t="shared" si="54"/>
        <v>0</v>
      </c>
      <c r="U116" s="24">
        <f t="shared" si="54"/>
        <v>0</v>
      </c>
      <c r="V116" s="24">
        <f t="shared" si="54"/>
        <v>0</v>
      </c>
      <c r="W116" s="132">
        <f t="shared" si="35"/>
        <v>0.97576775431861806</v>
      </c>
    </row>
    <row r="117" spans="1:23" ht="63" x14ac:dyDescent="0.25">
      <c r="A117" s="36"/>
      <c r="B117" s="35" t="s">
        <v>262</v>
      </c>
      <c r="C117" s="36">
        <v>902</v>
      </c>
      <c r="D117" s="5" t="s">
        <v>50</v>
      </c>
      <c r="E117" s="5" t="s">
        <v>34</v>
      </c>
      <c r="F117" s="35" t="s">
        <v>343</v>
      </c>
      <c r="G117" s="42" t="s">
        <v>86</v>
      </c>
      <c r="H117" s="76">
        <v>14571.5</v>
      </c>
      <c r="I117" s="76">
        <v>14547</v>
      </c>
      <c r="W117" s="132">
        <f t="shared" si="35"/>
        <v>0.99831863569296231</v>
      </c>
    </row>
    <row r="118" spans="1:23" ht="31.5" x14ac:dyDescent="0.25">
      <c r="A118" s="36"/>
      <c r="B118" s="35" t="s">
        <v>122</v>
      </c>
      <c r="C118" s="36">
        <v>902</v>
      </c>
      <c r="D118" s="5" t="s">
        <v>50</v>
      </c>
      <c r="E118" s="5" t="s">
        <v>34</v>
      </c>
      <c r="F118" s="35" t="s">
        <v>343</v>
      </c>
      <c r="G118" s="42" t="s">
        <v>85</v>
      </c>
      <c r="H118" s="76">
        <v>7496.7</v>
      </c>
      <c r="I118" s="76">
        <v>7001.9</v>
      </c>
      <c r="W118" s="132">
        <f t="shared" si="35"/>
        <v>0.93399762562194033</v>
      </c>
    </row>
    <row r="119" spans="1:23" x14ac:dyDescent="0.25">
      <c r="A119" s="36"/>
      <c r="B119" s="35" t="s">
        <v>87</v>
      </c>
      <c r="C119" s="36">
        <v>902</v>
      </c>
      <c r="D119" s="5" t="s">
        <v>50</v>
      </c>
      <c r="E119" s="5" t="s">
        <v>34</v>
      </c>
      <c r="F119" s="35" t="s">
        <v>343</v>
      </c>
      <c r="G119" s="42" t="s">
        <v>88</v>
      </c>
      <c r="H119" s="76">
        <v>22.2</v>
      </c>
      <c r="I119" s="76">
        <v>6.2</v>
      </c>
      <c r="W119" s="132">
        <f t="shared" si="35"/>
        <v>0.27927927927927931</v>
      </c>
    </row>
    <row r="120" spans="1:23" ht="34.9" customHeight="1" x14ac:dyDescent="0.25">
      <c r="A120" s="36"/>
      <c r="B120" s="108" t="s">
        <v>466</v>
      </c>
      <c r="C120" s="36">
        <v>902</v>
      </c>
      <c r="D120" s="5" t="s">
        <v>50</v>
      </c>
      <c r="E120" s="5" t="s">
        <v>34</v>
      </c>
      <c r="F120" s="35" t="s">
        <v>464</v>
      </c>
      <c r="G120" s="42"/>
      <c r="H120" s="76">
        <f>H121+H123</f>
        <v>210</v>
      </c>
      <c r="I120" s="76">
        <f t="shared" ref="I120:V120" si="55">I121+I123</f>
        <v>192.3</v>
      </c>
      <c r="J120" s="24">
        <f t="shared" si="55"/>
        <v>0</v>
      </c>
      <c r="K120" s="24">
        <f t="shared" si="55"/>
        <v>0</v>
      </c>
      <c r="L120" s="24">
        <f t="shared" si="55"/>
        <v>0</v>
      </c>
      <c r="M120" s="24">
        <f t="shared" si="55"/>
        <v>0</v>
      </c>
      <c r="N120" s="24">
        <f t="shared" si="55"/>
        <v>0</v>
      </c>
      <c r="O120" s="24">
        <f t="shared" si="55"/>
        <v>0</v>
      </c>
      <c r="P120" s="24">
        <f t="shared" si="55"/>
        <v>0</v>
      </c>
      <c r="Q120" s="24">
        <f t="shared" si="55"/>
        <v>0</v>
      </c>
      <c r="R120" s="24">
        <f t="shared" si="55"/>
        <v>0</v>
      </c>
      <c r="S120" s="24">
        <f t="shared" si="55"/>
        <v>0</v>
      </c>
      <c r="T120" s="24">
        <f t="shared" si="55"/>
        <v>0</v>
      </c>
      <c r="U120" s="24">
        <f t="shared" si="55"/>
        <v>0</v>
      </c>
      <c r="V120" s="24">
        <f t="shared" si="55"/>
        <v>0</v>
      </c>
      <c r="W120" s="132">
        <f t="shared" si="35"/>
        <v>0.91571428571428581</v>
      </c>
    </row>
    <row r="121" spans="1:23" ht="31.5" x14ac:dyDescent="0.25">
      <c r="A121" s="36"/>
      <c r="B121" s="35" t="s">
        <v>465</v>
      </c>
      <c r="C121" s="36">
        <v>902</v>
      </c>
      <c r="D121" s="5" t="s">
        <v>50</v>
      </c>
      <c r="E121" s="5" t="s">
        <v>34</v>
      </c>
      <c r="F121" s="35" t="s">
        <v>463</v>
      </c>
      <c r="G121" s="42"/>
      <c r="H121" s="76">
        <f>H122</f>
        <v>40</v>
      </c>
      <c r="I121" s="76">
        <f t="shared" ref="I121:V121" si="56">I122</f>
        <v>38.9</v>
      </c>
      <c r="J121" s="24">
        <f t="shared" si="56"/>
        <v>0</v>
      </c>
      <c r="K121" s="24">
        <f t="shared" si="56"/>
        <v>0</v>
      </c>
      <c r="L121" s="24">
        <f t="shared" si="56"/>
        <v>0</v>
      </c>
      <c r="M121" s="24">
        <f t="shared" si="56"/>
        <v>0</v>
      </c>
      <c r="N121" s="24">
        <f t="shared" si="56"/>
        <v>0</v>
      </c>
      <c r="O121" s="24">
        <f t="shared" si="56"/>
        <v>0</v>
      </c>
      <c r="P121" s="24">
        <f t="shared" si="56"/>
        <v>0</v>
      </c>
      <c r="Q121" s="24">
        <f t="shared" si="56"/>
        <v>0</v>
      </c>
      <c r="R121" s="24">
        <f t="shared" si="56"/>
        <v>0</v>
      </c>
      <c r="S121" s="24">
        <f t="shared" si="56"/>
        <v>0</v>
      </c>
      <c r="T121" s="24">
        <f t="shared" si="56"/>
        <v>0</v>
      </c>
      <c r="U121" s="24">
        <f t="shared" si="56"/>
        <v>0</v>
      </c>
      <c r="V121" s="24">
        <f t="shared" si="56"/>
        <v>0</v>
      </c>
      <c r="W121" s="132">
        <f t="shared" si="35"/>
        <v>0.97249999999999992</v>
      </c>
    </row>
    <row r="122" spans="1:23" ht="31.5" x14ac:dyDescent="0.25">
      <c r="A122" s="36"/>
      <c r="B122" s="35" t="s">
        <v>122</v>
      </c>
      <c r="C122" s="36">
        <v>902</v>
      </c>
      <c r="D122" s="5" t="s">
        <v>50</v>
      </c>
      <c r="E122" s="5" t="s">
        <v>34</v>
      </c>
      <c r="F122" s="35" t="s">
        <v>463</v>
      </c>
      <c r="G122" s="42" t="s">
        <v>85</v>
      </c>
      <c r="H122" s="76">
        <v>40</v>
      </c>
      <c r="I122" s="76">
        <v>38.9</v>
      </c>
      <c r="W122" s="132">
        <f t="shared" si="35"/>
        <v>0.97249999999999992</v>
      </c>
    </row>
    <row r="123" spans="1:23" ht="31.5" x14ac:dyDescent="0.25">
      <c r="A123" s="36"/>
      <c r="B123" s="35" t="s">
        <v>483</v>
      </c>
      <c r="C123" s="36">
        <v>902</v>
      </c>
      <c r="D123" s="5" t="s">
        <v>50</v>
      </c>
      <c r="E123" s="5" t="s">
        <v>34</v>
      </c>
      <c r="F123" s="35" t="s">
        <v>480</v>
      </c>
      <c r="G123" s="42"/>
      <c r="H123" s="76">
        <f>H124</f>
        <v>170</v>
      </c>
      <c r="I123" s="76">
        <f t="shared" ref="I123:V123" si="57">I124</f>
        <v>153.4</v>
      </c>
      <c r="J123" s="24">
        <f t="shared" si="57"/>
        <v>0</v>
      </c>
      <c r="K123" s="24">
        <f t="shared" si="57"/>
        <v>0</v>
      </c>
      <c r="L123" s="24">
        <f t="shared" si="57"/>
        <v>0</v>
      </c>
      <c r="M123" s="24">
        <f t="shared" si="57"/>
        <v>0</v>
      </c>
      <c r="N123" s="24">
        <f t="shared" si="57"/>
        <v>0</v>
      </c>
      <c r="O123" s="24">
        <f t="shared" si="57"/>
        <v>0</v>
      </c>
      <c r="P123" s="24">
        <f t="shared" si="57"/>
        <v>0</v>
      </c>
      <c r="Q123" s="24">
        <f t="shared" si="57"/>
        <v>0</v>
      </c>
      <c r="R123" s="24">
        <f t="shared" si="57"/>
        <v>0</v>
      </c>
      <c r="S123" s="24">
        <f t="shared" si="57"/>
        <v>0</v>
      </c>
      <c r="T123" s="24">
        <f t="shared" si="57"/>
        <v>0</v>
      </c>
      <c r="U123" s="24">
        <f t="shared" si="57"/>
        <v>0</v>
      </c>
      <c r="V123" s="24">
        <f t="shared" si="57"/>
        <v>0</v>
      </c>
      <c r="W123" s="132">
        <f t="shared" si="35"/>
        <v>0.90235294117647058</v>
      </c>
    </row>
    <row r="124" spans="1:23" ht="31.5" x14ac:dyDescent="0.25">
      <c r="A124" s="36"/>
      <c r="B124" s="35" t="s">
        <v>122</v>
      </c>
      <c r="C124" s="36">
        <v>902</v>
      </c>
      <c r="D124" s="5" t="s">
        <v>50</v>
      </c>
      <c r="E124" s="5" t="s">
        <v>34</v>
      </c>
      <c r="F124" s="35" t="s">
        <v>480</v>
      </c>
      <c r="G124" s="42" t="s">
        <v>85</v>
      </c>
      <c r="H124" s="76">
        <v>170</v>
      </c>
      <c r="I124" s="76">
        <v>153.4</v>
      </c>
      <c r="W124" s="132">
        <f t="shared" si="35"/>
        <v>0.90235294117647058</v>
      </c>
    </row>
    <row r="125" spans="1:23" ht="31.5" x14ac:dyDescent="0.25">
      <c r="A125" s="36"/>
      <c r="B125" s="15" t="s">
        <v>454</v>
      </c>
      <c r="C125" s="32">
        <v>902</v>
      </c>
      <c r="D125" s="33" t="s">
        <v>50</v>
      </c>
      <c r="E125" s="33" t="s">
        <v>34</v>
      </c>
      <c r="F125" s="5" t="s">
        <v>136</v>
      </c>
      <c r="G125" s="42"/>
      <c r="H125" s="76">
        <f>H126</f>
        <v>2361.6</v>
      </c>
      <c r="I125" s="76">
        <f t="shared" ref="I125:V125" si="58">I126</f>
        <v>2361.6</v>
      </c>
      <c r="J125" s="24">
        <f t="shared" si="58"/>
        <v>0</v>
      </c>
      <c r="K125" s="24">
        <f t="shared" si="58"/>
        <v>0</v>
      </c>
      <c r="L125" s="24">
        <f t="shared" si="58"/>
        <v>0</v>
      </c>
      <c r="M125" s="24">
        <f t="shared" si="58"/>
        <v>0</v>
      </c>
      <c r="N125" s="24">
        <f t="shared" si="58"/>
        <v>0</v>
      </c>
      <c r="O125" s="24">
        <f t="shared" si="58"/>
        <v>0</v>
      </c>
      <c r="P125" s="24">
        <f t="shared" si="58"/>
        <v>0</v>
      </c>
      <c r="Q125" s="24">
        <f t="shared" si="58"/>
        <v>0</v>
      </c>
      <c r="R125" s="24">
        <f t="shared" si="58"/>
        <v>0</v>
      </c>
      <c r="S125" s="24">
        <f t="shared" si="58"/>
        <v>0</v>
      </c>
      <c r="T125" s="24">
        <f t="shared" si="58"/>
        <v>0</v>
      </c>
      <c r="U125" s="24">
        <f t="shared" si="58"/>
        <v>0</v>
      </c>
      <c r="V125" s="24">
        <f t="shared" si="58"/>
        <v>0</v>
      </c>
      <c r="W125" s="132">
        <f t="shared" si="35"/>
        <v>1</v>
      </c>
    </row>
    <row r="126" spans="1:23" x14ac:dyDescent="0.25">
      <c r="A126" s="36"/>
      <c r="B126" s="35" t="s">
        <v>455</v>
      </c>
      <c r="C126" s="32">
        <v>902</v>
      </c>
      <c r="D126" s="33" t="s">
        <v>50</v>
      </c>
      <c r="E126" s="33" t="s">
        <v>34</v>
      </c>
      <c r="F126" s="125" t="s">
        <v>135</v>
      </c>
      <c r="G126" s="42"/>
      <c r="H126" s="76">
        <f>H127</f>
        <v>2361.6</v>
      </c>
      <c r="I126" s="76">
        <f t="shared" ref="I126:V126" si="59">I127</f>
        <v>2361.6</v>
      </c>
      <c r="J126" s="24">
        <f t="shared" si="59"/>
        <v>0</v>
      </c>
      <c r="K126" s="24">
        <f t="shared" si="59"/>
        <v>0</v>
      </c>
      <c r="L126" s="24">
        <f t="shared" si="59"/>
        <v>0</v>
      </c>
      <c r="M126" s="24">
        <f t="shared" si="59"/>
        <v>0</v>
      </c>
      <c r="N126" s="24">
        <f t="shared" si="59"/>
        <v>0</v>
      </c>
      <c r="O126" s="24">
        <f t="shared" si="59"/>
        <v>0</v>
      </c>
      <c r="P126" s="24">
        <f t="shared" si="59"/>
        <v>0</v>
      </c>
      <c r="Q126" s="24">
        <f t="shared" si="59"/>
        <v>0</v>
      </c>
      <c r="R126" s="24">
        <f t="shared" si="59"/>
        <v>0</v>
      </c>
      <c r="S126" s="24">
        <f t="shared" si="59"/>
        <v>0</v>
      </c>
      <c r="T126" s="24">
        <f t="shared" si="59"/>
        <v>0</v>
      </c>
      <c r="U126" s="24">
        <f t="shared" si="59"/>
        <v>0</v>
      </c>
      <c r="V126" s="24">
        <f t="shared" si="59"/>
        <v>0</v>
      </c>
      <c r="W126" s="132">
        <f t="shared" si="35"/>
        <v>1</v>
      </c>
    </row>
    <row r="127" spans="1:23" ht="63" x14ac:dyDescent="0.25">
      <c r="A127" s="36"/>
      <c r="B127" s="35" t="s">
        <v>456</v>
      </c>
      <c r="C127" s="36">
        <v>902</v>
      </c>
      <c r="D127" s="5" t="s">
        <v>50</v>
      </c>
      <c r="E127" s="5" t="s">
        <v>34</v>
      </c>
      <c r="F127" s="35" t="s">
        <v>453</v>
      </c>
      <c r="G127" s="42"/>
      <c r="H127" s="76">
        <f>H128</f>
        <v>2361.6</v>
      </c>
      <c r="I127" s="76">
        <f t="shared" ref="I127:V127" si="60">I128</f>
        <v>2361.6</v>
      </c>
      <c r="J127" s="24">
        <f t="shared" si="60"/>
        <v>0</v>
      </c>
      <c r="K127" s="24">
        <f t="shared" si="60"/>
        <v>0</v>
      </c>
      <c r="L127" s="24">
        <f t="shared" si="60"/>
        <v>0</v>
      </c>
      <c r="M127" s="24">
        <f t="shared" si="60"/>
        <v>0</v>
      </c>
      <c r="N127" s="24">
        <f t="shared" si="60"/>
        <v>0</v>
      </c>
      <c r="O127" s="24">
        <f t="shared" si="60"/>
        <v>0</v>
      </c>
      <c r="P127" s="24">
        <f t="shared" si="60"/>
        <v>0</v>
      </c>
      <c r="Q127" s="24">
        <f t="shared" si="60"/>
        <v>0</v>
      </c>
      <c r="R127" s="24">
        <f t="shared" si="60"/>
        <v>0</v>
      </c>
      <c r="S127" s="24">
        <f t="shared" si="60"/>
        <v>0</v>
      </c>
      <c r="T127" s="24">
        <f t="shared" si="60"/>
        <v>0</v>
      </c>
      <c r="U127" s="24">
        <f t="shared" si="60"/>
        <v>0</v>
      </c>
      <c r="V127" s="24">
        <f t="shared" si="60"/>
        <v>0</v>
      </c>
      <c r="W127" s="132">
        <f t="shared" si="35"/>
        <v>1</v>
      </c>
    </row>
    <row r="128" spans="1:23" ht="31.5" x14ac:dyDescent="0.25">
      <c r="A128" s="36"/>
      <c r="B128" s="35" t="s">
        <v>122</v>
      </c>
      <c r="C128" s="36">
        <v>902</v>
      </c>
      <c r="D128" s="5" t="s">
        <v>50</v>
      </c>
      <c r="E128" s="5" t="s">
        <v>34</v>
      </c>
      <c r="F128" s="35" t="s">
        <v>453</v>
      </c>
      <c r="G128" s="42" t="s">
        <v>85</v>
      </c>
      <c r="H128" s="76">
        <v>2361.6</v>
      </c>
      <c r="I128" s="76">
        <v>2361.6</v>
      </c>
      <c r="W128" s="132">
        <f t="shared" si="35"/>
        <v>1</v>
      </c>
    </row>
    <row r="129" spans="1:23" x14ac:dyDescent="0.25">
      <c r="A129" s="4"/>
      <c r="B129" s="43" t="s">
        <v>61</v>
      </c>
      <c r="C129" s="36">
        <v>902</v>
      </c>
      <c r="D129" s="5" t="s">
        <v>53</v>
      </c>
      <c r="E129" s="5"/>
      <c r="F129" s="5"/>
      <c r="G129" s="5"/>
      <c r="H129" s="76">
        <f t="shared" ref="H129:V133" si="61">H130</f>
        <v>30</v>
      </c>
      <c r="I129" s="76">
        <f t="shared" si="61"/>
        <v>0</v>
      </c>
      <c r="J129" s="24">
        <f t="shared" si="61"/>
        <v>0</v>
      </c>
      <c r="K129" s="24">
        <f t="shared" si="61"/>
        <v>0</v>
      </c>
      <c r="L129" s="24">
        <f t="shared" si="61"/>
        <v>0</v>
      </c>
      <c r="M129" s="24">
        <f t="shared" si="61"/>
        <v>0</v>
      </c>
      <c r="N129" s="24">
        <f t="shared" si="61"/>
        <v>0</v>
      </c>
      <c r="O129" s="24">
        <f t="shared" si="61"/>
        <v>0</v>
      </c>
      <c r="P129" s="24">
        <f t="shared" si="61"/>
        <v>0</v>
      </c>
      <c r="Q129" s="24">
        <f t="shared" si="61"/>
        <v>0</v>
      </c>
      <c r="R129" s="24">
        <f t="shared" si="61"/>
        <v>0</v>
      </c>
      <c r="S129" s="24">
        <f t="shared" si="61"/>
        <v>0</v>
      </c>
      <c r="T129" s="24">
        <f t="shared" si="61"/>
        <v>0</v>
      </c>
      <c r="U129" s="24">
        <f t="shared" si="61"/>
        <v>0</v>
      </c>
      <c r="V129" s="24">
        <f t="shared" si="61"/>
        <v>0</v>
      </c>
      <c r="W129" s="132">
        <f t="shared" si="35"/>
        <v>0</v>
      </c>
    </row>
    <row r="130" spans="1:23" x14ac:dyDescent="0.25">
      <c r="A130" s="4"/>
      <c r="B130" s="49" t="s">
        <v>62</v>
      </c>
      <c r="C130" s="36">
        <v>902</v>
      </c>
      <c r="D130" s="5" t="s">
        <v>53</v>
      </c>
      <c r="E130" s="5" t="s">
        <v>55</v>
      </c>
      <c r="F130" s="5"/>
      <c r="G130" s="5"/>
      <c r="H130" s="76">
        <f t="shared" si="61"/>
        <v>30</v>
      </c>
      <c r="I130" s="76">
        <f t="shared" si="61"/>
        <v>0</v>
      </c>
      <c r="J130" s="24">
        <f t="shared" si="61"/>
        <v>0</v>
      </c>
      <c r="K130" s="24">
        <f t="shared" si="61"/>
        <v>0</v>
      </c>
      <c r="L130" s="24">
        <f t="shared" si="61"/>
        <v>0</v>
      </c>
      <c r="M130" s="24">
        <f t="shared" si="61"/>
        <v>0</v>
      </c>
      <c r="N130" s="24">
        <f t="shared" si="61"/>
        <v>0</v>
      </c>
      <c r="O130" s="24">
        <f t="shared" si="61"/>
        <v>0</v>
      </c>
      <c r="P130" s="24">
        <f t="shared" si="61"/>
        <v>0</v>
      </c>
      <c r="Q130" s="24">
        <f t="shared" si="61"/>
        <v>0</v>
      </c>
      <c r="R130" s="24">
        <f t="shared" si="61"/>
        <v>0</v>
      </c>
      <c r="S130" s="24">
        <f t="shared" si="61"/>
        <v>0</v>
      </c>
      <c r="T130" s="24">
        <f t="shared" si="61"/>
        <v>0</v>
      </c>
      <c r="U130" s="24">
        <f t="shared" si="61"/>
        <v>0</v>
      </c>
      <c r="V130" s="24">
        <f t="shared" si="61"/>
        <v>0</v>
      </c>
      <c r="W130" s="132">
        <f t="shared" si="35"/>
        <v>0</v>
      </c>
    </row>
    <row r="131" spans="1:23" ht="31.5" x14ac:dyDescent="0.25">
      <c r="A131" s="4"/>
      <c r="B131" s="15" t="s">
        <v>418</v>
      </c>
      <c r="C131" s="36">
        <v>902</v>
      </c>
      <c r="D131" s="5" t="s">
        <v>53</v>
      </c>
      <c r="E131" s="5" t="s">
        <v>55</v>
      </c>
      <c r="F131" s="5" t="s">
        <v>136</v>
      </c>
      <c r="G131" s="5"/>
      <c r="H131" s="76">
        <f t="shared" si="61"/>
        <v>30</v>
      </c>
      <c r="I131" s="76">
        <f t="shared" si="61"/>
        <v>0</v>
      </c>
      <c r="J131" s="24">
        <f t="shared" si="61"/>
        <v>0</v>
      </c>
      <c r="K131" s="24">
        <f t="shared" si="61"/>
        <v>0</v>
      </c>
      <c r="L131" s="24">
        <f t="shared" si="61"/>
        <v>0</v>
      </c>
      <c r="M131" s="24">
        <f t="shared" si="61"/>
        <v>0</v>
      </c>
      <c r="N131" s="24">
        <f t="shared" si="61"/>
        <v>0</v>
      </c>
      <c r="O131" s="24">
        <f t="shared" si="61"/>
        <v>0</v>
      </c>
      <c r="P131" s="24">
        <f t="shared" si="61"/>
        <v>0</v>
      </c>
      <c r="Q131" s="24">
        <f t="shared" si="61"/>
        <v>0</v>
      </c>
      <c r="R131" s="24">
        <f t="shared" si="61"/>
        <v>0</v>
      </c>
      <c r="S131" s="24">
        <f t="shared" si="61"/>
        <v>0</v>
      </c>
      <c r="T131" s="24">
        <f t="shared" si="61"/>
        <v>0</v>
      </c>
      <c r="U131" s="24">
        <f t="shared" si="61"/>
        <v>0</v>
      </c>
      <c r="V131" s="24">
        <f t="shared" si="61"/>
        <v>0</v>
      </c>
      <c r="W131" s="132">
        <f t="shared" si="35"/>
        <v>0</v>
      </c>
    </row>
    <row r="132" spans="1:23" x14ac:dyDescent="0.25">
      <c r="A132" s="4"/>
      <c r="B132" s="17" t="s">
        <v>419</v>
      </c>
      <c r="C132" s="36">
        <v>902</v>
      </c>
      <c r="D132" s="5" t="s">
        <v>53</v>
      </c>
      <c r="E132" s="5" t="s">
        <v>55</v>
      </c>
      <c r="F132" s="5" t="s">
        <v>135</v>
      </c>
      <c r="G132" s="5"/>
      <c r="H132" s="76">
        <f t="shared" si="61"/>
        <v>30</v>
      </c>
      <c r="I132" s="76">
        <f t="shared" si="61"/>
        <v>0</v>
      </c>
      <c r="J132" s="24">
        <f t="shared" si="61"/>
        <v>0</v>
      </c>
      <c r="K132" s="24">
        <f t="shared" si="61"/>
        <v>0</v>
      </c>
      <c r="L132" s="24">
        <f t="shared" si="61"/>
        <v>0</v>
      </c>
      <c r="M132" s="24">
        <f t="shared" si="61"/>
        <v>0</v>
      </c>
      <c r="N132" s="24">
        <f t="shared" si="61"/>
        <v>0</v>
      </c>
      <c r="O132" s="24">
        <f t="shared" si="61"/>
        <v>0</v>
      </c>
      <c r="P132" s="24">
        <f t="shared" si="61"/>
        <v>0</v>
      </c>
      <c r="Q132" s="24">
        <f t="shared" si="61"/>
        <v>0</v>
      </c>
      <c r="R132" s="24">
        <f t="shared" si="61"/>
        <v>0</v>
      </c>
      <c r="S132" s="24">
        <f t="shared" si="61"/>
        <v>0</v>
      </c>
      <c r="T132" s="24">
        <f t="shared" si="61"/>
        <v>0</v>
      </c>
      <c r="U132" s="24">
        <f t="shared" si="61"/>
        <v>0</v>
      </c>
      <c r="V132" s="24">
        <f t="shared" si="61"/>
        <v>0</v>
      </c>
      <c r="W132" s="132">
        <f t="shared" si="35"/>
        <v>0</v>
      </c>
    </row>
    <row r="133" spans="1:23" ht="31.5" x14ac:dyDescent="0.25">
      <c r="A133" s="4"/>
      <c r="B133" s="16" t="s">
        <v>94</v>
      </c>
      <c r="C133" s="36">
        <v>902</v>
      </c>
      <c r="D133" s="5" t="s">
        <v>53</v>
      </c>
      <c r="E133" s="5" t="s">
        <v>55</v>
      </c>
      <c r="F133" s="5" t="s">
        <v>134</v>
      </c>
      <c r="G133" s="5"/>
      <c r="H133" s="76">
        <f t="shared" si="61"/>
        <v>30</v>
      </c>
      <c r="I133" s="76">
        <f t="shared" si="61"/>
        <v>0</v>
      </c>
      <c r="J133" s="24">
        <f t="shared" si="61"/>
        <v>0</v>
      </c>
      <c r="K133" s="24">
        <f t="shared" si="61"/>
        <v>0</v>
      </c>
      <c r="L133" s="24">
        <f t="shared" si="61"/>
        <v>0</v>
      </c>
      <c r="M133" s="24">
        <f t="shared" si="61"/>
        <v>0</v>
      </c>
      <c r="N133" s="24">
        <f t="shared" si="61"/>
        <v>0</v>
      </c>
      <c r="O133" s="24">
        <f t="shared" si="61"/>
        <v>0</v>
      </c>
      <c r="P133" s="24">
        <f t="shared" si="61"/>
        <v>0</v>
      </c>
      <c r="Q133" s="24">
        <f t="shared" si="61"/>
        <v>0</v>
      </c>
      <c r="R133" s="24">
        <f t="shared" si="61"/>
        <v>0</v>
      </c>
      <c r="S133" s="24">
        <f t="shared" si="61"/>
        <v>0</v>
      </c>
      <c r="T133" s="24">
        <f t="shared" si="61"/>
        <v>0</v>
      </c>
      <c r="U133" s="24">
        <f t="shared" si="61"/>
        <v>0</v>
      </c>
      <c r="V133" s="24">
        <f t="shared" si="61"/>
        <v>0</v>
      </c>
      <c r="W133" s="132">
        <f t="shared" si="35"/>
        <v>0</v>
      </c>
    </row>
    <row r="134" spans="1:23" ht="31.5" x14ac:dyDescent="0.25">
      <c r="A134" s="4"/>
      <c r="B134" s="35" t="s">
        <v>122</v>
      </c>
      <c r="C134" s="36">
        <v>902</v>
      </c>
      <c r="D134" s="5" t="s">
        <v>53</v>
      </c>
      <c r="E134" s="5" t="s">
        <v>55</v>
      </c>
      <c r="F134" s="5" t="s">
        <v>134</v>
      </c>
      <c r="G134" s="5" t="s">
        <v>85</v>
      </c>
      <c r="H134" s="76">
        <v>30</v>
      </c>
      <c r="I134" s="76">
        <v>0</v>
      </c>
      <c r="W134" s="132">
        <f t="shared" si="35"/>
        <v>0</v>
      </c>
    </row>
    <row r="135" spans="1:23" ht="31.5" x14ac:dyDescent="0.25">
      <c r="A135" s="4"/>
      <c r="B135" s="35" t="s">
        <v>63</v>
      </c>
      <c r="C135" s="36">
        <v>902</v>
      </c>
      <c r="D135" s="5" t="s">
        <v>64</v>
      </c>
      <c r="E135" s="5"/>
      <c r="F135" s="5"/>
      <c r="G135" s="5"/>
      <c r="H135" s="76">
        <f t="shared" ref="H135:V135" si="62">H136+H151</f>
        <v>4794.8999999999987</v>
      </c>
      <c r="I135" s="76">
        <f t="shared" si="62"/>
        <v>4744.2</v>
      </c>
      <c r="J135" s="24">
        <f t="shared" si="62"/>
        <v>0</v>
      </c>
      <c r="K135" s="24">
        <f t="shared" si="62"/>
        <v>0</v>
      </c>
      <c r="L135" s="24">
        <f t="shared" si="62"/>
        <v>0</v>
      </c>
      <c r="M135" s="24">
        <f t="shared" si="62"/>
        <v>0</v>
      </c>
      <c r="N135" s="24">
        <f t="shared" si="62"/>
        <v>0</v>
      </c>
      <c r="O135" s="24">
        <f t="shared" si="62"/>
        <v>0</v>
      </c>
      <c r="P135" s="24">
        <f t="shared" si="62"/>
        <v>0</v>
      </c>
      <c r="Q135" s="24">
        <f t="shared" si="62"/>
        <v>0</v>
      </c>
      <c r="R135" s="24">
        <f t="shared" si="62"/>
        <v>0</v>
      </c>
      <c r="S135" s="24">
        <f t="shared" si="62"/>
        <v>0</v>
      </c>
      <c r="T135" s="24">
        <f t="shared" si="62"/>
        <v>0</v>
      </c>
      <c r="U135" s="24">
        <f t="shared" si="62"/>
        <v>0</v>
      </c>
      <c r="V135" s="24">
        <f t="shared" si="62"/>
        <v>0</v>
      </c>
      <c r="W135" s="132">
        <f t="shared" si="35"/>
        <v>0.98942626540699519</v>
      </c>
    </row>
    <row r="136" spans="1:23" ht="31.5" x14ac:dyDescent="0.25">
      <c r="A136" s="4"/>
      <c r="B136" s="35" t="s">
        <v>65</v>
      </c>
      <c r="C136" s="36">
        <v>902</v>
      </c>
      <c r="D136" s="5" t="s">
        <v>64</v>
      </c>
      <c r="E136" s="5" t="s">
        <v>66</v>
      </c>
      <c r="F136" s="5"/>
      <c r="G136" s="5"/>
      <c r="H136" s="76">
        <f>H137+H148</f>
        <v>4591.6999999999989</v>
      </c>
      <c r="I136" s="76">
        <f t="shared" ref="I136:V136" si="63">I137+I148</f>
        <v>4541.3</v>
      </c>
      <c r="J136" s="24">
        <f t="shared" si="63"/>
        <v>0</v>
      </c>
      <c r="K136" s="24">
        <f t="shared" si="63"/>
        <v>0</v>
      </c>
      <c r="L136" s="24">
        <f t="shared" si="63"/>
        <v>0</v>
      </c>
      <c r="M136" s="24">
        <f t="shared" si="63"/>
        <v>0</v>
      </c>
      <c r="N136" s="24">
        <f t="shared" si="63"/>
        <v>0</v>
      </c>
      <c r="O136" s="24">
        <f t="shared" si="63"/>
        <v>0</v>
      </c>
      <c r="P136" s="24">
        <f t="shared" si="63"/>
        <v>0</v>
      </c>
      <c r="Q136" s="24">
        <f t="shared" si="63"/>
        <v>0</v>
      </c>
      <c r="R136" s="24">
        <f t="shared" si="63"/>
        <v>0</v>
      </c>
      <c r="S136" s="24">
        <f t="shared" si="63"/>
        <v>0</v>
      </c>
      <c r="T136" s="24">
        <f t="shared" si="63"/>
        <v>0</v>
      </c>
      <c r="U136" s="24">
        <f t="shared" si="63"/>
        <v>0</v>
      </c>
      <c r="V136" s="24">
        <f t="shared" si="63"/>
        <v>0</v>
      </c>
      <c r="W136" s="132">
        <f t="shared" si="35"/>
        <v>0.98902367314937845</v>
      </c>
    </row>
    <row r="137" spans="1:23" ht="47.25" x14ac:dyDescent="0.25">
      <c r="A137" s="4"/>
      <c r="B137" s="100" t="s">
        <v>286</v>
      </c>
      <c r="C137" s="36">
        <v>902</v>
      </c>
      <c r="D137" s="5" t="s">
        <v>64</v>
      </c>
      <c r="E137" s="5" t="s">
        <v>66</v>
      </c>
      <c r="F137" s="5" t="s">
        <v>283</v>
      </c>
      <c r="G137" s="5"/>
      <c r="H137" s="76">
        <f>H138+H143</f>
        <v>4531.6999999999989</v>
      </c>
      <c r="I137" s="76">
        <f>I138+I143</f>
        <v>4481.3</v>
      </c>
      <c r="J137" s="24">
        <f t="shared" ref="J137:V137" si="64">J138+J143</f>
        <v>0</v>
      </c>
      <c r="K137" s="24">
        <f t="shared" si="64"/>
        <v>0</v>
      </c>
      <c r="L137" s="24">
        <f t="shared" si="64"/>
        <v>0</v>
      </c>
      <c r="M137" s="24">
        <f t="shared" si="64"/>
        <v>0</v>
      </c>
      <c r="N137" s="24">
        <f t="shared" si="64"/>
        <v>0</v>
      </c>
      <c r="O137" s="24">
        <f t="shared" si="64"/>
        <v>0</v>
      </c>
      <c r="P137" s="24">
        <f t="shared" si="64"/>
        <v>0</v>
      </c>
      <c r="Q137" s="24">
        <f t="shared" si="64"/>
        <v>0</v>
      </c>
      <c r="R137" s="24">
        <f t="shared" si="64"/>
        <v>0</v>
      </c>
      <c r="S137" s="24">
        <f t="shared" si="64"/>
        <v>0</v>
      </c>
      <c r="T137" s="24">
        <f t="shared" si="64"/>
        <v>0</v>
      </c>
      <c r="U137" s="24">
        <f t="shared" si="64"/>
        <v>0</v>
      </c>
      <c r="V137" s="24">
        <f t="shared" si="64"/>
        <v>0</v>
      </c>
      <c r="W137" s="132">
        <f t="shared" si="35"/>
        <v>0.98887834587461687</v>
      </c>
    </row>
    <row r="138" spans="1:23" ht="63" x14ac:dyDescent="0.25">
      <c r="A138" s="4"/>
      <c r="B138" s="21" t="s">
        <v>345</v>
      </c>
      <c r="C138" s="36">
        <v>902</v>
      </c>
      <c r="D138" s="5" t="s">
        <v>64</v>
      </c>
      <c r="E138" s="5" t="s">
        <v>66</v>
      </c>
      <c r="F138" s="5" t="s">
        <v>344</v>
      </c>
      <c r="G138" s="5"/>
      <c r="H138" s="76">
        <f>H139+H141</f>
        <v>240.39999999999998</v>
      </c>
      <c r="I138" s="76">
        <f>I139+I141</f>
        <v>221.2</v>
      </c>
      <c r="J138" s="24">
        <f t="shared" ref="J138:V138" si="65">J139+J141</f>
        <v>0</v>
      </c>
      <c r="K138" s="24">
        <f t="shared" si="65"/>
        <v>0</v>
      </c>
      <c r="L138" s="24">
        <f t="shared" si="65"/>
        <v>0</v>
      </c>
      <c r="M138" s="24">
        <f t="shared" si="65"/>
        <v>0</v>
      </c>
      <c r="N138" s="24">
        <f t="shared" si="65"/>
        <v>0</v>
      </c>
      <c r="O138" s="24">
        <f t="shared" si="65"/>
        <v>0</v>
      </c>
      <c r="P138" s="24">
        <f t="shared" si="65"/>
        <v>0</v>
      </c>
      <c r="Q138" s="24">
        <f t="shared" si="65"/>
        <v>0</v>
      </c>
      <c r="R138" s="24">
        <f t="shared" si="65"/>
        <v>0</v>
      </c>
      <c r="S138" s="24">
        <f t="shared" si="65"/>
        <v>0</v>
      </c>
      <c r="T138" s="24">
        <f t="shared" si="65"/>
        <v>0</v>
      </c>
      <c r="U138" s="24">
        <f t="shared" si="65"/>
        <v>0</v>
      </c>
      <c r="V138" s="24">
        <f t="shared" si="65"/>
        <v>0</v>
      </c>
      <c r="W138" s="132">
        <f t="shared" si="35"/>
        <v>0.9201331114808653</v>
      </c>
    </row>
    <row r="139" spans="1:23" ht="33" customHeight="1" x14ac:dyDescent="0.25">
      <c r="A139" s="4"/>
      <c r="B139" s="16" t="s">
        <v>67</v>
      </c>
      <c r="C139" s="36">
        <v>902</v>
      </c>
      <c r="D139" s="5" t="s">
        <v>64</v>
      </c>
      <c r="E139" s="5" t="s">
        <v>66</v>
      </c>
      <c r="F139" s="5" t="s">
        <v>346</v>
      </c>
      <c r="G139" s="5"/>
      <c r="H139" s="76">
        <f>H140</f>
        <v>113.6</v>
      </c>
      <c r="I139" s="76">
        <f>I140</f>
        <v>112</v>
      </c>
      <c r="J139" s="24">
        <f t="shared" ref="J139:V139" si="66">J140</f>
        <v>0</v>
      </c>
      <c r="K139" s="24">
        <f t="shared" si="66"/>
        <v>0</v>
      </c>
      <c r="L139" s="24">
        <f t="shared" si="66"/>
        <v>0</v>
      </c>
      <c r="M139" s="24">
        <f t="shared" si="66"/>
        <v>0</v>
      </c>
      <c r="N139" s="24">
        <f t="shared" si="66"/>
        <v>0</v>
      </c>
      <c r="O139" s="24">
        <f t="shared" si="66"/>
        <v>0</v>
      </c>
      <c r="P139" s="24">
        <f t="shared" si="66"/>
        <v>0</v>
      </c>
      <c r="Q139" s="24">
        <f t="shared" si="66"/>
        <v>0</v>
      </c>
      <c r="R139" s="24">
        <f t="shared" si="66"/>
        <v>0</v>
      </c>
      <c r="S139" s="24">
        <f t="shared" si="66"/>
        <v>0</v>
      </c>
      <c r="T139" s="24">
        <f t="shared" si="66"/>
        <v>0</v>
      </c>
      <c r="U139" s="24">
        <f t="shared" si="66"/>
        <v>0</v>
      </c>
      <c r="V139" s="24">
        <f t="shared" si="66"/>
        <v>0</v>
      </c>
      <c r="W139" s="132">
        <f t="shared" si="35"/>
        <v>0.9859154929577465</v>
      </c>
    </row>
    <row r="140" spans="1:23" ht="31.5" x14ac:dyDescent="0.25">
      <c r="A140" s="4"/>
      <c r="B140" s="35" t="s">
        <v>122</v>
      </c>
      <c r="C140" s="36">
        <v>902</v>
      </c>
      <c r="D140" s="5" t="s">
        <v>64</v>
      </c>
      <c r="E140" s="5" t="s">
        <v>66</v>
      </c>
      <c r="F140" s="5" t="s">
        <v>346</v>
      </c>
      <c r="G140" s="5" t="s">
        <v>85</v>
      </c>
      <c r="H140" s="76">
        <v>113.6</v>
      </c>
      <c r="I140" s="76">
        <v>112</v>
      </c>
      <c r="W140" s="132">
        <f t="shared" si="35"/>
        <v>0.9859154929577465</v>
      </c>
    </row>
    <row r="141" spans="1:23" ht="31.5" x14ac:dyDescent="0.25">
      <c r="A141" s="4"/>
      <c r="B141" s="16" t="s">
        <v>348</v>
      </c>
      <c r="C141" s="36">
        <v>902</v>
      </c>
      <c r="D141" s="5" t="s">
        <v>64</v>
      </c>
      <c r="E141" s="5" t="s">
        <v>66</v>
      </c>
      <c r="F141" s="35" t="s">
        <v>347</v>
      </c>
      <c r="G141" s="5"/>
      <c r="H141" s="76">
        <f>H142</f>
        <v>126.8</v>
      </c>
      <c r="I141" s="76">
        <f>I142</f>
        <v>109.2</v>
      </c>
      <c r="J141" s="24">
        <f t="shared" ref="J141:V141" si="67">J142</f>
        <v>0</v>
      </c>
      <c r="K141" s="24">
        <f t="shared" si="67"/>
        <v>0</v>
      </c>
      <c r="L141" s="24">
        <f t="shared" si="67"/>
        <v>0</v>
      </c>
      <c r="M141" s="24">
        <f t="shared" si="67"/>
        <v>0</v>
      </c>
      <c r="N141" s="24">
        <f t="shared" si="67"/>
        <v>0</v>
      </c>
      <c r="O141" s="24">
        <f t="shared" si="67"/>
        <v>0</v>
      </c>
      <c r="P141" s="24">
        <f t="shared" si="67"/>
        <v>0</v>
      </c>
      <c r="Q141" s="24">
        <f t="shared" si="67"/>
        <v>0</v>
      </c>
      <c r="R141" s="24">
        <f t="shared" si="67"/>
        <v>0</v>
      </c>
      <c r="S141" s="24">
        <f t="shared" si="67"/>
        <v>0</v>
      </c>
      <c r="T141" s="24">
        <f t="shared" si="67"/>
        <v>0</v>
      </c>
      <c r="U141" s="24">
        <f t="shared" si="67"/>
        <v>0</v>
      </c>
      <c r="V141" s="24">
        <f t="shared" si="67"/>
        <v>0</v>
      </c>
      <c r="W141" s="132">
        <f t="shared" si="35"/>
        <v>0.86119873817034709</v>
      </c>
    </row>
    <row r="142" spans="1:23" ht="31.5" x14ac:dyDescent="0.25">
      <c r="A142" s="4"/>
      <c r="B142" s="35" t="s">
        <v>122</v>
      </c>
      <c r="C142" s="36">
        <v>902</v>
      </c>
      <c r="D142" s="5" t="s">
        <v>64</v>
      </c>
      <c r="E142" s="5" t="s">
        <v>66</v>
      </c>
      <c r="F142" s="35" t="s">
        <v>347</v>
      </c>
      <c r="G142" s="5" t="s">
        <v>85</v>
      </c>
      <c r="H142" s="76">
        <v>126.8</v>
      </c>
      <c r="I142" s="76">
        <v>109.2</v>
      </c>
      <c r="W142" s="132">
        <f t="shared" si="35"/>
        <v>0.86119873817034709</v>
      </c>
    </row>
    <row r="143" spans="1:23" ht="47.25" x14ac:dyDescent="0.25">
      <c r="A143" s="4"/>
      <c r="B143" s="21" t="s">
        <v>350</v>
      </c>
      <c r="C143" s="36">
        <v>902</v>
      </c>
      <c r="D143" s="37" t="s">
        <v>64</v>
      </c>
      <c r="E143" s="37" t="s">
        <v>66</v>
      </c>
      <c r="F143" s="52" t="s">
        <v>349</v>
      </c>
      <c r="G143" s="37"/>
      <c r="H143" s="76">
        <f>H144</f>
        <v>4291.2999999999993</v>
      </c>
      <c r="I143" s="76">
        <f>I144</f>
        <v>4260.1000000000004</v>
      </c>
      <c r="J143" s="24">
        <f t="shared" ref="J143:V143" si="68">J144</f>
        <v>0</v>
      </c>
      <c r="K143" s="24">
        <f t="shared" si="68"/>
        <v>0</v>
      </c>
      <c r="L143" s="24">
        <f t="shared" si="68"/>
        <v>0</v>
      </c>
      <c r="M143" s="24">
        <f t="shared" si="68"/>
        <v>0</v>
      </c>
      <c r="N143" s="24">
        <f t="shared" si="68"/>
        <v>0</v>
      </c>
      <c r="O143" s="24">
        <f t="shared" si="68"/>
        <v>0</v>
      </c>
      <c r="P143" s="24">
        <f t="shared" si="68"/>
        <v>0</v>
      </c>
      <c r="Q143" s="24">
        <f t="shared" si="68"/>
        <v>0</v>
      </c>
      <c r="R143" s="24">
        <f t="shared" si="68"/>
        <v>0</v>
      </c>
      <c r="S143" s="24">
        <f t="shared" si="68"/>
        <v>0</v>
      </c>
      <c r="T143" s="24">
        <f t="shared" si="68"/>
        <v>0</v>
      </c>
      <c r="U143" s="24">
        <f t="shared" si="68"/>
        <v>0</v>
      </c>
      <c r="V143" s="24">
        <f t="shared" si="68"/>
        <v>0</v>
      </c>
      <c r="W143" s="132">
        <f t="shared" si="35"/>
        <v>0.99272947591638927</v>
      </c>
    </row>
    <row r="144" spans="1:23" ht="31.5" x14ac:dyDescent="0.25">
      <c r="A144" s="4"/>
      <c r="B144" s="25" t="s">
        <v>131</v>
      </c>
      <c r="C144" s="36">
        <v>902</v>
      </c>
      <c r="D144" s="37" t="s">
        <v>64</v>
      </c>
      <c r="E144" s="37" t="s">
        <v>66</v>
      </c>
      <c r="F144" s="53" t="s">
        <v>351</v>
      </c>
      <c r="G144" s="37"/>
      <c r="H144" s="76">
        <f>H145+H146+H147</f>
        <v>4291.2999999999993</v>
      </c>
      <c r="I144" s="76">
        <f>I145+I146+I147</f>
        <v>4260.1000000000004</v>
      </c>
      <c r="J144" s="24">
        <f t="shared" ref="J144:V144" si="69">J145+J146+J147</f>
        <v>0</v>
      </c>
      <c r="K144" s="24">
        <f t="shared" si="69"/>
        <v>0</v>
      </c>
      <c r="L144" s="24">
        <f t="shared" si="69"/>
        <v>0</v>
      </c>
      <c r="M144" s="24">
        <f t="shared" si="69"/>
        <v>0</v>
      </c>
      <c r="N144" s="24">
        <f t="shared" si="69"/>
        <v>0</v>
      </c>
      <c r="O144" s="24">
        <f t="shared" si="69"/>
        <v>0</v>
      </c>
      <c r="P144" s="24">
        <f t="shared" si="69"/>
        <v>0</v>
      </c>
      <c r="Q144" s="24">
        <f t="shared" si="69"/>
        <v>0</v>
      </c>
      <c r="R144" s="24">
        <f t="shared" si="69"/>
        <v>0</v>
      </c>
      <c r="S144" s="24">
        <f t="shared" si="69"/>
        <v>0</v>
      </c>
      <c r="T144" s="24">
        <f t="shared" si="69"/>
        <v>0</v>
      </c>
      <c r="U144" s="24">
        <f t="shared" si="69"/>
        <v>0</v>
      </c>
      <c r="V144" s="24">
        <f t="shared" si="69"/>
        <v>0</v>
      </c>
      <c r="W144" s="132">
        <f t="shared" ref="W144:W207" si="70">I144/H144</f>
        <v>0.99272947591638927</v>
      </c>
    </row>
    <row r="145" spans="1:23" ht="63" x14ac:dyDescent="0.25">
      <c r="A145" s="4"/>
      <c r="B145" s="35" t="s">
        <v>262</v>
      </c>
      <c r="C145" s="36">
        <v>902</v>
      </c>
      <c r="D145" s="37" t="s">
        <v>64</v>
      </c>
      <c r="E145" s="37" t="s">
        <v>66</v>
      </c>
      <c r="F145" s="53" t="s">
        <v>351</v>
      </c>
      <c r="G145" s="42" t="s">
        <v>86</v>
      </c>
      <c r="H145" s="76">
        <v>4145.2</v>
      </c>
      <c r="I145" s="76">
        <v>4145.1000000000004</v>
      </c>
      <c r="W145" s="132">
        <f t="shared" si="70"/>
        <v>0.99997587571166668</v>
      </c>
    </row>
    <row r="146" spans="1:23" ht="31.5" x14ac:dyDescent="0.25">
      <c r="A146" s="4"/>
      <c r="B146" s="35" t="s">
        <v>122</v>
      </c>
      <c r="C146" s="36">
        <v>902</v>
      </c>
      <c r="D146" s="37" t="s">
        <v>64</v>
      </c>
      <c r="E146" s="37" t="s">
        <v>66</v>
      </c>
      <c r="F146" s="53" t="s">
        <v>351</v>
      </c>
      <c r="G146" s="42" t="s">
        <v>85</v>
      </c>
      <c r="H146" s="76">
        <v>136.4</v>
      </c>
      <c r="I146" s="76">
        <v>111.9</v>
      </c>
      <c r="W146" s="132">
        <f t="shared" si="70"/>
        <v>0.8203812316715543</v>
      </c>
    </row>
    <row r="147" spans="1:23" x14ac:dyDescent="0.25">
      <c r="A147" s="4"/>
      <c r="B147" s="35" t="s">
        <v>87</v>
      </c>
      <c r="C147" s="36">
        <v>902</v>
      </c>
      <c r="D147" s="37" t="s">
        <v>64</v>
      </c>
      <c r="E147" s="37" t="s">
        <v>66</v>
      </c>
      <c r="F147" s="53" t="s">
        <v>351</v>
      </c>
      <c r="G147" s="42" t="s">
        <v>88</v>
      </c>
      <c r="H147" s="76">
        <v>9.6999999999999993</v>
      </c>
      <c r="I147" s="76">
        <v>3.1</v>
      </c>
      <c r="W147" s="132">
        <f t="shared" si="70"/>
        <v>0.31958762886597941</v>
      </c>
    </row>
    <row r="148" spans="1:23" ht="49.9" customHeight="1" x14ac:dyDescent="0.25">
      <c r="A148" s="4"/>
      <c r="B148" s="108" t="s">
        <v>436</v>
      </c>
      <c r="C148" s="36">
        <v>902</v>
      </c>
      <c r="D148" s="5" t="s">
        <v>64</v>
      </c>
      <c r="E148" s="5" t="s">
        <v>66</v>
      </c>
      <c r="F148" s="35" t="s">
        <v>432</v>
      </c>
      <c r="G148" s="42"/>
      <c r="H148" s="76">
        <f>H149</f>
        <v>60</v>
      </c>
      <c r="I148" s="76">
        <f t="shared" ref="I148:V148" si="71">I149</f>
        <v>60</v>
      </c>
      <c r="J148" s="24">
        <f t="shared" si="71"/>
        <v>0</v>
      </c>
      <c r="K148" s="24">
        <f t="shared" si="71"/>
        <v>0</v>
      </c>
      <c r="L148" s="24">
        <f t="shared" si="71"/>
        <v>0</v>
      </c>
      <c r="M148" s="24">
        <f t="shared" si="71"/>
        <v>0</v>
      </c>
      <c r="N148" s="24">
        <f t="shared" si="71"/>
        <v>0</v>
      </c>
      <c r="O148" s="24">
        <f t="shared" si="71"/>
        <v>0</v>
      </c>
      <c r="P148" s="24">
        <f t="shared" si="71"/>
        <v>0</v>
      </c>
      <c r="Q148" s="24">
        <f t="shared" si="71"/>
        <v>0</v>
      </c>
      <c r="R148" s="24">
        <f t="shared" si="71"/>
        <v>0</v>
      </c>
      <c r="S148" s="24">
        <f t="shared" si="71"/>
        <v>0</v>
      </c>
      <c r="T148" s="24">
        <f t="shared" si="71"/>
        <v>0</v>
      </c>
      <c r="U148" s="24">
        <f t="shared" si="71"/>
        <v>0</v>
      </c>
      <c r="V148" s="24">
        <f t="shared" si="71"/>
        <v>0</v>
      </c>
      <c r="W148" s="132">
        <f t="shared" si="70"/>
        <v>1</v>
      </c>
    </row>
    <row r="149" spans="1:23" ht="33" customHeight="1" x14ac:dyDescent="0.25">
      <c r="A149" s="4"/>
      <c r="B149" s="35" t="s">
        <v>67</v>
      </c>
      <c r="C149" s="36">
        <v>902</v>
      </c>
      <c r="D149" s="5" t="s">
        <v>64</v>
      </c>
      <c r="E149" s="5" t="s">
        <v>66</v>
      </c>
      <c r="F149" s="5" t="s">
        <v>482</v>
      </c>
      <c r="G149" s="42"/>
      <c r="H149" s="76">
        <f>H150</f>
        <v>60</v>
      </c>
      <c r="I149" s="76">
        <f t="shared" ref="I149:V149" si="72">I150</f>
        <v>60</v>
      </c>
      <c r="J149" s="24">
        <f t="shared" si="72"/>
        <v>0</v>
      </c>
      <c r="K149" s="24">
        <f t="shared" si="72"/>
        <v>0</v>
      </c>
      <c r="L149" s="24">
        <f t="shared" si="72"/>
        <v>0</v>
      </c>
      <c r="M149" s="24">
        <f t="shared" si="72"/>
        <v>0</v>
      </c>
      <c r="N149" s="24">
        <f t="shared" si="72"/>
        <v>0</v>
      </c>
      <c r="O149" s="24">
        <f t="shared" si="72"/>
        <v>0</v>
      </c>
      <c r="P149" s="24">
        <f t="shared" si="72"/>
        <v>0</v>
      </c>
      <c r="Q149" s="24">
        <f t="shared" si="72"/>
        <v>0</v>
      </c>
      <c r="R149" s="24">
        <f t="shared" si="72"/>
        <v>0</v>
      </c>
      <c r="S149" s="24">
        <f t="shared" si="72"/>
        <v>0</v>
      </c>
      <c r="T149" s="24">
        <f t="shared" si="72"/>
        <v>0</v>
      </c>
      <c r="U149" s="24">
        <f t="shared" si="72"/>
        <v>0</v>
      </c>
      <c r="V149" s="24">
        <f t="shared" si="72"/>
        <v>0</v>
      </c>
      <c r="W149" s="132">
        <f t="shared" si="70"/>
        <v>1</v>
      </c>
    </row>
    <row r="150" spans="1:23" ht="31.5" x14ac:dyDescent="0.25">
      <c r="A150" s="4"/>
      <c r="B150" s="35" t="s">
        <v>122</v>
      </c>
      <c r="C150" s="36">
        <v>902</v>
      </c>
      <c r="D150" s="5" t="s">
        <v>64</v>
      </c>
      <c r="E150" s="5" t="s">
        <v>66</v>
      </c>
      <c r="F150" s="5" t="s">
        <v>482</v>
      </c>
      <c r="G150" s="5" t="s">
        <v>85</v>
      </c>
      <c r="H150" s="76">
        <v>60</v>
      </c>
      <c r="I150" s="76">
        <v>60</v>
      </c>
      <c r="W150" s="132">
        <f t="shared" si="70"/>
        <v>1</v>
      </c>
    </row>
    <row r="151" spans="1:23" ht="31.5" x14ac:dyDescent="0.25">
      <c r="A151" s="4"/>
      <c r="B151" s="35" t="s">
        <v>474</v>
      </c>
      <c r="C151" s="36">
        <v>902</v>
      </c>
      <c r="D151" s="5" t="s">
        <v>64</v>
      </c>
      <c r="E151" s="5" t="s">
        <v>60</v>
      </c>
      <c r="F151" s="53"/>
      <c r="G151" s="42"/>
      <c r="H151" s="76">
        <f>H152</f>
        <v>203.2</v>
      </c>
      <c r="I151" s="76">
        <f t="shared" ref="I151:V151" si="73">I152</f>
        <v>202.9</v>
      </c>
      <c r="J151" s="24">
        <f t="shared" si="73"/>
        <v>0</v>
      </c>
      <c r="K151" s="24">
        <f t="shared" si="73"/>
        <v>0</v>
      </c>
      <c r="L151" s="24">
        <f t="shared" si="73"/>
        <v>0</v>
      </c>
      <c r="M151" s="24">
        <f t="shared" si="73"/>
        <v>0</v>
      </c>
      <c r="N151" s="24">
        <f t="shared" si="73"/>
        <v>0</v>
      </c>
      <c r="O151" s="24">
        <f t="shared" si="73"/>
        <v>0</v>
      </c>
      <c r="P151" s="24">
        <f t="shared" si="73"/>
        <v>0</v>
      </c>
      <c r="Q151" s="24">
        <f t="shared" si="73"/>
        <v>0</v>
      </c>
      <c r="R151" s="24">
        <f t="shared" si="73"/>
        <v>0</v>
      </c>
      <c r="S151" s="24">
        <f t="shared" si="73"/>
        <v>0</v>
      </c>
      <c r="T151" s="24">
        <f t="shared" si="73"/>
        <v>0</v>
      </c>
      <c r="U151" s="24">
        <f t="shared" si="73"/>
        <v>0</v>
      </c>
      <c r="V151" s="24">
        <f t="shared" si="73"/>
        <v>0</v>
      </c>
      <c r="W151" s="132">
        <f t="shared" si="70"/>
        <v>0.99852362204724421</v>
      </c>
    </row>
    <row r="152" spans="1:23" ht="48.6" customHeight="1" x14ac:dyDescent="0.25">
      <c r="A152" s="4"/>
      <c r="B152" s="119" t="s">
        <v>303</v>
      </c>
      <c r="C152" s="36">
        <v>902</v>
      </c>
      <c r="D152" s="5" t="s">
        <v>64</v>
      </c>
      <c r="E152" s="5" t="s">
        <v>60</v>
      </c>
      <c r="F152" s="35" t="s">
        <v>283</v>
      </c>
      <c r="G152" s="42"/>
      <c r="H152" s="76">
        <f>H153+H156</f>
        <v>203.2</v>
      </c>
      <c r="I152" s="76">
        <f t="shared" ref="I152:V152" si="74">I153+I156</f>
        <v>202.9</v>
      </c>
      <c r="J152" s="24">
        <f t="shared" si="74"/>
        <v>0</v>
      </c>
      <c r="K152" s="24">
        <f t="shared" si="74"/>
        <v>0</v>
      </c>
      <c r="L152" s="24">
        <f t="shared" si="74"/>
        <v>0</v>
      </c>
      <c r="M152" s="24">
        <f t="shared" si="74"/>
        <v>0</v>
      </c>
      <c r="N152" s="24">
        <f t="shared" si="74"/>
        <v>0</v>
      </c>
      <c r="O152" s="24">
        <f t="shared" si="74"/>
        <v>0</v>
      </c>
      <c r="P152" s="24">
        <f t="shared" si="74"/>
        <v>0</v>
      </c>
      <c r="Q152" s="24">
        <f t="shared" si="74"/>
        <v>0</v>
      </c>
      <c r="R152" s="24">
        <f t="shared" si="74"/>
        <v>0</v>
      </c>
      <c r="S152" s="24">
        <f t="shared" si="74"/>
        <v>0</v>
      </c>
      <c r="T152" s="24">
        <f t="shared" si="74"/>
        <v>0</v>
      </c>
      <c r="U152" s="24">
        <f t="shared" si="74"/>
        <v>0</v>
      </c>
      <c r="V152" s="24">
        <f t="shared" si="74"/>
        <v>0</v>
      </c>
      <c r="W152" s="132">
        <f t="shared" si="70"/>
        <v>0.99852362204724421</v>
      </c>
    </row>
    <row r="153" spans="1:23" ht="33.6" customHeight="1" x14ac:dyDescent="0.25">
      <c r="A153" s="4"/>
      <c r="B153" s="121" t="s">
        <v>309</v>
      </c>
      <c r="C153" s="36">
        <v>902</v>
      </c>
      <c r="D153" s="5" t="s">
        <v>64</v>
      </c>
      <c r="E153" s="5" t="s">
        <v>60</v>
      </c>
      <c r="F153" s="35" t="s">
        <v>308</v>
      </c>
      <c r="G153" s="42"/>
      <c r="H153" s="76">
        <f>H154</f>
        <v>100.4</v>
      </c>
      <c r="I153" s="76">
        <f>I154</f>
        <v>100.2</v>
      </c>
      <c r="J153" s="24">
        <f t="shared" ref="J153:V153" si="75">J154</f>
        <v>0</v>
      </c>
      <c r="K153" s="24">
        <f t="shared" si="75"/>
        <v>0</v>
      </c>
      <c r="L153" s="24">
        <f t="shared" si="75"/>
        <v>0</v>
      </c>
      <c r="M153" s="24">
        <f t="shared" si="75"/>
        <v>0</v>
      </c>
      <c r="N153" s="24">
        <f t="shared" si="75"/>
        <v>0</v>
      </c>
      <c r="O153" s="24">
        <f t="shared" si="75"/>
        <v>0</v>
      </c>
      <c r="P153" s="24">
        <f t="shared" si="75"/>
        <v>0</v>
      </c>
      <c r="Q153" s="24">
        <f t="shared" si="75"/>
        <v>0</v>
      </c>
      <c r="R153" s="24">
        <f t="shared" si="75"/>
        <v>0</v>
      </c>
      <c r="S153" s="24">
        <f t="shared" si="75"/>
        <v>0</v>
      </c>
      <c r="T153" s="24">
        <f t="shared" si="75"/>
        <v>0</v>
      </c>
      <c r="U153" s="24">
        <f t="shared" si="75"/>
        <v>0</v>
      </c>
      <c r="V153" s="24">
        <f t="shared" si="75"/>
        <v>0</v>
      </c>
      <c r="W153" s="132">
        <f t="shared" si="70"/>
        <v>0.99800796812749004</v>
      </c>
    </row>
    <row r="154" spans="1:23" ht="47.25" x14ac:dyDescent="0.25">
      <c r="A154" s="4"/>
      <c r="B154" s="21" t="s">
        <v>311</v>
      </c>
      <c r="C154" s="36">
        <v>902</v>
      </c>
      <c r="D154" s="5" t="s">
        <v>64</v>
      </c>
      <c r="E154" s="5" t="s">
        <v>60</v>
      </c>
      <c r="F154" s="35" t="s">
        <v>310</v>
      </c>
      <c r="G154" s="42"/>
      <c r="H154" s="76">
        <f>H155</f>
        <v>100.4</v>
      </c>
      <c r="I154" s="76">
        <f>I155</f>
        <v>100.2</v>
      </c>
      <c r="J154" s="24">
        <f t="shared" ref="J154:V154" si="76">J155</f>
        <v>0</v>
      </c>
      <c r="K154" s="24">
        <f t="shared" si="76"/>
        <v>0</v>
      </c>
      <c r="L154" s="24">
        <f t="shared" si="76"/>
        <v>0</v>
      </c>
      <c r="M154" s="24">
        <f t="shared" si="76"/>
        <v>0</v>
      </c>
      <c r="N154" s="24">
        <f t="shared" si="76"/>
        <v>0</v>
      </c>
      <c r="O154" s="24">
        <f t="shared" si="76"/>
        <v>0</v>
      </c>
      <c r="P154" s="24">
        <f t="shared" si="76"/>
        <v>0</v>
      </c>
      <c r="Q154" s="24">
        <f t="shared" si="76"/>
        <v>0</v>
      </c>
      <c r="R154" s="24">
        <f t="shared" si="76"/>
        <v>0</v>
      </c>
      <c r="S154" s="24">
        <f t="shared" si="76"/>
        <v>0</v>
      </c>
      <c r="T154" s="24">
        <f t="shared" si="76"/>
        <v>0</v>
      </c>
      <c r="U154" s="24">
        <f t="shared" si="76"/>
        <v>0</v>
      </c>
      <c r="V154" s="24">
        <f t="shared" si="76"/>
        <v>0</v>
      </c>
      <c r="W154" s="132">
        <f t="shared" si="70"/>
        <v>0.99800796812749004</v>
      </c>
    </row>
    <row r="155" spans="1:23" ht="31.5" x14ac:dyDescent="0.25">
      <c r="A155" s="4"/>
      <c r="B155" s="35" t="s">
        <v>122</v>
      </c>
      <c r="C155" s="36">
        <v>902</v>
      </c>
      <c r="D155" s="5" t="s">
        <v>64</v>
      </c>
      <c r="E155" s="5" t="s">
        <v>60</v>
      </c>
      <c r="F155" s="35" t="s">
        <v>310</v>
      </c>
      <c r="G155" s="42" t="s">
        <v>85</v>
      </c>
      <c r="H155" s="76">
        <v>100.4</v>
      </c>
      <c r="I155" s="76">
        <v>100.2</v>
      </c>
      <c r="W155" s="132">
        <f t="shared" si="70"/>
        <v>0.99800796812749004</v>
      </c>
    </row>
    <row r="156" spans="1:23" ht="31.5" x14ac:dyDescent="0.25">
      <c r="A156" s="4"/>
      <c r="B156" s="21" t="s">
        <v>287</v>
      </c>
      <c r="C156" s="36">
        <v>902</v>
      </c>
      <c r="D156" s="5" t="s">
        <v>64</v>
      </c>
      <c r="E156" s="5" t="s">
        <v>60</v>
      </c>
      <c r="F156" s="35" t="s">
        <v>284</v>
      </c>
      <c r="G156" s="42"/>
      <c r="H156" s="76">
        <f>H157</f>
        <v>102.8</v>
      </c>
      <c r="I156" s="76">
        <f>I157</f>
        <v>102.7</v>
      </c>
      <c r="J156" s="24">
        <f t="shared" ref="J156:V156" si="77">J157</f>
        <v>0</v>
      </c>
      <c r="K156" s="24">
        <f t="shared" si="77"/>
        <v>0</v>
      </c>
      <c r="L156" s="24">
        <f t="shared" si="77"/>
        <v>0</v>
      </c>
      <c r="M156" s="24">
        <f t="shared" si="77"/>
        <v>0</v>
      </c>
      <c r="N156" s="24">
        <f t="shared" si="77"/>
        <v>0</v>
      </c>
      <c r="O156" s="24">
        <f t="shared" si="77"/>
        <v>0</v>
      </c>
      <c r="P156" s="24">
        <f t="shared" si="77"/>
        <v>0</v>
      </c>
      <c r="Q156" s="24">
        <f t="shared" si="77"/>
        <v>0</v>
      </c>
      <c r="R156" s="24">
        <f t="shared" si="77"/>
        <v>0</v>
      </c>
      <c r="S156" s="24">
        <f t="shared" si="77"/>
        <v>0</v>
      </c>
      <c r="T156" s="24">
        <f t="shared" si="77"/>
        <v>0</v>
      </c>
      <c r="U156" s="24">
        <f t="shared" si="77"/>
        <v>0</v>
      </c>
      <c r="V156" s="24">
        <f t="shared" si="77"/>
        <v>0</v>
      </c>
      <c r="W156" s="132">
        <f t="shared" si="70"/>
        <v>0.99902723735408561</v>
      </c>
    </row>
    <row r="157" spans="1:23" x14ac:dyDescent="0.25">
      <c r="A157" s="4"/>
      <c r="B157" s="90" t="s">
        <v>288</v>
      </c>
      <c r="C157" s="36">
        <v>902</v>
      </c>
      <c r="D157" s="5" t="s">
        <v>64</v>
      </c>
      <c r="E157" s="5" t="s">
        <v>60</v>
      </c>
      <c r="F157" s="35" t="s">
        <v>285</v>
      </c>
      <c r="G157" s="42"/>
      <c r="H157" s="76">
        <f>H158</f>
        <v>102.8</v>
      </c>
      <c r="I157" s="76">
        <v>102.7</v>
      </c>
      <c r="J157" s="24">
        <f t="shared" ref="J157:V157" si="78">J158</f>
        <v>0</v>
      </c>
      <c r="K157" s="24">
        <f t="shared" si="78"/>
        <v>0</v>
      </c>
      <c r="L157" s="24">
        <f t="shared" si="78"/>
        <v>0</v>
      </c>
      <c r="M157" s="24">
        <f t="shared" si="78"/>
        <v>0</v>
      </c>
      <c r="N157" s="24">
        <f t="shared" si="78"/>
        <v>0</v>
      </c>
      <c r="O157" s="24">
        <f t="shared" si="78"/>
        <v>0</v>
      </c>
      <c r="P157" s="24">
        <f t="shared" si="78"/>
        <v>0</v>
      </c>
      <c r="Q157" s="24">
        <f t="shared" si="78"/>
        <v>0</v>
      </c>
      <c r="R157" s="24">
        <f t="shared" si="78"/>
        <v>0</v>
      </c>
      <c r="S157" s="24">
        <f t="shared" si="78"/>
        <v>0</v>
      </c>
      <c r="T157" s="24">
        <f t="shared" si="78"/>
        <v>0</v>
      </c>
      <c r="U157" s="24">
        <f t="shared" si="78"/>
        <v>0</v>
      </c>
      <c r="V157" s="24">
        <f t="shared" si="78"/>
        <v>0</v>
      </c>
      <c r="W157" s="132">
        <f t="shared" si="70"/>
        <v>0.99902723735408561</v>
      </c>
    </row>
    <row r="158" spans="1:23" ht="31.5" x14ac:dyDescent="0.25">
      <c r="A158" s="4"/>
      <c r="B158" s="35" t="s">
        <v>122</v>
      </c>
      <c r="C158" s="36">
        <v>902</v>
      </c>
      <c r="D158" s="5" t="s">
        <v>64</v>
      </c>
      <c r="E158" s="5" t="s">
        <v>60</v>
      </c>
      <c r="F158" s="35" t="s">
        <v>285</v>
      </c>
      <c r="G158" s="42" t="s">
        <v>85</v>
      </c>
      <c r="H158" s="76">
        <v>102.8</v>
      </c>
      <c r="I158" s="76">
        <v>0</v>
      </c>
      <c r="W158" s="132">
        <f t="shared" si="70"/>
        <v>0</v>
      </c>
    </row>
    <row r="159" spans="1:23" x14ac:dyDescent="0.25">
      <c r="A159" s="4"/>
      <c r="B159" s="43" t="s">
        <v>68</v>
      </c>
      <c r="C159" s="36">
        <v>902</v>
      </c>
      <c r="D159" s="41" t="s">
        <v>55</v>
      </c>
      <c r="E159" s="5"/>
      <c r="F159" s="5"/>
      <c r="G159" s="5"/>
      <c r="H159" s="76">
        <f>H160+H174+H179</f>
        <v>32140.800000000003</v>
      </c>
      <c r="I159" s="76">
        <f>I160+I174+I179</f>
        <v>30881.1</v>
      </c>
      <c r="J159" s="24">
        <f t="shared" ref="J159:V159" si="79">J160+J174+J179</f>
        <v>0</v>
      </c>
      <c r="K159" s="24">
        <f t="shared" si="79"/>
        <v>0</v>
      </c>
      <c r="L159" s="24">
        <f t="shared" si="79"/>
        <v>0</v>
      </c>
      <c r="M159" s="24">
        <f t="shared" si="79"/>
        <v>0</v>
      </c>
      <c r="N159" s="24">
        <f t="shared" si="79"/>
        <v>0</v>
      </c>
      <c r="O159" s="24">
        <f t="shared" si="79"/>
        <v>0</v>
      </c>
      <c r="P159" s="24">
        <f t="shared" si="79"/>
        <v>0</v>
      </c>
      <c r="Q159" s="24">
        <f t="shared" si="79"/>
        <v>0</v>
      </c>
      <c r="R159" s="24">
        <f t="shared" si="79"/>
        <v>0</v>
      </c>
      <c r="S159" s="24">
        <f t="shared" si="79"/>
        <v>0</v>
      </c>
      <c r="T159" s="24">
        <f t="shared" si="79"/>
        <v>0</v>
      </c>
      <c r="U159" s="24">
        <f t="shared" si="79"/>
        <v>0</v>
      </c>
      <c r="V159" s="24">
        <f t="shared" si="79"/>
        <v>0</v>
      </c>
      <c r="W159" s="132">
        <f t="shared" si="70"/>
        <v>0.96080682497013126</v>
      </c>
    </row>
    <row r="160" spans="1:23" x14ac:dyDescent="0.25">
      <c r="A160" s="4"/>
      <c r="B160" s="43" t="s">
        <v>100</v>
      </c>
      <c r="C160" s="36">
        <v>902</v>
      </c>
      <c r="D160" s="41" t="s">
        <v>55</v>
      </c>
      <c r="E160" s="5" t="s">
        <v>56</v>
      </c>
      <c r="F160" s="5"/>
      <c r="G160" s="5"/>
      <c r="H160" s="76">
        <f>H161</f>
        <v>6037.6</v>
      </c>
      <c r="I160" s="76">
        <f>I161</f>
        <v>4951.7</v>
      </c>
      <c r="J160" s="24">
        <f t="shared" ref="J160:V160" si="80">J161</f>
        <v>0</v>
      </c>
      <c r="K160" s="24">
        <f t="shared" si="80"/>
        <v>0</v>
      </c>
      <c r="L160" s="24">
        <f t="shared" si="80"/>
        <v>0</v>
      </c>
      <c r="M160" s="24">
        <f t="shared" si="80"/>
        <v>0</v>
      </c>
      <c r="N160" s="24">
        <f t="shared" si="80"/>
        <v>0</v>
      </c>
      <c r="O160" s="24">
        <f t="shared" si="80"/>
        <v>0</v>
      </c>
      <c r="P160" s="24">
        <f t="shared" si="80"/>
        <v>0</v>
      </c>
      <c r="Q160" s="24">
        <f t="shared" si="80"/>
        <v>0</v>
      </c>
      <c r="R160" s="24">
        <f t="shared" si="80"/>
        <v>0</v>
      </c>
      <c r="S160" s="24">
        <f t="shared" si="80"/>
        <v>0</v>
      </c>
      <c r="T160" s="24">
        <f t="shared" si="80"/>
        <v>0</v>
      </c>
      <c r="U160" s="24">
        <f t="shared" si="80"/>
        <v>0</v>
      </c>
      <c r="V160" s="24">
        <f t="shared" si="80"/>
        <v>0</v>
      </c>
      <c r="W160" s="132">
        <f t="shared" si="70"/>
        <v>0.82014376573472891</v>
      </c>
    </row>
    <row r="161" spans="1:27" ht="49.15" customHeight="1" x14ac:dyDescent="0.25">
      <c r="A161" s="4"/>
      <c r="B161" s="2" t="s">
        <v>448</v>
      </c>
      <c r="C161" s="36">
        <v>902</v>
      </c>
      <c r="D161" s="41" t="s">
        <v>55</v>
      </c>
      <c r="E161" s="5" t="s">
        <v>56</v>
      </c>
      <c r="F161" s="5" t="s">
        <v>289</v>
      </c>
      <c r="G161" s="5"/>
      <c r="H161" s="76">
        <f>H162</f>
        <v>6037.6</v>
      </c>
      <c r="I161" s="76">
        <f>I162</f>
        <v>4951.7</v>
      </c>
      <c r="J161" s="24">
        <f t="shared" ref="J161:V161" si="81">J162</f>
        <v>0</v>
      </c>
      <c r="K161" s="24">
        <f t="shared" si="81"/>
        <v>0</v>
      </c>
      <c r="L161" s="24">
        <f t="shared" si="81"/>
        <v>0</v>
      </c>
      <c r="M161" s="24">
        <f t="shared" si="81"/>
        <v>0</v>
      </c>
      <c r="N161" s="24">
        <f t="shared" si="81"/>
        <v>0</v>
      </c>
      <c r="O161" s="24">
        <f t="shared" si="81"/>
        <v>0</v>
      </c>
      <c r="P161" s="24">
        <f t="shared" si="81"/>
        <v>0</v>
      </c>
      <c r="Q161" s="24">
        <f t="shared" si="81"/>
        <v>0</v>
      </c>
      <c r="R161" s="24">
        <f t="shared" si="81"/>
        <v>0</v>
      </c>
      <c r="S161" s="24">
        <f t="shared" si="81"/>
        <v>0</v>
      </c>
      <c r="T161" s="24">
        <f t="shared" si="81"/>
        <v>0</v>
      </c>
      <c r="U161" s="24">
        <f t="shared" si="81"/>
        <v>0</v>
      </c>
      <c r="V161" s="24">
        <f t="shared" si="81"/>
        <v>0</v>
      </c>
      <c r="W161" s="132">
        <f t="shared" si="70"/>
        <v>0.82014376573472891</v>
      </c>
    </row>
    <row r="162" spans="1:27" ht="21.6" customHeight="1" x14ac:dyDescent="0.25">
      <c r="A162" s="4"/>
      <c r="B162" s="90" t="s">
        <v>180</v>
      </c>
      <c r="C162" s="36">
        <v>902</v>
      </c>
      <c r="D162" s="41" t="s">
        <v>55</v>
      </c>
      <c r="E162" s="5" t="s">
        <v>56</v>
      </c>
      <c r="F162" s="5" t="s">
        <v>290</v>
      </c>
      <c r="G162" s="5"/>
      <c r="H162" s="76">
        <f>H163+H167+H169+H172+H165</f>
        <v>6037.6</v>
      </c>
      <c r="I162" s="76">
        <f t="shared" ref="I162:V162" si="82">I163+I167+I169+I172+I165</f>
        <v>4951.7</v>
      </c>
      <c r="J162" s="24">
        <f t="shared" si="82"/>
        <v>0</v>
      </c>
      <c r="K162" s="24">
        <f t="shared" si="82"/>
        <v>0</v>
      </c>
      <c r="L162" s="24">
        <f t="shared" si="82"/>
        <v>0</v>
      </c>
      <c r="M162" s="24">
        <f t="shared" si="82"/>
        <v>0</v>
      </c>
      <c r="N162" s="24">
        <f t="shared" si="82"/>
        <v>0</v>
      </c>
      <c r="O162" s="24">
        <f t="shared" si="82"/>
        <v>0</v>
      </c>
      <c r="P162" s="24">
        <f t="shared" si="82"/>
        <v>0</v>
      </c>
      <c r="Q162" s="24">
        <f t="shared" si="82"/>
        <v>0</v>
      </c>
      <c r="R162" s="24">
        <f t="shared" si="82"/>
        <v>0</v>
      </c>
      <c r="S162" s="24">
        <f t="shared" si="82"/>
        <v>0</v>
      </c>
      <c r="T162" s="24">
        <f t="shared" si="82"/>
        <v>0</v>
      </c>
      <c r="U162" s="24">
        <f t="shared" si="82"/>
        <v>0</v>
      </c>
      <c r="V162" s="24">
        <f t="shared" si="82"/>
        <v>0</v>
      </c>
      <c r="W162" s="132">
        <f t="shared" si="70"/>
        <v>0.82014376573472891</v>
      </c>
    </row>
    <row r="163" spans="1:27" ht="79.900000000000006" customHeight="1" x14ac:dyDescent="0.25">
      <c r="A163" s="4"/>
      <c r="B163" s="121" t="s">
        <v>353</v>
      </c>
      <c r="C163" s="36">
        <v>902</v>
      </c>
      <c r="D163" s="41" t="s">
        <v>55</v>
      </c>
      <c r="E163" s="5" t="s">
        <v>56</v>
      </c>
      <c r="F163" s="5" t="s">
        <v>352</v>
      </c>
      <c r="G163" s="5"/>
      <c r="H163" s="76">
        <f>H164</f>
        <v>400</v>
      </c>
      <c r="I163" s="76">
        <f>I164</f>
        <v>395.2</v>
      </c>
      <c r="J163" s="24">
        <f t="shared" ref="J163:V163" si="83">J164</f>
        <v>0</v>
      </c>
      <c r="K163" s="24">
        <f t="shared" si="83"/>
        <v>0</v>
      </c>
      <c r="L163" s="24">
        <f t="shared" si="83"/>
        <v>0</v>
      </c>
      <c r="M163" s="24">
        <f t="shared" si="83"/>
        <v>0</v>
      </c>
      <c r="N163" s="24">
        <f t="shared" si="83"/>
        <v>0</v>
      </c>
      <c r="O163" s="24">
        <f t="shared" si="83"/>
        <v>0</v>
      </c>
      <c r="P163" s="24">
        <f t="shared" si="83"/>
        <v>0</v>
      </c>
      <c r="Q163" s="24">
        <f t="shared" si="83"/>
        <v>0</v>
      </c>
      <c r="R163" s="24">
        <f t="shared" si="83"/>
        <v>0</v>
      </c>
      <c r="S163" s="24">
        <f t="shared" si="83"/>
        <v>0</v>
      </c>
      <c r="T163" s="24">
        <f t="shared" si="83"/>
        <v>0</v>
      </c>
      <c r="U163" s="24">
        <f t="shared" si="83"/>
        <v>0</v>
      </c>
      <c r="V163" s="24">
        <f t="shared" si="83"/>
        <v>0</v>
      </c>
      <c r="W163" s="132">
        <f t="shared" si="70"/>
        <v>0.98799999999999999</v>
      </c>
    </row>
    <row r="164" spans="1:27" ht="32.450000000000003" customHeight="1" x14ac:dyDescent="0.25">
      <c r="A164" s="4"/>
      <c r="B164" s="35" t="s">
        <v>122</v>
      </c>
      <c r="C164" s="36">
        <v>902</v>
      </c>
      <c r="D164" s="41" t="s">
        <v>55</v>
      </c>
      <c r="E164" s="5" t="s">
        <v>56</v>
      </c>
      <c r="F164" s="5" t="s">
        <v>352</v>
      </c>
      <c r="G164" s="5" t="s">
        <v>85</v>
      </c>
      <c r="H164" s="76">
        <v>400</v>
      </c>
      <c r="I164" s="76">
        <v>395.2</v>
      </c>
      <c r="W164" s="132">
        <f t="shared" si="70"/>
        <v>0.98799999999999999</v>
      </c>
    </row>
    <row r="165" spans="1:27" ht="49.9" customHeight="1" x14ac:dyDescent="0.25">
      <c r="A165" s="4"/>
      <c r="B165" s="23" t="s">
        <v>489</v>
      </c>
      <c r="C165" s="36">
        <v>902</v>
      </c>
      <c r="D165" s="41" t="s">
        <v>55</v>
      </c>
      <c r="E165" s="5" t="s">
        <v>56</v>
      </c>
      <c r="F165" s="5" t="s">
        <v>488</v>
      </c>
      <c r="G165" s="5"/>
      <c r="H165" s="76">
        <f>H166</f>
        <v>2395</v>
      </c>
      <c r="I165" s="76">
        <f t="shared" ref="I165:V165" si="84">I166</f>
        <v>1855.7</v>
      </c>
      <c r="J165" s="24">
        <f t="shared" si="84"/>
        <v>0</v>
      </c>
      <c r="K165" s="24">
        <f t="shared" si="84"/>
        <v>0</v>
      </c>
      <c r="L165" s="24">
        <f t="shared" si="84"/>
        <v>0</v>
      </c>
      <c r="M165" s="24">
        <f t="shared" si="84"/>
        <v>0</v>
      </c>
      <c r="N165" s="24">
        <f t="shared" si="84"/>
        <v>0</v>
      </c>
      <c r="O165" s="24">
        <f t="shared" si="84"/>
        <v>0</v>
      </c>
      <c r="P165" s="24">
        <f t="shared" si="84"/>
        <v>0</v>
      </c>
      <c r="Q165" s="24">
        <f t="shared" si="84"/>
        <v>0</v>
      </c>
      <c r="R165" s="24">
        <f t="shared" si="84"/>
        <v>0</v>
      </c>
      <c r="S165" s="24">
        <f t="shared" si="84"/>
        <v>0</v>
      </c>
      <c r="T165" s="24">
        <f t="shared" si="84"/>
        <v>0</v>
      </c>
      <c r="U165" s="24">
        <f t="shared" si="84"/>
        <v>0</v>
      </c>
      <c r="V165" s="24">
        <f t="shared" si="84"/>
        <v>0</v>
      </c>
      <c r="W165" s="132">
        <f t="shared" si="70"/>
        <v>0.77482254697286013</v>
      </c>
    </row>
    <row r="166" spans="1:27" ht="23.45" customHeight="1" x14ac:dyDescent="0.25">
      <c r="A166" s="4"/>
      <c r="B166" s="43" t="s">
        <v>87</v>
      </c>
      <c r="C166" s="36">
        <v>902</v>
      </c>
      <c r="D166" s="41" t="s">
        <v>55</v>
      </c>
      <c r="E166" s="5" t="s">
        <v>56</v>
      </c>
      <c r="F166" s="5" t="s">
        <v>488</v>
      </c>
      <c r="G166" s="5" t="s">
        <v>88</v>
      </c>
      <c r="H166" s="76">
        <v>2395</v>
      </c>
      <c r="I166" s="76">
        <v>1855.7</v>
      </c>
      <c r="W166" s="132">
        <f t="shared" si="70"/>
        <v>0.77482254697286013</v>
      </c>
    </row>
    <row r="167" spans="1:27" ht="126" x14ac:dyDescent="0.25">
      <c r="A167" s="4"/>
      <c r="B167" s="21" t="s">
        <v>356</v>
      </c>
      <c r="C167" s="36">
        <v>902</v>
      </c>
      <c r="D167" s="41" t="s">
        <v>55</v>
      </c>
      <c r="E167" s="5" t="s">
        <v>56</v>
      </c>
      <c r="F167" s="5" t="s">
        <v>354</v>
      </c>
      <c r="G167" s="5"/>
      <c r="H167" s="76">
        <f>H168</f>
        <v>2504</v>
      </c>
      <c r="I167" s="76">
        <f>I168</f>
        <v>2504</v>
      </c>
      <c r="J167" s="24">
        <f t="shared" ref="J167:V167" si="85">J168</f>
        <v>0</v>
      </c>
      <c r="K167" s="24">
        <f t="shared" si="85"/>
        <v>0</v>
      </c>
      <c r="L167" s="24">
        <f t="shared" si="85"/>
        <v>0</v>
      </c>
      <c r="M167" s="24">
        <f t="shared" si="85"/>
        <v>0</v>
      </c>
      <c r="N167" s="24">
        <f t="shared" si="85"/>
        <v>0</v>
      </c>
      <c r="O167" s="24">
        <f t="shared" si="85"/>
        <v>0</v>
      </c>
      <c r="P167" s="24">
        <f t="shared" si="85"/>
        <v>0</v>
      </c>
      <c r="Q167" s="24">
        <f t="shared" si="85"/>
        <v>0</v>
      </c>
      <c r="R167" s="24">
        <f t="shared" si="85"/>
        <v>0</v>
      </c>
      <c r="S167" s="24">
        <f t="shared" si="85"/>
        <v>0</v>
      </c>
      <c r="T167" s="24">
        <f t="shared" si="85"/>
        <v>0</v>
      </c>
      <c r="U167" s="24">
        <f t="shared" si="85"/>
        <v>0</v>
      </c>
      <c r="V167" s="24">
        <f t="shared" si="85"/>
        <v>0</v>
      </c>
      <c r="W167" s="132">
        <f t="shared" si="70"/>
        <v>1</v>
      </c>
    </row>
    <row r="168" spans="1:27" x14ac:dyDescent="0.25">
      <c r="A168" s="4"/>
      <c r="B168" s="43" t="s">
        <v>87</v>
      </c>
      <c r="C168" s="36">
        <v>902</v>
      </c>
      <c r="D168" s="41" t="s">
        <v>355</v>
      </c>
      <c r="E168" s="5" t="s">
        <v>56</v>
      </c>
      <c r="F168" s="5" t="s">
        <v>354</v>
      </c>
      <c r="G168" s="5" t="s">
        <v>88</v>
      </c>
      <c r="H168" s="76">
        <v>2504</v>
      </c>
      <c r="I168" s="76">
        <v>2504</v>
      </c>
      <c r="W168" s="132">
        <f t="shared" si="70"/>
        <v>1</v>
      </c>
    </row>
    <row r="169" spans="1:27" ht="94.5" x14ac:dyDescent="0.25">
      <c r="A169" s="4"/>
      <c r="B169" s="21" t="s">
        <v>358</v>
      </c>
      <c r="C169" s="36">
        <v>902</v>
      </c>
      <c r="D169" s="41" t="s">
        <v>55</v>
      </c>
      <c r="E169" s="5" t="s">
        <v>56</v>
      </c>
      <c r="F169" s="5" t="s">
        <v>357</v>
      </c>
      <c r="G169" s="5"/>
      <c r="H169" s="76">
        <f>H171+H170</f>
        <v>255.7</v>
      </c>
      <c r="I169" s="76">
        <f t="shared" ref="I169:V169" si="86">I171+I170</f>
        <v>0</v>
      </c>
      <c r="J169" s="24">
        <f t="shared" si="86"/>
        <v>0</v>
      </c>
      <c r="K169" s="24">
        <f t="shared" si="86"/>
        <v>0</v>
      </c>
      <c r="L169" s="24">
        <f t="shared" si="86"/>
        <v>0</v>
      </c>
      <c r="M169" s="24">
        <f t="shared" si="86"/>
        <v>0</v>
      </c>
      <c r="N169" s="24">
        <f t="shared" si="86"/>
        <v>0</v>
      </c>
      <c r="O169" s="24">
        <f t="shared" si="86"/>
        <v>0</v>
      </c>
      <c r="P169" s="24">
        <f t="shared" si="86"/>
        <v>0</v>
      </c>
      <c r="Q169" s="24">
        <f t="shared" si="86"/>
        <v>0</v>
      </c>
      <c r="R169" s="24">
        <f t="shared" si="86"/>
        <v>0</v>
      </c>
      <c r="S169" s="24">
        <f t="shared" si="86"/>
        <v>0</v>
      </c>
      <c r="T169" s="24">
        <f t="shared" si="86"/>
        <v>0</v>
      </c>
      <c r="U169" s="24">
        <f t="shared" si="86"/>
        <v>0</v>
      </c>
      <c r="V169" s="24">
        <f t="shared" si="86"/>
        <v>0</v>
      </c>
      <c r="W169" s="132">
        <f t="shared" si="70"/>
        <v>0</v>
      </c>
    </row>
    <row r="170" spans="1:27" ht="31.5" x14ac:dyDescent="0.25">
      <c r="A170" s="4"/>
      <c r="B170" s="93" t="s">
        <v>122</v>
      </c>
      <c r="C170" s="36">
        <v>902</v>
      </c>
      <c r="D170" s="41" t="s">
        <v>55</v>
      </c>
      <c r="E170" s="5" t="s">
        <v>56</v>
      </c>
      <c r="F170" s="5" t="s">
        <v>357</v>
      </c>
      <c r="G170" s="5" t="s">
        <v>85</v>
      </c>
      <c r="H170" s="76">
        <v>255.7</v>
      </c>
      <c r="I170" s="76">
        <v>0</v>
      </c>
      <c r="J170" s="24"/>
      <c r="K170" s="24"/>
      <c r="L170" s="24"/>
      <c r="M170" s="24"/>
      <c r="N170" s="24"/>
      <c r="O170" s="24"/>
      <c r="P170" s="24"/>
      <c r="Q170" s="24"/>
      <c r="R170" s="24"/>
      <c r="S170" s="24"/>
      <c r="T170" s="24"/>
      <c r="U170" s="24"/>
      <c r="V170" s="24"/>
      <c r="W170" s="132">
        <f t="shared" si="70"/>
        <v>0</v>
      </c>
    </row>
    <row r="171" spans="1:27" x14ac:dyDescent="0.25">
      <c r="A171" s="4"/>
      <c r="B171" s="43" t="s">
        <v>87</v>
      </c>
      <c r="C171" s="75">
        <v>902</v>
      </c>
      <c r="D171" s="61" t="s">
        <v>55</v>
      </c>
      <c r="E171" s="55" t="s">
        <v>56</v>
      </c>
      <c r="F171" s="55" t="s">
        <v>357</v>
      </c>
      <c r="G171" s="55" t="s">
        <v>88</v>
      </c>
      <c r="H171" s="76">
        <v>0</v>
      </c>
      <c r="I171" s="76">
        <v>0</v>
      </c>
      <c r="J171" s="134"/>
      <c r="K171" s="134"/>
      <c r="L171" s="134"/>
      <c r="M171" s="134"/>
      <c r="N171" s="134"/>
      <c r="O171" s="134"/>
      <c r="P171" s="134"/>
      <c r="Q171" s="134"/>
      <c r="R171" s="134"/>
      <c r="S171" s="134"/>
      <c r="T171" s="134"/>
      <c r="U171" s="134"/>
      <c r="V171" s="134"/>
      <c r="W171" s="133">
        <v>0</v>
      </c>
    </row>
    <row r="172" spans="1:27" ht="78.75" x14ac:dyDescent="0.25">
      <c r="A172" s="4"/>
      <c r="B172" s="23" t="s">
        <v>360</v>
      </c>
      <c r="C172" s="36">
        <v>902</v>
      </c>
      <c r="D172" s="41" t="s">
        <v>55</v>
      </c>
      <c r="E172" s="5" t="s">
        <v>56</v>
      </c>
      <c r="F172" s="5" t="s">
        <v>359</v>
      </c>
      <c r="G172" s="5"/>
      <c r="H172" s="76">
        <f>H173</f>
        <v>482.9</v>
      </c>
      <c r="I172" s="76">
        <f>I173</f>
        <v>196.8</v>
      </c>
      <c r="J172" s="24">
        <f t="shared" ref="J172:V172" si="87">J173</f>
        <v>0</v>
      </c>
      <c r="K172" s="24">
        <f t="shared" si="87"/>
        <v>0</v>
      </c>
      <c r="L172" s="24">
        <f t="shared" si="87"/>
        <v>0</v>
      </c>
      <c r="M172" s="24">
        <f t="shared" si="87"/>
        <v>0</v>
      </c>
      <c r="N172" s="24">
        <f t="shared" si="87"/>
        <v>0</v>
      </c>
      <c r="O172" s="24">
        <f t="shared" si="87"/>
        <v>0</v>
      </c>
      <c r="P172" s="24">
        <f t="shared" si="87"/>
        <v>0</v>
      </c>
      <c r="Q172" s="24">
        <f t="shared" si="87"/>
        <v>0</v>
      </c>
      <c r="R172" s="24">
        <f t="shared" si="87"/>
        <v>0</v>
      </c>
      <c r="S172" s="24">
        <f t="shared" si="87"/>
        <v>0</v>
      </c>
      <c r="T172" s="24">
        <f t="shared" si="87"/>
        <v>0</v>
      </c>
      <c r="U172" s="24">
        <f t="shared" si="87"/>
        <v>0</v>
      </c>
      <c r="V172" s="24">
        <f t="shared" si="87"/>
        <v>0</v>
      </c>
      <c r="W172" s="132">
        <f t="shared" si="70"/>
        <v>0.40753779250362399</v>
      </c>
      <c r="AA172" s="6">
        <f>I30+I162</f>
        <v>5946.2</v>
      </c>
    </row>
    <row r="173" spans="1:27" x14ac:dyDescent="0.25">
      <c r="A173" s="4"/>
      <c r="B173" s="43" t="s">
        <v>87</v>
      </c>
      <c r="C173" s="36">
        <v>902</v>
      </c>
      <c r="D173" s="41" t="s">
        <v>55</v>
      </c>
      <c r="E173" s="5" t="s">
        <v>56</v>
      </c>
      <c r="F173" s="5" t="s">
        <v>359</v>
      </c>
      <c r="G173" s="5" t="s">
        <v>88</v>
      </c>
      <c r="H173" s="76">
        <v>482.9</v>
      </c>
      <c r="I173" s="76">
        <v>196.8</v>
      </c>
      <c r="W173" s="132">
        <f t="shared" si="70"/>
        <v>0.40753779250362399</v>
      </c>
    </row>
    <row r="174" spans="1:27" s="96" customFormat="1" x14ac:dyDescent="0.25">
      <c r="A174" s="92"/>
      <c r="B174" s="102" t="s">
        <v>105</v>
      </c>
      <c r="C174" s="94">
        <v>902</v>
      </c>
      <c r="D174" s="103" t="s">
        <v>55</v>
      </c>
      <c r="E174" s="80" t="s">
        <v>66</v>
      </c>
      <c r="F174" s="80"/>
      <c r="G174" s="80"/>
      <c r="H174" s="76">
        <f t="shared" ref="H174:V177" si="88">H175</f>
        <v>350</v>
      </c>
      <c r="I174" s="76">
        <f t="shared" si="88"/>
        <v>268.7</v>
      </c>
      <c r="J174" s="95">
        <f t="shared" si="88"/>
        <v>0</v>
      </c>
      <c r="K174" s="95">
        <f t="shared" si="88"/>
        <v>0</v>
      </c>
      <c r="L174" s="95">
        <f t="shared" si="88"/>
        <v>0</v>
      </c>
      <c r="M174" s="95">
        <f t="shared" si="88"/>
        <v>0</v>
      </c>
      <c r="N174" s="95">
        <f t="shared" si="88"/>
        <v>0</v>
      </c>
      <c r="O174" s="95">
        <f t="shared" si="88"/>
        <v>0</v>
      </c>
      <c r="P174" s="95">
        <f t="shared" si="88"/>
        <v>0</v>
      </c>
      <c r="Q174" s="95">
        <f t="shared" si="88"/>
        <v>0</v>
      </c>
      <c r="R174" s="95">
        <f t="shared" si="88"/>
        <v>0</v>
      </c>
      <c r="S174" s="95">
        <f t="shared" si="88"/>
        <v>0</v>
      </c>
      <c r="T174" s="95">
        <f t="shared" si="88"/>
        <v>0</v>
      </c>
      <c r="U174" s="95">
        <f t="shared" si="88"/>
        <v>0</v>
      </c>
      <c r="V174" s="95">
        <f t="shared" si="88"/>
        <v>0</v>
      </c>
      <c r="W174" s="132">
        <f t="shared" si="70"/>
        <v>0.76771428571428568</v>
      </c>
    </row>
    <row r="175" spans="1:27" s="96" customFormat="1" ht="47.25" x14ac:dyDescent="0.25">
      <c r="A175" s="92"/>
      <c r="B175" s="97" t="s">
        <v>362</v>
      </c>
      <c r="C175" s="94">
        <v>902</v>
      </c>
      <c r="D175" s="103" t="s">
        <v>55</v>
      </c>
      <c r="E175" s="80" t="s">
        <v>66</v>
      </c>
      <c r="F175" s="80" t="s">
        <v>173</v>
      </c>
      <c r="G175" s="80"/>
      <c r="H175" s="76">
        <f t="shared" si="88"/>
        <v>350</v>
      </c>
      <c r="I175" s="76">
        <f t="shared" si="88"/>
        <v>268.7</v>
      </c>
      <c r="J175" s="95">
        <f t="shared" si="88"/>
        <v>0</v>
      </c>
      <c r="K175" s="95">
        <f t="shared" si="88"/>
        <v>0</v>
      </c>
      <c r="L175" s="95">
        <f t="shared" si="88"/>
        <v>0</v>
      </c>
      <c r="M175" s="95">
        <f t="shared" si="88"/>
        <v>0</v>
      </c>
      <c r="N175" s="95">
        <f t="shared" si="88"/>
        <v>0</v>
      </c>
      <c r="O175" s="95">
        <f t="shared" si="88"/>
        <v>0</v>
      </c>
      <c r="P175" s="95">
        <f t="shared" si="88"/>
        <v>0</v>
      </c>
      <c r="Q175" s="95">
        <f t="shared" si="88"/>
        <v>0</v>
      </c>
      <c r="R175" s="95">
        <f t="shared" si="88"/>
        <v>0</v>
      </c>
      <c r="S175" s="95">
        <f t="shared" si="88"/>
        <v>0</v>
      </c>
      <c r="T175" s="95">
        <f t="shared" si="88"/>
        <v>0</v>
      </c>
      <c r="U175" s="95">
        <f t="shared" si="88"/>
        <v>0</v>
      </c>
      <c r="V175" s="95">
        <f t="shared" si="88"/>
        <v>0</v>
      </c>
      <c r="W175" s="132">
        <f t="shared" si="70"/>
        <v>0.76771428571428568</v>
      </c>
    </row>
    <row r="176" spans="1:27" s="96" customFormat="1" ht="47.25" x14ac:dyDescent="0.25">
      <c r="A176" s="92"/>
      <c r="B176" s="97" t="s">
        <v>365</v>
      </c>
      <c r="C176" s="94">
        <v>902</v>
      </c>
      <c r="D176" s="103" t="s">
        <v>55</v>
      </c>
      <c r="E176" s="80" t="s">
        <v>66</v>
      </c>
      <c r="F176" s="80" t="s">
        <v>364</v>
      </c>
      <c r="G176" s="80"/>
      <c r="H176" s="76">
        <f t="shared" si="88"/>
        <v>350</v>
      </c>
      <c r="I176" s="76">
        <f t="shared" si="88"/>
        <v>268.7</v>
      </c>
      <c r="J176" s="95">
        <f t="shared" si="88"/>
        <v>0</v>
      </c>
      <c r="K176" s="95">
        <f t="shared" si="88"/>
        <v>0</v>
      </c>
      <c r="L176" s="95">
        <f t="shared" si="88"/>
        <v>0</v>
      </c>
      <c r="M176" s="95">
        <f t="shared" si="88"/>
        <v>0</v>
      </c>
      <c r="N176" s="95">
        <f t="shared" si="88"/>
        <v>0</v>
      </c>
      <c r="O176" s="95">
        <f t="shared" si="88"/>
        <v>0</v>
      </c>
      <c r="P176" s="95">
        <f t="shared" si="88"/>
        <v>0</v>
      </c>
      <c r="Q176" s="95">
        <f t="shared" si="88"/>
        <v>0</v>
      </c>
      <c r="R176" s="95">
        <f t="shared" si="88"/>
        <v>0</v>
      </c>
      <c r="S176" s="95">
        <f t="shared" si="88"/>
        <v>0</v>
      </c>
      <c r="T176" s="95">
        <f t="shared" si="88"/>
        <v>0</v>
      </c>
      <c r="U176" s="95">
        <f t="shared" si="88"/>
        <v>0</v>
      </c>
      <c r="V176" s="95">
        <f t="shared" si="88"/>
        <v>0</v>
      </c>
      <c r="W176" s="132">
        <f t="shared" si="70"/>
        <v>0.76771428571428568</v>
      </c>
    </row>
    <row r="177" spans="1:23" s="96" customFormat="1" ht="63" x14ac:dyDescent="0.25">
      <c r="A177" s="92"/>
      <c r="B177" s="97" t="s">
        <v>137</v>
      </c>
      <c r="C177" s="94">
        <v>902</v>
      </c>
      <c r="D177" s="103" t="s">
        <v>55</v>
      </c>
      <c r="E177" s="80" t="s">
        <v>66</v>
      </c>
      <c r="F177" s="80" t="s">
        <v>366</v>
      </c>
      <c r="G177" s="80"/>
      <c r="H177" s="76">
        <f t="shared" si="88"/>
        <v>350</v>
      </c>
      <c r="I177" s="76">
        <f t="shared" si="88"/>
        <v>268.7</v>
      </c>
      <c r="J177" s="95">
        <f t="shared" si="88"/>
        <v>0</v>
      </c>
      <c r="K177" s="95">
        <f t="shared" si="88"/>
        <v>0</v>
      </c>
      <c r="L177" s="95">
        <f t="shared" si="88"/>
        <v>0</v>
      </c>
      <c r="M177" s="95">
        <f t="shared" si="88"/>
        <v>0</v>
      </c>
      <c r="N177" s="95">
        <f t="shared" si="88"/>
        <v>0</v>
      </c>
      <c r="O177" s="95">
        <f t="shared" si="88"/>
        <v>0</v>
      </c>
      <c r="P177" s="95">
        <f t="shared" si="88"/>
        <v>0</v>
      </c>
      <c r="Q177" s="95">
        <f t="shared" si="88"/>
        <v>0</v>
      </c>
      <c r="R177" s="95">
        <f t="shared" si="88"/>
        <v>0</v>
      </c>
      <c r="S177" s="95">
        <f t="shared" si="88"/>
        <v>0</v>
      </c>
      <c r="T177" s="95">
        <f t="shared" si="88"/>
        <v>0</v>
      </c>
      <c r="U177" s="95">
        <f t="shared" si="88"/>
        <v>0</v>
      </c>
      <c r="V177" s="95">
        <f t="shared" si="88"/>
        <v>0</v>
      </c>
      <c r="W177" s="132">
        <f t="shared" si="70"/>
        <v>0.76771428571428568</v>
      </c>
    </row>
    <row r="178" spans="1:23" s="96" customFormat="1" ht="31.5" x14ac:dyDescent="0.25">
      <c r="A178" s="92"/>
      <c r="B178" s="93" t="s">
        <v>122</v>
      </c>
      <c r="C178" s="94">
        <v>902</v>
      </c>
      <c r="D178" s="103" t="s">
        <v>55</v>
      </c>
      <c r="E178" s="80" t="s">
        <v>66</v>
      </c>
      <c r="F178" s="80" t="s">
        <v>366</v>
      </c>
      <c r="G178" s="80" t="s">
        <v>85</v>
      </c>
      <c r="H178" s="76">
        <v>350</v>
      </c>
      <c r="I178" s="76">
        <v>268.7</v>
      </c>
      <c r="W178" s="132">
        <f t="shared" si="70"/>
        <v>0.76771428571428568</v>
      </c>
    </row>
    <row r="179" spans="1:23" x14ac:dyDescent="0.25">
      <c r="A179" s="4"/>
      <c r="B179" s="49" t="s">
        <v>70</v>
      </c>
      <c r="C179" s="36">
        <v>902</v>
      </c>
      <c r="D179" s="49" t="s">
        <v>55</v>
      </c>
      <c r="E179" s="49" t="s">
        <v>58</v>
      </c>
      <c r="F179" s="49"/>
      <c r="G179" s="49"/>
      <c r="H179" s="76">
        <f>H180+H194+H204+H208</f>
        <v>25753.200000000001</v>
      </c>
      <c r="I179" s="76">
        <f t="shared" ref="I179:V179" si="89">I180+I194+I204+I208</f>
        <v>25660.7</v>
      </c>
      <c r="J179" s="24">
        <f t="shared" si="89"/>
        <v>0</v>
      </c>
      <c r="K179" s="24">
        <f t="shared" si="89"/>
        <v>0</v>
      </c>
      <c r="L179" s="24">
        <f t="shared" si="89"/>
        <v>0</v>
      </c>
      <c r="M179" s="24">
        <f t="shared" si="89"/>
        <v>0</v>
      </c>
      <c r="N179" s="24">
        <f t="shared" si="89"/>
        <v>0</v>
      </c>
      <c r="O179" s="24">
        <f t="shared" si="89"/>
        <v>0</v>
      </c>
      <c r="P179" s="24">
        <f t="shared" si="89"/>
        <v>0</v>
      </c>
      <c r="Q179" s="24">
        <f t="shared" si="89"/>
        <v>0</v>
      </c>
      <c r="R179" s="24">
        <f t="shared" si="89"/>
        <v>0</v>
      </c>
      <c r="S179" s="24">
        <f t="shared" si="89"/>
        <v>0</v>
      </c>
      <c r="T179" s="24">
        <f t="shared" si="89"/>
        <v>0</v>
      </c>
      <c r="U179" s="24">
        <f t="shared" si="89"/>
        <v>0</v>
      </c>
      <c r="V179" s="24">
        <f t="shared" si="89"/>
        <v>0</v>
      </c>
      <c r="W179" s="132">
        <f t="shared" si="70"/>
        <v>0.99640821334824414</v>
      </c>
    </row>
    <row r="180" spans="1:23" ht="63" x14ac:dyDescent="0.25">
      <c r="A180" s="4"/>
      <c r="B180" s="21" t="s">
        <v>367</v>
      </c>
      <c r="C180" s="36">
        <v>902</v>
      </c>
      <c r="D180" s="49" t="s">
        <v>55</v>
      </c>
      <c r="E180" s="49" t="s">
        <v>58</v>
      </c>
      <c r="F180" s="49" t="s">
        <v>361</v>
      </c>
      <c r="G180" s="49"/>
      <c r="H180" s="76">
        <f>H181+H191</f>
        <v>18508</v>
      </c>
      <c r="I180" s="76">
        <f>I181+I191</f>
        <v>18507.7</v>
      </c>
      <c r="J180" s="24">
        <f t="shared" ref="J180:V180" si="90">J181+J191</f>
        <v>0</v>
      </c>
      <c r="K180" s="24">
        <f t="shared" si="90"/>
        <v>0</v>
      </c>
      <c r="L180" s="24">
        <f t="shared" si="90"/>
        <v>0</v>
      </c>
      <c r="M180" s="24">
        <f t="shared" si="90"/>
        <v>0</v>
      </c>
      <c r="N180" s="24">
        <f t="shared" si="90"/>
        <v>0</v>
      </c>
      <c r="O180" s="24">
        <f t="shared" si="90"/>
        <v>0</v>
      </c>
      <c r="P180" s="24">
        <f t="shared" si="90"/>
        <v>0</v>
      </c>
      <c r="Q180" s="24">
        <f t="shared" si="90"/>
        <v>0</v>
      </c>
      <c r="R180" s="24">
        <f t="shared" si="90"/>
        <v>0</v>
      </c>
      <c r="S180" s="24">
        <f t="shared" si="90"/>
        <v>0</v>
      </c>
      <c r="T180" s="24">
        <f t="shared" si="90"/>
        <v>0</v>
      </c>
      <c r="U180" s="24">
        <f t="shared" si="90"/>
        <v>0</v>
      </c>
      <c r="V180" s="24">
        <f t="shared" si="90"/>
        <v>0</v>
      </c>
      <c r="W180" s="132">
        <f t="shared" si="70"/>
        <v>0.99998379079317057</v>
      </c>
    </row>
    <row r="181" spans="1:23" ht="49.9" customHeight="1" x14ac:dyDescent="0.25">
      <c r="A181" s="4"/>
      <c r="B181" s="122" t="s">
        <v>371</v>
      </c>
      <c r="C181" s="36">
        <v>902</v>
      </c>
      <c r="D181" s="49" t="s">
        <v>55</v>
      </c>
      <c r="E181" s="49" t="s">
        <v>58</v>
      </c>
      <c r="F181" s="35" t="s">
        <v>368</v>
      </c>
      <c r="G181" s="5"/>
      <c r="H181" s="76">
        <f>H182+H185+H187+H189</f>
        <v>15720</v>
      </c>
      <c r="I181" s="76">
        <f t="shared" ref="I181:V181" si="91">I182+I185+I187+I189</f>
        <v>15720</v>
      </c>
      <c r="J181" s="24">
        <f t="shared" si="91"/>
        <v>0</v>
      </c>
      <c r="K181" s="24">
        <f t="shared" si="91"/>
        <v>0</v>
      </c>
      <c r="L181" s="24">
        <f t="shared" si="91"/>
        <v>0</v>
      </c>
      <c r="M181" s="24">
        <f t="shared" si="91"/>
        <v>0</v>
      </c>
      <c r="N181" s="24">
        <f t="shared" si="91"/>
        <v>0</v>
      </c>
      <c r="O181" s="24">
        <f t="shared" si="91"/>
        <v>0</v>
      </c>
      <c r="P181" s="24">
        <f t="shared" si="91"/>
        <v>0</v>
      </c>
      <c r="Q181" s="24">
        <f t="shared" si="91"/>
        <v>0</v>
      </c>
      <c r="R181" s="24">
        <f t="shared" si="91"/>
        <v>0</v>
      </c>
      <c r="S181" s="24">
        <f t="shared" si="91"/>
        <v>0</v>
      </c>
      <c r="T181" s="24">
        <f t="shared" si="91"/>
        <v>0</v>
      </c>
      <c r="U181" s="24">
        <f t="shared" si="91"/>
        <v>0</v>
      </c>
      <c r="V181" s="24">
        <f t="shared" si="91"/>
        <v>0</v>
      </c>
      <c r="W181" s="132">
        <f t="shared" si="70"/>
        <v>1</v>
      </c>
    </row>
    <row r="182" spans="1:23" ht="47.25" customHeight="1" x14ac:dyDescent="0.25">
      <c r="A182" s="4"/>
      <c r="B182" s="21" t="s">
        <v>370</v>
      </c>
      <c r="C182" s="36">
        <v>902</v>
      </c>
      <c r="D182" s="49" t="s">
        <v>55</v>
      </c>
      <c r="E182" s="49" t="s">
        <v>58</v>
      </c>
      <c r="F182" s="35" t="s">
        <v>369</v>
      </c>
      <c r="G182" s="5"/>
      <c r="H182" s="76">
        <f>H184+H183</f>
        <v>220</v>
      </c>
      <c r="I182" s="76">
        <f t="shared" ref="I182:V182" si="92">I184+I183</f>
        <v>220</v>
      </c>
      <c r="J182" s="24">
        <f t="shared" si="92"/>
        <v>0</v>
      </c>
      <c r="K182" s="24">
        <f t="shared" si="92"/>
        <v>0</v>
      </c>
      <c r="L182" s="24">
        <f t="shared" si="92"/>
        <v>0</v>
      </c>
      <c r="M182" s="24">
        <f t="shared" si="92"/>
        <v>0</v>
      </c>
      <c r="N182" s="24">
        <f t="shared" si="92"/>
        <v>0</v>
      </c>
      <c r="O182" s="24">
        <f t="shared" si="92"/>
        <v>0</v>
      </c>
      <c r="P182" s="24">
        <f t="shared" si="92"/>
        <v>0</v>
      </c>
      <c r="Q182" s="24">
        <f t="shared" si="92"/>
        <v>0</v>
      </c>
      <c r="R182" s="24">
        <f t="shared" si="92"/>
        <v>0</v>
      </c>
      <c r="S182" s="24">
        <f t="shared" si="92"/>
        <v>0</v>
      </c>
      <c r="T182" s="24">
        <f t="shared" si="92"/>
        <v>0</v>
      </c>
      <c r="U182" s="24">
        <f t="shared" si="92"/>
        <v>0</v>
      </c>
      <c r="V182" s="24">
        <f t="shared" si="92"/>
        <v>0</v>
      </c>
      <c r="W182" s="132">
        <f t="shared" si="70"/>
        <v>1</v>
      </c>
    </row>
    <row r="183" spans="1:23" ht="31.5" x14ac:dyDescent="0.25">
      <c r="A183" s="4"/>
      <c r="B183" s="35" t="s">
        <v>122</v>
      </c>
      <c r="C183" s="36">
        <v>902</v>
      </c>
      <c r="D183" s="49" t="s">
        <v>55</v>
      </c>
      <c r="E183" s="49" t="s">
        <v>58</v>
      </c>
      <c r="F183" s="35" t="s">
        <v>369</v>
      </c>
      <c r="G183" s="5" t="s">
        <v>85</v>
      </c>
      <c r="H183" s="76">
        <v>70</v>
      </c>
      <c r="I183" s="76">
        <v>70</v>
      </c>
      <c r="J183" s="24"/>
      <c r="K183" s="24"/>
      <c r="L183" s="24"/>
      <c r="M183" s="24"/>
      <c r="N183" s="24"/>
      <c r="O183" s="24"/>
      <c r="P183" s="24"/>
      <c r="Q183" s="24"/>
      <c r="R183" s="24"/>
      <c r="S183" s="24"/>
      <c r="T183" s="24"/>
      <c r="U183" s="24"/>
      <c r="V183" s="24"/>
      <c r="W183" s="132">
        <f t="shared" si="70"/>
        <v>1</v>
      </c>
    </row>
    <row r="184" spans="1:23" x14ac:dyDescent="0.25">
      <c r="A184" s="4"/>
      <c r="B184" s="43" t="s">
        <v>87</v>
      </c>
      <c r="C184" s="36">
        <v>902</v>
      </c>
      <c r="D184" s="49" t="s">
        <v>55</v>
      </c>
      <c r="E184" s="49" t="s">
        <v>58</v>
      </c>
      <c r="F184" s="35" t="s">
        <v>369</v>
      </c>
      <c r="G184" s="5" t="s">
        <v>88</v>
      </c>
      <c r="H184" s="76">
        <v>150</v>
      </c>
      <c r="I184" s="76">
        <v>150</v>
      </c>
      <c r="W184" s="132">
        <f t="shared" si="70"/>
        <v>1</v>
      </c>
    </row>
    <row r="185" spans="1:23" ht="34.15" customHeight="1" x14ac:dyDescent="0.25">
      <c r="A185" s="4"/>
      <c r="B185" s="43" t="s">
        <v>514</v>
      </c>
      <c r="C185" s="36">
        <v>902</v>
      </c>
      <c r="D185" s="49" t="s">
        <v>55</v>
      </c>
      <c r="E185" s="49" t="s">
        <v>58</v>
      </c>
      <c r="F185" s="35" t="s">
        <v>511</v>
      </c>
      <c r="G185" s="5"/>
      <c r="H185" s="76">
        <f>H186</f>
        <v>13083</v>
      </c>
      <c r="I185" s="76">
        <f t="shared" ref="I185:V185" si="93">I186</f>
        <v>13083</v>
      </c>
      <c r="J185" s="24">
        <f t="shared" si="93"/>
        <v>0</v>
      </c>
      <c r="K185" s="24">
        <f t="shared" si="93"/>
        <v>0</v>
      </c>
      <c r="L185" s="24">
        <f t="shared" si="93"/>
        <v>0</v>
      </c>
      <c r="M185" s="24">
        <f t="shared" si="93"/>
        <v>0</v>
      </c>
      <c r="N185" s="24">
        <f t="shared" si="93"/>
        <v>0</v>
      </c>
      <c r="O185" s="24">
        <f t="shared" si="93"/>
        <v>0</v>
      </c>
      <c r="P185" s="24">
        <f t="shared" si="93"/>
        <v>0</v>
      </c>
      <c r="Q185" s="24">
        <f t="shared" si="93"/>
        <v>0</v>
      </c>
      <c r="R185" s="24">
        <f t="shared" si="93"/>
        <v>0</v>
      </c>
      <c r="S185" s="24">
        <f t="shared" si="93"/>
        <v>0</v>
      </c>
      <c r="T185" s="24">
        <f t="shared" si="93"/>
        <v>0</v>
      </c>
      <c r="U185" s="24">
        <f t="shared" si="93"/>
        <v>0</v>
      </c>
      <c r="V185" s="24">
        <f t="shared" si="93"/>
        <v>0</v>
      </c>
      <c r="W185" s="132">
        <f t="shared" si="70"/>
        <v>1</v>
      </c>
    </row>
    <row r="186" spans="1:23" x14ac:dyDescent="0.25">
      <c r="A186" s="4"/>
      <c r="B186" s="43" t="s">
        <v>87</v>
      </c>
      <c r="C186" s="36">
        <v>902</v>
      </c>
      <c r="D186" s="49" t="s">
        <v>55</v>
      </c>
      <c r="E186" s="49" t="s">
        <v>58</v>
      </c>
      <c r="F186" s="35" t="s">
        <v>511</v>
      </c>
      <c r="G186" s="5" t="s">
        <v>88</v>
      </c>
      <c r="H186" s="76">
        <v>13083</v>
      </c>
      <c r="I186" s="76">
        <v>13083</v>
      </c>
      <c r="W186" s="132">
        <f t="shared" si="70"/>
        <v>1</v>
      </c>
    </row>
    <row r="187" spans="1:23" ht="36" customHeight="1" x14ac:dyDescent="0.25">
      <c r="A187" s="4"/>
      <c r="B187" s="43" t="s">
        <v>514</v>
      </c>
      <c r="C187" s="36">
        <v>902</v>
      </c>
      <c r="D187" s="49" t="s">
        <v>55</v>
      </c>
      <c r="E187" s="49" t="s">
        <v>58</v>
      </c>
      <c r="F187" s="35" t="s">
        <v>512</v>
      </c>
      <c r="G187" s="5"/>
      <c r="H187" s="76">
        <f>H188</f>
        <v>1617</v>
      </c>
      <c r="I187" s="76">
        <f t="shared" ref="I187:V187" si="94">I188</f>
        <v>1617</v>
      </c>
      <c r="J187" s="24">
        <f t="shared" si="94"/>
        <v>0</v>
      </c>
      <c r="K187" s="24">
        <f t="shared" si="94"/>
        <v>0</v>
      </c>
      <c r="L187" s="24">
        <f t="shared" si="94"/>
        <v>0</v>
      </c>
      <c r="M187" s="24">
        <f t="shared" si="94"/>
        <v>0</v>
      </c>
      <c r="N187" s="24">
        <f t="shared" si="94"/>
        <v>0</v>
      </c>
      <c r="O187" s="24">
        <f t="shared" si="94"/>
        <v>0</v>
      </c>
      <c r="P187" s="24">
        <f t="shared" si="94"/>
        <v>0</v>
      </c>
      <c r="Q187" s="24">
        <f t="shared" si="94"/>
        <v>0</v>
      </c>
      <c r="R187" s="24">
        <f t="shared" si="94"/>
        <v>0</v>
      </c>
      <c r="S187" s="24">
        <f t="shared" si="94"/>
        <v>0</v>
      </c>
      <c r="T187" s="24">
        <f t="shared" si="94"/>
        <v>0</v>
      </c>
      <c r="U187" s="24">
        <f t="shared" si="94"/>
        <v>0</v>
      </c>
      <c r="V187" s="24">
        <f t="shared" si="94"/>
        <v>0</v>
      </c>
      <c r="W187" s="132">
        <f t="shared" si="70"/>
        <v>1</v>
      </c>
    </row>
    <row r="188" spans="1:23" x14ac:dyDescent="0.25">
      <c r="A188" s="4"/>
      <c r="B188" s="43" t="s">
        <v>87</v>
      </c>
      <c r="C188" s="36">
        <v>902</v>
      </c>
      <c r="D188" s="49" t="s">
        <v>55</v>
      </c>
      <c r="E188" s="49" t="s">
        <v>58</v>
      </c>
      <c r="F188" s="35" t="s">
        <v>512</v>
      </c>
      <c r="G188" s="5" t="s">
        <v>88</v>
      </c>
      <c r="H188" s="76">
        <v>1617</v>
      </c>
      <c r="I188" s="76">
        <v>1617</v>
      </c>
      <c r="W188" s="132">
        <f t="shared" si="70"/>
        <v>1</v>
      </c>
    </row>
    <row r="189" spans="1:23" ht="34.9" customHeight="1" x14ac:dyDescent="0.25">
      <c r="A189" s="4"/>
      <c r="B189" s="43" t="s">
        <v>514</v>
      </c>
      <c r="C189" s="36">
        <v>902</v>
      </c>
      <c r="D189" s="49" t="s">
        <v>55</v>
      </c>
      <c r="E189" s="49" t="s">
        <v>58</v>
      </c>
      <c r="F189" s="35" t="s">
        <v>513</v>
      </c>
      <c r="G189" s="5"/>
      <c r="H189" s="76">
        <f>H190</f>
        <v>800</v>
      </c>
      <c r="I189" s="76">
        <f t="shared" ref="I189:V189" si="95">I190</f>
        <v>800</v>
      </c>
      <c r="J189" s="24">
        <f t="shared" si="95"/>
        <v>0</v>
      </c>
      <c r="K189" s="24">
        <f t="shared" si="95"/>
        <v>0</v>
      </c>
      <c r="L189" s="24">
        <f t="shared" si="95"/>
        <v>0</v>
      </c>
      <c r="M189" s="24">
        <f t="shared" si="95"/>
        <v>0</v>
      </c>
      <c r="N189" s="24">
        <f t="shared" si="95"/>
        <v>0</v>
      </c>
      <c r="O189" s="24">
        <f t="shared" si="95"/>
        <v>0</v>
      </c>
      <c r="P189" s="24">
        <f t="shared" si="95"/>
        <v>0</v>
      </c>
      <c r="Q189" s="24">
        <f t="shared" si="95"/>
        <v>0</v>
      </c>
      <c r="R189" s="24">
        <f t="shared" si="95"/>
        <v>0</v>
      </c>
      <c r="S189" s="24">
        <f t="shared" si="95"/>
        <v>0</v>
      </c>
      <c r="T189" s="24">
        <f t="shared" si="95"/>
        <v>0</v>
      </c>
      <c r="U189" s="24">
        <f t="shared" si="95"/>
        <v>0</v>
      </c>
      <c r="V189" s="24">
        <f t="shared" si="95"/>
        <v>0</v>
      </c>
      <c r="W189" s="132">
        <f t="shared" si="70"/>
        <v>1</v>
      </c>
    </row>
    <row r="190" spans="1:23" x14ac:dyDescent="0.25">
      <c r="A190" s="4"/>
      <c r="B190" s="43" t="s">
        <v>87</v>
      </c>
      <c r="C190" s="36">
        <v>902</v>
      </c>
      <c r="D190" s="49" t="s">
        <v>55</v>
      </c>
      <c r="E190" s="49" t="s">
        <v>58</v>
      </c>
      <c r="F190" s="35" t="s">
        <v>513</v>
      </c>
      <c r="G190" s="5" t="s">
        <v>88</v>
      </c>
      <c r="H190" s="76">
        <v>800</v>
      </c>
      <c r="I190" s="76">
        <v>800</v>
      </c>
      <c r="W190" s="132">
        <f t="shared" si="70"/>
        <v>1</v>
      </c>
    </row>
    <row r="191" spans="1:23" ht="31.5" x14ac:dyDescent="0.25">
      <c r="A191" s="4"/>
      <c r="B191" s="21" t="s">
        <v>374</v>
      </c>
      <c r="C191" s="36">
        <v>902</v>
      </c>
      <c r="D191" s="49" t="s">
        <v>55</v>
      </c>
      <c r="E191" s="49" t="s">
        <v>58</v>
      </c>
      <c r="F191" s="35" t="s">
        <v>372</v>
      </c>
      <c r="G191" s="5"/>
      <c r="H191" s="76">
        <f>H192</f>
        <v>2788</v>
      </c>
      <c r="I191" s="76">
        <f>I192</f>
        <v>2787.7</v>
      </c>
      <c r="J191" s="24">
        <f t="shared" ref="J191:V191" si="96">J192</f>
        <v>0</v>
      </c>
      <c r="K191" s="24">
        <f t="shared" si="96"/>
        <v>0</v>
      </c>
      <c r="L191" s="24">
        <f t="shared" si="96"/>
        <v>0</v>
      </c>
      <c r="M191" s="24">
        <f t="shared" si="96"/>
        <v>0</v>
      </c>
      <c r="N191" s="24">
        <f t="shared" si="96"/>
        <v>0</v>
      </c>
      <c r="O191" s="24">
        <f t="shared" si="96"/>
        <v>0</v>
      </c>
      <c r="P191" s="24">
        <f t="shared" si="96"/>
        <v>0</v>
      </c>
      <c r="Q191" s="24">
        <f t="shared" si="96"/>
        <v>0</v>
      </c>
      <c r="R191" s="24">
        <f t="shared" si="96"/>
        <v>0</v>
      </c>
      <c r="S191" s="24">
        <f t="shared" si="96"/>
        <v>0</v>
      </c>
      <c r="T191" s="24">
        <f t="shared" si="96"/>
        <v>0</v>
      </c>
      <c r="U191" s="24">
        <f t="shared" si="96"/>
        <v>0</v>
      </c>
      <c r="V191" s="24">
        <f t="shared" si="96"/>
        <v>0</v>
      </c>
      <c r="W191" s="132">
        <f t="shared" si="70"/>
        <v>0.99989239598278334</v>
      </c>
    </row>
    <row r="192" spans="1:23" ht="49.5" customHeight="1" x14ac:dyDescent="0.25">
      <c r="A192" s="4"/>
      <c r="B192" s="21" t="s">
        <v>375</v>
      </c>
      <c r="C192" s="36">
        <v>902</v>
      </c>
      <c r="D192" s="49" t="s">
        <v>55</v>
      </c>
      <c r="E192" s="49" t="s">
        <v>58</v>
      </c>
      <c r="F192" s="35" t="s">
        <v>373</v>
      </c>
      <c r="G192" s="5"/>
      <c r="H192" s="76">
        <f>H193</f>
        <v>2788</v>
      </c>
      <c r="I192" s="76">
        <f>I193</f>
        <v>2787.7</v>
      </c>
      <c r="J192" s="24">
        <f t="shared" ref="J192:V192" si="97">J193</f>
        <v>0</v>
      </c>
      <c r="K192" s="24">
        <f t="shared" si="97"/>
        <v>0</v>
      </c>
      <c r="L192" s="24">
        <f t="shared" si="97"/>
        <v>0</v>
      </c>
      <c r="M192" s="24">
        <f t="shared" si="97"/>
        <v>0</v>
      </c>
      <c r="N192" s="24">
        <f t="shared" si="97"/>
        <v>0</v>
      </c>
      <c r="O192" s="24">
        <f t="shared" si="97"/>
        <v>0</v>
      </c>
      <c r="P192" s="24">
        <f t="shared" si="97"/>
        <v>0</v>
      </c>
      <c r="Q192" s="24">
        <f t="shared" si="97"/>
        <v>0</v>
      </c>
      <c r="R192" s="24">
        <f t="shared" si="97"/>
        <v>0</v>
      </c>
      <c r="S192" s="24">
        <f t="shared" si="97"/>
        <v>0</v>
      </c>
      <c r="T192" s="24">
        <f t="shared" si="97"/>
        <v>0</v>
      </c>
      <c r="U192" s="24">
        <f t="shared" si="97"/>
        <v>0</v>
      </c>
      <c r="V192" s="24">
        <f t="shared" si="97"/>
        <v>0</v>
      </c>
      <c r="W192" s="132">
        <f t="shared" si="70"/>
        <v>0.99989239598278334</v>
      </c>
    </row>
    <row r="193" spans="1:27" ht="31.5" x14ac:dyDescent="0.25">
      <c r="A193" s="4"/>
      <c r="B193" s="35" t="s">
        <v>122</v>
      </c>
      <c r="C193" s="36">
        <v>902</v>
      </c>
      <c r="D193" s="49" t="s">
        <v>55</v>
      </c>
      <c r="E193" s="49" t="s">
        <v>58</v>
      </c>
      <c r="F193" s="35" t="s">
        <v>373</v>
      </c>
      <c r="G193" s="5" t="s">
        <v>85</v>
      </c>
      <c r="H193" s="76">
        <v>2788</v>
      </c>
      <c r="I193" s="76">
        <v>2787.7</v>
      </c>
      <c r="W193" s="132">
        <f t="shared" si="70"/>
        <v>0.99989239598278334</v>
      </c>
      <c r="AA193" s="6">
        <f>I181+I191</f>
        <v>18507.7</v>
      </c>
    </row>
    <row r="194" spans="1:27" ht="47.25" x14ac:dyDescent="0.25">
      <c r="A194" s="4"/>
      <c r="B194" s="21" t="s">
        <v>362</v>
      </c>
      <c r="C194" s="36">
        <v>902</v>
      </c>
      <c r="D194" s="5" t="s">
        <v>55</v>
      </c>
      <c r="E194" s="5" t="s">
        <v>58</v>
      </c>
      <c r="F194" s="35" t="s">
        <v>173</v>
      </c>
      <c r="G194" s="5"/>
      <c r="H194" s="76">
        <f>H195</f>
        <v>7010.7</v>
      </c>
      <c r="I194" s="76">
        <f>I195</f>
        <v>6918.5</v>
      </c>
      <c r="J194" s="24">
        <f t="shared" ref="J194:V194" si="98">J195</f>
        <v>0</v>
      </c>
      <c r="K194" s="24">
        <f t="shared" si="98"/>
        <v>0</v>
      </c>
      <c r="L194" s="24">
        <f t="shared" si="98"/>
        <v>0</v>
      </c>
      <c r="M194" s="24">
        <f t="shared" si="98"/>
        <v>0</v>
      </c>
      <c r="N194" s="24">
        <f t="shared" si="98"/>
        <v>0</v>
      </c>
      <c r="O194" s="24">
        <f t="shared" si="98"/>
        <v>0</v>
      </c>
      <c r="P194" s="24">
        <f t="shared" si="98"/>
        <v>0</v>
      </c>
      <c r="Q194" s="24">
        <f t="shared" si="98"/>
        <v>0</v>
      </c>
      <c r="R194" s="24">
        <f t="shared" si="98"/>
        <v>0</v>
      </c>
      <c r="S194" s="24">
        <f t="shared" si="98"/>
        <v>0</v>
      </c>
      <c r="T194" s="24">
        <f t="shared" si="98"/>
        <v>0</v>
      </c>
      <c r="U194" s="24">
        <f t="shared" si="98"/>
        <v>0</v>
      </c>
      <c r="V194" s="24">
        <f t="shared" si="98"/>
        <v>0</v>
      </c>
      <c r="W194" s="132">
        <f t="shared" si="70"/>
        <v>0.98684867416948385</v>
      </c>
    </row>
    <row r="195" spans="1:27" x14ac:dyDescent="0.25">
      <c r="A195" s="4"/>
      <c r="B195" s="21" t="s">
        <v>376</v>
      </c>
      <c r="C195" s="36">
        <v>902</v>
      </c>
      <c r="D195" s="5" t="s">
        <v>55</v>
      </c>
      <c r="E195" s="5" t="s">
        <v>58</v>
      </c>
      <c r="F195" s="35" t="s">
        <v>363</v>
      </c>
      <c r="G195" s="5"/>
      <c r="H195" s="76">
        <f>H196+H200+H198+H202</f>
        <v>7010.7</v>
      </c>
      <c r="I195" s="76">
        <f t="shared" ref="I195:V195" si="99">I196+I200+I198+I202</f>
        <v>6918.5</v>
      </c>
      <c r="J195" s="24">
        <f t="shared" si="99"/>
        <v>0</v>
      </c>
      <c r="K195" s="24">
        <f t="shared" si="99"/>
        <v>0</v>
      </c>
      <c r="L195" s="24">
        <f t="shared" si="99"/>
        <v>0</v>
      </c>
      <c r="M195" s="24">
        <f t="shared" si="99"/>
        <v>0</v>
      </c>
      <c r="N195" s="24">
        <f t="shared" si="99"/>
        <v>0</v>
      </c>
      <c r="O195" s="24">
        <f t="shared" si="99"/>
        <v>0</v>
      </c>
      <c r="P195" s="24">
        <f t="shared" si="99"/>
        <v>0</v>
      </c>
      <c r="Q195" s="24">
        <f t="shared" si="99"/>
        <v>0</v>
      </c>
      <c r="R195" s="24">
        <f t="shared" si="99"/>
        <v>0</v>
      </c>
      <c r="S195" s="24">
        <f t="shared" si="99"/>
        <v>0</v>
      </c>
      <c r="T195" s="24">
        <f t="shared" si="99"/>
        <v>0</v>
      </c>
      <c r="U195" s="24">
        <f t="shared" si="99"/>
        <v>0</v>
      </c>
      <c r="V195" s="24">
        <f t="shared" si="99"/>
        <v>0</v>
      </c>
      <c r="W195" s="132">
        <f t="shared" si="70"/>
        <v>0.98684867416948385</v>
      </c>
    </row>
    <row r="196" spans="1:27" ht="31.5" x14ac:dyDescent="0.25">
      <c r="A196" s="4"/>
      <c r="B196" s="25" t="s">
        <v>131</v>
      </c>
      <c r="C196" s="36">
        <v>902</v>
      </c>
      <c r="D196" s="5" t="s">
        <v>55</v>
      </c>
      <c r="E196" s="5" t="s">
        <v>58</v>
      </c>
      <c r="F196" s="35" t="s">
        <v>377</v>
      </c>
      <c r="G196" s="5"/>
      <c r="H196" s="76">
        <f>H197</f>
        <v>6371.4</v>
      </c>
      <c r="I196" s="76">
        <f>I197</f>
        <v>6371.4</v>
      </c>
      <c r="J196" s="24">
        <f t="shared" ref="J196:V196" si="100">J197</f>
        <v>0</v>
      </c>
      <c r="K196" s="24">
        <f t="shared" si="100"/>
        <v>0</v>
      </c>
      <c r="L196" s="24">
        <f t="shared" si="100"/>
        <v>0</v>
      </c>
      <c r="M196" s="24">
        <f t="shared" si="100"/>
        <v>0</v>
      </c>
      <c r="N196" s="24">
        <f t="shared" si="100"/>
        <v>0</v>
      </c>
      <c r="O196" s="24">
        <f t="shared" si="100"/>
        <v>0</v>
      </c>
      <c r="P196" s="24">
        <f t="shared" si="100"/>
        <v>0</v>
      </c>
      <c r="Q196" s="24">
        <f t="shared" si="100"/>
        <v>0</v>
      </c>
      <c r="R196" s="24">
        <f t="shared" si="100"/>
        <v>0</v>
      </c>
      <c r="S196" s="24">
        <f t="shared" si="100"/>
        <v>0</v>
      </c>
      <c r="T196" s="24">
        <f t="shared" si="100"/>
        <v>0</v>
      </c>
      <c r="U196" s="24">
        <f t="shared" si="100"/>
        <v>0</v>
      </c>
      <c r="V196" s="24">
        <f t="shared" si="100"/>
        <v>0</v>
      </c>
      <c r="W196" s="132">
        <f t="shared" si="70"/>
        <v>1</v>
      </c>
    </row>
    <row r="197" spans="1:27" ht="31.5" x14ac:dyDescent="0.25">
      <c r="A197" s="4"/>
      <c r="B197" s="49" t="s">
        <v>133</v>
      </c>
      <c r="C197" s="36">
        <v>902</v>
      </c>
      <c r="D197" s="5" t="s">
        <v>55</v>
      </c>
      <c r="E197" s="5" t="s">
        <v>58</v>
      </c>
      <c r="F197" s="35" t="s">
        <v>377</v>
      </c>
      <c r="G197" s="5" t="s">
        <v>90</v>
      </c>
      <c r="H197" s="76">
        <v>6371.4</v>
      </c>
      <c r="I197" s="76">
        <v>6371.4</v>
      </c>
      <c r="W197" s="132">
        <f t="shared" si="70"/>
        <v>1</v>
      </c>
    </row>
    <row r="198" spans="1:27" ht="31.5" x14ac:dyDescent="0.25">
      <c r="A198" s="4"/>
      <c r="B198" s="21" t="s">
        <v>477</v>
      </c>
      <c r="C198" s="36">
        <v>902</v>
      </c>
      <c r="D198" s="5" t="s">
        <v>55</v>
      </c>
      <c r="E198" s="5" t="s">
        <v>58</v>
      </c>
      <c r="F198" s="35" t="s">
        <v>476</v>
      </c>
      <c r="G198" s="5"/>
      <c r="H198" s="76">
        <f>H199</f>
        <v>192</v>
      </c>
      <c r="I198" s="76">
        <f t="shared" ref="I198:V198" si="101">I199</f>
        <v>99.8</v>
      </c>
      <c r="J198" s="24">
        <f t="shared" si="101"/>
        <v>0</v>
      </c>
      <c r="K198" s="24">
        <f t="shared" si="101"/>
        <v>0</v>
      </c>
      <c r="L198" s="24">
        <f t="shared" si="101"/>
        <v>0</v>
      </c>
      <c r="M198" s="24">
        <f t="shared" si="101"/>
        <v>0</v>
      </c>
      <c r="N198" s="24">
        <f t="shared" si="101"/>
        <v>0</v>
      </c>
      <c r="O198" s="24">
        <f t="shared" si="101"/>
        <v>0</v>
      </c>
      <c r="P198" s="24">
        <f t="shared" si="101"/>
        <v>0</v>
      </c>
      <c r="Q198" s="24">
        <f t="shared" si="101"/>
        <v>0</v>
      </c>
      <c r="R198" s="24">
        <f t="shared" si="101"/>
        <v>0</v>
      </c>
      <c r="S198" s="24">
        <f t="shared" si="101"/>
        <v>0</v>
      </c>
      <c r="T198" s="24">
        <f t="shared" si="101"/>
        <v>0</v>
      </c>
      <c r="U198" s="24">
        <f t="shared" si="101"/>
        <v>0</v>
      </c>
      <c r="V198" s="24">
        <f t="shared" si="101"/>
        <v>0</v>
      </c>
      <c r="W198" s="132">
        <f t="shared" si="70"/>
        <v>0.51979166666666665</v>
      </c>
    </row>
    <row r="199" spans="1:27" ht="31.5" x14ac:dyDescent="0.25">
      <c r="A199" s="4"/>
      <c r="B199" s="35" t="s">
        <v>122</v>
      </c>
      <c r="C199" s="36">
        <v>902</v>
      </c>
      <c r="D199" s="5" t="s">
        <v>55</v>
      </c>
      <c r="E199" s="5" t="s">
        <v>58</v>
      </c>
      <c r="F199" s="35" t="s">
        <v>476</v>
      </c>
      <c r="G199" s="5" t="s">
        <v>85</v>
      </c>
      <c r="H199" s="76">
        <v>192</v>
      </c>
      <c r="I199" s="76">
        <v>99.8</v>
      </c>
      <c r="W199" s="132">
        <f t="shared" si="70"/>
        <v>0.51979166666666665</v>
      </c>
    </row>
    <row r="200" spans="1:27" ht="47.25" x14ac:dyDescent="0.25">
      <c r="A200" s="4"/>
      <c r="B200" s="21" t="s">
        <v>379</v>
      </c>
      <c r="C200" s="36">
        <v>902</v>
      </c>
      <c r="D200" s="5" t="s">
        <v>55</v>
      </c>
      <c r="E200" s="5" t="s">
        <v>58</v>
      </c>
      <c r="F200" s="35" t="s">
        <v>378</v>
      </c>
      <c r="G200" s="5"/>
      <c r="H200" s="76">
        <f>H201</f>
        <v>348.3</v>
      </c>
      <c r="I200" s="76">
        <f>I201</f>
        <v>348.3</v>
      </c>
      <c r="J200" s="24">
        <f t="shared" ref="J200:V200" si="102">J201</f>
        <v>0</v>
      </c>
      <c r="K200" s="24">
        <f t="shared" si="102"/>
        <v>0</v>
      </c>
      <c r="L200" s="24">
        <f t="shared" si="102"/>
        <v>0</v>
      </c>
      <c r="M200" s="24">
        <f t="shared" si="102"/>
        <v>0</v>
      </c>
      <c r="N200" s="24">
        <f t="shared" si="102"/>
        <v>0</v>
      </c>
      <c r="O200" s="24">
        <f t="shared" si="102"/>
        <v>0</v>
      </c>
      <c r="P200" s="24">
        <f t="shared" si="102"/>
        <v>0</v>
      </c>
      <c r="Q200" s="24">
        <f t="shared" si="102"/>
        <v>0</v>
      </c>
      <c r="R200" s="24">
        <f t="shared" si="102"/>
        <v>0</v>
      </c>
      <c r="S200" s="24">
        <f t="shared" si="102"/>
        <v>0</v>
      </c>
      <c r="T200" s="24">
        <f t="shared" si="102"/>
        <v>0</v>
      </c>
      <c r="U200" s="24">
        <f t="shared" si="102"/>
        <v>0</v>
      </c>
      <c r="V200" s="24">
        <f t="shared" si="102"/>
        <v>0</v>
      </c>
      <c r="W200" s="132">
        <f t="shared" si="70"/>
        <v>1</v>
      </c>
    </row>
    <row r="201" spans="1:27" ht="31.5" x14ac:dyDescent="0.25">
      <c r="A201" s="4"/>
      <c r="B201" s="35" t="s">
        <v>122</v>
      </c>
      <c r="C201" s="36">
        <v>902</v>
      </c>
      <c r="D201" s="5" t="s">
        <v>55</v>
      </c>
      <c r="E201" s="5" t="s">
        <v>58</v>
      </c>
      <c r="F201" s="35" t="s">
        <v>378</v>
      </c>
      <c r="G201" s="5" t="s">
        <v>85</v>
      </c>
      <c r="H201" s="76">
        <v>348.3</v>
      </c>
      <c r="I201" s="76">
        <v>348.3</v>
      </c>
      <c r="W201" s="132">
        <f t="shared" si="70"/>
        <v>1</v>
      </c>
    </row>
    <row r="202" spans="1:27" ht="34.15" customHeight="1" x14ac:dyDescent="0.25">
      <c r="A202" s="4"/>
      <c r="B202" s="21" t="s">
        <v>479</v>
      </c>
      <c r="C202" s="36">
        <v>902</v>
      </c>
      <c r="D202" s="5" t="s">
        <v>55</v>
      </c>
      <c r="E202" s="5" t="s">
        <v>58</v>
      </c>
      <c r="F202" s="35" t="s">
        <v>478</v>
      </c>
      <c r="G202" s="5"/>
      <c r="H202" s="76">
        <f>H203</f>
        <v>99</v>
      </c>
      <c r="I202" s="76">
        <f t="shared" ref="I202:V202" si="103">I203</f>
        <v>99</v>
      </c>
      <c r="J202" s="24">
        <f t="shared" si="103"/>
        <v>0</v>
      </c>
      <c r="K202" s="24">
        <f t="shared" si="103"/>
        <v>0</v>
      </c>
      <c r="L202" s="24">
        <f t="shared" si="103"/>
        <v>0</v>
      </c>
      <c r="M202" s="24">
        <f t="shared" si="103"/>
        <v>0</v>
      </c>
      <c r="N202" s="24">
        <f t="shared" si="103"/>
        <v>0</v>
      </c>
      <c r="O202" s="24">
        <f t="shared" si="103"/>
        <v>0</v>
      </c>
      <c r="P202" s="24">
        <f t="shared" si="103"/>
        <v>0</v>
      </c>
      <c r="Q202" s="24">
        <f t="shared" si="103"/>
        <v>0</v>
      </c>
      <c r="R202" s="24">
        <f t="shared" si="103"/>
        <v>0</v>
      </c>
      <c r="S202" s="24">
        <f t="shared" si="103"/>
        <v>0</v>
      </c>
      <c r="T202" s="24">
        <f t="shared" si="103"/>
        <v>0</v>
      </c>
      <c r="U202" s="24">
        <f t="shared" si="103"/>
        <v>0</v>
      </c>
      <c r="V202" s="24">
        <f t="shared" si="103"/>
        <v>0</v>
      </c>
      <c r="W202" s="132">
        <f t="shared" si="70"/>
        <v>1</v>
      </c>
    </row>
    <row r="203" spans="1:27" ht="31.5" x14ac:dyDescent="0.25">
      <c r="A203" s="4"/>
      <c r="B203" s="35" t="s">
        <v>122</v>
      </c>
      <c r="C203" s="36">
        <v>902</v>
      </c>
      <c r="D203" s="5" t="s">
        <v>55</v>
      </c>
      <c r="E203" s="5" t="s">
        <v>58</v>
      </c>
      <c r="F203" s="35" t="s">
        <v>478</v>
      </c>
      <c r="G203" s="5" t="s">
        <v>85</v>
      </c>
      <c r="H203" s="76">
        <v>99</v>
      </c>
      <c r="I203" s="76">
        <v>99</v>
      </c>
      <c r="W203" s="132">
        <f t="shared" si="70"/>
        <v>1</v>
      </c>
    </row>
    <row r="204" spans="1:27" ht="31.5" x14ac:dyDescent="0.25">
      <c r="A204" s="4"/>
      <c r="B204" s="21" t="s">
        <v>381</v>
      </c>
      <c r="C204" s="36">
        <v>902</v>
      </c>
      <c r="D204" s="5" t="s">
        <v>55</v>
      </c>
      <c r="E204" s="5" t="s">
        <v>58</v>
      </c>
      <c r="F204" s="35" t="s">
        <v>316</v>
      </c>
      <c r="G204" s="5"/>
      <c r="H204" s="76">
        <f t="shared" ref="H204:V206" si="104">H205</f>
        <v>155</v>
      </c>
      <c r="I204" s="76">
        <f t="shared" si="104"/>
        <v>155</v>
      </c>
      <c r="J204" s="24">
        <f t="shared" si="104"/>
        <v>0</v>
      </c>
      <c r="K204" s="24">
        <f t="shared" si="104"/>
        <v>0</v>
      </c>
      <c r="L204" s="24">
        <f t="shared" si="104"/>
        <v>0</v>
      </c>
      <c r="M204" s="24">
        <f t="shared" si="104"/>
        <v>0</v>
      </c>
      <c r="N204" s="24">
        <f t="shared" si="104"/>
        <v>0</v>
      </c>
      <c r="O204" s="24">
        <f t="shared" si="104"/>
        <v>0</v>
      </c>
      <c r="P204" s="24">
        <f t="shared" si="104"/>
        <v>0</v>
      </c>
      <c r="Q204" s="24">
        <f t="shared" si="104"/>
        <v>0</v>
      </c>
      <c r="R204" s="24">
        <f t="shared" si="104"/>
        <v>0</v>
      </c>
      <c r="S204" s="24">
        <f t="shared" si="104"/>
        <v>0</v>
      </c>
      <c r="T204" s="24">
        <f t="shared" si="104"/>
        <v>0</v>
      </c>
      <c r="U204" s="24">
        <f t="shared" si="104"/>
        <v>0</v>
      </c>
      <c r="V204" s="24">
        <f t="shared" si="104"/>
        <v>0</v>
      </c>
      <c r="W204" s="132">
        <f t="shared" si="70"/>
        <v>1</v>
      </c>
    </row>
    <row r="205" spans="1:27" x14ac:dyDescent="0.25">
      <c r="A205" s="4"/>
      <c r="B205" s="90" t="s">
        <v>319</v>
      </c>
      <c r="C205" s="36">
        <v>902</v>
      </c>
      <c r="D205" s="5" t="s">
        <v>55</v>
      </c>
      <c r="E205" s="5" t="s">
        <v>58</v>
      </c>
      <c r="F205" s="35" t="s">
        <v>318</v>
      </c>
      <c r="G205" s="5"/>
      <c r="H205" s="76">
        <f t="shared" si="104"/>
        <v>155</v>
      </c>
      <c r="I205" s="76">
        <f t="shared" si="104"/>
        <v>155</v>
      </c>
      <c r="J205" s="24">
        <f t="shared" si="104"/>
        <v>0</v>
      </c>
      <c r="K205" s="24">
        <f t="shared" si="104"/>
        <v>0</v>
      </c>
      <c r="L205" s="24">
        <f t="shared" si="104"/>
        <v>0</v>
      </c>
      <c r="M205" s="24">
        <f t="shared" si="104"/>
        <v>0</v>
      </c>
      <c r="N205" s="24">
        <f t="shared" si="104"/>
        <v>0</v>
      </c>
      <c r="O205" s="24">
        <f t="shared" si="104"/>
        <v>0</v>
      </c>
      <c r="P205" s="24">
        <f t="shared" si="104"/>
        <v>0</v>
      </c>
      <c r="Q205" s="24">
        <f t="shared" si="104"/>
        <v>0</v>
      </c>
      <c r="R205" s="24">
        <f t="shared" si="104"/>
        <v>0</v>
      </c>
      <c r="S205" s="24">
        <f t="shared" si="104"/>
        <v>0</v>
      </c>
      <c r="T205" s="24">
        <f t="shared" si="104"/>
        <v>0</v>
      </c>
      <c r="U205" s="24">
        <f t="shared" si="104"/>
        <v>0</v>
      </c>
      <c r="V205" s="24">
        <f t="shared" si="104"/>
        <v>0</v>
      </c>
      <c r="W205" s="132">
        <f t="shared" si="70"/>
        <v>1</v>
      </c>
    </row>
    <row r="206" spans="1:27" x14ac:dyDescent="0.25">
      <c r="A206" s="4"/>
      <c r="B206" s="90" t="s">
        <v>95</v>
      </c>
      <c r="C206" s="36">
        <v>902</v>
      </c>
      <c r="D206" s="5" t="s">
        <v>55</v>
      </c>
      <c r="E206" s="5" t="s">
        <v>58</v>
      </c>
      <c r="F206" s="35" t="s">
        <v>380</v>
      </c>
      <c r="G206" s="5"/>
      <c r="H206" s="76">
        <f t="shared" si="104"/>
        <v>155</v>
      </c>
      <c r="I206" s="76">
        <f t="shared" si="104"/>
        <v>155</v>
      </c>
      <c r="J206" s="24">
        <f t="shared" si="104"/>
        <v>0</v>
      </c>
      <c r="K206" s="24">
        <f t="shared" si="104"/>
        <v>0</v>
      </c>
      <c r="L206" s="24">
        <f t="shared" si="104"/>
        <v>0</v>
      </c>
      <c r="M206" s="24">
        <f t="shared" si="104"/>
        <v>0</v>
      </c>
      <c r="N206" s="24">
        <f t="shared" si="104"/>
        <v>0</v>
      </c>
      <c r="O206" s="24">
        <f t="shared" si="104"/>
        <v>0</v>
      </c>
      <c r="P206" s="24">
        <f t="shared" si="104"/>
        <v>0</v>
      </c>
      <c r="Q206" s="24">
        <f t="shared" si="104"/>
        <v>0</v>
      </c>
      <c r="R206" s="24">
        <f t="shared" si="104"/>
        <v>0</v>
      </c>
      <c r="S206" s="24">
        <f t="shared" si="104"/>
        <v>0</v>
      </c>
      <c r="T206" s="24">
        <f t="shared" si="104"/>
        <v>0</v>
      </c>
      <c r="U206" s="24">
        <f t="shared" si="104"/>
        <v>0</v>
      </c>
      <c r="V206" s="24">
        <f t="shared" si="104"/>
        <v>0</v>
      </c>
      <c r="W206" s="132">
        <f t="shared" si="70"/>
        <v>1</v>
      </c>
    </row>
    <row r="207" spans="1:27" ht="31.5" x14ac:dyDescent="0.25">
      <c r="A207" s="4"/>
      <c r="B207" s="35" t="s">
        <v>122</v>
      </c>
      <c r="C207" s="36">
        <v>902</v>
      </c>
      <c r="D207" s="5" t="s">
        <v>55</v>
      </c>
      <c r="E207" s="5" t="s">
        <v>58</v>
      </c>
      <c r="F207" s="35" t="s">
        <v>380</v>
      </c>
      <c r="G207" s="5" t="s">
        <v>85</v>
      </c>
      <c r="H207" s="76">
        <v>155</v>
      </c>
      <c r="I207" s="76">
        <v>155</v>
      </c>
      <c r="W207" s="132">
        <f t="shared" si="70"/>
        <v>1</v>
      </c>
    </row>
    <row r="208" spans="1:27" ht="48.6" customHeight="1" x14ac:dyDescent="0.25">
      <c r="A208" s="4"/>
      <c r="B208" s="108" t="s">
        <v>436</v>
      </c>
      <c r="C208" s="36">
        <v>902</v>
      </c>
      <c r="D208" s="5" t="s">
        <v>55</v>
      </c>
      <c r="E208" s="5" t="s">
        <v>58</v>
      </c>
      <c r="F208" s="35" t="s">
        <v>432</v>
      </c>
      <c r="G208" s="5"/>
      <c r="H208" s="76">
        <f>H209</f>
        <v>79.5</v>
      </c>
      <c r="I208" s="76">
        <f t="shared" ref="I208:V208" si="105">I209</f>
        <v>79.5</v>
      </c>
      <c r="J208" s="24">
        <f t="shared" si="105"/>
        <v>0</v>
      </c>
      <c r="K208" s="24">
        <f t="shared" si="105"/>
        <v>0</v>
      </c>
      <c r="L208" s="24">
        <f t="shared" si="105"/>
        <v>0</v>
      </c>
      <c r="M208" s="24">
        <f t="shared" si="105"/>
        <v>0</v>
      </c>
      <c r="N208" s="24">
        <f t="shared" si="105"/>
        <v>0</v>
      </c>
      <c r="O208" s="24">
        <f t="shared" si="105"/>
        <v>0</v>
      </c>
      <c r="P208" s="24">
        <f t="shared" si="105"/>
        <v>0</v>
      </c>
      <c r="Q208" s="24">
        <f t="shared" si="105"/>
        <v>0</v>
      </c>
      <c r="R208" s="24">
        <f t="shared" si="105"/>
        <v>0</v>
      </c>
      <c r="S208" s="24">
        <f t="shared" si="105"/>
        <v>0</v>
      </c>
      <c r="T208" s="24">
        <f t="shared" si="105"/>
        <v>0</v>
      </c>
      <c r="U208" s="24">
        <f t="shared" si="105"/>
        <v>0</v>
      </c>
      <c r="V208" s="24">
        <f t="shared" si="105"/>
        <v>0</v>
      </c>
      <c r="W208" s="132">
        <f t="shared" ref="W208:W271" si="106">I208/H208</f>
        <v>1</v>
      </c>
    </row>
    <row r="209" spans="1:27" ht="47.25" x14ac:dyDescent="0.25">
      <c r="A209" s="4"/>
      <c r="B209" s="35" t="s">
        <v>379</v>
      </c>
      <c r="C209" s="36">
        <v>902</v>
      </c>
      <c r="D209" s="5" t="s">
        <v>55</v>
      </c>
      <c r="E209" s="5" t="s">
        <v>58</v>
      </c>
      <c r="F209" s="35" t="s">
        <v>441</v>
      </c>
      <c r="G209" s="5"/>
      <c r="H209" s="76">
        <f>H210</f>
        <v>79.5</v>
      </c>
      <c r="I209" s="76">
        <f t="shared" ref="I209:V209" si="107">I210</f>
        <v>79.5</v>
      </c>
      <c r="J209" s="24">
        <f t="shared" si="107"/>
        <v>0</v>
      </c>
      <c r="K209" s="24">
        <f t="shared" si="107"/>
        <v>0</v>
      </c>
      <c r="L209" s="24">
        <f t="shared" si="107"/>
        <v>0</v>
      </c>
      <c r="M209" s="24">
        <f t="shared" si="107"/>
        <v>0</v>
      </c>
      <c r="N209" s="24">
        <f t="shared" si="107"/>
        <v>0</v>
      </c>
      <c r="O209" s="24">
        <f t="shared" si="107"/>
        <v>0</v>
      </c>
      <c r="P209" s="24">
        <f t="shared" si="107"/>
        <v>0</v>
      </c>
      <c r="Q209" s="24">
        <f t="shared" si="107"/>
        <v>0</v>
      </c>
      <c r="R209" s="24">
        <f t="shared" si="107"/>
        <v>0</v>
      </c>
      <c r="S209" s="24">
        <f t="shared" si="107"/>
        <v>0</v>
      </c>
      <c r="T209" s="24">
        <f t="shared" si="107"/>
        <v>0</v>
      </c>
      <c r="U209" s="24">
        <f t="shared" si="107"/>
        <v>0</v>
      </c>
      <c r="V209" s="24">
        <f t="shared" si="107"/>
        <v>0</v>
      </c>
      <c r="W209" s="132">
        <f t="shared" si="106"/>
        <v>1</v>
      </c>
    </row>
    <row r="210" spans="1:27" ht="31.5" x14ac:dyDescent="0.25">
      <c r="A210" s="4"/>
      <c r="B210" s="35" t="s">
        <v>122</v>
      </c>
      <c r="C210" s="36">
        <v>902</v>
      </c>
      <c r="D210" s="5" t="s">
        <v>55</v>
      </c>
      <c r="E210" s="5" t="s">
        <v>58</v>
      </c>
      <c r="F210" s="35" t="s">
        <v>441</v>
      </c>
      <c r="G210" s="5" t="s">
        <v>85</v>
      </c>
      <c r="H210" s="76">
        <v>79.5</v>
      </c>
      <c r="I210" s="76">
        <v>79.5</v>
      </c>
      <c r="W210" s="132">
        <f t="shared" si="106"/>
        <v>1</v>
      </c>
    </row>
    <row r="211" spans="1:27" x14ac:dyDescent="0.25">
      <c r="A211" s="4"/>
      <c r="B211" s="20" t="s">
        <v>71</v>
      </c>
      <c r="C211" s="36">
        <v>902</v>
      </c>
      <c r="D211" s="49" t="s">
        <v>56</v>
      </c>
      <c r="E211" s="5"/>
      <c r="F211" s="35"/>
      <c r="G211" s="5"/>
      <c r="H211" s="76">
        <f>H212+H217</f>
        <v>100</v>
      </c>
      <c r="I211" s="76">
        <f>I212+I217</f>
        <v>100</v>
      </c>
      <c r="J211" s="24">
        <f t="shared" ref="J211:V211" si="108">J212+J217</f>
        <v>0</v>
      </c>
      <c r="K211" s="24">
        <f t="shared" si="108"/>
        <v>0</v>
      </c>
      <c r="L211" s="24">
        <f t="shared" si="108"/>
        <v>0</v>
      </c>
      <c r="M211" s="24">
        <f t="shared" si="108"/>
        <v>0</v>
      </c>
      <c r="N211" s="24">
        <f t="shared" si="108"/>
        <v>0</v>
      </c>
      <c r="O211" s="24">
        <f t="shared" si="108"/>
        <v>0</v>
      </c>
      <c r="P211" s="24">
        <f t="shared" si="108"/>
        <v>0</v>
      </c>
      <c r="Q211" s="24">
        <f t="shared" si="108"/>
        <v>0</v>
      </c>
      <c r="R211" s="24">
        <f t="shared" si="108"/>
        <v>0</v>
      </c>
      <c r="S211" s="24">
        <f t="shared" si="108"/>
        <v>0</v>
      </c>
      <c r="T211" s="24">
        <f t="shared" si="108"/>
        <v>0</v>
      </c>
      <c r="U211" s="24">
        <f t="shared" si="108"/>
        <v>0</v>
      </c>
      <c r="V211" s="24">
        <f t="shared" si="108"/>
        <v>0</v>
      </c>
      <c r="W211" s="132">
        <f t="shared" si="106"/>
        <v>1</v>
      </c>
    </row>
    <row r="212" spans="1:27" x14ac:dyDescent="0.25">
      <c r="A212" s="4"/>
      <c r="B212" s="20" t="s">
        <v>104</v>
      </c>
      <c r="C212" s="75">
        <v>902</v>
      </c>
      <c r="D212" s="144" t="s">
        <v>56</v>
      </c>
      <c r="E212" s="55" t="s">
        <v>50</v>
      </c>
      <c r="F212" s="59"/>
      <c r="G212" s="55"/>
      <c r="H212" s="76">
        <f t="shared" ref="H212:V215" si="109">H213</f>
        <v>0</v>
      </c>
      <c r="I212" s="76">
        <f t="shared" si="109"/>
        <v>0</v>
      </c>
      <c r="J212" s="76">
        <f t="shared" si="109"/>
        <v>0</v>
      </c>
      <c r="K212" s="76">
        <f t="shared" si="109"/>
        <v>0</v>
      </c>
      <c r="L212" s="76">
        <f t="shared" si="109"/>
        <v>0</v>
      </c>
      <c r="M212" s="76">
        <f t="shared" si="109"/>
        <v>0</v>
      </c>
      <c r="N212" s="76">
        <f t="shared" si="109"/>
        <v>0</v>
      </c>
      <c r="O212" s="76">
        <f t="shared" si="109"/>
        <v>0</v>
      </c>
      <c r="P212" s="76">
        <f t="shared" si="109"/>
        <v>0</v>
      </c>
      <c r="Q212" s="76">
        <f t="shared" si="109"/>
        <v>0</v>
      </c>
      <c r="R212" s="76">
        <f t="shared" si="109"/>
        <v>0</v>
      </c>
      <c r="S212" s="76">
        <f t="shared" si="109"/>
        <v>0</v>
      </c>
      <c r="T212" s="76">
        <f t="shared" si="109"/>
        <v>0</v>
      </c>
      <c r="U212" s="76">
        <f t="shared" si="109"/>
        <v>0</v>
      </c>
      <c r="V212" s="76">
        <f t="shared" si="109"/>
        <v>0</v>
      </c>
      <c r="W212" s="133">
        <v>0</v>
      </c>
    </row>
    <row r="213" spans="1:27" ht="31.5" x14ac:dyDescent="0.25">
      <c r="A213" s="4"/>
      <c r="B213" s="21" t="s">
        <v>381</v>
      </c>
      <c r="C213" s="75">
        <v>902</v>
      </c>
      <c r="D213" s="144" t="s">
        <v>56</v>
      </c>
      <c r="E213" s="55" t="s">
        <v>50</v>
      </c>
      <c r="F213" s="59" t="s">
        <v>316</v>
      </c>
      <c r="G213" s="55"/>
      <c r="H213" s="76">
        <f t="shared" si="109"/>
        <v>0</v>
      </c>
      <c r="I213" s="76">
        <f t="shared" si="109"/>
        <v>0</v>
      </c>
      <c r="J213" s="76">
        <f t="shared" si="109"/>
        <v>0</v>
      </c>
      <c r="K213" s="76">
        <f t="shared" si="109"/>
        <v>0</v>
      </c>
      <c r="L213" s="76">
        <f t="shared" si="109"/>
        <v>0</v>
      </c>
      <c r="M213" s="76">
        <f t="shared" si="109"/>
        <v>0</v>
      </c>
      <c r="N213" s="76">
        <f t="shared" si="109"/>
        <v>0</v>
      </c>
      <c r="O213" s="76">
        <f t="shared" si="109"/>
        <v>0</v>
      </c>
      <c r="P213" s="76">
        <f t="shared" si="109"/>
        <v>0</v>
      </c>
      <c r="Q213" s="76">
        <f t="shared" si="109"/>
        <v>0</v>
      </c>
      <c r="R213" s="76">
        <f t="shared" si="109"/>
        <v>0</v>
      </c>
      <c r="S213" s="76">
        <f t="shared" si="109"/>
        <v>0</v>
      </c>
      <c r="T213" s="76">
        <f t="shared" si="109"/>
        <v>0</v>
      </c>
      <c r="U213" s="76">
        <f t="shared" si="109"/>
        <v>0</v>
      </c>
      <c r="V213" s="76">
        <f t="shared" si="109"/>
        <v>0</v>
      </c>
      <c r="W213" s="133">
        <v>0</v>
      </c>
    </row>
    <row r="214" spans="1:27" ht="31.5" x14ac:dyDescent="0.25">
      <c r="A214" s="4"/>
      <c r="B214" s="21" t="s">
        <v>124</v>
      </c>
      <c r="C214" s="75">
        <v>902</v>
      </c>
      <c r="D214" s="144" t="s">
        <v>56</v>
      </c>
      <c r="E214" s="55" t="s">
        <v>50</v>
      </c>
      <c r="F214" s="59" t="s">
        <v>321</v>
      </c>
      <c r="G214" s="55"/>
      <c r="H214" s="76">
        <f t="shared" si="109"/>
        <v>0</v>
      </c>
      <c r="I214" s="76">
        <f t="shared" si="109"/>
        <v>0</v>
      </c>
      <c r="J214" s="76">
        <f t="shared" si="109"/>
        <v>0</v>
      </c>
      <c r="K214" s="76">
        <f t="shared" si="109"/>
        <v>0</v>
      </c>
      <c r="L214" s="76">
        <f t="shared" si="109"/>
        <v>0</v>
      </c>
      <c r="M214" s="76">
        <f t="shared" si="109"/>
        <v>0</v>
      </c>
      <c r="N214" s="76">
        <f t="shared" si="109"/>
        <v>0</v>
      </c>
      <c r="O214" s="76">
        <f t="shared" si="109"/>
        <v>0</v>
      </c>
      <c r="P214" s="76">
        <f t="shared" si="109"/>
        <v>0</v>
      </c>
      <c r="Q214" s="76">
        <f t="shared" si="109"/>
        <v>0</v>
      </c>
      <c r="R214" s="76">
        <f t="shared" si="109"/>
        <v>0</v>
      </c>
      <c r="S214" s="76">
        <f t="shared" si="109"/>
        <v>0</v>
      </c>
      <c r="T214" s="76">
        <f t="shared" si="109"/>
        <v>0</v>
      </c>
      <c r="U214" s="76">
        <f t="shared" si="109"/>
        <v>0</v>
      </c>
      <c r="V214" s="76">
        <f t="shared" si="109"/>
        <v>0</v>
      </c>
      <c r="W214" s="133">
        <v>0</v>
      </c>
    </row>
    <row r="215" spans="1:27" ht="63" x14ac:dyDescent="0.25">
      <c r="A215" s="4"/>
      <c r="B215" s="21" t="s">
        <v>383</v>
      </c>
      <c r="C215" s="75">
        <v>902</v>
      </c>
      <c r="D215" s="144" t="s">
        <v>56</v>
      </c>
      <c r="E215" s="55" t="s">
        <v>50</v>
      </c>
      <c r="F215" s="59" t="s">
        <v>382</v>
      </c>
      <c r="G215" s="55"/>
      <c r="H215" s="76">
        <f t="shared" si="109"/>
        <v>0</v>
      </c>
      <c r="I215" s="76">
        <f t="shared" si="109"/>
        <v>0</v>
      </c>
      <c r="J215" s="76">
        <f t="shared" si="109"/>
        <v>0</v>
      </c>
      <c r="K215" s="76">
        <f t="shared" si="109"/>
        <v>0</v>
      </c>
      <c r="L215" s="76">
        <f t="shared" si="109"/>
        <v>0</v>
      </c>
      <c r="M215" s="76">
        <f t="shared" si="109"/>
        <v>0</v>
      </c>
      <c r="N215" s="76">
        <f t="shared" si="109"/>
        <v>0</v>
      </c>
      <c r="O215" s="76">
        <f t="shared" si="109"/>
        <v>0</v>
      </c>
      <c r="P215" s="76">
        <f t="shared" si="109"/>
        <v>0</v>
      </c>
      <c r="Q215" s="76">
        <f t="shared" si="109"/>
        <v>0</v>
      </c>
      <c r="R215" s="76">
        <f t="shared" si="109"/>
        <v>0</v>
      </c>
      <c r="S215" s="76">
        <f t="shared" si="109"/>
        <v>0</v>
      </c>
      <c r="T215" s="76">
        <f t="shared" si="109"/>
        <v>0</v>
      </c>
      <c r="U215" s="76">
        <f t="shared" si="109"/>
        <v>0</v>
      </c>
      <c r="V215" s="76">
        <f t="shared" si="109"/>
        <v>0</v>
      </c>
      <c r="W215" s="133">
        <v>0</v>
      </c>
    </row>
    <row r="216" spans="1:27" ht="47.25" x14ac:dyDescent="0.25">
      <c r="A216" s="4"/>
      <c r="B216" s="20" t="s">
        <v>420</v>
      </c>
      <c r="C216" s="75">
        <v>902</v>
      </c>
      <c r="D216" s="144" t="s">
        <v>56</v>
      </c>
      <c r="E216" s="55" t="s">
        <v>50</v>
      </c>
      <c r="F216" s="59" t="s">
        <v>382</v>
      </c>
      <c r="G216" s="55" t="s">
        <v>106</v>
      </c>
      <c r="H216" s="76">
        <v>0</v>
      </c>
      <c r="I216" s="76">
        <v>0</v>
      </c>
      <c r="J216" s="134"/>
      <c r="K216" s="134"/>
      <c r="L216" s="134"/>
      <c r="M216" s="134"/>
      <c r="N216" s="134"/>
      <c r="O216" s="134"/>
      <c r="P216" s="134"/>
      <c r="Q216" s="134"/>
      <c r="R216" s="134"/>
      <c r="S216" s="134"/>
      <c r="T216" s="134"/>
      <c r="U216" s="134"/>
      <c r="V216" s="134"/>
      <c r="W216" s="133">
        <v>0</v>
      </c>
      <c r="AA216" s="6">
        <f>I87+I90+I93+I98+I205+I214</f>
        <v>22180.800000000003</v>
      </c>
    </row>
    <row r="217" spans="1:27" x14ac:dyDescent="0.25">
      <c r="A217" s="4"/>
      <c r="B217" s="31" t="s">
        <v>37</v>
      </c>
      <c r="C217" s="36">
        <v>902</v>
      </c>
      <c r="D217" s="49" t="s">
        <v>56</v>
      </c>
      <c r="E217" s="49" t="s">
        <v>64</v>
      </c>
      <c r="F217" s="35"/>
      <c r="G217" s="5"/>
      <c r="H217" s="76">
        <f t="shared" ref="H217:V220" si="110">H218</f>
        <v>100</v>
      </c>
      <c r="I217" s="76">
        <f t="shared" si="110"/>
        <v>100</v>
      </c>
      <c r="J217" s="24">
        <f t="shared" si="110"/>
        <v>0</v>
      </c>
      <c r="K217" s="24">
        <f t="shared" si="110"/>
        <v>0</v>
      </c>
      <c r="L217" s="24">
        <f t="shared" si="110"/>
        <v>0</v>
      </c>
      <c r="M217" s="24">
        <f t="shared" si="110"/>
        <v>0</v>
      </c>
      <c r="N217" s="24">
        <f t="shared" si="110"/>
        <v>0</v>
      </c>
      <c r="O217" s="24">
        <f t="shared" si="110"/>
        <v>0</v>
      </c>
      <c r="P217" s="24">
        <f t="shared" si="110"/>
        <v>0</v>
      </c>
      <c r="Q217" s="24">
        <f t="shared" si="110"/>
        <v>0</v>
      </c>
      <c r="R217" s="24">
        <f t="shared" si="110"/>
        <v>0</v>
      </c>
      <c r="S217" s="24">
        <f t="shared" si="110"/>
        <v>0</v>
      </c>
      <c r="T217" s="24">
        <f t="shared" si="110"/>
        <v>0</v>
      </c>
      <c r="U217" s="24">
        <f t="shared" si="110"/>
        <v>0</v>
      </c>
      <c r="V217" s="24">
        <f t="shared" si="110"/>
        <v>0</v>
      </c>
      <c r="W217" s="132">
        <f t="shared" si="106"/>
        <v>1</v>
      </c>
    </row>
    <row r="218" spans="1:27" ht="47.25" x14ac:dyDescent="0.25">
      <c r="A218" s="4"/>
      <c r="B218" s="100" t="s">
        <v>286</v>
      </c>
      <c r="C218" s="36">
        <v>902</v>
      </c>
      <c r="D218" s="49" t="s">
        <v>56</v>
      </c>
      <c r="E218" s="49" t="s">
        <v>64</v>
      </c>
      <c r="F218" s="35" t="s">
        <v>283</v>
      </c>
      <c r="G218" s="5"/>
      <c r="H218" s="76">
        <f t="shared" si="110"/>
        <v>100</v>
      </c>
      <c r="I218" s="76">
        <f t="shared" si="110"/>
        <v>100</v>
      </c>
      <c r="J218" s="24">
        <f t="shared" si="110"/>
        <v>0</v>
      </c>
      <c r="K218" s="24">
        <f t="shared" si="110"/>
        <v>0</v>
      </c>
      <c r="L218" s="24">
        <f t="shared" si="110"/>
        <v>0</v>
      </c>
      <c r="M218" s="24">
        <f t="shared" si="110"/>
        <v>0</v>
      </c>
      <c r="N218" s="24">
        <f t="shared" si="110"/>
        <v>0</v>
      </c>
      <c r="O218" s="24">
        <f t="shared" si="110"/>
        <v>0</v>
      </c>
      <c r="P218" s="24">
        <f t="shared" si="110"/>
        <v>0</v>
      </c>
      <c r="Q218" s="24">
        <f t="shared" si="110"/>
        <v>0</v>
      </c>
      <c r="R218" s="24">
        <f t="shared" si="110"/>
        <v>0</v>
      </c>
      <c r="S218" s="24">
        <f t="shared" si="110"/>
        <v>0</v>
      </c>
      <c r="T218" s="24">
        <f t="shared" si="110"/>
        <v>0</v>
      </c>
      <c r="U218" s="24">
        <f t="shared" si="110"/>
        <v>0</v>
      </c>
      <c r="V218" s="24">
        <f t="shared" si="110"/>
        <v>0</v>
      </c>
      <c r="W218" s="132">
        <f t="shared" si="106"/>
        <v>1</v>
      </c>
    </row>
    <row r="219" spans="1:27" ht="31.5" x14ac:dyDescent="0.25">
      <c r="A219" s="4"/>
      <c r="B219" s="21" t="s">
        <v>385</v>
      </c>
      <c r="C219" s="36">
        <v>902</v>
      </c>
      <c r="D219" s="49" t="s">
        <v>56</v>
      </c>
      <c r="E219" s="49" t="s">
        <v>64</v>
      </c>
      <c r="F219" s="35" t="s">
        <v>384</v>
      </c>
      <c r="G219" s="5"/>
      <c r="H219" s="76">
        <f t="shared" si="110"/>
        <v>100</v>
      </c>
      <c r="I219" s="76">
        <f t="shared" si="110"/>
        <v>100</v>
      </c>
      <c r="J219" s="24">
        <f t="shared" si="110"/>
        <v>0</v>
      </c>
      <c r="K219" s="24">
        <f t="shared" si="110"/>
        <v>0</v>
      </c>
      <c r="L219" s="24">
        <f t="shared" si="110"/>
        <v>0</v>
      </c>
      <c r="M219" s="24">
        <f t="shared" si="110"/>
        <v>0</v>
      </c>
      <c r="N219" s="24">
        <f t="shared" si="110"/>
        <v>0</v>
      </c>
      <c r="O219" s="24">
        <f t="shared" si="110"/>
        <v>0</v>
      </c>
      <c r="P219" s="24">
        <f t="shared" si="110"/>
        <v>0</v>
      </c>
      <c r="Q219" s="24">
        <f t="shared" si="110"/>
        <v>0</v>
      </c>
      <c r="R219" s="24">
        <f t="shared" si="110"/>
        <v>0</v>
      </c>
      <c r="S219" s="24">
        <f t="shared" si="110"/>
        <v>0</v>
      </c>
      <c r="T219" s="24">
        <f t="shared" si="110"/>
        <v>0</v>
      </c>
      <c r="U219" s="24">
        <f t="shared" si="110"/>
        <v>0</v>
      </c>
      <c r="V219" s="24">
        <f t="shared" si="110"/>
        <v>0</v>
      </c>
      <c r="W219" s="132">
        <f t="shared" si="106"/>
        <v>1</v>
      </c>
    </row>
    <row r="220" spans="1:27" ht="47.25" x14ac:dyDescent="0.25">
      <c r="A220" s="4"/>
      <c r="B220" s="21" t="s">
        <v>387</v>
      </c>
      <c r="C220" s="36">
        <v>902</v>
      </c>
      <c r="D220" s="49" t="s">
        <v>56</v>
      </c>
      <c r="E220" s="49" t="s">
        <v>64</v>
      </c>
      <c r="F220" s="35" t="s">
        <v>386</v>
      </c>
      <c r="G220" s="5"/>
      <c r="H220" s="76">
        <f t="shared" si="110"/>
        <v>100</v>
      </c>
      <c r="I220" s="76">
        <f t="shared" si="110"/>
        <v>100</v>
      </c>
      <c r="J220" s="24">
        <f t="shared" si="110"/>
        <v>0</v>
      </c>
      <c r="K220" s="24">
        <f t="shared" si="110"/>
        <v>0</v>
      </c>
      <c r="L220" s="24">
        <f t="shared" si="110"/>
        <v>0</v>
      </c>
      <c r="M220" s="24">
        <f t="shared" si="110"/>
        <v>0</v>
      </c>
      <c r="N220" s="24">
        <f t="shared" si="110"/>
        <v>0</v>
      </c>
      <c r="O220" s="24">
        <f t="shared" si="110"/>
        <v>0</v>
      </c>
      <c r="P220" s="24">
        <f t="shared" si="110"/>
        <v>0</v>
      </c>
      <c r="Q220" s="24">
        <f t="shared" si="110"/>
        <v>0</v>
      </c>
      <c r="R220" s="24">
        <f t="shared" si="110"/>
        <v>0</v>
      </c>
      <c r="S220" s="24">
        <f t="shared" si="110"/>
        <v>0</v>
      </c>
      <c r="T220" s="24">
        <f t="shared" si="110"/>
        <v>0</v>
      </c>
      <c r="U220" s="24">
        <f t="shared" si="110"/>
        <v>0</v>
      </c>
      <c r="V220" s="24">
        <f t="shared" si="110"/>
        <v>0</v>
      </c>
      <c r="W220" s="132">
        <f t="shared" si="106"/>
        <v>1</v>
      </c>
    </row>
    <row r="221" spans="1:27" x14ac:dyDescent="0.25">
      <c r="A221" s="4"/>
      <c r="B221" s="20" t="s">
        <v>91</v>
      </c>
      <c r="C221" s="36">
        <v>902</v>
      </c>
      <c r="D221" s="49" t="s">
        <v>56</v>
      </c>
      <c r="E221" s="49" t="s">
        <v>64</v>
      </c>
      <c r="F221" s="35" t="s">
        <v>386</v>
      </c>
      <c r="G221" s="5" t="s">
        <v>92</v>
      </c>
      <c r="H221" s="76">
        <v>100</v>
      </c>
      <c r="I221" s="76">
        <v>100</v>
      </c>
      <c r="W221" s="132">
        <f t="shared" si="106"/>
        <v>1</v>
      </c>
    </row>
    <row r="222" spans="1:27" x14ac:dyDescent="0.25">
      <c r="A222" s="4"/>
      <c r="B222" s="56" t="s">
        <v>74</v>
      </c>
      <c r="C222" s="36">
        <v>902</v>
      </c>
      <c r="D222" s="49" t="s">
        <v>69</v>
      </c>
      <c r="E222" s="57"/>
      <c r="F222" s="58"/>
      <c r="G222" s="28"/>
      <c r="H222" s="76">
        <f t="shared" ref="H222:V226" si="111">H223</f>
        <v>93</v>
      </c>
      <c r="I222" s="76">
        <f t="shared" si="111"/>
        <v>92.7</v>
      </c>
      <c r="J222" s="24">
        <f t="shared" si="111"/>
        <v>0</v>
      </c>
      <c r="K222" s="24">
        <f t="shared" si="111"/>
        <v>0</v>
      </c>
      <c r="L222" s="24">
        <f t="shared" si="111"/>
        <v>0</v>
      </c>
      <c r="M222" s="24">
        <f t="shared" si="111"/>
        <v>0</v>
      </c>
      <c r="N222" s="24">
        <f t="shared" si="111"/>
        <v>0</v>
      </c>
      <c r="O222" s="24">
        <f t="shared" si="111"/>
        <v>0</v>
      </c>
      <c r="P222" s="24">
        <f t="shared" si="111"/>
        <v>0</v>
      </c>
      <c r="Q222" s="24">
        <f t="shared" si="111"/>
        <v>0</v>
      </c>
      <c r="R222" s="24">
        <f t="shared" si="111"/>
        <v>0</v>
      </c>
      <c r="S222" s="24">
        <f t="shared" si="111"/>
        <v>0</v>
      </c>
      <c r="T222" s="24">
        <f t="shared" si="111"/>
        <v>0</v>
      </c>
      <c r="U222" s="24">
        <f t="shared" si="111"/>
        <v>0</v>
      </c>
      <c r="V222" s="24">
        <f t="shared" si="111"/>
        <v>0</v>
      </c>
      <c r="W222" s="132">
        <f t="shared" si="106"/>
        <v>0.99677419354838714</v>
      </c>
    </row>
    <row r="223" spans="1:27" ht="31.5" x14ac:dyDescent="0.25">
      <c r="A223" s="4"/>
      <c r="B223" s="35" t="s">
        <v>75</v>
      </c>
      <c r="C223" s="36">
        <v>902</v>
      </c>
      <c r="D223" s="49" t="s">
        <v>69</v>
      </c>
      <c r="E223" s="49" t="s">
        <v>64</v>
      </c>
      <c r="F223" s="59"/>
      <c r="G223" s="5"/>
      <c r="H223" s="76">
        <f t="shared" si="111"/>
        <v>93</v>
      </c>
      <c r="I223" s="76">
        <f t="shared" si="111"/>
        <v>92.7</v>
      </c>
      <c r="J223" s="24">
        <f t="shared" si="111"/>
        <v>0</v>
      </c>
      <c r="K223" s="24">
        <f t="shared" si="111"/>
        <v>0</v>
      </c>
      <c r="L223" s="24">
        <f t="shared" si="111"/>
        <v>0</v>
      </c>
      <c r="M223" s="24">
        <f t="shared" si="111"/>
        <v>0</v>
      </c>
      <c r="N223" s="24">
        <f t="shared" si="111"/>
        <v>0</v>
      </c>
      <c r="O223" s="24">
        <f t="shared" si="111"/>
        <v>0</v>
      </c>
      <c r="P223" s="24">
        <f t="shared" si="111"/>
        <v>0</v>
      </c>
      <c r="Q223" s="24">
        <f t="shared" si="111"/>
        <v>0</v>
      </c>
      <c r="R223" s="24">
        <f t="shared" si="111"/>
        <v>0</v>
      </c>
      <c r="S223" s="24">
        <f t="shared" si="111"/>
        <v>0</v>
      </c>
      <c r="T223" s="24">
        <f t="shared" si="111"/>
        <v>0</v>
      </c>
      <c r="U223" s="24">
        <f t="shared" si="111"/>
        <v>0</v>
      </c>
      <c r="V223" s="24">
        <f t="shared" si="111"/>
        <v>0</v>
      </c>
      <c r="W223" s="132">
        <f t="shared" si="106"/>
        <v>0.99677419354838714</v>
      </c>
    </row>
    <row r="224" spans="1:27" ht="47.25" x14ac:dyDescent="0.25">
      <c r="A224" s="4"/>
      <c r="B224" s="100" t="s">
        <v>286</v>
      </c>
      <c r="C224" s="36">
        <v>902</v>
      </c>
      <c r="D224" s="49" t="s">
        <v>69</v>
      </c>
      <c r="E224" s="49" t="s">
        <v>64</v>
      </c>
      <c r="F224" s="59" t="s">
        <v>283</v>
      </c>
      <c r="G224" s="5"/>
      <c r="H224" s="76">
        <f t="shared" si="111"/>
        <v>93</v>
      </c>
      <c r="I224" s="76">
        <f t="shared" si="111"/>
        <v>92.7</v>
      </c>
      <c r="J224" s="24">
        <f t="shared" si="111"/>
        <v>0</v>
      </c>
      <c r="K224" s="24">
        <f t="shared" si="111"/>
        <v>0</v>
      </c>
      <c r="L224" s="24">
        <f t="shared" si="111"/>
        <v>0</v>
      </c>
      <c r="M224" s="24">
        <f t="shared" si="111"/>
        <v>0</v>
      </c>
      <c r="N224" s="24">
        <f t="shared" si="111"/>
        <v>0</v>
      </c>
      <c r="O224" s="24">
        <f t="shared" si="111"/>
        <v>0</v>
      </c>
      <c r="P224" s="24">
        <f t="shared" si="111"/>
        <v>0</v>
      </c>
      <c r="Q224" s="24">
        <f t="shared" si="111"/>
        <v>0</v>
      </c>
      <c r="R224" s="24">
        <f t="shared" si="111"/>
        <v>0</v>
      </c>
      <c r="S224" s="24">
        <f t="shared" si="111"/>
        <v>0</v>
      </c>
      <c r="T224" s="24">
        <f t="shared" si="111"/>
        <v>0</v>
      </c>
      <c r="U224" s="24">
        <f t="shared" si="111"/>
        <v>0</v>
      </c>
      <c r="V224" s="24">
        <f t="shared" si="111"/>
        <v>0</v>
      </c>
      <c r="W224" s="132">
        <f t="shared" si="106"/>
        <v>0.99677419354838714</v>
      </c>
    </row>
    <row r="225" spans="1:24" ht="31.5" x14ac:dyDescent="0.25">
      <c r="A225" s="4"/>
      <c r="B225" s="21" t="s">
        <v>385</v>
      </c>
      <c r="C225" s="36">
        <v>902</v>
      </c>
      <c r="D225" s="49" t="s">
        <v>69</v>
      </c>
      <c r="E225" s="49" t="s">
        <v>64</v>
      </c>
      <c r="F225" s="35" t="s">
        <v>384</v>
      </c>
      <c r="G225" s="5"/>
      <c r="H225" s="76">
        <f t="shared" si="111"/>
        <v>93</v>
      </c>
      <c r="I225" s="76">
        <f t="shared" si="111"/>
        <v>92.7</v>
      </c>
      <c r="J225" s="24">
        <f t="shared" si="111"/>
        <v>0</v>
      </c>
      <c r="K225" s="24">
        <f t="shared" si="111"/>
        <v>0</v>
      </c>
      <c r="L225" s="24">
        <f t="shared" si="111"/>
        <v>0</v>
      </c>
      <c r="M225" s="24">
        <f t="shared" si="111"/>
        <v>0</v>
      </c>
      <c r="N225" s="24">
        <f t="shared" si="111"/>
        <v>0</v>
      </c>
      <c r="O225" s="24">
        <f t="shared" si="111"/>
        <v>0</v>
      </c>
      <c r="P225" s="24">
        <f t="shared" si="111"/>
        <v>0</v>
      </c>
      <c r="Q225" s="24">
        <f t="shared" si="111"/>
        <v>0</v>
      </c>
      <c r="R225" s="24">
        <f t="shared" si="111"/>
        <v>0</v>
      </c>
      <c r="S225" s="24">
        <f t="shared" si="111"/>
        <v>0</v>
      </c>
      <c r="T225" s="24">
        <f t="shared" si="111"/>
        <v>0</v>
      </c>
      <c r="U225" s="24">
        <f t="shared" si="111"/>
        <v>0</v>
      </c>
      <c r="V225" s="24">
        <f t="shared" si="111"/>
        <v>0</v>
      </c>
      <c r="W225" s="132">
        <f t="shared" si="106"/>
        <v>0.99677419354838714</v>
      </c>
    </row>
    <row r="226" spans="1:24" x14ac:dyDescent="0.25">
      <c r="A226" s="4"/>
      <c r="B226" s="54" t="s">
        <v>139</v>
      </c>
      <c r="C226" s="36">
        <v>902</v>
      </c>
      <c r="D226" s="49" t="s">
        <v>69</v>
      </c>
      <c r="E226" s="49" t="s">
        <v>64</v>
      </c>
      <c r="F226" s="35" t="s">
        <v>388</v>
      </c>
      <c r="G226" s="5"/>
      <c r="H226" s="76">
        <f t="shared" si="111"/>
        <v>93</v>
      </c>
      <c r="I226" s="76">
        <f t="shared" si="111"/>
        <v>92.7</v>
      </c>
      <c r="J226" s="24">
        <f t="shared" si="111"/>
        <v>0</v>
      </c>
      <c r="K226" s="24">
        <f t="shared" si="111"/>
        <v>0</v>
      </c>
      <c r="L226" s="24">
        <f t="shared" si="111"/>
        <v>0</v>
      </c>
      <c r="M226" s="24">
        <f t="shared" si="111"/>
        <v>0</v>
      </c>
      <c r="N226" s="24">
        <f t="shared" si="111"/>
        <v>0</v>
      </c>
      <c r="O226" s="24">
        <f t="shared" si="111"/>
        <v>0</v>
      </c>
      <c r="P226" s="24">
        <f t="shared" si="111"/>
        <v>0</v>
      </c>
      <c r="Q226" s="24">
        <f t="shared" si="111"/>
        <v>0</v>
      </c>
      <c r="R226" s="24">
        <f t="shared" si="111"/>
        <v>0</v>
      </c>
      <c r="S226" s="24">
        <f t="shared" si="111"/>
        <v>0</v>
      </c>
      <c r="T226" s="24">
        <f t="shared" si="111"/>
        <v>0</v>
      </c>
      <c r="U226" s="24">
        <f t="shared" si="111"/>
        <v>0</v>
      </c>
      <c r="V226" s="24">
        <f t="shared" si="111"/>
        <v>0</v>
      </c>
      <c r="W226" s="132">
        <f t="shared" si="106"/>
        <v>0.99677419354838714</v>
      </c>
    </row>
    <row r="227" spans="1:24" ht="31.5" x14ac:dyDescent="0.25">
      <c r="A227" s="4"/>
      <c r="B227" s="35" t="s">
        <v>122</v>
      </c>
      <c r="C227" s="36">
        <v>902</v>
      </c>
      <c r="D227" s="49" t="s">
        <v>69</v>
      </c>
      <c r="E227" s="49" t="s">
        <v>64</v>
      </c>
      <c r="F227" s="35" t="s">
        <v>388</v>
      </c>
      <c r="G227" s="5" t="s">
        <v>85</v>
      </c>
      <c r="H227" s="76">
        <v>93</v>
      </c>
      <c r="I227" s="76">
        <v>92.7</v>
      </c>
      <c r="W227" s="132">
        <f t="shared" si="106"/>
        <v>0.99677419354838714</v>
      </c>
    </row>
    <row r="228" spans="1:24" x14ac:dyDescent="0.25">
      <c r="A228" s="4"/>
      <c r="B228" s="73" t="s">
        <v>76</v>
      </c>
      <c r="C228" s="75">
        <v>902</v>
      </c>
      <c r="D228" s="61" t="s">
        <v>77</v>
      </c>
      <c r="E228" s="55"/>
      <c r="F228" s="55"/>
      <c r="G228" s="55"/>
      <c r="H228" s="76">
        <f>H229+H240+H234</f>
        <v>166.5</v>
      </c>
      <c r="I228" s="76">
        <f t="shared" ref="I228:V228" si="112">I229+I240+I234</f>
        <v>166.5</v>
      </c>
      <c r="J228" s="76">
        <f t="shared" si="112"/>
        <v>0</v>
      </c>
      <c r="K228" s="76">
        <f t="shared" si="112"/>
        <v>0</v>
      </c>
      <c r="L228" s="76">
        <f t="shared" si="112"/>
        <v>0</v>
      </c>
      <c r="M228" s="76">
        <f t="shared" si="112"/>
        <v>0</v>
      </c>
      <c r="N228" s="76">
        <f t="shared" si="112"/>
        <v>0</v>
      </c>
      <c r="O228" s="76">
        <f t="shared" si="112"/>
        <v>0</v>
      </c>
      <c r="P228" s="76">
        <f t="shared" si="112"/>
        <v>0</v>
      </c>
      <c r="Q228" s="76">
        <f t="shared" si="112"/>
        <v>0</v>
      </c>
      <c r="R228" s="76">
        <f t="shared" si="112"/>
        <v>0</v>
      </c>
      <c r="S228" s="76">
        <f t="shared" si="112"/>
        <v>0</v>
      </c>
      <c r="T228" s="76">
        <f t="shared" si="112"/>
        <v>0</v>
      </c>
      <c r="U228" s="76">
        <f t="shared" si="112"/>
        <v>0</v>
      </c>
      <c r="V228" s="76">
        <f t="shared" si="112"/>
        <v>0</v>
      </c>
      <c r="W228" s="133">
        <f t="shared" si="106"/>
        <v>1</v>
      </c>
    </row>
    <row r="229" spans="1:24" x14ac:dyDescent="0.25">
      <c r="A229" s="4"/>
      <c r="B229" s="49" t="s">
        <v>11</v>
      </c>
      <c r="C229" s="75">
        <v>902</v>
      </c>
      <c r="D229" s="55" t="s">
        <v>77</v>
      </c>
      <c r="E229" s="55" t="s">
        <v>50</v>
      </c>
      <c r="F229" s="55"/>
      <c r="G229" s="55"/>
      <c r="H229" s="76">
        <f t="shared" ref="H229:V232" si="113">H230</f>
        <v>0</v>
      </c>
      <c r="I229" s="76">
        <f t="shared" si="113"/>
        <v>0</v>
      </c>
      <c r="J229" s="76">
        <f t="shared" si="113"/>
        <v>0</v>
      </c>
      <c r="K229" s="76">
        <f t="shared" si="113"/>
        <v>0</v>
      </c>
      <c r="L229" s="76">
        <f t="shared" si="113"/>
        <v>0</v>
      </c>
      <c r="M229" s="76">
        <f t="shared" si="113"/>
        <v>0</v>
      </c>
      <c r="N229" s="76">
        <f t="shared" si="113"/>
        <v>0</v>
      </c>
      <c r="O229" s="76">
        <f t="shared" si="113"/>
        <v>0</v>
      </c>
      <c r="P229" s="76">
        <f t="shared" si="113"/>
        <v>0</v>
      </c>
      <c r="Q229" s="76">
        <f t="shared" si="113"/>
        <v>0</v>
      </c>
      <c r="R229" s="76">
        <f t="shared" si="113"/>
        <v>0</v>
      </c>
      <c r="S229" s="76">
        <f t="shared" si="113"/>
        <v>0</v>
      </c>
      <c r="T229" s="76">
        <f t="shared" si="113"/>
        <v>0</v>
      </c>
      <c r="U229" s="76">
        <f t="shared" si="113"/>
        <v>0</v>
      </c>
      <c r="V229" s="76">
        <f t="shared" si="113"/>
        <v>0</v>
      </c>
      <c r="W229" s="133">
        <v>0</v>
      </c>
    </row>
    <row r="230" spans="1:24" ht="31.5" x14ac:dyDescent="0.25">
      <c r="A230" s="4"/>
      <c r="B230" s="15" t="s">
        <v>220</v>
      </c>
      <c r="C230" s="75">
        <v>902</v>
      </c>
      <c r="D230" s="55" t="s">
        <v>77</v>
      </c>
      <c r="E230" s="55" t="s">
        <v>50</v>
      </c>
      <c r="F230" s="55" t="s">
        <v>221</v>
      </c>
      <c r="G230" s="55"/>
      <c r="H230" s="76">
        <f t="shared" si="113"/>
        <v>0</v>
      </c>
      <c r="I230" s="76">
        <f t="shared" si="113"/>
        <v>0</v>
      </c>
      <c r="J230" s="76">
        <f t="shared" si="113"/>
        <v>0</v>
      </c>
      <c r="K230" s="76">
        <f t="shared" si="113"/>
        <v>0</v>
      </c>
      <c r="L230" s="76">
        <f t="shared" si="113"/>
        <v>0</v>
      </c>
      <c r="M230" s="76">
        <f t="shared" si="113"/>
        <v>0</v>
      </c>
      <c r="N230" s="76">
        <f t="shared" si="113"/>
        <v>0</v>
      </c>
      <c r="O230" s="76">
        <f t="shared" si="113"/>
        <v>0</v>
      </c>
      <c r="P230" s="76">
        <f t="shared" si="113"/>
        <v>0</v>
      </c>
      <c r="Q230" s="76">
        <f t="shared" si="113"/>
        <v>0</v>
      </c>
      <c r="R230" s="76">
        <f t="shared" si="113"/>
        <v>0</v>
      </c>
      <c r="S230" s="76">
        <f t="shared" si="113"/>
        <v>0</v>
      </c>
      <c r="T230" s="76">
        <f t="shared" si="113"/>
        <v>0</v>
      </c>
      <c r="U230" s="76">
        <f t="shared" si="113"/>
        <v>0</v>
      </c>
      <c r="V230" s="76">
        <f t="shared" si="113"/>
        <v>0</v>
      </c>
      <c r="W230" s="133">
        <v>0</v>
      </c>
    </row>
    <row r="231" spans="1:24" x14ac:dyDescent="0.25">
      <c r="A231" s="4"/>
      <c r="B231" s="90" t="s">
        <v>223</v>
      </c>
      <c r="C231" s="75">
        <v>902</v>
      </c>
      <c r="D231" s="55" t="s">
        <v>77</v>
      </c>
      <c r="E231" s="55" t="s">
        <v>50</v>
      </c>
      <c r="F231" s="59" t="s">
        <v>222</v>
      </c>
      <c r="G231" s="55"/>
      <c r="H231" s="76">
        <f t="shared" si="113"/>
        <v>0</v>
      </c>
      <c r="I231" s="76">
        <f t="shared" si="113"/>
        <v>0</v>
      </c>
      <c r="J231" s="76">
        <f t="shared" si="113"/>
        <v>0</v>
      </c>
      <c r="K231" s="76">
        <f t="shared" si="113"/>
        <v>0</v>
      </c>
      <c r="L231" s="76">
        <f t="shared" si="113"/>
        <v>0</v>
      </c>
      <c r="M231" s="76">
        <f t="shared" si="113"/>
        <v>0</v>
      </c>
      <c r="N231" s="76">
        <f t="shared" si="113"/>
        <v>0</v>
      </c>
      <c r="O231" s="76">
        <f t="shared" si="113"/>
        <v>0</v>
      </c>
      <c r="P231" s="76">
        <f t="shared" si="113"/>
        <v>0</v>
      </c>
      <c r="Q231" s="76">
        <f t="shared" si="113"/>
        <v>0</v>
      </c>
      <c r="R231" s="76">
        <f t="shared" si="113"/>
        <v>0</v>
      </c>
      <c r="S231" s="76">
        <f t="shared" si="113"/>
        <v>0</v>
      </c>
      <c r="T231" s="76">
        <f t="shared" si="113"/>
        <v>0</v>
      </c>
      <c r="U231" s="76">
        <f t="shared" si="113"/>
        <v>0</v>
      </c>
      <c r="V231" s="76">
        <f t="shared" si="113"/>
        <v>0</v>
      </c>
      <c r="W231" s="133">
        <v>0</v>
      </c>
    </row>
    <row r="232" spans="1:24" ht="63" x14ac:dyDescent="0.25">
      <c r="A232" s="4"/>
      <c r="B232" s="91" t="s">
        <v>434</v>
      </c>
      <c r="C232" s="75">
        <v>902</v>
      </c>
      <c r="D232" s="55" t="s">
        <v>77</v>
      </c>
      <c r="E232" s="55" t="s">
        <v>50</v>
      </c>
      <c r="F232" s="55" t="s">
        <v>427</v>
      </c>
      <c r="G232" s="55"/>
      <c r="H232" s="76">
        <f t="shared" si="113"/>
        <v>0</v>
      </c>
      <c r="I232" s="76">
        <f t="shared" si="113"/>
        <v>0</v>
      </c>
      <c r="J232" s="76">
        <f t="shared" si="113"/>
        <v>0</v>
      </c>
      <c r="K232" s="76">
        <f t="shared" si="113"/>
        <v>0</v>
      </c>
      <c r="L232" s="76">
        <f t="shared" si="113"/>
        <v>0</v>
      </c>
      <c r="M232" s="76">
        <f t="shared" si="113"/>
        <v>0</v>
      </c>
      <c r="N232" s="76">
        <f t="shared" si="113"/>
        <v>0</v>
      </c>
      <c r="O232" s="76">
        <f t="shared" si="113"/>
        <v>0</v>
      </c>
      <c r="P232" s="76">
        <f t="shared" si="113"/>
        <v>0</v>
      </c>
      <c r="Q232" s="76">
        <f t="shared" si="113"/>
        <v>0</v>
      </c>
      <c r="R232" s="76">
        <f t="shared" si="113"/>
        <v>0</v>
      </c>
      <c r="S232" s="76">
        <f t="shared" si="113"/>
        <v>0</v>
      </c>
      <c r="T232" s="76">
        <f t="shared" si="113"/>
        <v>0</v>
      </c>
      <c r="U232" s="76">
        <f t="shared" si="113"/>
        <v>0</v>
      </c>
      <c r="V232" s="76">
        <f t="shared" si="113"/>
        <v>0</v>
      </c>
      <c r="W232" s="133">
        <v>0</v>
      </c>
    </row>
    <row r="233" spans="1:24" ht="31.5" x14ac:dyDescent="0.25">
      <c r="A233" s="4"/>
      <c r="B233" s="104" t="s">
        <v>435</v>
      </c>
      <c r="C233" s="75">
        <v>902</v>
      </c>
      <c r="D233" s="55" t="s">
        <v>77</v>
      </c>
      <c r="E233" s="55" t="s">
        <v>50</v>
      </c>
      <c r="F233" s="59" t="s">
        <v>427</v>
      </c>
      <c r="G233" s="55" t="s">
        <v>106</v>
      </c>
      <c r="H233" s="76">
        <v>0</v>
      </c>
      <c r="I233" s="76">
        <v>0</v>
      </c>
      <c r="J233" s="134"/>
      <c r="K233" s="134"/>
      <c r="L233" s="134"/>
      <c r="M233" s="134"/>
      <c r="N233" s="134"/>
      <c r="O233" s="134"/>
      <c r="P233" s="134"/>
      <c r="Q233" s="134"/>
      <c r="R233" s="134"/>
      <c r="S233" s="134"/>
      <c r="T233" s="134"/>
      <c r="U233" s="134"/>
      <c r="V233" s="134"/>
      <c r="W233" s="133">
        <v>0</v>
      </c>
    </row>
    <row r="234" spans="1:24" ht="31.5" x14ac:dyDescent="0.25">
      <c r="A234" s="4"/>
      <c r="B234" s="104" t="s">
        <v>499</v>
      </c>
      <c r="C234" s="94">
        <v>902</v>
      </c>
      <c r="D234" s="80" t="s">
        <v>254</v>
      </c>
      <c r="E234" s="80" t="s">
        <v>56</v>
      </c>
      <c r="F234" s="35"/>
      <c r="G234" s="5"/>
      <c r="H234" s="76">
        <f>H235</f>
        <v>106.5</v>
      </c>
      <c r="I234" s="76">
        <f t="shared" ref="I234:V234" si="114">I235</f>
        <v>106.5</v>
      </c>
      <c r="J234" s="24">
        <f t="shared" si="114"/>
        <v>0</v>
      </c>
      <c r="K234" s="24">
        <f t="shared" si="114"/>
        <v>0</v>
      </c>
      <c r="L234" s="24">
        <f t="shared" si="114"/>
        <v>0</v>
      </c>
      <c r="M234" s="24">
        <f t="shared" si="114"/>
        <v>0</v>
      </c>
      <c r="N234" s="24">
        <f t="shared" si="114"/>
        <v>0</v>
      </c>
      <c r="O234" s="24">
        <f t="shared" si="114"/>
        <v>0</v>
      </c>
      <c r="P234" s="24">
        <f t="shared" si="114"/>
        <v>0</v>
      </c>
      <c r="Q234" s="24">
        <f t="shared" si="114"/>
        <v>0</v>
      </c>
      <c r="R234" s="24">
        <f t="shared" si="114"/>
        <v>0</v>
      </c>
      <c r="S234" s="24">
        <f t="shared" si="114"/>
        <v>0</v>
      </c>
      <c r="T234" s="24">
        <f t="shared" si="114"/>
        <v>0</v>
      </c>
      <c r="U234" s="24">
        <f t="shared" si="114"/>
        <v>0</v>
      </c>
      <c r="V234" s="24">
        <f t="shared" si="114"/>
        <v>0</v>
      </c>
      <c r="W234" s="132">
        <f t="shared" si="106"/>
        <v>1</v>
      </c>
    </row>
    <row r="235" spans="1:24" x14ac:dyDescent="0.25">
      <c r="A235" s="4"/>
      <c r="B235" s="90" t="s">
        <v>399</v>
      </c>
      <c r="C235" s="94">
        <v>902</v>
      </c>
      <c r="D235" s="80" t="s">
        <v>254</v>
      </c>
      <c r="E235" s="80" t="s">
        <v>56</v>
      </c>
      <c r="F235" s="93" t="s">
        <v>398</v>
      </c>
      <c r="G235" s="5"/>
      <c r="H235" s="76">
        <f>H238+H236</f>
        <v>106.5</v>
      </c>
      <c r="I235" s="76">
        <f t="shared" ref="I235:X235" si="115">I238+I236</f>
        <v>106.5</v>
      </c>
      <c r="J235" s="24">
        <f t="shared" si="115"/>
        <v>0</v>
      </c>
      <c r="K235" s="24">
        <f t="shared" si="115"/>
        <v>0</v>
      </c>
      <c r="L235" s="24">
        <f t="shared" si="115"/>
        <v>0</v>
      </c>
      <c r="M235" s="24">
        <f t="shared" si="115"/>
        <v>0</v>
      </c>
      <c r="N235" s="24">
        <f t="shared" si="115"/>
        <v>0</v>
      </c>
      <c r="O235" s="24">
        <f t="shared" si="115"/>
        <v>0</v>
      </c>
      <c r="P235" s="24">
        <f t="shared" si="115"/>
        <v>0</v>
      </c>
      <c r="Q235" s="24">
        <f t="shared" si="115"/>
        <v>0</v>
      </c>
      <c r="R235" s="24">
        <f t="shared" si="115"/>
        <v>0</v>
      </c>
      <c r="S235" s="24">
        <f t="shared" si="115"/>
        <v>0</v>
      </c>
      <c r="T235" s="24">
        <f t="shared" si="115"/>
        <v>0</v>
      </c>
      <c r="U235" s="24">
        <f t="shared" si="115"/>
        <v>0</v>
      </c>
      <c r="V235" s="24">
        <f t="shared" si="115"/>
        <v>0</v>
      </c>
      <c r="W235" s="132">
        <f t="shared" si="106"/>
        <v>1</v>
      </c>
      <c r="X235" s="24">
        <f t="shared" si="115"/>
        <v>0</v>
      </c>
    </row>
    <row r="236" spans="1:24" ht="31.5" x14ac:dyDescent="0.25">
      <c r="A236" s="4"/>
      <c r="B236" s="104" t="s">
        <v>498</v>
      </c>
      <c r="C236" s="94">
        <v>902</v>
      </c>
      <c r="D236" s="80" t="s">
        <v>254</v>
      </c>
      <c r="E236" s="80" t="s">
        <v>56</v>
      </c>
      <c r="F236" s="93" t="s">
        <v>501</v>
      </c>
      <c r="G236" s="5"/>
      <c r="H236" s="76">
        <f>H237</f>
        <v>76.5</v>
      </c>
      <c r="I236" s="76">
        <f t="shared" ref="I236:V236" si="116">I237</f>
        <v>76.5</v>
      </c>
      <c r="J236" s="24">
        <f t="shared" si="116"/>
        <v>0</v>
      </c>
      <c r="K236" s="24">
        <f t="shared" si="116"/>
        <v>0</v>
      </c>
      <c r="L236" s="24">
        <f t="shared" si="116"/>
        <v>0</v>
      </c>
      <c r="M236" s="24">
        <f t="shared" si="116"/>
        <v>0</v>
      </c>
      <c r="N236" s="24">
        <f t="shared" si="116"/>
        <v>0</v>
      </c>
      <c r="O236" s="24">
        <f t="shared" si="116"/>
        <v>0</v>
      </c>
      <c r="P236" s="24">
        <f t="shared" si="116"/>
        <v>0</v>
      </c>
      <c r="Q236" s="24">
        <f t="shared" si="116"/>
        <v>0</v>
      </c>
      <c r="R236" s="24">
        <f t="shared" si="116"/>
        <v>0</v>
      </c>
      <c r="S236" s="24">
        <f t="shared" si="116"/>
        <v>0</v>
      </c>
      <c r="T236" s="24">
        <f t="shared" si="116"/>
        <v>0</v>
      </c>
      <c r="U236" s="24">
        <f t="shared" si="116"/>
        <v>0</v>
      </c>
      <c r="V236" s="24">
        <f t="shared" si="116"/>
        <v>0</v>
      </c>
      <c r="W236" s="132">
        <f t="shared" si="106"/>
        <v>1</v>
      </c>
    </row>
    <row r="237" spans="1:24" ht="31.5" x14ac:dyDescent="0.25">
      <c r="A237" s="4"/>
      <c r="B237" s="35" t="s">
        <v>133</v>
      </c>
      <c r="C237" s="94">
        <v>902</v>
      </c>
      <c r="D237" s="80" t="s">
        <v>254</v>
      </c>
      <c r="E237" s="80" t="s">
        <v>56</v>
      </c>
      <c r="F237" s="93" t="s">
        <v>501</v>
      </c>
      <c r="G237" s="5" t="s">
        <v>90</v>
      </c>
      <c r="H237" s="76">
        <v>76.5</v>
      </c>
      <c r="I237" s="76">
        <v>76.5</v>
      </c>
      <c r="J237" s="24"/>
      <c r="K237" s="24"/>
      <c r="L237" s="24"/>
      <c r="M237" s="24"/>
      <c r="N237" s="24"/>
      <c r="O237" s="24"/>
      <c r="P237" s="24"/>
      <c r="Q237" s="24"/>
      <c r="R237" s="24"/>
      <c r="S237" s="24"/>
      <c r="T237" s="24"/>
      <c r="U237" s="24"/>
      <c r="V237" s="24"/>
      <c r="W237" s="132">
        <f t="shared" si="106"/>
        <v>1</v>
      </c>
    </row>
    <row r="238" spans="1:24" ht="31.5" x14ac:dyDescent="0.25">
      <c r="A238" s="4"/>
      <c r="B238" s="104" t="s">
        <v>498</v>
      </c>
      <c r="C238" s="94">
        <v>902</v>
      </c>
      <c r="D238" s="80" t="s">
        <v>254</v>
      </c>
      <c r="E238" s="80" t="s">
        <v>56</v>
      </c>
      <c r="F238" s="93" t="s">
        <v>500</v>
      </c>
      <c r="G238" s="5"/>
      <c r="H238" s="76">
        <f>H239</f>
        <v>30</v>
      </c>
      <c r="I238" s="76">
        <f t="shared" ref="I238:V238" si="117">I239</f>
        <v>30</v>
      </c>
      <c r="J238" s="24">
        <f t="shared" si="117"/>
        <v>0</v>
      </c>
      <c r="K238" s="24">
        <f t="shared" si="117"/>
        <v>0</v>
      </c>
      <c r="L238" s="24">
        <f t="shared" si="117"/>
        <v>0</v>
      </c>
      <c r="M238" s="24">
        <f t="shared" si="117"/>
        <v>0</v>
      </c>
      <c r="N238" s="24">
        <f t="shared" si="117"/>
        <v>0</v>
      </c>
      <c r="O238" s="24">
        <f t="shared" si="117"/>
        <v>0</v>
      </c>
      <c r="P238" s="24">
        <f t="shared" si="117"/>
        <v>0</v>
      </c>
      <c r="Q238" s="24">
        <f t="shared" si="117"/>
        <v>0</v>
      </c>
      <c r="R238" s="24">
        <f t="shared" si="117"/>
        <v>0</v>
      </c>
      <c r="S238" s="24">
        <f t="shared" si="117"/>
        <v>0</v>
      </c>
      <c r="T238" s="24">
        <f t="shared" si="117"/>
        <v>0</v>
      </c>
      <c r="U238" s="24">
        <f t="shared" si="117"/>
        <v>0</v>
      </c>
      <c r="V238" s="24">
        <f t="shared" si="117"/>
        <v>0</v>
      </c>
      <c r="W238" s="132">
        <f t="shared" si="106"/>
        <v>1</v>
      </c>
    </row>
    <row r="239" spans="1:24" ht="31.5" x14ac:dyDescent="0.25">
      <c r="A239" s="4"/>
      <c r="B239" s="35" t="s">
        <v>133</v>
      </c>
      <c r="C239" s="94">
        <v>902</v>
      </c>
      <c r="D239" s="80" t="s">
        <v>254</v>
      </c>
      <c r="E239" s="80" t="s">
        <v>56</v>
      </c>
      <c r="F239" s="93" t="s">
        <v>500</v>
      </c>
      <c r="G239" s="5" t="s">
        <v>90</v>
      </c>
      <c r="H239" s="76">
        <v>30</v>
      </c>
      <c r="I239" s="76">
        <v>30</v>
      </c>
      <c r="W239" s="132">
        <f t="shared" si="106"/>
        <v>1</v>
      </c>
    </row>
    <row r="240" spans="1:24" ht="31.5" x14ac:dyDescent="0.25">
      <c r="A240" s="4"/>
      <c r="B240" s="21" t="s">
        <v>249</v>
      </c>
      <c r="C240" s="36">
        <v>902</v>
      </c>
      <c r="D240" s="5" t="s">
        <v>77</v>
      </c>
      <c r="E240" s="5" t="s">
        <v>77</v>
      </c>
      <c r="F240" s="20"/>
      <c r="G240" s="5"/>
      <c r="H240" s="76">
        <f>H241</f>
        <v>60</v>
      </c>
      <c r="I240" s="76">
        <f t="shared" ref="I240:V240" si="118">I241</f>
        <v>60</v>
      </c>
      <c r="J240" s="24">
        <f t="shared" si="118"/>
        <v>0</v>
      </c>
      <c r="K240" s="24">
        <f t="shared" si="118"/>
        <v>0</v>
      </c>
      <c r="L240" s="24">
        <f t="shared" si="118"/>
        <v>0</v>
      </c>
      <c r="M240" s="24">
        <f t="shared" si="118"/>
        <v>0</v>
      </c>
      <c r="N240" s="24">
        <f t="shared" si="118"/>
        <v>0</v>
      </c>
      <c r="O240" s="24">
        <f t="shared" si="118"/>
        <v>0</v>
      </c>
      <c r="P240" s="24">
        <f t="shared" si="118"/>
        <v>0</v>
      </c>
      <c r="Q240" s="24">
        <f t="shared" si="118"/>
        <v>0</v>
      </c>
      <c r="R240" s="24">
        <f t="shared" si="118"/>
        <v>0</v>
      </c>
      <c r="S240" s="24">
        <f t="shared" si="118"/>
        <v>0</v>
      </c>
      <c r="T240" s="24">
        <f t="shared" si="118"/>
        <v>0</v>
      </c>
      <c r="U240" s="24">
        <f t="shared" si="118"/>
        <v>0</v>
      </c>
      <c r="V240" s="24">
        <f t="shared" si="118"/>
        <v>0</v>
      </c>
      <c r="W240" s="132">
        <f t="shared" si="106"/>
        <v>1</v>
      </c>
    </row>
    <row r="241" spans="1:23" x14ac:dyDescent="0.25">
      <c r="A241" s="4"/>
      <c r="B241" s="90" t="s">
        <v>399</v>
      </c>
      <c r="C241" s="36">
        <v>902</v>
      </c>
      <c r="D241" s="5" t="s">
        <v>77</v>
      </c>
      <c r="E241" s="5" t="s">
        <v>77</v>
      </c>
      <c r="F241" s="20" t="s">
        <v>398</v>
      </c>
      <c r="G241" s="5"/>
      <c r="H241" s="76">
        <f>H242</f>
        <v>60</v>
      </c>
      <c r="I241" s="76">
        <f t="shared" ref="I241:V241" si="119">I242</f>
        <v>60</v>
      </c>
      <c r="J241" s="24">
        <f t="shared" si="119"/>
        <v>0</v>
      </c>
      <c r="K241" s="24">
        <f t="shared" si="119"/>
        <v>0</v>
      </c>
      <c r="L241" s="24">
        <f t="shared" si="119"/>
        <v>0</v>
      </c>
      <c r="M241" s="24">
        <f t="shared" si="119"/>
        <v>0</v>
      </c>
      <c r="N241" s="24">
        <f t="shared" si="119"/>
        <v>0</v>
      </c>
      <c r="O241" s="24">
        <f t="shared" si="119"/>
        <v>0</v>
      </c>
      <c r="P241" s="24">
        <f t="shared" si="119"/>
        <v>0</v>
      </c>
      <c r="Q241" s="24">
        <f t="shared" si="119"/>
        <v>0</v>
      </c>
      <c r="R241" s="24">
        <f t="shared" si="119"/>
        <v>0</v>
      </c>
      <c r="S241" s="24">
        <f t="shared" si="119"/>
        <v>0</v>
      </c>
      <c r="T241" s="24">
        <f t="shared" si="119"/>
        <v>0</v>
      </c>
      <c r="U241" s="24">
        <f t="shared" si="119"/>
        <v>0</v>
      </c>
      <c r="V241" s="24">
        <f t="shared" si="119"/>
        <v>0</v>
      </c>
      <c r="W241" s="132">
        <f t="shared" si="106"/>
        <v>1</v>
      </c>
    </row>
    <row r="242" spans="1:23" ht="31.5" x14ac:dyDescent="0.25">
      <c r="A242" s="4"/>
      <c r="B242" s="97" t="s">
        <v>184</v>
      </c>
      <c r="C242" s="94">
        <v>902</v>
      </c>
      <c r="D242" s="80" t="s">
        <v>254</v>
      </c>
      <c r="E242" s="80" t="s">
        <v>77</v>
      </c>
      <c r="F242" s="93" t="s">
        <v>481</v>
      </c>
      <c r="G242" s="5"/>
      <c r="H242" s="76">
        <f>H243</f>
        <v>60</v>
      </c>
      <c r="I242" s="76">
        <f t="shared" ref="I242:V242" si="120">I243</f>
        <v>60</v>
      </c>
      <c r="J242" s="24">
        <f t="shared" si="120"/>
        <v>0</v>
      </c>
      <c r="K242" s="24">
        <f t="shared" si="120"/>
        <v>0</v>
      </c>
      <c r="L242" s="24">
        <f t="shared" si="120"/>
        <v>0</v>
      </c>
      <c r="M242" s="24">
        <f t="shared" si="120"/>
        <v>0</v>
      </c>
      <c r="N242" s="24">
        <f t="shared" si="120"/>
        <v>0</v>
      </c>
      <c r="O242" s="24">
        <f t="shared" si="120"/>
        <v>0</v>
      </c>
      <c r="P242" s="24">
        <f t="shared" si="120"/>
        <v>0</v>
      </c>
      <c r="Q242" s="24">
        <f t="shared" si="120"/>
        <v>0</v>
      </c>
      <c r="R242" s="24">
        <f t="shared" si="120"/>
        <v>0</v>
      </c>
      <c r="S242" s="24">
        <f t="shared" si="120"/>
        <v>0</v>
      </c>
      <c r="T242" s="24">
        <f t="shared" si="120"/>
        <v>0</v>
      </c>
      <c r="U242" s="24">
        <f t="shared" si="120"/>
        <v>0</v>
      </c>
      <c r="V242" s="24">
        <f t="shared" si="120"/>
        <v>0</v>
      </c>
      <c r="W242" s="132">
        <f t="shared" si="106"/>
        <v>1</v>
      </c>
    </row>
    <row r="243" spans="1:23" ht="31.5" x14ac:dyDescent="0.25">
      <c r="A243" s="4"/>
      <c r="B243" s="35" t="s">
        <v>133</v>
      </c>
      <c r="C243" s="94">
        <v>902</v>
      </c>
      <c r="D243" s="80" t="s">
        <v>254</v>
      </c>
      <c r="E243" s="80" t="s">
        <v>77</v>
      </c>
      <c r="F243" s="93" t="s">
        <v>481</v>
      </c>
      <c r="G243" s="5" t="s">
        <v>90</v>
      </c>
      <c r="H243" s="76">
        <v>60</v>
      </c>
      <c r="I243" s="76">
        <v>60</v>
      </c>
      <c r="W243" s="132">
        <f t="shared" si="106"/>
        <v>1</v>
      </c>
    </row>
    <row r="244" spans="1:23" x14ac:dyDescent="0.25">
      <c r="A244" s="27"/>
      <c r="B244" s="20" t="s">
        <v>36</v>
      </c>
      <c r="C244" s="32">
        <v>902</v>
      </c>
      <c r="D244" s="43" t="s">
        <v>66</v>
      </c>
      <c r="E244" s="43"/>
      <c r="F244" s="60"/>
      <c r="G244" s="60"/>
      <c r="H244" s="76">
        <f t="shared" ref="H244:V244" si="121">H245+H254+H269+H274</f>
        <v>46575.5</v>
      </c>
      <c r="I244" s="76">
        <f t="shared" si="121"/>
        <v>46575.5</v>
      </c>
      <c r="J244" s="24">
        <f t="shared" si="121"/>
        <v>0</v>
      </c>
      <c r="K244" s="24">
        <f t="shared" si="121"/>
        <v>0</v>
      </c>
      <c r="L244" s="24">
        <f t="shared" si="121"/>
        <v>0</v>
      </c>
      <c r="M244" s="24">
        <f t="shared" si="121"/>
        <v>0</v>
      </c>
      <c r="N244" s="24">
        <f t="shared" si="121"/>
        <v>0</v>
      </c>
      <c r="O244" s="24">
        <f t="shared" si="121"/>
        <v>0</v>
      </c>
      <c r="P244" s="24">
        <f t="shared" si="121"/>
        <v>0</v>
      </c>
      <c r="Q244" s="24">
        <f t="shared" si="121"/>
        <v>0</v>
      </c>
      <c r="R244" s="24">
        <f t="shared" si="121"/>
        <v>0</v>
      </c>
      <c r="S244" s="24">
        <f t="shared" si="121"/>
        <v>0</v>
      </c>
      <c r="T244" s="24">
        <f t="shared" si="121"/>
        <v>0</v>
      </c>
      <c r="U244" s="24">
        <f t="shared" si="121"/>
        <v>0</v>
      </c>
      <c r="V244" s="24">
        <f t="shared" si="121"/>
        <v>0</v>
      </c>
      <c r="W244" s="132">
        <f t="shared" si="106"/>
        <v>1</v>
      </c>
    </row>
    <row r="245" spans="1:23" x14ac:dyDescent="0.25">
      <c r="A245" s="27"/>
      <c r="B245" s="20" t="s">
        <v>16</v>
      </c>
      <c r="C245" s="32">
        <v>902</v>
      </c>
      <c r="D245" s="43" t="s">
        <v>66</v>
      </c>
      <c r="E245" s="43" t="s">
        <v>50</v>
      </c>
      <c r="F245" s="60"/>
      <c r="G245" s="60"/>
      <c r="H245" s="76">
        <f>H246+H250</f>
        <v>13598.3</v>
      </c>
      <c r="I245" s="76">
        <f t="shared" ref="I245:V245" si="122">I246+I250</f>
        <v>13598.3</v>
      </c>
      <c r="J245" s="24">
        <f t="shared" si="122"/>
        <v>0</v>
      </c>
      <c r="K245" s="24">
        <f t="shared" si="122"/>
        <v>0</v>
      </c>
      <c r="L245" s="24">
        <f t="shared" si="122"/>
        <v>0</v>
      </c>
      <c r="M245" s="24">
        <f t="shared" si="122"/>
        <v>0</v>
      </c>
      <c r="N245" s="24">
        <f t="shared" si="122"/>
        <v>0</v>
      </c>
      <c r="O245" s="24">
        <f t="shared" si="122"/>
        <v>0</v>
      </c>
      <c r="P245" s="24">
        <f t="shared" si="122"/>
        <v>0</v>
      </c>
      <c r="Q245" s="24">
        <f t="shared" si="122"/>
        <v>0</v>
      </c>
      <c r="R245" s="24">
        <f t="shared" si="122"/>
        <v>0</v>
      </c>
      <c r="S245" s="24">
        <f t="shared" si="122"/>
        <v>0</v>
      </c>
      <c r="T245" s="24">
        <f t="shared" si="122"/>
        <v>0</v>
      </c>
      <c r="U245" s="24">
        <f t="shared" si="122"/>
        <v>0</v>
      </c>
      <c r="V245" s="24">
        <f t="shared" si="122"/>
        <v>0</v>
      </c>
      <c r="W245" s="132">
        <f t="shared" si="106"/>
        <v>1</v>
      </c>
    </row>
    <row r="246" spans="1:23" ht="31.5" x14ac:dyDescent="0.25">
      <c r="A246" s="27"/>
      <c r="B246" s="100" t="s">
        <v>390</v>
      </c>
      <c r="C246" s="32">
        <v>902</v>
      </c>
      <c r="D246" s="41" t="s">
        <v>66</v>
      </c>
      <c r="E246" s="41" t="s">
        <v>50</v>
      </c>
      <c r="F246" s="61" t="s">
        <v>389</v>
      </c>
      <c r="G246" s="41"/>
      <c r="H246" s="76">
        <f t="shared" ref="H246:V248" si="123">H247</f>
        <v>13319.9</v>
      </c>
      <c r="I246" s="76">
        <f t="shared" si="123"/>
        <v>13319.9</v>
      </c>
      <c r="J246" s="24">
        <f t="shared" si="123"/>
        <v>0</v>
      </c>
      <c r="K246" s="24">
        <f t="shared" si="123"/>
        <v>0</v>
      </c>
      <c r="L246" s="24">
        <f t="shared" si="123"/>
        <v>0</v>
      </c>
      <c r="M246" s="24">
        <f t="shared" si="123"/>
        <v>0</v>
      </c>
      <c r="N246" s="24">
        <f t="shared" si="123"/>
        <v>0</v>
      </c>
      <c r="O246" s="24">
        <f t="shared" si="123"/>
        <v>0</v>
      </c>
      <c r="P246" s="24">
        <f t="shared" si="123"/>
        <v>0</v>
      </c>
      <c r="Q246" s="24">
        <f t="shared" si="123"/>
        <v>0</v>
      </c>
      <c r="R246" s="24">
        <f t="shared" si="123"/>
        <v>0</v>
      </c>
      <c r="S246" s="24">
        <f t="shared" si="123"/>
        <v>0</v>
      </c>
      <c r="T246" s="24">
        <f t="shared" si="123"/>
        <v>0</v>
      </c>
      <c r="U246" s="24">
        <f t="shared" si="123"/>
        <v>0</v>
      </c>
      <c r="V246" s="24">
        <f t="shared" si="123"/>
        <v>0</v>
      </c>
      <c r="W246" s="132">
        <f t="shared" si="106"/>
        <v>1</v>
      </c>
    </row>
    <row r="247" spans="1:23" x14ac:dyDescent="0.25">
      <c r="A247" s="27"/>
      <c r="B247" s="90" t="s">
        <v>392</v>
      </c>
      <c r="C247" s="32">
        <v>902</v>
      </c>
      <c r="D247" s="41" t="s">
        <v>66</v>
      </c>
      <c r="E247" s="41" t="s">
        <v>50</v>
      </c>
      <c r="F247" s="62" t="s">
        <v>391</v>
      </c>
      <c r="G247" s="20"/>
      <c r="H247" s="76">
        <f t="shared" si="123"/>
        <v>13319.9</v>
      </c>
      <c r="I247" s="76">
        <f t="shared" si="123"/>
        <v>13319.9</v>
      </c>
      <c r="J247" s="24">
        <f t="shared" si="123"/>
        <v>0</v>
      </c>
      <c r="K247" s="24">
        <f t="shared" si="123"/>
        <v>0</v>
      </c>
      <c r="L247" s="24">
        <f t="shared" si="123"/>
        <v>0</v>
      </c>
      <c r="M247" s="24">
        <f t="shared" si="123"/>
        <v>0</v>
      </c>
      <c r="N247" s="24">
        <f t="shared" si="123"/>
        <v>0</v>
      </c>
      <c r="O247" s="24">
        <f t="shared" si="123"/>
        <v>0</v>
      </c>
      <c r="P247" s="24">
        <f t="shared" si="123"/>
        <v>0</v>
      </c>
      <c r="Q247" s="24">
        <f t="shared" si="123"/>
        <v>0</v>
      </c>
      <c r="R247" s="24">
        <f t="shared" si="123"/>
        <v>0</v>
      </c>
      <c r="S247" s="24">
        <f t="shared" si="123"/>
        <v>0</v>
      </c>
      <c r="T247" s="24">
        <f t="shared" si="123"/>
        <v>0</v>
      </c>
      <c r="U247" s="24">
        <f t="shared" si="123"/>
        <v>0</v>
      </c>
      <c r="V247" s="24">
        <f t="shared" si="123"/>
        <v>0</v>
      </c>
      <c r="W247" s="132">
        <f t="shared" si="106"/>
        <v>1</v>
      </c>
    </row>
    <row r="248" spans="1:23" ht="31.5" x14ac:dyDescent="0.25">
      <c r="A248" s="27"/>
      <c r="B248" s="51" t="s">
        <v>162</v>
      </c>
      <c r="C248" s="32">
        <v>902</v>
      </c>
      <c r="D248" s="41" t="s">
        <v>66</v>
      </c>
      <c r="E248" s="41" t="s">
        <v>50</v>
      </c>
      <c r="F248" s="62" t="s">
        <v>393</v>
      </c>
      <c r="G248" s="20"/>
      <c r="H248" s="76">
        <f t="shared" si="123"/>
        <v>13319.9</v>
      </c>
      <c r="I248" s="76">
        <f t="shared" si="123"/>
        <v>13319.9</v>
      </c>
      <c r="J248" s="24">
        <f t="shared" si="123"/>
        <v>0</v>
      </c>
      <c r="K248" s="24">
        <f t="shared" si="123"/>
        <v>0</v>
      </c>
      <c r="L248" s="24">
        <f t="shared" si="123"/>
        <v>0</v>
      </c>
      <c r="M248" s="24">
        <f t="shared" si="123"/>
        <v>0</v>
      </c>
      <c r="N248" s="24">
        <f t="shared" si="123"/>
        <v>0</v>
      </c>
      <c r="O248" s="24">
        <f t="shared" si="123"/>
        <v>0</v>
      </c>
      <c r="P248" s="24">
        <f t="shared" si="123"/>
        <v>0</v>
      </c>
      <c r="Q248" s="24">
        <f t="shared" si="123"/>
        <v>0</v>
      </c>
      <c r="R248" s="24">
        <f t="shared" si="123"/>
        <v>0</v>
      </c>
      <c r="S248" s="24">
        <f t="shared" si="123"/>
        <v>0</v>
      </c>
      <c r="T248" s="24">
        <f t="shared" si="123"/>
        <v>0</v>
      </c>
      <c r="U248" s="24">
        <f t="shared" si="123"/>
        <v>0</v>
      </c>
      <c r="V248" s="24">
        <f t="shared" si="123"/>
        <v>0</v>
      </c>
      <c r="W248" s="132">
        <f t="shared" si="106"/>
        <v>1</v>
      </c>
    </row>
    <row r="249" spans="1:23" ht="31.5" x14ac:dyDescent="0.25">
      <c r="A249" s="27"/>
      <c r="B249" s="35" t="s">
        <v>133</v>
      </c>
      <c r="C249" s="32">
        <v>902</v>
      </c>
      <c r="D249" s="41" t="s">
        <v>66</v>
      </c>
      <c r="E249" s="41" t="s">
        <v>50</v>
      </c>
      <c r="F249" s="62" t="s">
        <v>393</v>
      </c>
      <c r="G249" s="63">
        <v>600</v>
      </c>
      <c r="H249" s="76">
        <v>13319.9</v>
      </c>
      <c r="I249" s="76">
        <v>13319.9</v>
      </c>
      <c r="W249" s="132">
        <f t="shared" si="106"/>
        <v>1</v>
      </c>
    </row>
    <row r="250" spans="1:23" ht="31.5" x14ac:dyDescent="0.25">
      <c r="A250" s="27"/>
      <c r="B250" s="15" t="s">
        <v>280</v>
      </c>
      <c r="C250" s="75">
        <v>902</v>
      </c>
      <c r="D250" s="41" t="s">
        <v>66</v>
      </c>
      <c r="E250" s="41" t="s">
        <v>50</v>
      </c>
      <c r="F250" s="59" t="s">
        <v>277</v>
      </c>
      <c r="G250" s="77"/>
      <c r="H250" s="76">
        <f>H251</f>
        <v>278.39999999999998</v>
      </c>
      <c r="I250" s="76">
        <f t="shared" ref="I250:V250" si="124">I251</f>
        <v>278.39999999999998</v>
      </c>
      <c r="J250" s="24">
        <f t="shared" si="124"/>
        <v>0</v>
      </c>
      <c r="K250" s="24">
        <f t="shared" si="124"/>
        <v>0</v>
      </c>
      <c r="L250" s="24">
        <f t="shared" si="124"/>
        <v>0</v>
      </c>
      <c r="M250" s="24">
        <f t="shared" si="124"/>
        <v>0</v>
      </c>
      <c r="N250" s="24">
        <f t="shared" si="124"/>
        <v>0</v>
      </c>
      <c r="O250" s="24">
        <f t="shared" si="124"/>
        <v>0</v>
      </c>
      <c r="P250" s="24">
        <f t="shared" si="124"/>
        <v>0</v>
      </c>
      <c r="Q250" s="24">
        <f t="shared" si="124"/>
        <v>0</v>
      </c>
      <c r="R250" s="24">
        <f t="shared" si="124"/>
        <v>0</v>
      </c>
      <c r="S250" s="24">
        <f t="shared" si="124"/>
        <v>0</v>
      </c>
      <c r="T250" s="24">
        <f t="shared" si="124"/>
        <v>0</v>
      </c>
      <c r="U250" s="24">
        <f t="shared" si="124"/>
        <v>0</v>
      </c>
      <c r="V250" s="24">
        <f t="shared" si="124"/>
        <v>0</v>
      </c>
      <c r="W250" s="132">
        <f t="shared" si="106"/>
        <v>1</v>
      </c>
    </row>
    <row r="251" spans="1:23" x14ac:dyDescent="0.25">
      <c r="A251" s="27"/>
      <c r="B251" s="90" t="s">
        <v>281</v>
      </c>
      <c r="C251" s="75">
        <v>902</v>
      </c>
      <c r="D251" s="41" t="s">
        <v>66</v>
      </c>
      <c r="E251" s="41" t="s">
        <v>50</v>
      </c>
      <c r="F251" s="59" t="s">
        <v>278</v>
      </c>
      <c r="G251" s="77"/>
      <c r="H251" s="76">
        <f>H252</f>
        <v>278.39999999999998</v>
      </c>
      <c r="I251" s="76">
        <f t="shared" ref="I251:V251" si="125">I252</f>
        <v>278.39999999999998</v>
      </c>
      <c r="J251" s="24">
        <f t="shared" si="125"/>
        <v>0</v>
      </c>
      <c r="K251" s="24">
        <f t="shared" si="125"/>
        <v>0</v>
      </c>
      <c r="L251" s="24">
        <f t="shared" si="125"/>
        <v>0</v>
      </c>
      <c r="M251" s="24">
        <f t="shared" si="125"/>
        <v>0</v>
      </c>
      <c r="N251" s="24">
        <f t="shared" si="125"/>
        <v>0</v>
      </c>
      <c r="O251" s="24">
        <f t="shared" si="125"/>
        <v>0</v>
      </c>
      <c r="P251" s="24">
        <f t="shared" si="125"/>
        <v>0</v>
      </c>
      <c r="Q251" s="24">
        <f t="shared" si="125"/>
        <v>0</v>
      </c>
      <c r="R251" s="24">
        <f t="shared" si="125"/>
        <v>0</v>
      </c>
      <c r="S251" s="24">
        <f t="shared" si="125"/>
        <v>0</v>
      </c>
      <c r="T251" s="24">
        <f t="shared" si="125"/>
        <v>0</v>
      </c>
      <c r="U251" s="24">
        <f t="shared" si="125"/>
        <v>0</v>
      </c>
      <c r="V251" s="24">
        <f t="shared" si="125"/>
        <v>0</v>
      </c>
      <c r="W251" s="132">
        <f t="shared" si="106"/>
        <v>1</v>
      </c>
    </row>
    <row r="252" spans="1:23" ht="47.25" x14ac:dyDescent="0.25">
      <c r="A252" s="27"/>
      <c r="B252" s="21" t="s">
        <v>282</v>
      </c>
      <c r="C252" s="75">
        <v>902</v>
      </c>
      <c r="D252" s="41" t="s">
        <v>66</v>
      </c>
      <c r="E252" s="41" t="s">
        <v>50</v>
      </c>
      <c r="F252" s="59" t="s">
        <v>279</v>
      </c>
      <c r="G252" s="77"/>
      <c r="H252" s="76">
        <f>H253</f>
        <v>278.39999999999998</v>
      </c>
      <c r="I252" s="76">
        <f t="shared" ref="I252:V252" si="126">I253</f>
        <v>278.39999999999998</v>
      </c>
      <c r="J252" s="24">
        <f t="shared" si="126"/>
        <v>0</v>
      </c>
      <c r="K252" s="24">
        <f t="shared" si="126"/>
        <v>0</v>
      </c>
      <c r="L252" s="24">
        <f t="shared" si="126"/>
        <v>0</v>
      </c>
      <c r="M252" s="24">
        <f t="shared" si="126"/>
        <v>0</v>
      </c>
      <c r="N252" s="24">
        <f t="shared" si="126"/>
        <v>0</v>
      </c>
      <c r="O252" s="24">
        <f t="shared" si="126"/>
        <v>0</v>
      </c>
      <c r="P252" s="24">
        <f t="shared" si="126"/>
        <v>0</v>
      </c>
      <c r="Q252" s="24">
        <f t="shared" si="126"/>
        <v>0</v>
      </c>
      <c r="R252" s="24">
        <f t="shared" si="126"/>
        <v>0</v>
      </c>
      <c r="S252" s="24">
        <f t="shared" si="126"/>
        <v>0</v>
      </c>
      <c r="T252" s="24">
        <f t="shared" si="126"/>
        <v>0</v>
      </c>
      <c r="U252" s="24">
        <f t="shared" si="126"/>
        <v>0</v>
      </c>
      <c r="V252" s="24">
        <f t="shared" si="126"/>
        <v>0</v>
      </c>
      <c r="W252" s="132">
        <f t="shared" si="106"/>
        <v>1</v>
      </c>
    </row>
    <row r="253" spans="1:23" ht="31.5" x14ac:dyDescent="0.25">
      <c r="A253" s="27"/>
      <c r="B253" s="59" t="s">
        <v>157</v>
      </c>
      <c r="C253" s="75">
        <v>902</v>
      </c>
      <c r="D253" s="41" t="s">
        <v>66</v>
      </c>
      <c r="E253" s="41" t="s">
        <v>50</v>
      </c>
      <c r="F253" s="59" t="s">
        <v>279</v>
      </c>
      <c r="G253" s="77">
        <v>600</v>
      </c>
      <c r="H253" s="76">
        <v>278.39999999999998</v>
      </c>
      <c r="I253" s="76">
        <v>278.39999999999998</v>
      </c>
      <c r="W253" s="132">
        <f t="shared" si="106"/>
        <v>1</v>
      </c>
    </row>
    <row r="254" spans="1:23" x14ac:dyDescent="0.25">
      <c r="A254" s="27"/>
      <c r="B254" s="31" t="s">
        <v>17</v>
      </c>
      <c r="C254" s="32">
        <v>902</v>
      </c>
      <c r="D254" s="41" t="s">
        <v>66</v>
      </c>
      <c r="E254" s="41" t="s">
        <v>53</v>
      </c>
      <c r="F254" s="41"/>
      <c r="G254" s="41"/>
      <c r="H254" s="76">
        <f>H255+H265</f>
        <v>30637.7</v>
      </c>
      <c r="I254" s="76">
        <f t="shared" ref="I254:V254" si="127">I255+I265</f>
        <v>30637.7</v>
      </c>
      <c r="J254" s="24">
        <f t="shared" si="127"/>
        <v>0</v>
      </c>
      <c r="K254" s="24">
        <f t="shared" si="127"/>
        <v>0</v>
      </c>
      <c r="L254" s="24">
        <f t="shared" si="127"/>
        <v>0</v>
      </c>
      <c r="M254" s="24">
        <f t="shared" si="127"/>
        <v>0</v>
      </c>
      <c r="N254" s="24">
        <f t="shared" si="127"/>
        <v>0</v>
      </c>
      <c r="O254" s="24">
        <f t="shared" si="127"/>
        <v>0</v>
      </c>
      <c r="P254" s="24">
        <f t="shared" si="127"/>
        <v>0</v>
      </c>
      <c r="Q254" s="24">
        <f t="shared" si="127"/>
        <v>0</v>
      </c>
      <c r="R254" s="24">
        <f t="shared" si="127"/>
        <v>0</v>
      </c>
      <c r="S254" s="24">
        <f t="shared" si="127"/>
        <v>0</v>
      </c>
      <c r="T254" s="24">
        <f t="shared" si="127"/>
        <v>0</v>
      </c>
      <c r="U254" s="24">
        <f t="shared" si="127"/>
        <v>0</v>
      </c>
      <c r="V254" s="24">
        <f t="shared" si="127"/>
        <v>0</v>
      </c>
      <c r="W254" s="132">
        <f t="shared" si="106"/>
        <v>1</v>
      </c>
    </row>
    <row r="255" spans="1:23" ht="31.5" x14ac:dyDescent="0.25">
      <c r="A255" s="27"/>
      <c r="B255" s="100" t="s">
        <v>390</v>
      </c>
      <c r="C255" s="32">
        <v>902</v>
      </c>
      <c r="D255" s="41" t="s">
        <v>66</v>
      </c>
      <c r="E255" s="41" t="s">
        <v>53</v>
      </c>
      <c r="F255" s="64" t="s">
        <v>389</v>
      </c>
      <c r="G255" s="41"/>
      <c r="H255" s="76">
        <f>H256</f>
        <v>29937.7</v>
      </c>
      <c r="I255" s="76">
        <f>I256</f>
        <v>29937.7</v>
      </c>
      <c r="J255" s="24">
        <f t="shared" ref="J255:V255" si="128">J256</f>
        <v>0</v>
      </c>
      <c r="K255" s="24">
        <f t="shared" si="128"/>
        <v>0</v>
      </c>
      <c r="L255" s="24">
        <f t="shared" si="128"/>
        <v>0</v>
      </c>
      <c r="M255" s="24">
        <f t="shared" si="128"/>
        <v>0</v>
      </c>
      <c r="N255" s="24">
        <f t="shared" si="128"/>
        <v>0</v>
      </c>
      <c r="O255" s="24">
        <f t="shared" si="128"/>
        <v>0</v>
      </c>
      <c r="P255" s="24">
        <f t="shared" si="128"/>
        <v>0</v>
      </c>
      <c r="Q255" s="24">
        <f t="shared" si="128"/>
        <v>0</v>
      </c>
      <c r="R255" s="24">
        <f t="shared" si="128"/>
        <v>0</v>
      </c>
      <c r="S255" s="24">
        <f t="shared" si="128"/>
        <v>0</v>
      </c>
      <c r="T255" s="24">
        <f t="shared" si="128"/>
        <v>0</v>
      </c>
      <c r="U255" s="24">
        <f t="shared" si="128"/>
        <v>0</v>
      </c>
      <c r="V255" s="24">
        <f t="shared" si="128"/>
        <v>0</v>
      </c>
      <c r="W255" s="132">
        <f t="shared" si="106"/>
        <v>1</v>
      </c>
    </row>
    <row r="256" spans="1:23" x14ac:dyDescent="0.25">
      <c r="A256" s="27"/>
      <c r="B256" s="90" t="s">
        <v>421</v>
      </c>
      <c r="C256" s="32">
        <v>902</v>
      </c>
      <c r="D256" s="41" t="s">
        <v>66</v>
      </c>
      <c r="E256" s="41" t="s">
        <v>53</v>
      </c>
      <c r="F256" s="62" t="s">
        <v>391</v>
      </c>
      <c r="G256" s="41"/>
      <c r="H256" s="76">
        <f>H259+H261+H263+H257</f>
        <v>29937.7</v>
      </c>
      <c r="I256" s="76">
        <f t="shared" ref="I256:V256" si="129">I259+I261+I263+I257</f>
        <v>29937.7</v>
      </c>
      <c r="J256" s="24">
        <f t="shared" si="129"/>
        <v>0</v>
      </c>
      <c r="K256" s="24">
        <f t="shared" si="129"/>
        <v>0</v>
      </c>
      <c r="L256" s="24">
        <f t="shared" si="129"/>
        <v>0</v>
      </c>
      <c r="M256" s="24">
        <f t="shared" si="129"/>
        <v>0</v>
      </c>
      <c r="N256" s="24">
        <f t="shared" si="129"/>
        <v>0</v>
      </c>
      <c r="O256" s="24">
        <f t="shared" si="129"/>
        <v>0</v>
      </c>
      <c r="P256" s="24">
        <f t="shared" si="129"/>
        <v>0</v>
      </c>
      <c r="Q256" s="24">
        <f t="shared" si="129"/>
        <v>0</v>
      </c>
      <c r="R256" s="24">
        <f t="shared" si="129"/>
        <v>0</v>
      </c>
      <c r="S256" s="24">
        <f t="shared" si="129"/>
        <v>0</v>
      </c>
      <c r="T256" s="24">
        <f t="shared" si="129"/>
        <v>0</v>
      </c>
      <c r="U256" s="24">
        <f t="shared" si="129"/>
        <v>0</v>
      </c>
      <c r="V256" s="24">
        <f t="shared" si="129"/>
        <v>0</v>
      </c>
      <c r="W256" s="132">
        <f t="shared" si="106"/>
        <v>1</v>
      </c>
    </row>
    <row r="257" spans="1:23" x14ac:dyDescent="0.25">
      <c r="A257" s="27"/>
      <c r="B257" s="90" t="s">
        <v>518</v>
      </c>
      <c r="C257" s="32">
        <v>902</v>
      </c>
      <c r="D257" s="41" t="s">
        <v>66</v>
      </c>
      <c r="E257" s="41" t="s">
        <v>53</v>
      </c>
      <c r="F257" s="62" t="s">
        <v>517</v>
      </c>
      <c r="G257" s="41"/>
      <c r="H257" s="76">
        <f>H258</f>
        <v>6263.7</v>
      </c>
      <c r="I257" s="76">
        <f t="shared" ref="I257:V257" si="130">I258</f>
        <v>6263.7</v>
      </c>
      <c r="J257" s="24">
        <f t="shared" si="130"/>
        <v>0</v>
      </c>
      <c r="K257" s="24">
        <f t="shared" si="130"/>
        <v>0</v>
      </c>
      <c r="L257" s="24">
        <f t="shared" si="130"/>
        <v>0</v>
      </c>
      <c r="M257" s="24">
        <f t="shared" si="130"/>
        <v>0</v>
      </c>
      <c r="N257" s="24">
        <f t="shared" si="130"/>
        <v>0</v>
      </c>
      <c r="O257" s="24">
        <f t="shared" si="130"/>
        <v>0</v>
      </c>
      <c r="P257" s="24">
        <f t="shared" si="130"/>
        <v>0</v>
      </c>
      <c r="Q257" s="24">
        <f t="shared" si="130"/>
        <v>0</v>
      </c>
      <c r="R257" s="24">
        <f t="shared" si="130"/>
        <v>0</v>
      </c>
      <c r="S257" s="24">
        <f t="shared" si="130"/>
        <v>0</v>
      </c>
      <c r="T257" s="24">
        <f t="shared" si="130"/>
        <v>0</v>
      </c>
      <c r="U257" s="24">
        <f t="shared" si="130"/>
        <v>0</v>
      </c>
      <c r="V257" s="24">
        <f t="shared" si="130"/>
        <v>0</v>
      </c>
      <c r="W257" s="132">
        <f t="shared" si="106"/>
        <v>1</v>
      </c>
    </row>
    <row r="258" spans="1:23" ht="31.5" x14ac:dyDescent="0.25">
      <c r="A258" s="27"/>
      <c r="B258" s="35" t="s">
        <v>133</v>
      </c>
      <c r="C258" s="32">
        <v>902</v>
      </c>
      <c r="D258" s="41" t="s">
        <v>66</v>
      </c>
      <c r="E258" s="41" t="s">
        <v>53</v>
      </c>
      <c r="F258" s="62" t="s">
        <v>517</v>
      </c>
      <c r="G258" s="41" t="s">
        <v>90</v>
      </c>
      <c r="H258" s="76">
        <v>6263.7</v>
      </c>
      <c r="I258" s="76">
        <v>6263.7</v>
      </c>
      <c r="J258" s="24"/>
      <c r="K258" s="24"/>
      <c r="L258" s="24"/>
      <c r="M258" s="24"/>
      <c r="N258" s="24"/>
      <c r="O258" s="24"/>
      <c r="P258" s="24"/>
      <c r="Q258" s="24"/>
      <c r="R258" s="24"/>
      <c r="S258" s="24"/>
      <c r="T258" s="24"/>
      <c r="U258" s="24"/>
      <c r="V258" s="24"/>
      <c r="W258" s="132">
        <f t="shared" si="106"/>
        <v>1</v>
      </c>
    </row>
    <row r="259" spans="1:23" ht="111.6" customHeight="1" x14ac:dyDescent="0.25">
      <c r="A259" s="27"/>
      <c r="B259" s="16" t="s">
        <v>161</v>
      </c>
      <c r="C259" s="32">
        <v>902</v>
      </c>
      <c r="D259" s="41" t="s">
        <v>66</v>
      </c>
      <c r="E259" s="41" t="s">
        <v>53</v>
      </c>
      <c r="F259" s="62" t="s">
        <v>394</v>
      </c>
      <c r="G259" s="41"/>
      <c r="H259" s="76">
        <f>H260</f>
        <v>2050.4</v>
      </c>
      <c r="I259" s="76">
        <f>I260</f>
        <v>2050.4</v>
      </c>
      <c r="J259" s="24">
        <f t="shared" ref="J259:V259" si="131">J260</f>
        <v>0</v>
      </c>
      <c r="K259" s="24">
        <f t="shared" si="131"/>
        <v>0</v>
      </c>
      <c r="L259" s="24">
        <f t="shared" si="131"/>
        <v>0</v>
      </c>
      <c r="M259" s="24">
        <f t="shared" si="131"/>
        <v>0</v>
      </c>
      <c r="N259" s="24">
        <f t="shared" si="131"/>
        <v>0</v>
      </c>
      <c r="O259" s="24">
        <f t="shared" si="131"/>
        <v>0</v>
      </c>
      <c r="P259" s="24">
        <f t="shared" si="131"/>
        <v>0</v>
      </c>
      <c r="Q259" s="24">
        <f t="shared" si="131"/>
        <v>0</v>
      </c>
      <c r="R259" s="24">
        <f t="shared" si="131"/>
        <v>0</v>
      </c>
      <c r="S259" s="24">
        <f t="shared" si="131"/>
        <v>0</v>
      </c>
      <c r="T259" s="24">
        <f t="shared" si="131"/>
        <v>0</v>
      </c>
      <c r="U259" s="24">
        <f t="shared" si="131"/>
        <v>0</v>
      </c>
      <c r="V259" s="24">
        <f t="shared" si="131"/>
        <v>0</v>
      </c>
      <c r="W259" s="132">
        <f t="shared" si="106"/>
        <v>1</v>
      </c>
    </row>
    <row r="260" spans="1:23" ht="34.9" customHeight="1" x14ac:dyDescent="0.25">
      <c r="A260" s="27"/>
      <c r="B260" s="35" t="s">
        <v>133</v>
      </c>
      <c r="C260" s="32">
        <v>902</v>
      </c>
      <c r="D260" s="41" t="s">
        <v>66</v>
      </c>
      <c r="E260" s="41" t="s">
        <v>53</v>
      </c>
      <c r="F260" s="62" t="s">
        <v>394</v>
      </c>
      <c r="G260" s="41" t="s">
        <v>90</v>
      </c>
      <c r="H260" s="76">
        <v>2050.4</v>
      </c>
      <c r="I260" s="76">
        <v>2050.4</v>
      </c>
      <c r="W260" s="132">
        <f t="shared" si="106"/>
        <v>1</v>
      </c>
    </row>
    <row r="261" spans="1:23" ht="31.9" customHeight="1" x14ac:dyDescent="0.25">
      <c r="A261" s="27"/>
      <c r="B261" s="51" t="s">
        <v>162</v>
      </c>
      <c r="C261" s="32">
        <v>902</v>
      </c>
      <c r="D261" s="41" t="s">
        <v>66</v>
      </c>
      <c r="E261" s="41" t="s">
        <v>53</v>
      </c>
      <c r="F261" s="64" t="s">
        <v>393</v>
      </c>
      <c r="G261" s="41"/>
      <c r="H261" s="76">
        <f>H262</f>
        <v>11409.6</v>
      </c>
      <c r="I261" s="76">
        <f>I262</f>
        <v>11409.6</v>
      </c>
      <c r="J261" s="24">
        <f t="shared" ref="J261:V261" si="132">J262</f>
        <v>0</v>
      </c>
      <c r="K261" s="24">
        <f t="shared" si="132"/>
        <v>0</v>
      </c>
      <c r="L261" s="24">
        <f t="shared" si="132"/>
        <v>0</v>
      </c>
      <c r="M261" s="24">
        <f t="shared" si="132"/>
        <v>0</v>
      </c>
      <c r="N261" s="24">
        <f t="shared" si="132"/>
        <v>0</v>
      </c>
      <c r="O261" s="24">
        <f t="shared" si="132"/>
        <v>0</v>
      </c>
      <c r="P261" s="24">
        <f t="shared" si="132"/>
        <v>0</v>
      </c>
      <c r="Q261" s="24">
        <f t="shared" si="132"/>
        <v>0</v>
      </c>
      <c r="R261" s="24">
        <f t="shared" si="132"/>
        <v>0</v>
      </c>
      <c r="S261" s="24">
        <f t="shared" si="132"/>
        <v>0</v>
      </c>
      <c r="T261" s="24">
        <f t="shared" si="132"/>
        <v>0</v>
      </c>
      <c r="U261" s="24">
        <f t="shared" si="132"/>
        <v>0</v>
      </c>
      <c r="V261" s="24">
        <f t="shared" si="132"/>
        <v>0</v>
      </c>
      <c r="W261" s="132">
        <f t="shared" si="106"/>
        <v>1</v>
      </c>
    </row>
    <row r="262" spans="1:23" ht="33.6" customHeight="1" x14ac:dyDescent="0.25">
      <c r="A262" s="27"/>
      <c r="B262" s="35" t="s">
        <v>133</v>
      </c>
      <c r="C262" s="32">
        <v>902</v>
      </c>
      <c r="D262" s="41" t="s">
        <v>66</v>
      </c>
      <c r="E262" s="41" t="s">
        <v>53</v>
      </c>
      <c r="F262" s="64" t="s">
        <v>393</v>
      </c>
      <c r="G262" s="43" t="s">
        <v>90</v>
      </c>
      <c r="H262" s="76">
        <v>11409.6</v>
      </c>
      <c r="I262" s="76">
        <v>11409.6</v>
      </c>
      <c r="W262" s="132">
        <f t="shared" si="106"/>
        <v>1</v>
      </c>
    </row>
    <row r="263" spans="1:23" ht="126" x14ac:dyDescent="0.25">
      <c r="A263" s="27"/>
      <c r="B263" s="16" t="s">
        <v>396</v>
      </c>
      <c r="C263" s="65">
        <v>902</v>
      </c>
      <c r="D263" s="61" t="s">
        <v>66</v>
      </c>
      <c r="E263" s="61" t="s">
        <v>53</v>
      </c>
      <c r="F263" s="62" t="s">
        <v>395</v>
      </c>
      <c r="G263" s="60"/>
      <c r="H263" s="76">
        <f>H264</f>
        <v>10214</v>
      </c>
      <c r="I263" s="76">
        <f>I264</f>
        <v>10214</v>
      </c>
      <c r="J263" s="24">
        <f t="shared" ref="J263:V263" si="133">J264</f>
        <v>0</v>
      </c>
      <c r="K263" s="24">
        <f t="shared" si="133"/>
        <v>0</v>
      </c>
      <c r="L263" s="24">
        <f t="shared" si="133"/>
        <v>0</v>
      </c>
      <c r="M263" s="24">
        <f t="shared" si="133"/>
        <v>0</v>
      </c>
      <c r="N263" s="24">
        <f t="shared" si="133"/>
        <v>0</v>
      </c>
      <c r="O263" s="24">
        <f t="shared" si="133"/>
        <v>0</v>
      </c>
      <c r="P263" s="24">
        <f t="shared" si="133"/>
        <v>0</v>
      </c>
      <c r="Q263" s="24">
        <f t="shared" si="133"/>
        <v>0</v>
      </c>
      <c r="R263" s="24">
        <f t="shared" si="133"/>
        <v>0</v>
      </c>
      <c r="S263" s="24">
        <f t="shared" si="133"/>
        <v>0</v>
      </c>
      <c r="T263" s="24">
        <f t="shared" si="133"/>
        <v>0</v>
      </c>
      <c r="U263" s="24">
        <f t="shared" si="133"/>
        <v>0</v>
      </c>
      <c r="V263" s="24">
        <f t="shared" si="133"/>
        <v>0</v>
      </c>
      <c r="W263" s="132">
        <f t="shared" si="106"/>
        <v>1</v>
      </c>
    </row>
    <row r="264" spans="1:23" ht="31.5" x14ac:dyDescent="0.25">
      <c r="A264" s="27"/>
      <c r="B264" s="35" t="s">
        <v>133</v>
      </c>
      <c r="C264" s="65">
        <v>902</v>
      </c>
      <c r="D264" s="61" t="s">
        <v>66</v>
      </c>
      <c r="E264" s="61" t="s">
        <v>53</v>
      </c>
      <c r="F264" s="62" t="s">
        <v>395</v>
      </c>
      <c r="G264" s="61" t="s">
        <v>90</v>
      </c>
      <c r="H264" s="76">
        <v>10214</v>
      </c>
      <c r="I264" s="76">
        <v>10214</v>
      </c>
      <c r="W264" s="132">
        <f t="shared" si="106"/>
        <v>1</v>
      </c>
    </row>
    <row r="265" spans="1:23" ht="31.5" x14ac:dyDescent="0.25">
      <c r="A265" s="27"/>
      <c r="B265" s="15" t="s">
        <v>280</v>
      </c>
      <c r="C265" s="75">
        <v>902</v>
      </c>
      <c r="D265" s="41" t="s">
        <v>66</v>
      </c>
      <c r="E265" s="41" t="s">
        <v>53</v>
      </c>
      <c r="F265" s="59" t="s">
        <v>277</v>
      </c>
      <c r="G265" s="77"/>
      <c r="H265" s="76">
        <f>H266</f>
        <v>700</v>
      </c>
      <c r="I265" s="76">
        <f t="shared" ref="I265:V265" si="134">I266</f>
        <v>700</v>
      </c>
      <c r="J265" s="24">
        <f t="shared" si="134"/>
        <v>0</v>
      </c>
      <c r="K265" s="24">
        <f t="shared" si="134"/>
        <v>0</v>
      </c>
      <c r="L265" s="24">
        <f t="shared" si="134"/>
        <v>0</v>
      </c>
      <c r="M265" s="24">
        <f t="shared" si="134"/>
        <v>0</v>
      </c>
      <c r="N265" s="24">
        <f t="shared" si="134"/>
        <v>0</v>
      </c>
      <c r="O265" s="24">
        <f t="shared" si="134"/>
        <v>0</v>
      </c>
      <c r="P265" s="24">
        <f t="shared" si="134"/>
        <v>0</v>
      </c>
      <c r="Q265" s="24">
        <f t="shared" si="134"/>
        <v>0</v>
      </c>
      <c r="R265" s="24">
        <f t="shared" si="134"/>
        <v>0</v>
      </c>
      <c r="S265" s="24">
        <f t="shared" si="134"/>
        <v>0</v>
      </c>
      <c r="T265" s="24">
        <f t="shared" si="134"/>
        <v>0</v>
      </c>
      <c r="U265" s="24">
        <f t="shared" si="134"/>
        <v>0</v>
      </c>
      <c r="V265" s="24">
        <f t="shared" si="134"/>
        <v>0</v>
      </c>
      <c r="W265" s="132">
        <f t="shared" si="106"/>
        <v>1</v>
      </c>
    </row>
    <row r="266" spans="1:23" x14ac:dyDescent="0.25">
      <c r="A266" s="27"/>
      <c r="B266" s="90" t="s">
        <v>281</v>
      </c>
      <c r="C266" s="75">
        <v>902</v>
      </c>
      <c r="D266" s="41" t="s">
        <v>66</v>
      </c>
      <c r="E266" s="41" t="s">
        <v>53</v>
      </c>
      <c r="F266" s="59" t="s">
        <v>278</v>
      </c>
      <c r="G266" s="77"/>
      <c r="H266" s="76">
        <f>H267</f>
        <v>700</v>
      </c>
      <c r="I266" s="76">
        <f t="shared" ref="I266:V266" si="135">I267</f>
        <v>700</v>
      </c>
      <c r="J266" s="24">
        <f t="shared" si="135"/>
        <v>0</v>
      </c>
      <c r="K266" s="24">
        <f t="shared" si="135"/>
        <v>0</v>
      </c>
      <c r="L266" s="24">
        <f t="shared" si="135"/>
        <v>0</v>
      </c>
      <c r="M266" s="24">
        <f t="shared" si="135"/>
        <v>0</v>
      </c>
      <c r="N266" s="24">
        <f t="shared" si="135"/>
        <v>0</v>
      </c>
      <c r="O266" s="24">
        <f t="shared" si="135"/>
        <v>0</v>
      </c>
      <c r="P266" s="24">
        <f t="shared" si="135"/>
        <v>0</v>
      </c>
      <c r="Q266" s="24">
        <f t="shared" si="135"/>
        <v>0</v>
      </c>
      <c r="R266" s="24">
        <f t="shared" si="135"/>
        <v>0</v>
      </c>
      <c r="S266" s="24">
        <f t="shared" si="135"/>
        <v>0</v>
      </c>
      <c r="T266" s="24">
        <f t="shared" si="135"/>
        <v>0</v>
      </c>
      <c r="U266" s="24">
        <f t="shared" si="135"/>
        <v>0</v>
      </c>
      <c r="V266" s="24">
        <f t="shared" si="135"/>
        <v>0</v>
      </c>
      <c r="W266" s="132">
        <f t="shared" si="106"/>
        <v>1</v>
      </c>
    </row>
    <row r="267" spans="1:23" ht="47.25" x14ac:dyDescent="0.25">
      <c r="A267" s="27"/>
      <c r="B267" s="21" t="s">
        <v>282</v>
      </c>
      <c r="C267" s="75">
        <v>902</v>
      </c>
      <c r="D267" s="41" t="s">
        <v>66</v>
      </c>
      <c r="E267" s="41" t="s">
        <v>53</v>
      </c>
      <c r="F267" s="59" t="s">
        <v>279</v>
      </c>
      <c r="G267" s="77"/>
      <c r="H267" s="76">
        <f>H268</f>
        <v>700</v>
      </c>
      <c r="I267" s="76">
        <f t="shared" ref="I267:V267" si="136">I268</f>
        <v>700</v>
      </c>
      <c r="J267" s="24">
        <f t="shared" si="136"/>
        <v>0</v>
      </c>
      <c r="K267" s="24">
        <f t="shared" si="136"/>
        <v>0</v>
      </c>
      <c r="L267" s="24">
        <f t="shared" si="136"/>
        <v>0</v>
      </c>
      <c r="M267" s="24">
        <f t="shared" si="136"/>
        <v>0</v>
      </c>
      <c r="N267" s="24">
        <f t="shared" si="136"/>
        <v>0</v>
      </c>
      <c r="O267" s="24">
        <f t="shared" si="136"/>
        <v>0</v>
      </c>
      <c r="P267" s="24">
        <f t="shared" si="136"/>
        <v>0</v>
      </c>
      <c r="Q267" s="24">
        <f t="shared" si="136"/>
        <v>0</v>
      </c>
      <c r="R267" s="24">
        <f t="shared" si="136"/>
        <v>0</v>
      </c>
      <c r="S267" s="24">
        <f t="shared" si="136"/>
        <v>0</v>
      </c>
      <c r="T267" s="24">
        <f t="shared" si="136"/>
        <v>0</v>
      </c>
      <c r="U267" s="24">
        <f t="shared" si="136"/>
        <v>0</v>
      </c>
      <c r="V267" s="24">
        <f t="shared" si="136"/>
        <v>0</v>
      </c>
      <c r="W267" s="132">
        <f t="shared" si="106"/>
        <v>1</v>
      </c>
    </row>
    <row r="268" spans="1:23" ht="31.5" x14ac:dyDescent="0.25">
      <c r="A268" s="27"/>
      <c r="B268" s="59" t="s">
        <v>157</v>
      </c>
      <c r="C268" s="75">
        <v>902</v>
      </c>
      <c r="D268" s="41" t="s">
        <v>66</v>
      </c>
      <c r="E268" s="41" t="s">
        <v>53</v>
      </c>
      <c r="F268" s="59" t="s">
        <v>279</v>
      </c>
      <c r="G268" s="77">
        <v>600</v>
      </c>
      <c r="H268" s="76">
        <v>700</v>
      </c>
      <c r="I268" s="76">
        <v>700</v>
      </c>
      <c r="W268" s="132">
        <f t="shared" si="106"/>
        <v>1</v>
      </c>
    </row>
    <row r="269" spans="1:23" x14ac:dyDescent="0.25">
      <c r="A269" s="36"/>
      <c r="B269" s="20" t="s">
        <v>18</v>
      </c>
      <c r="C269" s="32">
        <v>902</v>
      </c>
      <c r="D269" s="41" t="s">
        <v>66</v>
      </c>
      <c r="E269" s="41" t="s">
        <v>55</v>
      </c>
      <c r="F269" s="41"/>
      <c r="G269" s="41"/>
      <c r="H269" s="76">
        <f t="shared" ref="H269:V272" si="137">H270</f>
        <v>372</v>
      </c>
      <c r="I269" s="76">
        <f t="shared" si="137"/>
        <v>372</v>
      </c>
      <c r="J269" s="24">
        <f t="shared" si="137"/>
        <v>0</v>
      </c>
      <c r="K269" s="24">
        <f t="shared" si="137"/>
        <v>0</v>
      </c>
      <c r="L269" s="24">
        <f t="shared" si="137"/>
        <v>0</v>
      </c>
      <c r="M269" s="24">
        <f t="shared" si="137"/>
        <v>0</v>
      </c>
      <c r="N269" s="24">
        <f t="shared" si="137"/>
        <v>0</v>
      </c>
      <c r="O269" s="24">
        <f t="shared" si="137"/>
        <v>0</v>
      </c>
      <c r="P269" s="24">
        <f t="shared" si="137"/>
        <v>0</v>
      </c>
      <c r="Q269" s="24">
        <f t="shared" si="137"/>
        <v>0</v>
      </c>
      <c r="R269" s="24">
        <f t="shared" si="137"/>
        <v>0</v>
      </c>
      <c r="S269" s="24">
        <f t="shared" si="137"/>
        <v>0</v>
      </c>
      <c r="T269" s="24">
        <f t="shared" si="137"/>
        <v>0</v>
      </c>
      <c r="U269" s="24">
        <f t="shared" si="137"/>
        <v>0</v>
      </c>
      <c r="V269" s="24">
        <f t="shared" si="137"/>
        <v>0</v>
      </c>
      <c r="W269" s="132">
        <f t="shared" si="106"/>
        <v>1</v>
      </c>
    </row>
    <row r="270" spans="1:23" ht="31.5" x14ac:dyDescent="0.25">
      <c r="A270" s="36"/>
      <c r="B270" s="100" t="s">
        <v>390</v>
      </c>
      <c r="C270" s="32">
        <v>902</v>
      </c>
      <c r="D270" s="41" t="s">
        <v>66</v>
      </c>
      <c r="E270" s="41" t="s">
        <v>55</v>
      </c>
      <c r="F270" s="41" t="s">
        <v>389</v>
      </c>
      <c r="G270" s="41"/>
      <c r="H270" s="76">
        <f t="shared" si="137"/>
        <v>372</v>
      </c>
      <c r="I270" s="76">
        <f t="shared" si="137"/>
        <v>372</v>
      </c>
      <c r="J270" s="24">
        <f t="shared" si="137"/>
        <v>0</v>
      </c>
      <c r="K270" s="24">
        <f t="shared" si="137"/>
        <v>0</v>
      </c>
      <c r="L270" s="24">
        <f t="shared" si="137"/>
        <v>0</v>
      </c>
      <c r="M270" s="24">
        <f t="shared" si="137"/>
        <v>0</v>
      </c>
      <c r="N270" s="24">
        <f t="shared" si="137"/>
        <v>0</v>
      </c>
      <c r="O270" s="24">
        <f t="shared" si="137"/>
        <v>0</v>
      </c>
      <c r="P270" s="24">
        <f t="shared" si="137"/>
        <v>0</v>
      </c>
      <c r="Q270" s="24">
        <f t="shared" si="137"/>
        <v>0</v>
      </c>
      <c r="R270" s="24">
        <f t="shared" si="137"/>
        <v>0</v>
      </c>
      <c r="S270" s="24">
        <f t="shared" si="137"/>
        <v>0</v>
      </c>
      <c r="T270" s="24">
        <f t="shared" si="137"/>
        <v>0</v>
      </c>
      <c r="U270" s="24">
        <f t="shared" si="137"/>
        <v>0</v>
      </c>
      <c r="V270" s="24">
        <f t="shared" si="137"/>
        <v>0</v>
      </c>
      <c r="W270" s="132">
        <f t="shared" si="106"/>
        <v>1</v>
      </c>
    </row>
    <row r="271" spans="1:23" x14ac:dyDescent="0.25">
      <c r="A271" s="36"/>
      <c r="B271" s="90" t="s">
        <v>421</v>
      </c>
      <c r="C271" s="32">
        <v>902</v>
      </c>
      <c r="D271" s="41" t="s">
        <v>66</v>
      </c>
      <c r="E271" s="41" t="s">
        <v>55</v>
      </c>
      <c r="F271" s="20" t="s">
        <v>391</v>
      </c>
      <c r="G271" s="20"/>
      <c r="H271" s="76">
        <f t="shared" si="137"/>
        <v>372</v>
      </c>
      <c r="I271" s="76">
        <f t="shared" si="137"/>
        <v>372</v>
      </c>
      <c r="J271" s="24">
        <f t="shared" si="137"/>
        <v>0</v>
      </c>
      <c r="K271" s="24">
        <f t="shared" si="137"/>
        <v>0</v>
      </c>
      <c r="L271" s="24">
        <f t="shared" si="137"/>
        <v>0</v>
      </c>
      <c r="M271" s="24">
        <f t="shared" si="137"/>
        <v>0</v>
      </c>
      <c r="N271" s="24">
        <f t="shared" si="137"/>
        <v>0</v>
      </c>
      <c r="O271" s="24">
        <f t="shared" si="137"/>
        <v>0</v>
      </c>
      <c r="P271" s="24">
        <f t="shared" si="137"/>
        <v>0</v>
      </c>
      <c r="Q271" s="24">
        <f t="shared" si="137"/>
        <v>0</v>
      </c>
      <c r="R271" s="24">
        <f t="shared" si="137"/>
        <v>0</v>
      </c>
      <c r="S271" s="24">
        <f t="shared" si="137"/>
        <v>0</v>
      </c>
      <c r="T271" s="24">
        <f t="shared" si="137"/>
        <v>0</v>
      </c>
      <c r="U271" s="24">
        <f t="shared" si="137"/>
        <v>0</v>
      </c>
      <c r="V271" s="24">
        <f t="shared" si="137"/>
        <v>0</v>
      </c>
      <c r="W271" s="132">
        <f t="shared" si="106"/>
        <v>1</v>
      </c>
    </row>
    <row r="272" spans="1:23" ht="31.5" x14ac:dyDescent="0.25">
      <c r="A272" s="36"/>
      <c r="B272" s="51" t="s">
        <v>162</v>
      </c>
      <c r="C272" s="32">
        <v>902</v>
      </c>
      <c r="D272" s="41" t="s">
        <v>66</v>
      </c>
      <c r="E272" s="41" t="s">
        <v>55</v>
      </c>
      <c r="F272" s="64" t="s">
        <v>393</v>
      </c>
      <c r="G272" s="20"/>
      <c r="H272" s="76">
        <f t="shared" si="137"/>
        <v>372</v>
      </c>
      <c r="I272" s="76">
        <f t="shared" si="137"/>
        <v>372</v>
      </c>
      <c r="J272" s="24">
        <f t="shared" si="137"/>
        <v>0</v>
      </c>
      <c r="K272" s="24">
        <f t="shared" si="137"/>
        <v>0</v>
      </c>
      <c r="L272" s="24">
        <f t="shared" si="137"/>
        <v>0</v>
      </c>
      <c r="M272" s="24">
        <f t="shared" si="137"/>
        <v>0</v>
      </c>
      <c r="N272" s="24">
        <f t="shared" si="137"/>
        <v>0</v>
      </c>
      <c r="O272" s="24">
        <f t="shared" si="137"/>
        <v>0</v>
      </c>
      <c r="P272" s="24">
        <f t="shared" si="137"/>
        <v>0</v>
      </c>
      <c r="Q272" s="24">
        <f t="shared" si="137"/>
        <v>0</v>
      </c>
      <c r="R272" s="24">
        <f t="shared" si="137"/>
        <v>0</v>
      </c>
      <c r="S272" s="24">
        <f t="shared" si="137"/>
        <v>0</v>
      </c>
      <c r="T272" s="24">
        <f t="shared" si="137"/>
        <v>0</v>
      </c>
      <c r="U272" s="24">
        <f t="shared" si="137"/>
        <v>0</v>
      </c>
      <c r="V272" s="24">
        <f t="shared" si="137"/>
        <v>0</v>
      </c>
      <c r="W272" s="132">
        <f t="shared" ref="W272:W335" si="138">I272/H272</f>
        <v>1</v>
      </c>
    </row>
    <row r="273" spans="1:23" ht="31.5" x14ac:dyDescent="0.25">
      <c r="A273" s="36"/>
      <c r="B273" s="35" t="s">
        <v>133</v>
      </c>
      <c r="C273" s="32">
        <v>902</v>
      </c>
      <c r="D273" s="41" t="s">
        <v>66</v>
      </c>
      <c r="E273" s="41" t="s">
        <v>55</v>
      </c>
      <c r="F273" s="64" t="s">
        <v>393</v>
      </c>
      <c r="G273" s="20">
        <v>600</v>
      </c>
      <c r="H273" s="76">
        <v>372</v>
      </c>
      <c r="I273" s="76">
        <v>372</v>
      </c>
      <c r="W273" s="132">
        <f t="shared" si="138"/>
        <v>1</v>
      </c>
    </row>
    <row r="274" spans="1:23" x14ac:dyDescent="0.25">
      <c r="A274" s="36"/>
      <c r="B274" s="35" t="s">
        <v>397</v>
      </c>
      <c r="C274" s="32">
        <v>902</v>
      </c>
      <c r="D274" s="41" t="s">
        <v>66</v>
      </c>
      <c r="E274" s="41" t="s">
        <v>66</v>
      </c>
      <c r="F274" s="64"/>
      <c r="G274" s="20"/>
      <c r="H274" s="76">
        <f>H275+H283</f>
        <v>1967.5</v>
      </c>
      <c r="I274" s="76">
        <f t="shared" ref="I274:V274" si="139">I275+I283</f>
        <v>1967.5</v>
      </c>
      <c r="J274" s="24">
        <f t="shared" si="139"/>
        <v>0</v>
      </c>
      <c r="K274" s="24">
        <f t="shared" si="139"/>
        <v>0</v>
      </c>
      <c r="L274" s="24">
        <f t="shared" si="139"/>
        <v>0</v>
      </c>
      <c r="M274" s="24">
        <f t="shared" si="139"/>
        <v>0</v>
      </c>
      <c r="N274" s="24">
        <f t="shared" si="139"/>
        <v>0</v>
      </c>
      <c r="O274" s="24">
        <f t="shared" si="139"/>
        <v>0</v>
      </c>
      <c r="P274" s="24">
        <f t="shared" si="139"/>
        <v>0</v>
      </c>
      <c r="Q274" s="24">
        <f t="shared" si="139"/>
        <v>0</v>
      </c>
      <c r="R274" s="24">
        <f t="shared" si="139"/>
        <v>0</v>
      </c>
      <c r="S274" s="24">
        <f t="shared" si="139"/>
        <v>0</v>
      </c>
      <c r="T274" s="24">
        <f t="shared" si="139"/>
        <v>0</v>
      </c>
      <c r="U274" s="24">
        <f t="shared" si="139"/>
        <v>0</v>
      </c>
      <c r="V274" s="24">
        <f t="shared" si="139"/>
        <v>0</v>
      </c>
      <c r="W274" s="132">
        <f t="shared" si="138"/>
        <v>1</v>
      </c>
    </row>
    <row r="275" spans="1:23" ht="31.5" x14ac:dyDescent="0.25">
      <c r="A275" s="36"/>
      <c r="B275" s="100" t="s">
        <v>390</v>
      </c>
      <c r="C275" s="32">
        <v>902</v>
      </c>
      <c r="D275" s="41" t="s">
        <v>66</v>
      </c>
      <c r="E275" s="41" t="s">
        <v>66</v>
      </c>
      <c r="F275" s="64" t="s">
        <v>389</v>
      </c>
      <c r="G275" s="20"/>
      <c r="H275" s="76">
        <f>H276</f>
        <v>1415.9</v>
      </c>
      <c r="I275" s="76">
        <f>I276</f>
        <v>1415.9</v>
      </c>
      <c r="J275" s="24">
        <f t="shared" ref="J275:V275" si="140">J276</f>
        <v>0</v>
      </c>
      <c r="K275" s="24">
        <f t="shared" si="140"/>
        <v>0</v>
      </c>
      <c r="L275" s="24">
        <f t="shared" si="140"/>
        <v>0</v>
      </c>
      <c r="M275" s="24">
        <f t="shared" si="140"/>
        <v>0</v>
      </c>
      <c r="N275" s="24">
        <f t="shared" si="140"/>
        <v>0</v>
      </c>
      <c r="O275" s="24">
        <f t="shared" si="140"/>
        <v>0</v>
      </c>
      <c r="P275" s="24">
        <f t="shared" si="140"/>
        <v>0</v>
      </c>
      <c r="Q275" s="24">
        <f t="shared" si="140"/>
        <v>0</v>
      </c>
      <c r="R275" s="24">
        <f t="shared" si="140"/>
        <v>0</v>
      </c>
      <c r="S275" s="24">
        <f t="shared" si="140"/>
        <v>0</v>
      </c>
      <c r="T275" s="24">
        <f t="shared" si="140"/>
        <v>0</v>
      </c>
      <c r="U275" s="24">
        <f t="shared" si="140"/>
        <v>0</v>
      </c>
      <c r="V275" s="24">
        <f t="shared" si="140"/>
        <v>0</v>
      </c>
      <c r="W275" s="132">
        <f t="shared" si="138"/>
        <v>1</v>
      </c>
    </row>
    <row r="276" spans="1:23" x14ac:dyDescent="0.25">
      <c r="A276" s="36"/>
      <c r="B276" s="90" t="s">
        <v>399</v>
      </c>
      <c r="C276" s="32">
        <v>902</v>
      </c>
      <c r="D276" s="41" t="s">
        <v>66</v>
      </c>
      <c r="E276" s="41" t="s">
        <v>66</v>
      </c>
      <c r="F276" s="64" t="s">
        <v>398</v>
      </c>
      <c r="G276" s="20"/>
      <c r="H276" s="76">
        <f>H277+H281+H279</f>
        <v>1415.9</v>
      </c>
      <c r="I276" s="76">
        <f t="shared" ref="I276:V276" si="141">I277+I281+I279</f>
        <v>1415.9</v>
      </c>
      <c r="J276" s="24">
        <f t="shared" si="141"/>
        <v>0</v>
      </c>
      <c r="K276" s="24">
        <f t="shared" si="141"/>
        <v>0</v>
      </c>
      <c r="L276" s="24">
        <f t="shared" si="141"/>
        <v>0</v>
      </c>
      <c r="M276" s="24">
        <f t="shared" si="141"/>
        <v>0</v>
      </c>
      <c r="N276" s="24">
        <f t="shared" si="141"/>
        <v>0</v>
      </c>
      <c r="O276" s="24">
        <f t="shared" si="141"/>
        <v>0</v>
      </c>
      <c r="P276" s="24">
        <f t="shared" si="141"/>
        <v>0</v>
      </c>
      <c r="Q276" s="24">
        <f t="shared" si="141"/>
        <v>0</v>
      </c>
      <c r="R276" s="24">
        <f t="shared" si="141"/>
        <v>0</v>
      </c>
      <c r="S276" s="24">
        <f t="shared" si="141"/>
        <v>0</v>
      </c>
      <c r="T276" s="24">
        <f t="shared" si="141"/>
        <v>0</v>
      </c>
      <c r="U276" s="24">
        <f t="shared" si="141"/>
        <v>0</v>
      </c>
      <c r="V276" s="24">
        <f t="shared" si="141"/>
        <v>0</v>
      </c>
      <c r="W276" s="132">
        <f t="shared" si="138"/>
        <v>1</v>
      </c>
    </row>
    <row r="277" spans="1:23" x14ac:dyDescent="0.25">
      <c r="A277" s="36"/>
      <c r="B277" s="90" t="s">
        <v>401</v>
      </c>
      <c r="C277" s="32">
        <v>902</v>
      </c>
      <c r="D277" s="41" t="s">
        <v>66</v>
      </c>
      <c r="E277" s="41" t="s">
        <v>66</v>
      </c>
      <c r="F277" s="64" t="s">
        <v>400</v>
      </c>
      <c r="G277" s="20"/>
      <c r="H277" s="76">
        <f>H278</f>
        <v>300</v>
      </c>
      <c r="I277" s="76">
        <f>I278</f>
        <v>300</v>
      </c>
      <c r="J277" s="24">
        <f t="shared" ref="J277:V277" si="142">J278</f>
        <v>0</v>
      </c>
      <c r="K277" s="24">
        <f t="shared" si="142"/>
        <v>0</v>
      </c>
      <c r="L277" s="24">
        <f t="shared" si="142"/>
        <v>0</v>
      </c>
      <c r="M277" s="24">
        <f t="shared" si="142"/>
        <v>0</v>
      </c>
      <c r="N277" s="24">
        <f t="shared" si="142"/>
        <v>0</v>
      </c>
      <c r="O277" s="24">
        <f t="shared" si="142"/>
        <v>0</v>
      </c>
      <c r="P277" s="24">
        <f t="shared" si="142"/>
        <v>0</v>
      </c>
      <c r="Q277" s="24">
        <f t="shared" si="142"/>
        <v>0</v>
      </c>
      <c r="R277" s="24">
        <f t="shared" si="142"/>
        <v>0</v>
      </c>
      <c r="S277" s="24">
        <f t="shared" si="142"/>
        <v>0</v>
      </c>
      <c r="T277" s="24">
        <f t="shared" si="142"/>
        <v>0</v>
      </c>
      <c r="U277" s="24">
        <f t="shared" si="142"/>
        <v>0</v>
      </c>
      <c r="V277" s="24">
        <f t="shared" si="142"/>
        <v>0</v>
      </c>
      <c r="W277" s="132">
        <f t="shared" si="138"/>
        <v>1</v>
      </c>
    </row>
    <row r="278" spans="1:23" ht="31.5" x14ac:dyDescent="0.25">
      <c r="A278" s="36"/>
      <c r="B278" s="35" t="s">
        <v>133</v>
      </c>
      <c r="C278" s="32">
        <v>902</v>
      </c>
      <c r="D278" s="41" t="s">
        <v>66</v>
      </c>
      <c r="E278" s="41" t="s">
        <v>66</v>
      </c>
      <c r="F278" s="64" t="s">
        <v>400</v>
      </c>
      <c r="G278" s="20">
        <v>600</v>
      </c>
      <c r="H278" s="76">
        <v>300</v>
      </c>
      <c r="I278" s="76">
        <v>300</v>
      </c>
      <c r="W278" s="132">
        <f t="shared" si="138"/>
        <v>1</v>
      </c>
    </row>
    <row r="279" spans="1:23" ht="126" x14ac:dyDescent="0.25">
      <c r="A279" s="36"/>
      <c r="B279" s="35" t="s">
        <v>516</v>
      </c>
      <c r="C279" s="32">
        <v>902</v>
      </c>
      <c r="D279" s="41" t="s">
        <v>66</v>
      </c>
      <c r="E279" s="41" t="s">
        <v>66</v>
      </c>
      <c r="F279" s="64" t="s">
        <v>515</v>
      </c>
      <c r="G279" s="20"/>
      <c r="H279" s="76">
        <f>H280</f>
        <v>600.9</v>
      </c>
      <c r="I279" s="76">
        <f t="shared" ref="I279:V279" si="143">I280</f>
        <v>600.9</v>
      </c>
      <c r="J279" s="24">
        <f t="shared" si="143"/>
        <v>0</v>
      </c>
      <c r="K279" s="24">
        <f t="shared" si="143"/>
        <v>0</v>
      </c>
      <c r="L279" s="24">
        <f t="shared" si="143"/>
        <v>0</v>
      </c>
      <c r="M279" s="24">
        <f t="shared" si="143"/>
        <v>0</v>
      </c>
      <c r="N279" s="24">
        <f t="shared" si="143"/>
        <v>0</v>
      </c>
      <c r="O279" s="24">
        <f t="shared" si="143"/>
        <v>0</v>
      </c>
      <c r="P279" s="24">
        <f t="shared" si="143"/>
        <v>0</v>
      </c>
      <c r="Q279" s="24">
        <f t="shared" si="143"/>
        <v>0</v>
      </c>
      <c r="R279" s="24">
        <f t="shared" si="143"/>
        <v>0</v>
      </c>
      <c r="S279" s="24">
        <f t="shared" si="143"/>
        <v>0</v>
      </c>
      <c r="T279" s="24">
        <f t="shared" si="143"/>
        <v>0</v>
      </c>
      <c r="U279" s="24">
        <f t="shared" si="143"/>
        <v>0</v>
      </c>
      <c r="V279" s="24">
        <f t="shared" si="143"/>
        <v>0</v>
      </c>
      <c r="W279" s="132">
        <f t="shared" si="138"/>
        <v>1</v>
      </c>
    </row>
    <row r="280" spans="1:23" ht="31.5" x14ac:dyDescent="0.25">
      <c r="A280" s="36"/>
      <c r="B280" s="35" t="s">
        <v>133</v>
      </c>
      <c r="C280" s="32">
        <v>902</v>
      </c>
      <c r="D280" s="41" t="s">
        <v>66</v>
      </c>
      <c r="E280" s="41" t="s">
        <v>66</v>
      </c>
      <c r="F280" s="64" t="s">
        <v>515</v>
      </c>
      <c r="G280" s="20">
        <v>600</v>
      </c>
      <c r="H280" s="76">
        <v>600.9</v>
      </c>
      <c r="I280" s="76">
        <v>600.9</v>
      </c>
      <c r="W280" s="132">
        <f t="shared" si="138"/>
        <v>1</v>
      </c>
    </row>
    <row r="281" spans="1:23" ht="60.6" customHeight="1" x14ac:dyDescent="0.25">
      <c r="A281" s="36"/>
      <c r="B281" s="21" t="s">
        <v>403</v>
      </c>
      <c r="C281" s="32">
        <v>902</v>
      </c>
      <c r="D281" s="41" t="s">
        <v>66</v>
      </c>
      <c r="E281" s="41" t="s">
        <v>66</v>
      </c>
      <c r="F281" s="64" t="s">
        <v>402</v>
      </c>
      <c r="G281" s="20"/>
      <c r="H281" s="76">
        <f>H282</f>
        <v>515</v>
      </c>
      <c r="I281" s="76">
        <f>I282</f>
        <v>515</v>
      </c>
      <c r="J281" s="24">
        <f t="shared" ref="J281:V281" si="144">J282</f>
        <v>0</v>
      </c>
      <c r="K281" s="24">
        <f t="shared" si="144"/>
        <v>0</v>
      </c>
      <c r="L281" s="24">
        <f t="shared" si="144"/>
        <v>0</v>
      </c>
      <c r="M281" s="24">
        <f t="shared" si="144"/>
        <v>0</v>
      </c>
      <c r="N281" s="24">
        <f t="shared" si="144"/>
        <v>0</v>
      </c>
      <c r="O281" s="24">
        <f t="shared" si="144"/>
        <v>0</v>
      </c>
      <c r="P281" s="24">
        <f t="shared" si="144"/>
        <v>0</v>
      </c>
      <c r="Q281" s="24">
        <f t="shared" si="144"/>
        <v>0</v>
      </c>
      <c r="R281" s="24">
        <f t="shared" si="144"/>
        <v>0</v>
      </c>
      <c r="S281" s="24">
        <f t="shared" si="144"/>
        <v>0</v>
      </c>
      <c r="T281" s="24">
        <f t="shared" si="144"/>
        <v>0</v>
      </c>
      <c r="U281" s="24">
        <f t="shared" si="144"/>
        <v>0</v>
      </c>
      <c r="V281" s="24">
        <f t="shared" si="144"/>
        <v>0</v>
      </c>
      <c r="W281" s="132">
        <f t="shared" si="138"/>
        <v>1</v>
      </c>
    </row>
    <row r="282" spans="1:23" ht="31.5" x14ac:dyDescent="0.25">
      <c r="A282" s="36"/>
      <c r="B282" s="35" t="s">
        <v>133</v>
      </c>
      <c r="C282" s="32">
        <v>902</v>
      </c>
      <c r="D282" s="41" t="s">
        <v>66</v>
      </c>
      <c r="E282" s="41" t="s">
        <v>66</v>
      </c>
      <c r="F282" s="64" t="s">
        <v>402</v>
      </c>
      <c r="G282" s="20">
        <v>600</v>
      </c>
      <c r="H282" s="76">
        <v>515</v>
      </c>
      <c r="I282" s="76">
        <v>515</v>
      </c>
      <c r="W282" s="132">
        <f t="shared" si="138"/>
        <v>1</v>
      </c>
    </row>
    <row r="283" spans="1:23" ht="47.25" x14ac:dyDescent="0.25">
      <c r="A283" s="36"/>
      <c r="B283" s="100" t="s">
        <v>286</v>
      </c>
      <c r="C283" s="32">
        <v>902</v>
      </c>
      <c r="D283" s="41" t="s">
        <v>66</v>
      </c>
      <c r="E283" s="41" t="s">
        <v>66</v>
      </c>
      <c r="F283" s="64" t="s">
        <v>283</v>
      </c>
      <c r="G283" s="20"/>
      <c r="H283" s="76">
        <f>H287+H284</f>
        <v>551.6</v>
      </c>
      <c r="I283" s="76">
        <f>I287+I284</f>
        <v>551.6</v>
      </c>
      <c r="J283" s="24">
        <f t="shared" ref="J283:V283" si="145">J287+J284</f>
        <v>0</v>
      </c>
      <c r="K283" s="24">
        <f t="shared" si="145"/>
        <v>0</v>
      </c>
      <c r="L283" s="24">
        <f t="shared" si="145"/>
        <v>0</v>
      </c>
      <c r="M283" s="24">
        <f t="shared" si="145"/>
        <v>0</v>
      </c>
      <c r="N283" s="24">
        <f t="shared" si="145"/>
        <v>0</v>
      </c>
      <c r="O283" s="24">
        <f t="shared" si="145"/>
        <v>0</v>
      </c>
      <c r="P283" s="24">
        <f t="shared" si="145"/>
        <v>0</v>
      </c>
      <c r="Q283" s="24">
        <f t="shared" si="145"/>
        <v>0</v>
      </c>
      <c r="R283" s="24">
        <f t="shared" si="145"/>
        <v>0</v>
      </c>
      <c r="S283" s="24">
        <f t="shared" si="145"/>
        <v>0</v>
      </c>
      <c r="T283" s="24">
        <f t="shared" si="145"/>
        <v>0</v>
      </c>
      <c r="U283" s="24">
        <f t="shared" si="145"/>
        <v>0</v>
      </c>
      <c r="V283" s="24">
        <f t="shared" si="145"/>
        <v>0</v>
      </c>
      <c r="W283" s="132">
        <f t="shared" si="138"/>
        <v>1</v>
      </c>
    </row>
    <row r="284" spans="1:23" x14ac:dyDescent="0.25">
      <c r="A284" s="36"/>
      <c r="B284" s="90" t="s">
        <v>305</v>
      </c>
      <c r="C284" s="32">
        <v>902</v>
      </c>
      <c r="D284" s="41" t="s">
        <v>66</v>
      </c>
      <c r="E284" s="41" t="s">
        <v>66</v>
      </c>
      <c r="F284" s="64" t="s">
        <v>304</v>
      </c>
      <c r="G284" s="20"/>
      <c r="H284" s="76">
        <f>H285</f>
        <v>521.6</v>
      </c>
      <c r="I284" s="76">
        <f>I285</f>
        <v>521.6</v>
      </c>
      <c r="J284" s="24">
        <f t="shared" ref="J284:V284" si="146">J285</f>
        <v>0</v>
      </c>
      <c r="K284" s="24">
        <f t="shared" si="146"/>
        <v>0</v>
      </c>
      <c r="L284" s="24">
        <f t="shared" si="146"/>
        <v>0</v>
      </c>
      <c r="M284" s="24">
        <f t="shared" si="146"/>
        <v>0</v>
      </c>
      <c r="N284" s="24">
        <f t="shared" si="146"/>
        <v>0</v>
      </c>
      <c r="O284" s="24">
        <f t="shared" si="146"/>
        <v>0</v>
      </c>
      <c r="P284" s="24">
        <f t="shared" si="146"/>
        <v>0</v>
      </c>
      <c r="Q284" s="24">
        <f t="shared" si="146"/>
        <v>0</v>
      </c>
      <c r="R284" s="24">
        <f t="shared" si="146"/>
        <v>0</v>
      </c>
      <c r="S284" s="24">
        <f t="shared" si="146"/>
        <v>0</v>
      </c>
      <c r="T284" s="24">
        <f t="shared" si="146"/>
        <v>0</v>
      </c>
      <c r="U284" s="24">
        <f t="shared" si="146"/>
        <v>0</v>
      </c>
      <c r="V284" s="24">
        <f t="shared" si="146"/>
        <v>0</v>
      </c>
      <c r="W284" s="132">
        <f t="shared" si="138"/>
        <v>1</v>
      </c>
    </row>
    <row r="285" spans="1:23" x14ac:dyDescent="0.25">
      <c r="A285" s="36"/>
      <c r="B285" s="90" t="s">
        <v>307</v>
      </c>
      <c r="C285" s="32">
        <v>902</v>
      </c>
      <c r="D285" s="41" t="s">
        <v>66</v>
      </c>
      <c r="E285" s="41" t="s">
        <v>66</v>
      </c>
      <c r="F285" s="64" t="s">
        <v>306</v>
      </c>
      <c r="G285" s="20"/>
      <c r="H285" s="76">
        <f>H286</f>
        <v>521.6</v>
      </c>
      <c r="I285" s="76">
        <f>I286</f>
        <v>521.6</v>
      </c>
      <c r="J285" s="24">
        <f t="shared" ref="J285:V285" si="147">J286</f>
        <v>0</v>
      </c>
      <c r="K285" s="24">
        <f t="shared" si="147"/>
        <v>0</v>
      </c>
      <c r="L285" s="24">
        <f t="shared" si="147"/>
        <v>0</v>
      </c>
      <c r="M285" s="24">
        <f t="shared" si="147"/>
        <v>0</v>
      </c>
      <c r="N285" s="24">
        <f t="shared" si="147"/>
        <v>0</v>
      </c>
      <c r="O285" s="24">
        <f t="shared" si="147"/>
        <v>0</v>
      </c>
      <c r="P285" s="24">
        <f t="shared" si="147"/>
        <v>0</v>
      </c>
      <c r="Q285" s="24">
        <f t="shared" si="147"/>
        <v>0</v>
      </c>
      <c r="R285" s="24">
        <f t="shared" si="147"/>
        <v>0</v>
      </c>
      <c r="S285" s="24">
        <f t="shared" si="147"/>
        <v>0</v>
      </c>
      <c r="T285" s="24">
        <f t="shared" si="147"/>
        <v>0</v>
      </c>
      <c r="U285" s="24">
        <f t="shared" si="147"/>
        <v>0</v>
      </c>
      <c r="V285" s="24">
        <f t="shared" si="147"/>
        <v>0</v>
      </c>
      <c r="W285" s="132">
        <f t="shared" si="138"/>
        <v>1</v>
      </c>
    </row>
    <row r="286" spans="1:23" ht="31.5" x14ac:dyDescent="0.25">
      <c r="A286" s="36"/>
      <c r="B286" s="35" t="s">
        <v>133</v>
      </c>
      <c r="C286" s="32">
        <v>902</v>
      </c>
      <c r="D286" s="41" t="s">
        <v>66</v>
      </c>
      <c r="E286" s="41" t="s">
        <v>66</v>
      </c>
      <c r="F286" s="64" t="s">
        <v>306</v>
      </c>
      <c r="G286" s="20">
        <v>600</v>
      </c>
      <c r="H286" s="76">
        <v>521.6</v>
      </c>
      <c r="I286" s="76">
        <v>521.6</v>
      </c>
      <c r="W286" s="132">
        <f t="shared" si="138"/>
        <v>1</v>
      </c>
    </row>
    <row r="287" spans="1:23" ht="45.75" customHeight="1" x14ac:dyDescent="0.25">
      <c r="A287" s="36"/>
      <c r="B287" s="21" t="s">
        <v>309</v>
      </c>
      <c r="C287" s="32">
        <v>902</v>
      </c>
      <c r="D287" s="41" t="s">
        <v>66</v>
      </c>
      <c r="E287" s="41" t="s">
        <v>66</v>
      </c>
      <c r="F287" s="64" t="s">
        <v>308</v>
      </c>
      <c r="G287" s="20"/>
      <c r="H287" s="76">
        <f>H288</f>
        <v>30</v>
      </c>
      <c r="I287" s="76">
        <f>I288</f>
        <v>30</v>
      </c>
      <c r="J287" s="24">
        <f t="shared" ref="J287:V287" si="148">J288</f>
        <v>0</v>
      </c>
      <c r="K287" s="24">
        <f t="shared" si="148"/>
        <v>0</v>
      </c>
      <c r="L287" s="24">
        <f t="shared" si="148"/>
        <v>0</v>
      </c>
      <c r="M287" s="24">
        <f t="shared" si="148"/>
        <v>0</v>
      </c>
      <c r="N287" s="24">
        <f t="shared" si="148"/>
        <v>0</v>
      </c>
      <c r="O287" s="24">
        <f t="shared" si="148"/>
        <v>0</v>
      </c>
      <c r="P287" s="24">
        <f t="shared" si="148"/>
        <v>0</v>
      </c>
      <c r="Q287" s="24">
        <f t="shared" si="148"/>
        <v>0</v>
      </c>
      <c r="R287" s="24">
        <f t="shared" si="148"/>
        <v>0</v>
      </c>
      <c r="S287" s="24">
        <f t="shared" si="148"/>
        <v>0</v>
      </c>
      <c r="T287" s="24">
        <f t="shared" si="148"/>
        <v>0</v>
      </c>
      <c r="U287" s="24">
        <f t="shared" si="148"/>
        <v>0</v>
      </c>
      <c r="V287" s="24">
        <f t="shared" si="148"/>
        <v>0</v>
      </c>
      <c r="W287" s="132">
        <f t="shared" si="138"/>
        <v>1</v>
      </c>
    </row>
    <row r="288" spans="1:23" ht="47.25" x14ac:dyDescent="0.25">
      <c r="A288" s="36"/>
      <c r="B288" s="21" t="s">
        <v>311</v>
      </c>
      <c r="C288" s="32">
        <v>902</v>
      </c>
      <c r="D288" s="41" t="s">
        <v>66</v>
      </c>
      <c r="E288" s="41" t="s">
        <v>66</v>
      </c>
      <c r="F288" s="64" t="s">
        <v>310</v>
      </c>
      <c r="G288" s="20"/>
      <c r="H288" s="76">
        <f>H289</f>
        <v>30</v>
      </c>
      <c r="I288" s="76">
        <f>I289</f>
        <v>30</v>
      </c>
      <c r="J288" s="24">
        <f t="shared" ref="J288:V288" si="149">J289</f>
        <v>0</v>
      </c>
      <c r="K288" s="24">
        <f t="shared" si="149"/>
        <v>0</v>
      </c>
      <c r="L288" s="24">
        <f t="shared" si="149"/>
        <v>0</v>
      </c>
      <c r="M288" s="24">
        <f t="shared" si="149"/>
        <v>0</v>
      </c>
      <c r="N288" s="24">
        <f t="shared" si="149"/>
        <v>0</v>
      </c>
      <c r="O288" s="24">
        <f t="shared" si="149"/>
        <v>0</v>
      </c>
      <c r="P288" s="24">
        <f t="shared" si="149"/>
        <v>0</v>
      </c>
      <c r="Q288" s="24">
        <f t="shared" si="149"/>
        <v>0</v>
      </c>
      <c r="R288" s="24">
        <f t="shared" si="149"/>
        <v>0</v>
      </c>
      <c r="S288" s="24">
        <f t="shared" si="149"/>
        <v>0</v>
      </c>
      <c r="T288" s="24">
        <f t="shared" si="149"/>
        <v>0</v>
      </c>
      <c r="U288" s="24">
        <f t="shared" si="149"/>
        <v>0</v>
      </c>
      <c r="V288" s="24">
        <f t="shared" si="149"/>
        <v>0</v>
      </c>
      <c r="W288" s="132">
        <f t="shared" si="138"/>
        <v>1</v>
      </c>
    </row>
    <row r="289" spans="1:24" ht="31.5" x14ac:dyDescent="0.25">
      <c r="A289" s="36"/>
      <c r="B289" s="35" t="s">
        <v>133</v>
      </c>
      <c r="C289" s="32">
        <v>902</v>
      </c>
      <c r="D289" s="41" t="s">
        <v>66</v>
      </c>
      <c r="E289" s="41" t="s">
        <v>66</v>
      </c>
      <c r="F289" s="64" t="s">
        <v>310</v>
      </c>
      <c r="G289" s="20">
        <v>600</v>
      </c>
      <c r="H289" s="76">
        <v>30</v>
      </c>
      <c r="I289" s="76">
        <v>30</v>
      </c>
      <c r="W289" s="132">
        <f t="shared" si="138"/>
        <v>1</v>
      </c>
    </row>
    <row r="290" spans="1:24" x14ac:dyDescent="0.25">
      <c r="A290" s="27"/>
      <c r="B290" s="35" t="s">
        <v>81</v>
      </c>
      <c r="C290" s="36">
        <v>902</v>
      </c>
      <c r="D290" s="5" t="s">
        <v>19</v>
      </c>
      <c r="E290" s="5"/>
      <c r="F290" s="5"/>
      <c r="G290" s="5"/>
      <c r="H290" s="76">
        <f>H291+H296</f>
        <v>3496.8</v>
      </c>
      <c r="I290" s="76">
        <f>I291+I296</f>
        <v>3496.8</v>
      </c>
      <c r="J290" s="24">
        <f t="shared" ref="J290:V290" si="150">J291+J296</f>
        <v>0</v>
      </c>
      <c r="K290" s="24">
        <f t="shared" si="150"/>
        <v>0</v>
      </c>
      <c r="L290" s="24">
        <f t="shared" si="150"/>
        <v>0</v>
      </c>
      <c r="M290" s="24">
        <f t="shared" si="150"/>
        <v>0</v>
      </c>
      <c r="N290" s="24">
        <f t="shared" si="150"/>
        <v>0</v>
      </c>
      <c r="O290" s="24">
        <f t="shared" si="150"/>
        <v>0</v>
      </c>
      <c r="P290" s="24">
        <f t="shared" si="150"/>
        <v>0</v>
      </c>
      <c r="Q290" s="24">
        <f t="shared" si="150"/>
        <v>0</v>
      </c>
      <c r="R290" s="24">
        <f t="shared" si="150"/>
        <v>0</v>
      </c>
      <c r="S290" s="24">
        <f t="shared" si="150"/>
        <v>0</v>
      </c>
      <c r="T290" s="24">
        <f t="shared" si="150"/>
        <v>0</v>
      </c>
      <c r="U290" s="24">
        <f t="shared" si="150"/>
        <v>0</v>
      </c>
      <c r="V290" s="24">
        <f t="shared" si="150"/>
        <v>0</v>
      </c>
      <c r="W290" s="132">
        <f t="shared" si="138"/>
        <v>1</v>
      </c>
    </row>
    <row r="291" spans="1:24" x14ac:dyDescent="0.25">
      <c r="A291" s="27"/>
      <c r="B291" s="35" t="s">
        <v>103</v>
      </c>
      <c r="C291" s="36">
        <v>902</v>
      </c>
      <c r="D291" s="5" t="s">
        <v>82</v>
      </c>
      <c r="E291" s="5" t="s">
        <v>50</v>
      </c>
      <c r="F291" s="5"/>
      <c r="G291" s="5"/>
      <c r="H291" s="76">
        <f t="shared" ref="H291:V294" si="151">H292</f>
        <v>2800</v>
      </c>
      <c r="I291" s="76">
        <f t="shared" si="151"/>
        <v>2800</v>
      </c>
      <c r="J291" s="24">
        <f t="shared" si="151"/>
        <v>0</v>
      </c>
      <c r="K291" s="24">
        <f t="shared" si="151"/>
        <v>0</v>
      </c>
      <c r="L291" s="24">
        <f t="shared" si="151"/>
        <v>0</v>
      </c>
      <c r="M291" s="24">
        <f t="shared" si="151"/>
        <v>0</v>
      </c>
      <c r="N291" s="24">
        <f t="shared" si="151"/>
        <v>0</v>
      </c>
      <c r="O291" s="24">
        <f t="shared" si="151"/>
        <v>0</v>
      </c>
      <c r="P291" s="24">
        <f t="shared" si="151"/>
        <v>0</v>
      </c>
      <c r="Q291" s="24">
        <f t="shared" si="151"/>
        <v>0</v>
      </c>
      <c r="R291" s="24">
        <f t="shared" si="151"/>
        <v>0</v>
      </c>
      <c r="S291" s="24">
        <f t="shared" si="151"/>
        <v>0</v>
      </c>
      <c r="T291" s="24">
        <f t="shared" si="151"/>
        <v>0</v>
      </c>
      <c r="U291" s="24">
        <f t="shared" si="151"/>
        <v>0</v>
      </c>
      <c r="V291" s="24">
        <f t="shared" si="151"/>
        <v>0</v>
      </c>
      <c r="W291" s="132">
        <f t="shared" si="138"/>
        <v>1</v>
      </c>
    </row>
    <row r="292" spans="1:24" ht="47.25" x14ac:dyDescent="0.25">
      <c r="A292" s="27"/>
      <c r="B292" s="100" t="s">
        <v>298</v>
      </c>
      <c r="C292" s="36">
        <v>902</v>
      </c>
      <c r="D292" s="5" t="s">
        <v>82</v>
      </c>
      <c r="E292" s="5" t="s">
        <v>50</v>
      </c>
      <c r="F292" s="5" t="s">
        <v>263</v>
      </c>
      <c r="G292" s="5"/>
      <c r="H292" s="76">
        <f t="shared" si="151"/>
        <v>2800</v>
      </c>
      <c r="I292" s="76">
        <f t="shared" si="151"/>
        <v>2800</v>
      </c>
      <c r="J292" s="24">
        <f t="shared" si="151"/>
        <v>0</v>
      </c>
      <c r="K292" s="24">
        <f t="shared" si="151"/>
        <v>0</v>
      </c>
      <c r="L292" s="24">
        <f t="shared" si="151"/>
        <v>0</v>
      </c>
      <c r="M292" s="24">
        <f t="shared" si="151"/>
        <v>0</v>
      </c>
      <c r="N292" s="24">
        <f t="shared" si="151"/>
        <v>0</v>
      </c>
      <c r="O292" s="24">
        <f t="shared" si="151"/>
        <v>0</v>
      </c>
      <c r="P292" s="24">
        <f t="shared" si="151"/>
        <v>0</v>
      </c>
      <c r="Q292" s="24">
        <f t="shared" si="151"/>
        <v>0</v>
      </c>
      <c r="R292" s="24">
        <f t="shared" si="151"/>
        <v>0</v>
      </c>
      <c r="S292" s="24">
        <f t="shared" si="151"/>
        <v>0</v>
      </c>
      <c r="T292" s="24">
        <f t="shared" si="151"/>
        <v>0</v>
      </c>
      <c r="U292" s="24">
        <f t="shared" si="151"/>
        <v>0</v>
      </c>
      <c r="V292" s="24">
        <f t="shared" si="151"/>
        <v>0</v>
      </c>
      <c r="W292" s="132">
        <f t="shared" si="138"/>
        <v>1</v>
      </c>
    </row>
    <row r="293" spans="1:24" ht="21.6" customHeight="1" x14ac:dyDescent="0.25">
      <c r="A293" s="27"/>
      <c r="B293" s="123" t="s">
        <v>404</v>
      </c>
      <c r="C293" s="36">
        <v>902</v>
      </c>
      <c r="D293" s="5" t="s">
        <v>82</v>
      </c>
      <c r="E293" s="5" t="s">
        <v>50</v>
      </c>
      <c r="F293" s="5" t="s">
        <v>300</v>
      </c>
      <c r="G293" s="5"/>
      <c r="H293" s="76">
        <f t="shared" si="151"/>
        <v>2800</v>
      </c>
      <c r="I293" s="76">
        <f t="shared" si="151"/>
        <v>2800</v>
      </c>
      <c r="J293" s="24">
        <f t="shared" si="151"/>
        <v>0</v>
      </c>
      <c r="K293" s="24">
        <f t="shared" si="151"/>
        <v>0</v>
      </c>
      <c r="L293" s="24">
        <f t="shared" si="151"/>
        <v>0</v>
      </c>
      <c r="M293" s="24">
        <f t="shared" si="151"/>
        <v>0</v>
      </c>
      <c r="N293" s="24">
        <f t="shared" si="151"/>
        <v>0</v>
      </c>
      <c r="O293" s="24">
        <f t="shared" si="151"/>
        <v>0</v>
      </c>
      <c r="P293" s="24">
        <f t="shared" si="151"/>
        <v>0</v>
      </c>
      <c r="Q293" s="24">
        <f t="shared" si="151"/>
        <v>0</v>
      </c>
      <c r="R293" s="24">
        <f t="shared" si="151"/>
        <v>0</v>
      </c>
      <c r="S293" s="24">
        <f t="shared" si="151"/>
        <v>0</v>
      </c>
      <c r="T293" s="24">
        <f t="shared" si="151"/>
        <v>0</v>
      </c>
      <c r="U293" s="24">
        <f t="shared" si="151"/>
        <v>0</v>
      </c>
      <c r="V293" s="24">
        <f t="shared" si="151"/>
        <v>0</v>
      </c>
      <c r="W293" s="132">
        <f t="shared" si="138"/>
        <v>1</v>
      </c>
    </row>
    <row r="294" spans="1:24" ht="31.5" x14ac:dyDescent="0.25">
      <c r="A294" s="27"/>
      <c r="B294" s="21" t="s">
        <v>405</v>
      </c>
      <c r="C294" s="36">
        <v>902</v>
      </c>
      <c r="D294" s="5" t="s">
        <v>82</v>
      </c>
      <c r="E294" s="5" t="s">
        <v>50</v>
      </c>
      <c r="F294" s="5" t="s">
        <v>406</v>
      </c>
      <c r="G294" s="5"/>
      <c r="H294" s="76">
        <f t="shared" si="151"/>
        <v>2800</v>
      </c>
      <c r="I294" s="76">
        <f t="shared" si="151"/>
        <v>2800</v>
      </c>
      <c r="J294" s="24">
        <f t="shared" si="151"/>
        <v>0</v>
      </c>
      <c r="K294" s="24">
        <f t="shared" si="151"/>
        <v>0</v>
      </c>
      <c r="L294" s="24">
        <f t="shared" si="151"/>
        <v>0</v>
      </c>
      <c r="M294" s="24">
        <f t="shared" si="151"/>
        <v>0</v>
      </c>
      <c r="N294" s="24">
        <f t="shared" si="151"/>
        <v>0</v>
      </c>
      <c r="O294" s="24">
        <f t="shared" si="151"/>
        <v>0</v>
      </c>
      <c r="P294" s="24">
        <f t="shared" si="151"/>
        <v>0</v>
      </c>
      <c r="Q294" s="24">
        <f t="shared" si="151"/>
        <v>0</v>
      </c>
      <c r="R294" s="24">
        <f t="shared" si="151"/>
        <v>0</v>
      </c>
      <c r="S294" s="24">
        <f t="shared" si="151"/>
        <v>0</v>
      </c>
      <c r="T294" s="24">
        <f t="shared" si="151"/>
        <v>0</v>
      </c>
      <c r="U294" s="24">
        <f t="shared" si="151"/>
        <v>0</v>
      </c>
      <c r="V294" s="24">
        <f t="shared" si="151"/>
        <v>0</v>
      </c>
      <c r="W294" s="132">
        <f t="shared" si="138"/>
        <v>1</v>
      </c>
    </row>
    <row r="295" spans="1:24" x14ac:dyDescent="0.25">
      <c r="A295" s="27"/>
      <c r="B295" s="20" t="s">
        <v>98</v>
      </c>
      <c r="C295" s="36">
        <v>902</v>
      </c>
      <c r="D295" s="5" t="s">
        <v>82</v>
      </c>
      <c r="E295" s="5" t="s">
        <v>50</v>
      </c>
      <c r="F295" s="5" t="s">
        <v>406</v>
      </c>
      <c r="G295" s="5" t="s">
        <v>97</v>
      </c>
      <c r="H295" s="76">
        <v>2800</v>
      </c>
      <c r="I295" s="76">
        <v>2800</v>
      </c>
      <c r="W295" s="132">
        <f t="shared" si="138"/>
        <v>1</v>
      </c>
    </row>
    <row r="296" spans="1:24" x14ac:dyDescent="0.25">
      <c r="A296" s="27"/>
      <c r="B296" s="20" t="s">
        <v>83</v>
      </c>
      <c r="C296" s="32">
        <v>902</v>
      </c>
      <c r="D296" s="41" t="s">
        <v>82</v>
      </c>
      <c r="E296" s="41" t="s">
        <v>64</v>
      </c>
      <c r="F296" s="41"/>
      <c r="G296" s="41"/>
      <c r="H296" s="76">
        <f>H297+H301</f>
        <v>696.8</v>
      </c>
      <c r="I296" s="76">
        <f>I297+I301</f>
        <v>696.8</v>
      </c>
      <c r="J296" s="24">
        <f t="shared" ref="J296:V296" si="152">J297+J301</f>
        <v>0</v>
      </c>
      <c r="K296" s="24">
        <f t="shared" si="152"/>
        <v>0</v>
      </c>
      <c r="L296" s="24">
        <f t="shared" si="152"/>
        <v>0</v>
      </c>
      <c r="M296" s="24">
        <f t="shared" si="152"/>
        <v>0</v>
      </c>
      <c r="N296" s="24">
        <f t="shared" si="152"/>
        <v>0</v>
      </c>
      <c r="O296" s="24">
        <f t="shared" si="152"/>
        <v>0</v>
      </c>
      <c r="P296" s="24">
        <f t="shared" si="152"/>
        <v>0</v>
      </c>
      <c r="Q296" s="24">
        <f t="shared" si="152"/>
        <v>0</v>
      </c>
      <c r="R296" s="24">
        <f t="shared" si="152"/>
        <v>0</v>
      </c>
      <c r="S296" s="24">
        <f t="shared" si="152"/>
        <v>0</v>
      </c>
      <c r="T296" s="24">
        <f t="shared" si="152"/>
        <v>0</v>
      </c>
      <c r="U296" s="24">
        <f t="shared" si="152"/>
        <v>0</v>
      </c>
      <c r="V296" s="24">
        <f t="shared" si="152"/>
        <v>0</v>
      </c>
      <c r="W296" s="132">
        <f t="shared" si="138"/>
        <v>1</v>
      </c>
    </row>
    <row r="297" spans="1:24" ht="31.5" x14ac:dyDescent="0.25">
      <c r="A297" s="27"/>
      <c r="B297" s="100" t="s">
        <v>390</v>
      </c>
      <c r="C297" s="32">
        <v>902</v>
      </c>
      <c r="D297" s="41" t="s">
        <v>82</v>
      </c>
      <c r="E297" s="41" t="s">
        <v>64</v>
      </c>
      <c r="F297" s="61" t="s">
        <v>389</v>
      </c>
      <c r="G297" s="41"/>
      <c r="H297" s="76">
        <f t="shared" ref="H297:V299" si="153">H298</f>
        <v>456.8</v>
      </c>
      <c r="I297" s="76">
        <f t="shared" si="153"/>
        <v>456.8</v>
      </c>
      <c r="J297" s="24">
        <f t="shared" si="153"/>
        <v>0</v>
      </c>
      <c r="K297" s="24">
        <f t="shared" si="153"/>
        <v>0</v>
      </c>
      <c r="L297" s="24">
        <f t="shared" si="153"/>
        <v>0</v>
      </c>
      <c r="M297" s="24">
        <f t="shared" si="153"/>
        <v>0</v>
      </c>
      <c r="N297" s="24">
        <f t="shared" si="153"/>
        <v>0</v>
      </c>
      <c r="O297" s="24">
        <f t="shared" si="153"/>
        <v>0</v>
      </c>
      <c r="P297" s="24">
        <f t="shared" si="153"/>
        <v>0</v>
      </c>
      <c r="Q297" s="24">
        <f t="shared" si="153"/>
        <v>0</v>
      </c>
      <c r="R297" s="24">
        <f t="shared" si="153"/>
        <v>0</v>
      </c>
      <c r="S297" s="24">
        <f t="shared" si="153"/>
        <v>0</v>
      </c>
      <c r="T297" s="24">
        <f t="shared" si="153"/>
        <v>0</v>
      </c>
      <c r="U297" s="24">
        <f t="shared" si="153"/>
        <v>0</v>
      </c>
      <c r="V297" s="24">
        <f t="shared" si="153"/>
        <v>0</v>
      </c>
      <c r="W297" s="132">
        <f t="shared" si="138"/>
        <v>1</v>
      </c>
    </row>
    <row r="298" spans="1:24" x14ac:dyDescent="0.25">
      <c r="A298" s="27"/>
      <c r="B298" s="90" t="s">
        <v>421</v>
      </c>
      <c r="C298" s="32">
        <v>902</v>
      </c>
      <c r="D298" s="43" t="s">
        <v>82</v>
      </c>
      <c r="E298" s="43" t="s">
        <v>64</v>
      </c>
      <c r="F298" s="62" t="s">
        <v>391</v>
      </c>
      <c r="G298" s="41"/>
      <c r="H298" s="76">
        <f t="shared" si="153"/>
        <v>456.8</v>
      </c>
      <c r="I298" s="76">
        <f t="shared" si="153"/>
        <v>456.8</v>
      </c>
      <c r="J298" s="24">
        <f t="shared" si="153"/>
        <v>0</v>
      </c>
      <c r="K298" s="24">
        <f t="shared" si="153"/>
        <v>0</v>
      </c>
      <c r="L298" s="24">
        <f t="shared" si="153"/>
        <v>0</v>
      </c>
      <c r="M298" s="24">
        <f t="shared" si="153"/>
        <v>0</v>
      </c>
      <c r="N298" s="24">
        <f t="shared" si="153"/>
        <v>0</v>
      </c>
      <c r="O298" s="24">
        <f t="shared" si="153"/>
        <v>0</v>
      </c>
      <c r="P298" s="24">
        <f t="shared" si="153"/>
        <v>0</v>
      </c>
      <c r="Q298" s="24">
        <f t="shared" si="153"/>
        <v>0</v>
      </c>
      <c r="R298" s="24">
        <f t="shared" si="153"/>
        <v>0</v>
      </c>
      <c r="S298" s="24">
        <f t="shared" si="153"/>
        <v>0</v>
      </c>
      <c r="T298" s="24">
        <f t="shared" si="153"/>
        <v>0</v>
      </c>
      <c r="U298" s="24">
        <f t="shared" si="153"/>
        <v>0</v>
      </c>
      <c r="V298" s="24">
        <f t="shared" si="153"/>
        <v>0</v>
      </c>
      <c r="W298" s="132">
        <f t="shared" si="138"/>
        <v>1</v>
      </c>
    </row>
    <row r="299" spans="1:24" ht="47.25" x14ac:dyDescent="0.25">
      <c r="A299" s="27"/>
      <c r="B299" s="21" t="s">
        <v>407</v>
      </c>
      <c r="C299" s="32">
        <v>902</v>
      </c>
      <c r="D299" s="43" t="s">
        <v>82</v>
      </c>
      <c r="E299" s="43" t="s">
        <v>64</v>
      </c>
      <c r="F299" s="62" t="s">
        <v>408</v>
      </c>
      <c r="G299" s="41"/>
      <c r="H299" s="76">
        <f t="shared" si="153"/>
        <v>456.8</v>
      </c>
      <c r="I299" s="76">
        <f t="shared" si="153"/>
        <v>456.8</v>
      </c>
      <c r="J299" s="24">
        <f t="shared" si="153"/>
        <v>0</v>
      </c>
      <c r="K299" s="24">
        <f t="shared" si="153"/>
        <v>0</v>
      </c>
      <c r="L299" s="24">
        <f t="shared" si="153"/>
        <v>0</v>
      </c>
      <c r="M299" s="24">
        <f t="shared" si="153"/>
        <v>0</v>
      </c>
      <c r="N299" s="24">
        <f t="shared" si="153"/>
        <v>0</v>
      </c>
      <c r="O299" s="24">
        <f t="shared" si="153"/>
        <v>0</v>
      </c>
      <c r="P299" s="24">
        <f t="shared" si="153"/>
        <v>0</v>
      </c>
      <c r="Q299" s="24">
        <f t="shared" si="153"/>
        <v>0</v>
      </c>
      <c r="R299" s="24">
        <f t="shared" si="153"/>
        <v>0</v>
      </c>
      <c r="S299" s="24">
        <f t="shared" si="153"/>
        <v>0</v>
      </c>
      <c r="T299" s="24">
        <f t="shared" si="153"/>
        <v>0</v>
      </c>
      <c r="U299" s="24">
        <f t="shared" si="153"/>
        <v>0</v>
      </c>
      <c r="V299" s="24">
        <f t="shared" si="153"/>
        <v>0</v>
      </c>
      <c r="W299" s="132">
        <f t="shared" si="138"/>
        <v>1</v>
      </c>
    </row>
    <row r="300" spans="1:24" x14ac:dyDescent="0.25">
      <c r="A300" s="27"/>
      <c r="B300" s="20" t="s">
        <v>98</v>
      </c>
      <c r="C300" s="66">
        <v>902</v>
      </c>
      <c r="D300" s="67" t="s">
        <v>82</v>
      </c>
      <c r="E300" s="67" t="s">
        <v>64</v>
      </c>
      <c r="F300" s="62" t="s">
        <v>408</v>
      </c>
      <c r="G300" s="41" t="s">
        <v>97</v>
      </c>
      <c r="H300" s="76">
        <v>456.8</v>
      </c>
      <c r="I300" s="76">
        <v>456.8</v>
      </c>
      <c r="W300" s="132">
        <f t="shared" si="138"/>
        <v>1</v>
      </c>
    </row>
    <row r="301" spans="1:24" ht="47.25" x14ac:dyDescent="0.25">
      <c r="A301" s="27"/>
      <c r="B301" s="100" t="s">
        <v>298</v>
      </c>
      <c r="C301" s="66">
        <v>902</v>
      </c>
      <c r="D301" s="67" t="s">
        <v>82</v>
      </c>
      <c r="E301" s="67" t="s">
        <v>64</v>
      </c>
      <c r="F301" s="62" t="s">
        <v>263</v>
      </c>
      <c r="G301" s="41"/>
      <c r="H301" s="76">
        <f t="shared" ref="H301:V303" si="154">H302</f>
        <v>240</v>
      </c>
      <c r="I301" s="76">
        <f t="shared" si="154"/>
        <v>240</v>
      </c>
      <c r="J301" s="24">
        <f t="shared" si="154"/>
        <v>0</v>
      </c>
      <c r="K301" s="24">
        <f t="shared" si="154"/>
        <v>0</v>
      </c>
      <c r="L301" s="24">
        <f t="shared" si="154"/>
        <v>0</v>
      </c>
      <c r="M301" s="24">
        <f t="shared" si="154"/>
        <v>0</v>
      </c>
      <c r="N301" s="24">
        <f t="shared" si="154"/>
        <v>0</v>
      </c>
      <c r="O301" s="24">
        <f t="shared" si="154"/>
        <v>0</v>
      </c>
      <c r="P301" s="24">
        <f t="shared" si="154"/>
        <v>0</v>
      </c>
      <c r="Q301" s="24">
        <f t="shared" si="154"/>
        <v>0</v>
      </c>
      <c r="R301" s="24">
        <f t="shared" si="154"/>
        <v>0</v>
      </c>
      <c r="S301" s="24">
        <f t="shared" si="154"/>
        <v>0</v>
      </c>
      <c r="T301" s="24">
        <f t="shared" si="154"/>
        <v>0</v>
      </c>
      <c r="U301" s="24">
        <f t="shared" si="154"/>
        <v>0</v>
      </c>
      <c r="V301" s="24">
        <f t="shared" si="154"/>
        <v>0</v>
      </c>
      <c r="W301" s="132">
        <f t="shared" si="138"/>
        <v>1</v>
      </c>
    </row>
    <row r="302" spans="1:24" ht="21.6" customHeight="1" x14ac:dyDescent="0.25">
      <c r="A302" s="27"/>
      <c r="B302" s="123" t="s">
        <v>404</v>
      </c>
      <c r="C302" s="66">
        <v>902</v>
      </c>
      <c r="D302" s="67" t="s">
        <v>82</v>
      </c>
      <c r="E302" s="67" t="s">
        <v>64</v>
      </c>
      <c r="F302" s="62" t="s">
        <v>300</v>
      </c>
      <c r="G302" s="41"/>
      <c r="H302" s="76">
        <f>H303+H305</f>
        <v>240</v>
      </c>
      <c r="I302" s="76">
        <f t="shared" ref="I302:X302" si="155">I303+I305</f>
        <v>240</v>
      </c>
      <c r="J302" s="24">
        <f t="shared" si="155"/>
        <v>0</v>
      </c>
      <c r="K302" s="24">
        <f t="shared" si="155"/>
        <v>0</v>
      </c>
      <c r="L302" s="24">
        <f t="shared" si="155"/>
        <v>0</v>
      </c>
      <c r="M302" s="24">
        <f t="shared" si="155"/>
        <v>0</v>
      </c>
      <c r="N302" s="24">
        <f t="shared" si="155"/>
        <v>0</v>
      </c>
      <c r="O302" s="24">
        <f t="shared" si="155"/>
        <v>0</v>
      </c>
      <c r="P302" s="24">
        <f t="shared" si="155"/>
        <v>0</v>
      </c>
      <c r="Q302" s="24">
        <f t="shared" si="155"/>
        <v>0</v>
      </c>
      <c r="R302" s="24">
        <f t="shared" si="155"/>
        <v>0</v>
      </c>
      <c r="S302" s="24">
        <f t="shared" si="155"/>
        <v>0</v>
      </c>
      <c r="T302" s="24">
        <f t="shared" si="155"/>
        <v>0</v>
      </c>
      <c r="U302" s="24">
        <f t="shared" si="155"/>
        <v>0</v>
      </c>
      <c r="V302" s="24">
        <f t="shared" si="155"/>
        <v>0</v>
      </c>
      <c r="W302" s="132">
        <f t="shared" si="138"/>
        <v>1</v>
      </c>
      <c r="X302" s="24">
        <f t="shared" si="155"/>
        <v>0</v>
      </c>
    </row>
    <row r="303" spans="1:24" ht="33" customHeight="1" x14ac:dyDescent="0.25">
      <c r="A303" s="27"/>
      <c r="B303" s="21" t="s">
        <v>422</v>
      </c>
      <c r="C303" s="66">
        <v>902</v>
      </c>
      <c r="D303" s="67" t="s">
        <v>82</v>
      </c>
      <c r="E303" s="67" t="s">
        <v>64</v>
      </c>
      <c r="F303" s="62" t="s">
        <v>409</v>
      </c>
      <c r="G303" s="41"/>
      <c r="H303" s="76">
        <f t="shared" si="154"/>
        <v>200</v>
      </c>
      <c r="I303" s="76">
        <f t="shared" si="154"/>
        <v>200</v>
      </c>
      <c r="J303" s="24">
        <f t="shared" si="154"/>
        <v>0</v>
      </c>
      <c r="K303" s="24">
        <f t="shared" si="154"/>
        <v>0</v>
      </c>
      <c r="L303" s="24">
        <f t="shared" si="154"/>
        <v>0</v>
      </c>
      <c r="M303" s="24">
        <f t="shared" si="154"/>
        <v>0</v>
      </c>
      <c r="N303" s="24">
        <f t="shared" si="154"/>
        <v>0</v>
      </c>
      <c r="O303" s="24">
        <f t="shared" si="154"/>
        <v>0</v>
      </c>
      <c r="P303" s="24">
        <f t="shared" si="154"/>
        <v>0</v>
      </c>
      <c r="Q303" s="24">
        <f t="shared" si="154"/>
        <v>0</v>
      </c>
      <c r="R303" s="24">
        <f t="shared" si="154"/>
        <v>0</v>
      </c>
      <c r="S303" s="24">
        <f t="shared" si="154"/>
        <v>0</v>
      </c>
      <c r="T303" s="24">
        <f t="shared" si="154"/>
        <v>0</v>
      </c>
      <c r="U303" s="24">
        <f t="shared" si="154"/>
        <v>0</v>
      </c>
      <c r="V303" s="24">
        <f t="shared" si="154"/>
        <v>0</v>
      </c>
      <c r="W303" s="132">
        <f t="shared" si="138"/>
        <v>1</v>
      </c>
    </row>
    <row r="304" spans="1:24" x14ac:dyDescent="0.25">
      <c r="A304" s="27"/>
      <c r="B304" s="20" t="s">
        <v>98</v>
      </c>
      <c r="C304" s="66">
        <v>902</v>
      </c>
      <c r="D304" s="67" t="s">
        <v>82</v>
      </c>
      <c r="E304" s="67" t="s">
        <v>64</v>
      </c>
      <c r="F304" s="62" t="s">
        <v>409</v>
      </c>
      <c r="G304" s="41" t="s">
        <v>97</v>
      </c>
      <c r="H304" s="76">
        <v>200</v>
      </c>
      <c r="I304" s="76">
        <v>200</v>
      </c>
      <c r="W304" s="132">
        <f t="shared" si="138"/>
        <v>1</v>
      </c>
    </row>
    <row r="305" spans="1:27" ht="31.5" x14ac:dyDescent="0.25">
      <c r="A305" s="27"/>
      <c r="B305" s="20" t="s">
        <v>506</v>
      </c>
      <c r="C305" s="66">
        <v>902</v>
      </c>
      <c r="D305" s="67" t="s">
        <v>82</v>
      </c>
      <c r="E305" s="67" t="s">
        <v>64</v>
      </c>
      <c r="F305" s="62" t="s">
        <v>505</v>
      </c>
      <c r="G305" s="41"/>
      <c r="H305" s="76">
        <f>H306</f>
        <v>40</v>
      </c>
      <c r="I305" s="76">
        <f t="shared" ref="I305:V305" si="156">I306</f>
        <v>40</v>
      </c>
      <c r="J305" s="24">
        <f t="shared" si="156"/>
        <v>0</v>
      </c>
      <c r="K305" s="24">
        <f t="shared" si="156"/>
        <v>0</v>
      </c>
      <c r="L305" s="24">
        <f t="shared" si="156"/>
        <v>0</v>
      </c>
      <c r="M305" s="24">
        <f t="shared" si="156"/>
        <v>0</v>
      </c>
      <c r="N305" s="24">
        <f t="shared" si="156"/>
        <v>0</v>
      </c>
      <c r="O305" s="24">
        <f t="shared" si="156"/>
        <v>0</v>
      </c>
      <c r="P305" s="24">
        <f t="shared" si="156"/>
        <v>0</v>
      </c>
      <c r="Q305" s="24">
        <f t="shared" si="156"/>
        <v>0</v>
      </c>
      <c r="R305" s="24">
        <f t="shared" si="156"/>
        <v>0</v>
      </c>
      <c r="S305" s="24">
        <f t="shared" si="156"/>
        <v>0</v>
      </c>
      <c r="T305" s="24">
        <f t="shared" si="156"/>
        <v>0</v>
      </c>
      <c r="U305" s="24">
        <f t="shared" si="156"/>
        <v>0</v>
      </c>
      <c r="V305" s="24">
        <f t="shared" si="156"/>
        <v>0</v>
      </c>
      <c r="W305" s="132">
        <f t="shared" si="138"/>
        <v>1</v>
      </c>
    </row>
    <row r="306" spans="1:27" x14ac:dyDescent="0.25">
      <c r="A306" s="27"/>
      <c r="B306" s="20" t="s">
        <v>98</v>
      </c>
      <c r="C306" s="66">
        <v>902</v>
      </c>
      <c r="D306" s="67" t="s">
        <v>82</v>
      </c>
      <c r="E306" s="67" t="s">
        <v>64</v>
      </c>
      <c r="F306" s="62" t="s">
        <v>505</v>
      </c>
      <c r="G306" s="41" t="s">
        <v>97</v>
      </c>
      <c r="H306" s="76">
        <v>40</v>
      </c>
      <c r="I306" s="76">
        <v>40</v>
      </c>
      <c r="W306" s="132">
        <f t="shared" si="138"/>
        <v>1</v>
      </c>
    </row>
    <row r="307" spans="1:27" x14ac:dyDescent="0.25">
      <c r="A307" s="27"/>
      <c r="B307" s="101" t="s">
        <v>410</v>
      </c>
      <c r="C307" s="32">
        <v>902</v>
      </c>
      <c r="D307" s="85" t="s">
        <v>58</v>
      </c>
      <c r="E307" s="85"/>
      <c r="F307" s="62"/>
      <c r="G307" s="41"/>
      <c r="H307" s="76">
        <f>H308+H313</f>
        <v>4670</v>
      </c>
      <c r="I307" s="76">
        <f>I308+I313</f>
        <v>4618.1000000000004</v>
      </c>
      <c r="J307" s="24">
        <f t="shared" ref="J307:V307" si="157">J308+J313</f>
        <v>0</v>
      </c>
      <c r="K307" s="24">
        <f t="shared" si="157"/>
        <v>0</v>
      </c>
      <c r="L307" s="24">
        <f t="shared" si="157"/>
        <v>0</v>
      </c>
      <c r="M307" s="24">
        <f t="shared" si="157"/>
        <v>0</v>
      </c>
      <c r="N307" s="24">
        <f t="shared" si="157"/>
        <v>0</v>
      </c>
      <c r="O307" s="24">
        <f t="shared" si="157"/>
        <v>0</v>
      </c>
      <c r="P307" s="24">
        <f t="shared" si="157"/>
        <v>0</v>
      </c>
      <c r="Q307" s="24">
        <f t="shared" si="157"/>
        <v>0</v>
      </c>
      <c r="R307" s="24">
        <f t="shared" si="157"/>
        <v>0</v>
      </c>
      <c r="S307" s="24">
        <f t="shared" si="157"/>
        <v>0</v>
      </c>
      <c r="T307" s="24">
        <f t="shared" si="157"/>
        <v>0</v>
      </c>
      <c r="U307" s="24">
        <f t="shared" si="157"/>
        <v>0</v>
      </c>
      <c r="V307" s="24">
        <f t="shared" si="157"/>
        <v>0</v>
      </c>
      <c r="W307" s="132">
        <f t="shared" si="138"/>
        <v>0.98888650963597435</v>
      </c>
    </row>
    <row r="308" spans="1:27" x14ac:dyDescent="0.25">
      <c r="A308" s="27"/>
      <c r="B308" s="101" t="s">
        <v>411</v>
      </c>
      <c r="C308" s="32">
        <v>902</v>
      </c>
      <c r="D308" s="85" t="s">
        <v>58</v>
      </c>
      <c r="E308" s="85" t="s">
        <v>50</v>
      </c>
      <c r="F308" s="62"/>
      <c r="G308" s="41"/>
      <c r="H308" s="76">
        <f t="shared" ref="H308:V311" si="158">H309</f>
        <v>1848.5</v>
      </c>
      <c r="I308" s="76">
        <f t="shared" si="158"/>
        <v>1848.5</v>
      </c>
      <c r="J308" s="24">
        <f t="shared" si="158"/>
        <v>0</v>
      </c>
      <c r="K308" s="24">
        <f t="shared" si="158"/>
        <v>0</v>
      </c>
      <c r="L308" s="24">
        <f t="shared" si="158"/>
        <v>0</v>
      </c>
      <c r="M308" s="24">
        <f t="shared" si="158"/>
        <v>0</v>
      </c>
      <c r="N308" s="24">
        <f t="shared" si="158"/>
        <v>0</v>
      </c>
      <c r="O308" s="24">
        <f t="shared" si="158"/>
        <v>0</v>
      </c>
      <c r="P308" s="24">
        <f t="shared" si="158"/>
        <v>0</v>
      </c>
      <c r="Q308" s="24">
        <f t="shared" si="158"/>
        <v>0</v>
      </c>
      <c r="R308" s="24">
        <f t="shared" si="158"/>
        <v>0</v>
      </c>
      <c r="S308" s="24">
        <f t="shared" si="158"/>
        <v>0</v>
      </c>
      <c r="T308" s="24">
        <f t="shared" si="158"/>
        <v>0</v>
      </c>
      <c r="U308" s="24">
        <f t="shared" si="158"/>
        <v>0</v>
      </c>
      <c r="V308" s="24">
        <f t="shared" si="158"/>
        <v>0</v>
      </c>
      <c r="W308" s="132">
        <f t="shared" si="138"/>
        <v>1</v>
      </c>
    </row>
    <row r="309" spans="1:27" ht="47.25" x14ac:dyDescent="0.25">
      <c r="A309" s="27"/>
      <c r="B309" s="100" t="s">
        <v>336</v>
      </c>
      <c r="C309" s="66">
        <v>902</v>
      </c>
      <c r="D309" s="67" t="s">
        <v>58</v>
      </c>
      <c r="E309" s="67" t="s">
        <v>50</v>
      </c>
      <c r="F309" s="62" t="s">
        <v>335</v>
      </c>
      <c r="G309" s="41"/>
      <c r="H309" s="76">
        <f t="shared" si="158"/>
        <v>1848.5</v>
      </c>
      <c r="I309" s="76">
        <f t="shared" si="158"/>
        <v>1848.5</v>
      </c>
      <c r="J309" s="24">
        <f t="shared" si="158"/>
        <v>0</v>
      </c>
      <c r="K309" s="24">
        <f t="shared" si="158"/>
        <v>0</v>
      </c>
      <c r="L309" s="24">
        <f t="shared" si="158"/>
        <v>0</v>
      </c>
      <c r="M309" s="24">
        <f t="shared" si="158"/>
        <v>0</v>
      </c>
      <c r="N309" s="24">
        <f t="shared" si="158"/>
        <v>0</v>
      </c>
      <c r="O309" s="24">
        <f t="shared" si="158"/>
        <v>0</v>
      </c>
      <c r="P309" s="24">
        <f t="shared" si="158"/>
        <v>0</v>
      </c>
      <c r="Q309" s="24">
        <f t="shared" si="158"/>
        <v>0</v>
      </c>
      <c r="R309" s="24">
        <f t="shared" si="158"/>
        <v>0</v>
      </c>
      <c r="S309" s="24">
        <f t="shared" si="158"/>
        <v>0</v>
      </c>
      <c r="T309" s="24">
        <f t="shared" si="158"/>
        <v>0</v>
      </c>
      <c r="U309" s="24">
        <f t="shared" si="158"/>
        <v>0</v>
      </c>
      <c r="V309" s="24">
        <f t="shared" si="158"/>
        <v>0</v>
      </c>
      <c r="W309" s="132">
        <f t="shared" si="138"/>
        <v>1</v>
      </c>
    </row>
    <row r="310" spans="1:27" ht="47.25" x14ac:dyDescent="0.25">
      <c r="A310" s="27"/>
      <c r="B310" s="21" t="s">
        <v>414</v>
      </c>
      <c r="C310" s="66">
        <v>902</v>
      </c>
      <c r="D310" s="67" t="s">
        <v>58</v>
      </c>
      <c r="E310" s="67" t="s">
        <v>50</v>
      </c>
      <c r="F310" s="62" t="s">
        <v>412</v>
      </c>
      <c r="G310" s="41"/>
      <c r="H310" s="76">
        <f t="shared" si="158"/>
        <v>1848.5</v>
      </c>
      <c r="I310" s="76">
        <f t="shared" si="158"/>
        <v>1848.5</v>
      </c>
      <c r="J310" s="24">
        <f t="shared" si="158"/>
        <v>0</v>
      </c>
      <c r="K310" s="24">
        <f t="shared" si="158"/>
        <v>0</v>
      </c>
      <c r="L310" s="24">
        <f t="shared" si="158"/>
        <v>0</v>
      </c>
      <c r="M310" s="24">
        <f t="shared" si="158"/>
        <v>0</v>
      </c>
      <c r="N310" s="24">
        <f t="shared" si="158"/>
        <v>0</v>
      </c>
      <c r="O310" s="24">
        <f t="shared" si="158"/>
        <v>0</v>
      </c>
      <c r="P310" s="24">
        <f t="shared" si="158"/>
        <v>0</v>
      </c>
      <c r="Q310" s="24">
        <f t="shared" si="158"/>
        <v>0</v>
      </c>
      <c r="R310" s="24">
        <f t="shared" si="158"/>
        <v>0</v>
      </c>
      <c r="S310" s="24">
        <f t="shared" si="158"/>
        <v>0</v>
      </c>
      <c r="T310" s="24">
        <f t="shared" si="158"/>
        <v>0</v>
      </c>
      <c r="U310" s="24">
        <f t="shared" si="158"/>
        <v>0</v>
      </c>
      <c r="V310" s="24">
        <f t="shared" si="158"/>
        <v>0</v>
      </c>
      <c r="W310" s="132">
        <f t="shared" si="138"/>
        <v>1</v>
      </c>
    </row>
    <row r="311" spans="1:27" ht="31.5" x14ac:dyDescent="0.25">
      <c r="A311" s="27"/>
      <c r="B311" s="21" t="s">
        <v>415</v>
      </c>
      <c r="C311" s="66">
        <v>902</v>
      </c>
      <c r="D311" s="67" t="s">
        <v>58</v>
      </c>
      <c r="E311" s="67" t="s">
        <v>50</v>
      </c>
      <c r="F311" s="62" t="s">
        <v>413</v>
      </c>
      <c r="G311" s="41"/>
      <c r="H311" s="76">
        <f t="shared" si="158"/>
        <v>1848.5</v>
      </c>
      <c r="I311" s="76">
        <f t="shared" si="158"/>
        <v>1848.5</v>
      </c>
      <c r="J311" s="24">
        <f t="shared" si="158"/>
        <v>0</v>
      </c>
      <c r="K311" s="24">
        <f t="shared" si="158"/>
        <v>0</v>
      </c>
      <c r="L311" s="24">
        <f t="shared" si="158"/>
        <v>0</v>
      </c>
      <c r="M311" s="24">
        <f t="shared" si="158"/>
        <v>0</v>
      </c>
      <c r="N311" s="24">
        <f t="shared" si="158"/>
        <v>0</v>
      </c>
      <c r="O311" s="24">
        <f t="shared" si="158"/>
        <v>0</v>
      </c>
      <c r="P311" s="24">
        <f t="shared" si="158"/>
        <v>0</v>
      </c>
      <c r="Q311" s="24">
        <f t="shared" si="158"/>
        <v>0</v>
      </c>
      <c r="R311" s="24">
        <f t="shared" si="158"/>
        <v>0</v>
      </c>
      <c r="S311" s="24">
        <f t="shared" si="158"/>
        <v>0</v>
      </c>
      <c r="T311" s="24">
        <f t="shared" si="158"/>
        <v>0</v>
      </c>
      <c r="U311" s="24">
        <f t="shared" si="158"/>
        <v>0</v>
      </c>
      <c r="V311" s="24">
        <f t="shared" si="158"/>
        <v>0</v>
      </c>
      <c r="W311" s="132">
        <f t="shared" si="138"/>
        <v>1</v>
      </c>
    </row>
    <row r="312" spans="1:27" ht="31.5" x14ac:dyDescent="0.25">
      <c r="A312" s="27"/>
      <c r="B312" s="35" t="s">
        <v>122</v>
      </c>
      <c r="C312" s="66">
        <v>902</v>
      </c>
      <c r="D312" s="67" t="s">
        <v>58</v>
      </c>
      <c r="E312" s="67" t="s">
        <v>50</v>
      </c>
      <c r="F312" s="62" t="s">
        <v>413</v>
      </c>
      <c r="G312" s="41" t="s">
        <v>85</v>
      </c>
      <c r="H312" s="76">
        <v>1848.5</v>
      </c>
      <c r="I312" s="76">
        <v>1848.5</v>
      </c>
      <c r="W312" s="132">
        <f t="shared" si="138"/>
        <v>1</v>
      </c>
    </row>
    <row r="313" spans="1:27" x14ac:dyDescent="0.25">
      <c r="A313" s="27"/>
      <c r="B313" s="21" t="s">
        <v>416</v>
      </c>
      <c r="C313" s="66">
        <v>902</v>
      </c>
      <c r="D313" s="67" t="s">
        <v>58</v>
      </c>
      <c r="E313" s="67" t="s">
        <v>53</v>
      </c>
      <c r="F313" s="62"/>
      <c r="G313" s="41"/>
      <c r="H313" s="76">
        <f t="shared" ref="H313:V316" si="159">H314</f>
        <v>2821.5</v>
      </c>
      <c r="I313" s="76">
        <f t="shared" si="159"/>
        <v>2769.6</v>
      </c>
      <c r="J313" s="24">
        <f t="shared" si="159"/>
        <v>0</v>
      </c>
      <c r="K313" s="24">
        <f t="shared" si="159"/>
        <v>0</v>
      </c>
      <c r="L313" s="24">
        <f t="shared" si="159"/>
        <v>0</v>
      </c>
      <c r="M313" s="24">
        <f t="shared" si="159"/>
        <v>0</v>
      </c>
      <c r="N313" s="24">
        <f t="shared" si="159"/>
        <v>0</v>
      </c>
      <c r="O313" s="24">
        <f t="shared" si="159"/>
        <v>0</v>
      </c>
      <c r="P313" s="24">
        <f t="shared" si="159"/>
        <v>0</v>
      </c>
      <c r="Q313" s="24">
        <f t="shared" si="159"/>
        <v>0</v>
      </c>
      <c r="R313" s="24">
        <f t="shared" si="159"/>
        <v>0</v>
      </c>
      <c r="S313" s="24">
        <f t="shared" si="159"/>
        <v>0</v>
      </c>
      <c r="T313" s="24">
        <f t="shared" si="159"/>
        <v>0</v>
      </c>
      <c r="U313" s="24">
        <f t="shared" si="159"/>
        <v>0</v>
      </c>
      <c r="V313" s="24">
        <f t="shared" si="159"/>
        <v>0</v>
      </c>
      <c r="W313" s="132">
        <f t="shared" si="138"/>
        <v>0.98160552897395004</v>
      </c>
    </row>
    <row r="314" spans="1:27" ht="47.25" x14ac:dyDescent="0.25">
      <c r="A314" s="27"/>
      <c r="B314" s="100" t="s">
        <v>336</v>
      </c>
      <c r="C314" s="66">
        <v>902</v>
      </c>
      <c r="D314" s="67" t="s">
        <v>58</v>
      </c>
      <c r="E314" s="67" t="s">
        <v>53</v>
      </c>
      <c r="F314" s="62" t="s">
        <v>335</v>
      </c>
      <c r="G314" s="41"/>
      <c r="H314" s="76">
        <f t="shared" si="159"/>
        <v>2821.5</v>
      </c>
      <c r="I314" s="76">
        <f t="shared" si="159"/>
        <v>2769.6</v>
      </c>
      <c r="J314" s="24">
        <f t="shared" si="159"/>
        <v>0</v>
      </c>
      <c r="K314" s="24">
        <f t="shared" si="159"/>
        <v>0</v>
      </c>
      <c r="L314" s="24">
        <f t="shared" si="159"/>
        <v>0</v>
      </c>
      <c r="M314" s="24">
        <f t="shared" si="159"/>
        <v>0</v>
      </c>
      <c r="N314" s="24">
        <f t="shared" si="159"/>
        <v>0</v>
      </c>
      <c r="O314" s="24">
        <f t="shared" si="159"/>
        <v>0</v>
      </c>
      <c r="P314" s="24">
        <f t="shared" si="159"/>
        <v>0</v>
      </c>
      <c r="Q314" s="24">
        <f t="shared" si="159"/>
        <v>0</v>
      </c>
      <c r="R314" s="24">
        <f t="shared" si="159"/>
        <v>0</v>
      </c>
      <c r="S314" s="24">
        <f t="shared" si="159"/>
        <v>0</v>
      </c>
      <c r="T314" s="24">
        <f t="shared" si="159"/>
        <v>0</v>
      </c>
      <c r="U314" s="24">
        <f t="shared" si="159"/>
        <v>0</v>
      </c>
      <c r="V314" s="24">
        <f t="shared" si="159"/>
        <v>0</v>
      </c>
      <c r="W314" s="132">
        <f t="shared" si="138"/>
        <v>0.98160552897395004</v>
      </c>
    </row>
    <row r="315" spans="1:27" ht="47.25" x14ac:dyDescent="0.25">
      <c r="A315" s="27"/>
      <c r="B315" s="21" t="s">
        <v>414</v>
      </c>
      <c r="C315" s="66">
        <v>902</v>
      </c>
      <c r="D315" s="67" t="s">
        <v>58</v>
      </c>
      <c r="E315" s="67" t="s">
        <v>53</v>
      </c>
      <c r="F315" s="62" t="s">
        <v>412</v>
      </c>
      <c r="G315" s="41"/>
      <c r="H315" s="76">
        <f t="shared" si="159"/>
        <v>2821.5</v>
      </c>
      <c r="I315" s="76">
        <f t="shared" si="159"/>
        <v>2769.6</v>
      </c>
      <c r="J315" s="24">
        <f t="shared" si="159"/>
        <v>0</v>
      </c>
      <c r="K315" s="24">
        <f t="shared" si="159"/>
        <v>0</v>
      </c>
      <c r="L315" s="24">
        <f t="shared" si="159"/>
        <v>0</v>
      </c>
      <c r="M315" s="24">
        <f t="shared" si="159"/>
        <v>0</v>
      </c>
      <c r="N315" s="24">
        <f t="shared" si="159"/>
        <v>0</v>
      </c>
      <c r="O315" s="24">
        <f t="shared" si="159"/>
        <v>0</v>
      </c>
      <c r="P315" s="24">
        <f t="shared" si="159"/>
        <v>0</v>
      </c>
      <c r="Q315" s="24">
        <f t="shared" si="159"/>
        <v>0</v>
      </c>
      <c r="R315" s="24">
        <f t="shared" si="159"/>
        <v>0</v>
      </c>
      <c r="S315" s="24">
        <f t="shared" si="159"/>
        <v>0</v>
      </c>
      <c r="T315" s="24">
        <f t="shared" si="159"/>
        <v>0</v>
      </c>
      <c r="U315" s="24">
        <f t="shared" si="159"/>
        <v>0</v>
      </c>
      <c r="V315" s="24">
        <f t="shared" si="159"/>
        <v>0</v>
      </c>
      <c r="W315" s="132">
        <f t="shared" si="138"/>
        <v>0.98160552897395004</v>
      </c>
    </row>
    <row r="316" spans="1:27" ht="31.5" x14ac:dyDescent="0.25">
      <c r="A316" s="27"/>
      <c r="B316" s="21" t="s">
        <v>415</v>
      </c>
      <c r="C316" s="66">
        <v>902</v>
      </c>
      <c r="D316" s="67" t="s">
        <v>58</v>
      </c>
      <c r="E316" s="67" t="s">
        <v>53</v>
      </c>
      <c r="F316" s="62" t="s">
        <v>413</v>
      </c>
      <c r="G316" s="41"/>
      <c r="H316" s="76">
        <f t="shared" si="159"/>
        <v>2821.5</v>
      </c>
      <c r="I316" s="76">
        <f t="shared" si="159"/>
        <v>2769.6</v>
      </c>
      <c r="J316" s="24">
        <f t="shared" si="159"/>
        <v>0</v>
      </c>
      <c r="K316" s="24">
        <f t="shared" si="159"/>
        <v>0</v>
      </c>
      <c r="L316" s="24">
        <f t="shared" si="159"/>
        <v>0</v>
      </c>
      <c r="M316" s="24">
        <f t="shared" si="159"/>
        <v>0</v>
      </c>
      <c r="N316" s="24">
        <f t="shared" si="159"/>
        <v>0</v>
      </c>
      <c r="O316" s="24">
        <f t="shared" si="159"/>
        <v>0</v>
      </c>
      <c r="P316" s="24">
        <f t="shared" si="159"/>
        <v>0</v>
      </c>
      <c r="Q316" s="24">
        <f t="shared" si="159"/>
        <v>0</v>
      </c>
      <c r="R316" s="24">
        <f t="shared" si="159"/>
        <v>0</v>
      </c>
      <c r="S316" s="24">
        <f t="shared" si="159"/>
        <v>0</v>
      </c>
      <c r="T316" s="24">
        <f t="shared" si="159"/>
        <v>0</v>
      </c>
      <c r="U316" s="24">
        <f t="shared" si="159"/>
        <v>0</v>
      </c>
      <c r="V316" s="24">
        <f t="shared" si="159"/>
        <v>0</v>
      </c>
      <c r="W316" s="132">
        <f t="shared" si="138"/>
        <v>0.98160552897395004</v>
      </c>
    </row>
    <row r="317" spans="1:27" ht="31.5" x14ac:dyDescent="0.25">
      <c r="A317" s="27"/>
      <c r="B317" s="35" t="s">
        <v>122</v>
      </c>
      <c r="C317" s="66">
        <v>902</v>
      </c>
      <c r="D317" s="67" t="s">
        <v>58</v>
      </c>
      <c r="E317" s="67" t="s">
        <v>53</v>
      </c>
      <c r="F317" s="62" t="s">
        <v>413</v>
      </c>
      <c r="G317" s="41" t="s">
        <v>85</v>
      </c>
      <c r="H317" s="76">
        <v>2821.5</v>
      </c>
      <c r="I317" s="76">
        <v>2769.6</v>
      </c>
      <c r="W317" s="132">
        <f t="shared" si="138"/>
        <v>0.98160552897395004</v>
      </c>
      <c r="AA317" s="6">
        <f>I112+I115+I310+I315</f>
        <v>29453</v>
      </c>
    </row>
    <row r="318" spans="1:27" ht="31.5" x14ac:dyDescent="0.25">
      <c r="A318" s="27" t="s">
        <v>4</v>
      </c>
      <c r="B318" s="68" t="s">
        <v>35</v>
      </c>
      <c r="C318" s="30">
        <v>905</v>
      </c>
      <c r="D318" s="5"/>
      <c r="E318" s="5"/>
      <c r="F318" s="5"/>
      <c r="G318" s="5"/>
      <c r="H318" s="137">
        <f>H319+H327+H333</f>
        <v>50609.2</v>
      </c>
      <c r="I318" s="137">
        <f>I319+I327+I333</f>
        <v>50496.2</v>
      </c>
      <c r="J318" s="14">
        <f t="shared" ref="J318:V318" si="160">J319+J327+J333</f>
        <v>0</v>
      </c>
      <c r="K318" s="14">
        <f t="shared" si="160"/>
        <v>0</v>
      </c>
      <c r="L318" s="14">
        <f t="shared" si="160"/>
        <v>0</v>
      </c>
      <c r="M318" s="14">
        <f t="shared" si="160"/>
        <v>0</v>
      </c>
      <c r="N318" s="14">
        <f t="shared" si="160"/>
        <v>0</v>
      </c>
      <c r="O318" s="14">
        <f t="shared" si="160"/>
        <v>0</v>
      </c>
      <c r="P318" s="14">
        <f t="shared" si="160"/>
        <v>0</v>
      </c>
      <c r="Q318" s="14">
        <f t="shared" si="160"/>
        <v>0</v>
      </c>
      <c r="R318" s="14">
        <f t="shared" si="160"/>
        <v>0</v>
      </c>
      <c r="S318" s="14">
        <f t="shared" si="160"/>
        <v>0</v>
      </c>
      <c r="T318" s="14">
        <f t="shared" si="160"/>
        <v>0</v>
      </c>
      <c r="U318" s="14">
        <f t="shared" si="160"/>
        <v>0</v>
      </c>
      <c r="V318" s="14">
        <f t="shared" si="160"/>
        <v>0</v>
      </c>
      <c r="W318" s="132">
        <f t="shared" si="138"/>
        <v>0.99776720438181199</v>
      </c>
    </row>
    <row r="319" spans="1:27" x14ac:dyDescent="0.25">
      <c r="A319" s="4"/>
      <c r="B319" s="31" t="s">
        <v>49</v>
      </c>
      <c r="C319" s="36">
        <v>905</v>
      </c>
      <c r="D319" s="5" t="s">
        <v>50</v>
      </c>
      <c r="E319" s="5"/>
      <c r="F319" s="5"/>
      <c r="G319" s="5"/>
      <c r="H319" s="76">
        <f t="shared" ref="H319:V322" si="161">H320</f>
        <v>14732.1</v>
      </c>
      <c r="I319" s="76">
        <f t="shared" si="161"/>
        <v>14619.5</v>
      </c>
      <c r="J319" s="24">
        <f t="shared" si="161"/>
        <v>0</v>
      </c>
      <c r="K319" s="24">
        <f t="shared" si="161"/>
        <v>0</v>
      </c>
      <c r="L319" s="24">
        <f t="shared" si="161"/>
        <v>0</v>
      </c>
      <c r="M319" s="24">
        <f t="shared" si="161"/>
        <v>0</v>
      </c>
      <c r="N319" s="24">
        <f t="shared" si="161"/>
        <v>0</v>
      </c>
      <c r="O319" s="24">
        <f t="shared" si="161"/>
        <v>0</v>
      </c>
      <c r="P319" s="24">
        <f t="shared" si="161"/>
        <v>0</v>
      </c>
      <c r="Q319" s="24">
        <f t="shared" si="161"/>
        <v>0</v>
      </c>
      <c r="R319" s="24">
        <f t="shared" si="161"/>
        <v>0</v>
      </c>
      <c r="S319" s="24">
        <f t="shared" si="161"/>
        <v>0</v>
      </c>
      <c r="T319" s="24">
        <f t="shared" si="161"/>
        <v>0</v>
      </c>
      <c r="U319" s="24">
        <f t="shared" si="161"/>
        <v>0</v>
      </c>
      <c r="V319" s="24">
        <f t="shared" si="161"/>
        <v>0</v>
      </c>
      <c r="W319" s="132">
        <f t="shared" si="138"/>
        <v>0.99235682625016119</v>
      </c>
    </row>
    <row r="320" spans="1:27" ht="47.25" x14ac:dyDescent="0.25">
      <c r="A320" s="4"/>
      <c r="B320" s="69" t="s">
        <v>26</v>
      </c>
      <c r="C320" s="36">
        <v>905</v>
      </c>
      <c r="D320" s="5" t="s">
        <v>50</v>
      </c>
      <c r="E320" s="5" t="s">
        <v>69</v>
      </c>
      <c r="F320" s="5"/>
      <c r="G320" s="5"/>
      <c r="H320" s="76">
        <f t="shared" si="161"/>
        <v>14732.1</v>
      </c>
      <c r="I320" s="76">
        <f t="shared" si="161"/>
        <v>14619.5</v>
      </c>
      <c r="J320" s="24">
        <f t="shared" si="161"/>
        <v>0</v>
      </c>
      <c r="K320" s="24">
        <f t="shared" si="161"/>
        <v>0</v>
      </c>
      <c r="L320" s="24">
        <f t="shared" si="161"/>
        <v>0</v>
      </c>
      <c r="M320" s="24">
        <f t="shared" si="161"/>
        <v>0</v>
      </c>
      <c r="N320" s="24">
        <f t="shared" si="161"/>
        <v>0</v>
      </c>
      <c r="O320" s="24">
        <f t="shared" si="161"/>
        <v>0</v>
      </c>
      <c r="P320" s="24">
        <f t="shared" si="161"/>
        <v>0</v>
      </c>
      <c r="Q320" s="24">
        <f t="shared" si="161"/>
        <v>0</v>
      </c>
      <c r="R320" s="24">
        <f t="shared" si="161"/>
        <v>0</v>
      </c>
      <c r="S320" s="24">
        <f t="shared" si="161"/>
        <v>0</v>
      </c>
      <c r="T320" s="24">
        <f t="shared" si="161"/>
        <v>0</v>
      </c>
      <c r="U320" s="24">
        <f t="shared" si="161"/>
        <v>0</v>
      </c>
      <c r="V320" s="24">
        <f t="shared" si="161"/>
        <v>0</v>
      </c>
      <c r="W320" s="132">
        <f t="shared" si="138"/>
        <v>0.99235682625016119</v>
      </c>
    </row>
    <row r="321" spans="1:23" x14ac:dyDescent="0.25">
      <c r="A321" s="4"/>
      <c r="B321" s="15" t="s">
        <v>143</v>
      </c>
      <c r="C321" s="36">
        <v>905</v>
      </c>
      <c r="D321" s="5" t="s">
        <v>50</v>
      </c>
      <c r="E321" s="5" t="s">
        <v>69</v>
      </c>
      <c r="F321" s="35" t="s">
        <v>140</v>
      </c>
      <c r="G321" s="42"/>
      <c r="H321" s="76">
        <f t="shared" si="161"/>
        <v>14732.1</v>
      </c>
      <c r="I321" s="76">
        <f t="shared" si="161"/>
        <v>14619.5</v>
      </c>
      <c r="J321" s="24">
        <f t="shared" si="161"/>
        <v>0</v>
      </c>
      <c r="K321" s="24">
        <f t="shared" si="161"/>
        <v>0</v>
      </c>
      <c r="L321" s="24">
        <f t="shared" si="161"/>
        <v>0</v>
      </c>
      <c r="M321" s="24">
        <f t="shared" si="161"/>
        <v>0</v>
      </c>
      <c r="N321" s="24">
        <f t="shared" si="161"/>
        <v>0</v>
      </c>
      <c r="O321" s="24">
        <f t="shared" si="161"/>
        <v>0</v>
      </c>
      <c r="P321" s="24">
        <f t="shared" si="161"/>
        <v>0</v>
      </c>
      <c r="Q321" s="24">
        <f t="shared" si="161"/>
        <v>0</v>
      </c>
      <c r="R321" s="24">
        <f t="shared" si="161"/>
        <v>0</v>
      </c>
      <c r="S321" s="24">
        <f t="shared" si="161"/>
        <v>0</v>
      </c>
      <c r="T321" s="24">
        <f t="shared" si="161"/>
        <v>0</v>
      </c>
      <c r="U321" s="24">
        <f t="shared" si="161"/>
        <v>0</v>
      </c>
      <c r="V321" s="24">
        <f t="shared" si="161"/>
        <v>0</v>
      </c>
      <c r="W321" s="132">
        <f t="shared" si="138"/>
        <v>0.99235682625016119</v>
      </c>
    </row>
    <row r="322" spans="1:23" x14ac:dyDescent="0.25">
      <c r="A322" s="4"/>
      <c r="B322" s="15" t="s">
        <v>144</v>
      </c>
      <c r="C322" s="36">
        <v>905</v>
      </c>
      <c r="D322" s="5" t="s">
        <v>50</v>
      </c>
      <c r="E322" s="5" t="s">
        <v>69</v>
      </c>
      <c r="F322" s="35" t="s">
        <v>141</v>
      </c>
      <c r="G322" s="5"/>
      <c r="H322" s="76">
        <f t="shared" si="161"/>
        <v>14732.1</v>
      </c>
      <c r="I322" s="76">
        <f t="shared" si="161"/>
        <v>14619.5</v>
      </c>
      <c r="J322" s="24">
        <f t="shared" si="161"/>
        <v>0</v>
      </c>
      <c r="K322" s="24">
        <f t="shared" si="161"/>
        <v>0</v>
      </c>
      <c r="L322" s="24">
        <f t="shared" si="161"/>
        <v>0</v>
      </c>
      <c r="M322" s="24">
        <f t="shared" si="161"/>
        <v>0</v>
      </c>
      <c r="N322" s="24">
        <f t="shared" si="161"/>
        <v>0</v>
      </c>
      <c r="O322" s="24">
        <f t="shared" si="161"/>
        <v>0</v>
      </c>
      <c r="P322" s="24">
        <f t="shared" si="161"/>
        <v>0</v>
      </c>
      <c r="Q322" s="24">
        <f t="shared" si="161"/>
        <v>0</v>
      </c>
      <c r="R322" s="24">
        <f t="shared" si="161"/>
        <v>0</v>
      </c>
      <c r="S322" s="24">
        <f t="shared" si="161"/>
        <v>0</v>
      </c>
      <c r="T322" s="24">
        <f t="shared" si="161"/>
        <v>0</v>
      </c>
      <c r="U322" s="24">
        <f t="shared" si="161"/>
        <v>0</v>
      </c>
      <c r="V322" s="24">
        <f t="shared" si="161"/>
        <v>0</v>
      </c>
      <c r="W322" s="132">
        <f t="shared" si="138"/>
        <v>0.99235682625016119</v>
      </c>
    </row>
    <row r="323" spans="1:23" ht="31.5" x14ac:dyDescent="0.25">
      <c r="A323" s="4"/>
      <c r="B323" s="25" t="s">
        <v>112</v>
      </c>
      <c r="C323" s="36">
        <v>905</v>
      </c>
      <c r="D323" s="5" t="s">
        <v>50</v>
      </c>
      <c r="E323" s="5" t="s">
        <v>69</v>
      </c>
      <c r="F323" s="35" t="s">
        <v>142</v>
      </c>
      <c r="G323" s="5"/>
      <c r="H323" s="76">
        <f>H324+H325+H326</f>
        <v>14732.1</v>
      </c>
      <c r="I323" s="76">
        <f>I324+I325+I326</f>
        <v>14619.5</v>
      </c>
      <c r="J323" s="24">
        <f t="shared" ref="J323:V323" si="162">J324+J325+J326</f>
        <v>0</v>
      </c>
      <c r="K323" s="24">
        <f t="shared" si="162"/>
        <v>0</v>
      </c>
      <c r="L323" s="24">
        <f t="shared" si="162"/>
        <v>0</v>
      </c>
      <c r="M323" s="24">
        <f t="shared" si="162"/>
        <v>0</v>
      </c>
      <c r="N323" s="24">
        <f t="shared" si="162"/>
        <v>0</v>
      </c>
      <c r="O323" s="24">
        <f t="shared" si="162"/>
        <v>0</v>
      </c>
      <c r="P323" s="24">
        <f t="shared" si="162"/>
        <v>0</v>
      </c>
      <c r="Q323" s="24">
        <f t="shared" si="162"/>
        <v>0</v>
      </c>
      <c r="R323" s="24">
        <f t="shared" si="162"/>
        <v>0</v>
      </c>
      <c r="S323" s="24">
        <f t="shared" si="162"/>
        <v>0</v>
      </c>
      <c r="T323" s="24">
        <f t="shared" si="162"/>
        <v>0</v>
      </c>
      <c r="U323" s="24">
        <f t="shared" si="162"/>
        <v>0</v>
      </c>
      <c r="V323" s="24">
        <f t="shared" si="162"/>
        <v>0</v>
      </c>
      <c r="W323" s="132">
        <f t="shared" si="138"/>
        <v>0.99235682625016119</v>
      </c>
    </row>
    <row r="324" spans="1:23" ht="63" x14ac:dyDescent="0.25">
      <c r="A324" s="4"/>
      <c r="B324" s="35" t="s">
        <v>262</v>
      </c>
      <c r="C324" s="36">
        <v>905</v>
      </c>
      <c r="D324" s="5" t="s">
        <v>50</v>
      </c>
      <c r="E324" s="5" t="s">
        <v>69</v>
      </c>
      <c r="F324" s="35" t="s">
        <v>142</v>
      </c>
      <c r="G324" s="42" t="s">
        <v>86</v>
      </c>
      <c r="H324" s="76">
        <v>13099.1</v>
      </c>
      <c r="I324" s="76">
        <v>13027.1</v>
      </c>
      <c r="W324" s="132">
        <f t="shared" si="138"/>
        <v>0.99450343916757644</v>
      </c>
    </row>
    <row r="325" spans="1:23" ht="31.5" x14ac:dyDescent="0.25">
      <c r="A325" s="4"/>
      <c r="B325" s="35" t="s">
        <v>122</v>
      </c>
      <c r="C325" s="36">
        <v>905</v>
      </c>
      <c r="D325" s="5" t="s">
        <v>50</v>
      </c>
      <c r="E325" s="5" t="s">
        <v>69</v>
      </c>
      <c r="F325" s="35" t="s">
        <v>142</v>
      </c>
      <c r="G325" s="42" t="s">
        <v>85</v>
      </c>
      <c r="H325" s="76">
        <v>1628</v>
      </c>
      <c r="I325" s="76">
        <v>1588.4</v>
      </c>
      <c r="W325" s="132">
        <f t="shared" si="138"/>
        <v>0.9756756756756757</v>
      </c>
    </row>
    <row r="326" spans="1:23" x14ac:dyDescent="0.25">
      <c r="A326" s="4"/>
      <c r="B326" s="35" t="s">
        <v>87</v>
      </c>
      <c r="C326" s="36">
        <v>905</v>
      </c>
      <c r="D326" s="5" t="s">
        <v>50</v>
      </c>
      <c r="E326" s="5" t="s">
        <v>69</v>
      </c>
      <c r="F326" s="35" t="s">
        <v>142</v>
      </c>
      <c r="G326" s="42" t="s">
        <v>88</v>
      </c>
      <c r="H326" s="76">
        <v>5</v>
      </c>
      <c r="I326" s="76">
        <v>4</v>
      </c>
      <c r="W326" s="132">
        <f t="shared" si="138"/>
        <v>0.8</v>
      </c>
    </row>
    <row r="327" spans="1:23" x14ac:dyDescent="0.25">
      <c r="A327" s="4"/>
      <c r="B327" s="35" t="s">
        <v>1</v>
      </c>
      <c r="C327" s="36">
        <v>905</v>
      </c>
      <c r="D327" s="5" t="s">
        <v>34</v>
      </c>
      <c r="E327" s="5"/>
      <c r="F327" s="5"/>
      <c r="G327" s="5"/>
      <c r="H327" s="76">
        <f t="shared" ref="H327:V331" si="163">H328</f>
        <v>24731</v>
      </c>
      <c r="I327" s="76">
        <f t="shared" si="163"/>
        <v>24730.6</v>
      </c>
      <c r="J327" s="24">
        <f t="shared" si="163"/>
        <v>0</v>
      </c>
      <c r="K327" s="24">
        <f t="shared" si="163"/>
        <v>0</v>
      </c>
      <c r="L327" s="24">
        <f t="shared" si="163"/>
        <v>0</v>
      </c>
      <c r="M327" s="24">
        <f t="shared" si="163"/>
        <v>0</v>
      </c>
      <c r="N327" s="24">
        <f t="shared" si="163"/>
        <v>0</v>
      </c>
      <c r="O327" s="24">
        <f t="shared" si="163"/>
        <v>0</v>
      </c>
      <c r="P327" s="24">
        <f t="shared" si="163"/>
        <v>0</v>
      </c>
      <c r="Q327" s="24">
        <f t="shared" si="163"/>
        <v>0</v>
      </c>
      <c r="R327" s="24">
        <f t="shared" si="163"/>
        <v>0</v>
      </c>
      <c r="S327" s="24">
        <f t="shared" si="163"/>
        <v>0</v>
      </c>
      <c r="T327" s="24">
        <f t="shared" si="163"/>
        <v>0</v>
      </c>
      <c r="U327" s="24">
        <f t="shared" si="163"/>
        <v>0</v>
      </c>
      <c r="V327" s="24">
        <f t="shared" si="163"/>
        <v>0</v>
      </c>
      <c r="W327" s="132">
        <f t="shared" si="138"/>
        <v>0.99998382596740931</v>
      </c>
    </row>
    <row r="328" spans="1:23" ht="31.5" x14ac:dyDescent="0.25">
      <c r="A328" s="4"/>
      <c r="B328" s="35" t="s">
        <v>28</v>
      </c>
      <c r="C328" s="36">
        <v>905</v>
      </c>
      <c r="D328" s="5" t="s">
        <v>34</v>
      </c>
      <c r="E328" s="5" t="s">
        <v>50</v>
      </c>
      <c r="F328" s="5"/>
      <c r="G328" s="5"/>
      <c r="H328" s="76">
        <f t="shared" si="163"/>
        <v>24731</v>
      </c>
      <c r="I328" s="76">
        <f t="shared" si="163"/>
        <v>24730.6</v>
      </c>
      <c r="J328" s="24">
        <f t="shared" si="163"/>
        <v>0</v>
      </c>
      <c r="K328" s="24">
        <f t="shared" si="163"/>
        <v>0</v>
      </c>
      <c r="L328" s="24">
        <f t="shared" si="163"/>
        <v>0</v>
      </c>
      <c r="M328" s="24">
        <f t="shared" si="163"/>
        <v>0</v>
      </c>
      <c r="N328" s="24">
        <f t="shared" si="163"/>
        <v>0</v>
      </c>
      <c r="O328" s="24">
        <f t="shared" si="163"/>
        <v>0</v>
      </c>
      <c r="P328" s="24">
        <f t="shared" si="163"/>
        <v>0</v>
      </c>
      <c r="Q328" s="24">
        <f t="shared" si="163"/>
        <v>0</v>
      </c>
      <c r="R328" s="24">
        <f t="shared" si="163"/>
        <v>0</v>
      </c>
      <c r="S328" s="24">
        <f t="shared" si="163"/>
        <v>0</v>
      </c>
      <c r="T328" s="24">
        <f t="shared" si="163"/>
        <v>0</v>
      </c>
      <c r="U328" s="24">
        <f t="shared" si="163"/>
        <v>0</v>
      </c>
      <c r="V328" s="24">
        <f t="shared" si="163"/>
        <v>0</v>
      </c>
      <c r="W328" s="132">
        <f t="shared" si="138"/>
        <v>0.99998382596740931</v>
      </c>
    </row>
    <row r="329" spans="1:23" x14ac:dyDescent="0.25">
      <c r="A329" s="4"/>
      <c r="B329" s="15" t="s">
        <v>143</v>
      </c>
      <c r="C329" s="36">
        <v>905</v>
      </c>
      <c r="D329" s="5" t="s">
        <v>34</v>
      </c>
      <c r="E329" s="5" t="s">
        <v>50</v>
      </c>
      <c r="F329" s="5" t="s">
        <v>140</v>
      </c>
      <c r="G329" s="5"/>
      <c r="H329" s="76">
        <f t="shared" si="163"/>
        <v>24731</v>
      </c>
      <c r="I329" s="76">
        <f t="shared" si="163"/>
        <v>24730.6</v>
      </c>
      <c r="J329" s="24">
        <f t="shared" si="163"/>
        <v>0</v>
      </c>
      <c r="K329" s="24">
        <f t="shared" si="163"/>
        <v>0</v>
      </c>
      <c r="L329" s="24">
        <f t="shared" si="163"/>
        <v>0</v>
      </c>
      <c r="M329" s="24">
        <f t="shared" si="163"/>
        <v>0</v>
      </c>
      <c r="N329" s="24">
        <f t="shared" si="163"/>
        <v>0</v>
      </c>
      <c r="O329" s="24">
        <f t="shared" si="163"/>
        <v>0</v>
      </c>
      <c r="P329" s="24">
        <f t="shared" si="163"/>
        <v>0</v>
      </c>
      <c r="Q329" s="24">
        <f t="shared" si="163"/>
        <v>0</v>
      </c>
      <c r="R329" s="24">
        <f t="shared" si="163"/>
        <v>0</v>
      </c>
      <c r="S329" s="24">
        <f t="shared" si="163"/>
        <v>0</v>
      </c>
      <c r="T329" s="24">
        <f t="shared" si="163"/>
        <v>0</v>
      </c>
      <c r="U329" s="24">
        <f t="shared" si="163"/>
        <v>0</v>
      </c>
      <c r="V329" s="24">
        <f t="shared" si="163"/>
        <v>0</v>
      </c>
      <c r="W329" s="132">
        <f t="shared" si="138"/>
        <v>0.99998382596740931</v>
      </c>
    </row>
    <row r="330" spans="1:23" ht="31.5" x14ac:dyDescent="0.25">
      <c r="A330" s="4"/>
      <c r="B330" s="15" t="s">
        <v>423</v>
      </c>
      <c r="C330" s="36">
        <v>905</v>
      </c>
      <c r="D330" s="5" t="s">
        <v>34</v>
      </c>
      <c r="E330" s="5" t="s">
        <v>50</v>
      </c>
      <c r="F330" s="35" t="s">
        <v>147</v>
      </c>
      <c r="G330" s="35"/>
      <c r="H330" s="76">
        <f t="shared" si="163"/>
        <v>24731</v>
      </c>
      <c r="I330" s="76">
        <f t="shared" si="163"/>
        <v>24730.6</v>
      </c>
      <c r="J330" s="24">
        <f t="shared" si="163"/>
        <v>0</v>
      </c>
      <c r="K330" s="24">
        <f t="shared" si="163"/>
        <v>0</v>
      </c>
      <c r="L330" s="24">
        <f t="shared" si="163"/>
        <v>0</v>
      </c>
      <c r="M330" s="24">
        <f t="shared" si="163"/>
        <v>0</v>
      </c>
      <c r="N330" s="24">
        <f t="shared" si="163"/>
        <v>0</v>
      </c>
      <c r="O330" s="24">
        <f t="shared" si="163"/>
        <v>0</v>
      </c>
      <c r="P330" s="24">
        <f t="shared" si="163"/>
        <v>0</v>
      </c>
      <c r="Q330" s="24">
        <f t="shared" si="163"/>
        <v>0</v>
      </c>
      <c r="R330" s="24">
        <f t="shared" si="163"/>
        <v>0</v>
      </c>
      <c r="S330" s="24">
        <f t="shared" si="163"/>
        <v>0</v>
      </c>
      <c r="T330" s="24">
        <f t="shared" si="163"/>
        <v>0</v>
      </c>
      <c r="U330" s="24">
        <f t="shared" si="163"/>
        <v>0</v>
      </c>
      <c r="V330" s="24">
        <f t="shared" si="163"/>
        <v>0</v>
      </c>
      <c r="W330" s="132">
        <f t="shared" si="138"/>
        <v>0.99998382596740931</v>
      </c>
    </row>
    <row r="331" spans="1:23" ht="31.5" x14ac:dyDescent="0.25">
      <c r="A331" s="4"/>
      <c r="B331" s="16" t="s">
        <v>149</v>
      </c>
      <c r="C331" s="36">
        <v>905</v>
      </c>
      <c r="D331" s="5" t="s">
        <v>34</v>
      </c>
      <c r="E331" s="5" t="s">
        <v>50</v>
      </c>
      <c r="F331" s="35" t="s">
        <v>148</v>
      </c>
      <c r="G331" s="35"/>
      <c r="H331" s="76">
        <f t="shared" si="163"/>
        <v>24731</v>
      </c>
      <c r="I331" s="76">
        <f t="shared" si="163"/>
        <v>24730.6</v>
      </c>
      <c r="J331" s="24">
        <f t="shared" si="163"/>
        <v>0</v>
      </c>
      <c r="K331" s="24">
        <f t="shared" si="163"/>
        <v>0</v>
      </c>
      <c r="L331" s="24">
        <f t="shared" si="163"/>
        <v>0</v>
      </c>
      <c r="M331" s="24">
        <f t="shared" si="163"/>
        <v>0</v>
      </c>
      <c r="N331" s="24">
        <f t="shared" si="163"/>
        <v>0</v>
      </c>
      <c r="O331" s="24">
        <f t="shared" si="163"/>
        <v>0</v>
      </c>
      <c r="P331" s="24">
        <f t="shared" si="163"/>
        <v>0</v>
      </c>
      <c r="Q331" s="24">
        <f t="shared" si="163"/>
        <v>0</v>
      </c>
      <c r="R331" s="24">
        <f t="shared" si="163"/>
        <v>0</v>
      </c>
      <c r="S331" s="24">
        <f t="shared" si="163"/>
        <v>0</v>
      </c>
      <c r="T331" s="24">
        <f t="shared" si="163"/>
        <v>0</v>
      </c>
      <c r="U331" s="24">
        <f t="shared" si="163"/>
        <v>0</v>
      </c>
      <c r="V331" s="24">
        <f t="shared" si="163"/>
        <v>0</v>
      </c>
      <c r="W331" s="132">
        <f t="shared" si="138"/>
        <v>0.99998382596740931</v>
      </c>
    </row>
    <row r="332" spans="1:23" x14ac:dyDescent="0.25">
      <c r="A332" s="4"/>
      <c r="B332" s="35" t="s">
        <v>150</v>
      </c>
      <c r="C332" s="36">
        <v>905</v>
      </c>
      <c r="D332" s="5" t="s">
        <v>34</v>
      </c>
      <c r="E332" s="5" t="s">
        <v>50</v>
      </c>
      <c r="F332" s="35" t="s">
        <v>148</v>
      </c>
      <c r="G332" s="39">
        <v>700</v>
      </c>
      <c r="H332" s="76">
        <v>24731</v>
      </c>
      <c r="I332" s="76">
        <v>24730.6</v>
      </c>
      <c r="W332" s="132">
        <f t="shared" si="138"/>
        <v>0.99998382596740931</v>
      </c>
    </row>
    <row r="333" spans="1:23" ht="47.25" x14ac:dyDescent="0.25">
      <c r="A333" s="4"/>
      <c r="B333" s="35" t="s">
        <v>72</v>
      </c>
      <c r="C333" s="36">
        <v>905</v>
      </c>
      <c r="D333" s="39">
        <v>14</v>
      </c>
      <c r="E333" s="37"/>
      <c r="F333" s="35"/>
      <c r="G333" s="42"/>
      <c r="H333" s="76">
        <f t="shared" ref="H333:V337" si="164">H334</f>
        <v>11146.1</v>
      </c>
      <c r="I333" s="76">
        <f t="shared" si="164"/>
        <v>11146.1</v>
      </c>
      <c r="J333" s="24">
        <f t="shared" si="164"/>
        <v>0</v>
      </c>
      <c r="K333" s="24">
        <f t="shared" si="164"/>
        <v>0</v>
      </c>
      <c r="L333" s="24">
        <f t="shared" si="164"/>
        <v>0</v>
      </c>
      <c r="M333" s="24">
        <f t="shared" si="164"/>
        <v>0</v>
      </c>
      <c r="N333" s="24">
        <f t="shared" si="164"/>
        <v>0</v>
      </c>
      <c r="O333" s="24">
        <f t="shared" si="164"/>
        <v>0</v>
      </c>
      <c r="P333" s="24">
        <f t="shared" si="164"/>
        <v>0</v>
      </c>
      <c r="Q333" s="24">
        <f t="shared" si="164"/>
        <v>0</v>
      </c>
      <c r="R333" s="24">
        <f t="shared" si="164"/>
        <v>0</v>
      </c>
      <c r="S333" s="24">
        <f t="shared" si="164"/>
        <v>0</v>
      </c>
      <c r="T333" s="24">
        <f t="shared" si="164"/>
        <v>0</v>
      </c>
      <c r="U333" s="24">
        <f t="shared" si="164"/>
        <v>0</v>
      </c>
      <c r="V333" s="24">
        <f t="shared" si="164"/>
        <v>0</v>
      </c>
      <c r="W333" s="132">
        <f t="shared" si="138"/>
        <v>1</v>
      </c>
    </row>
    <row r="334" spans="1:23" ht="47.25" x14ac:dyDescent="0.25">
      <c r="A334" s="4"/>
      <c r="B334" s="35" t="s">
        <v>73</v>
      </c>
      <c r="C334" s="36">
        <v>905</v>
      </c>
      <c r="D334" s="39">
        <v>14</v>
      </c>
      <c r="E334" s="38" t="s">
        <v>50</v>
      </c>
      <c r="F334" s="35"/>
      <c r="G334" s="5"/>
      <c r="H334" s="76">
        <f t="shared" si="164"/>
        <v>11146.1</v>
      </c>
      <c r="I334" s="76">
        <f t="shared" si="164"/>
        <v>11146.1</v>
      </c>
      <c r="J334" s="24">
        <f t="shared" si="164"/>
        <v>0</v>
      </c>
      <c r="K334" s="24">
        <f t="shared" si="164"/>
        <v>0</v>
      </c>
      <c r="L334" s="24">
        <f t="shared" si="164"/>
        <v>0</v>
      </c>
      <c r="M334" s="24">
        <f t="shared" si="164"/>
        <v>0</v>
      </c>
      <c r="N334" s="24">
        <f t="shared" si="164"/>
        <v>0</v>
      </c>
      <c r="O334" s="24">
        <f t="shared" si="164"/>
        <v>0</v>
      </c>
      <c r="P334" s="24">
        <f t="shared" si="164"/>
        <v>0</v>
      </c>
      <c r="Q334" s="24">
        <f t="shared" si="164"/>
        <v>0</v>
      </c>
      <c r="R334" s="24">
        <f t="shared" si="164"/>
        <v>0</v>
      </c>
      <c r="S334" s="24">
        <f t="shared" si="164"/>
        <v>0</v>
      </c>
      <c r="T334" s="24">
        <f t="shared" si="164"/>
        <v>0</v>
      </c>
      <c r="U334" s="24">
        <f t="shared" si="164"/>
        <v>0</v>
      </c>
      <c r="V334" s="24">
        <f t="shared" si="164"/>
        <v>0</v>
      </c>
      <c r="W334" s="132">
        <f t="shared" si="138"/>
        <v>1</v>
      </c>
    </row>
    <row r="335" spans="1:23" x14ac:dyDescent="0.25">
      <c r="A335" s="4"/>
      <c r="B335" s="15" t="s">
        <v>143</v>
      </c>
      <c r="C335" s="36">
        <v>905</v>
      </c>
      <c r="D335" s="39">
        <v>14</v>
      </c>
      <c r="E335" s="38" t="s">
        <v>50</v>
      </c>
      <c r="F335" s="35" t="s">
        <v>140</v>
      </c>
      <c r="G335" s="5"/>
      <c r="H335" s="76">
        <f t="shared" si="164"/>
        <v>11146.1</v>
      </c>
      <c r="I335" s="76">
        <f t="shared" si="164"/>
        <v>11146.1</v>
      </c>
      <c r="J335" s="24">
        <f t="shared" si="164"/>
        <v>0</v>
      </c>
      <c r="K335" s="24">
        <f t="shared" si="164"/>
        <v>0</v>
      </c>
      <c r="L335" s="24">
        <f t="shared" si="164"/>
        <v>0</v>
      </c>
      <c r="M335" s="24">
        <f t="shared" si="164"/>
        <v>0</v>
      </c>
      <c r="N335" s="24">
        <f t="shared" si="164"/>
        <v>0</v>
      </c>
      <c r="O335" s="24">
        <f t="shared" si="164"/>
        <v>0</v>
      </c>
      <c r="P335" s="24">
        <f t="shared" si="164"/>
        <v>0</v>
      </c>
      <c r="Q335" s="24">
        <f t="shared" si="164"/>
        <v>0</v>
      </c>
      <c r="R335" s="24">
        <f t="shared" si="164"/>
        <v>0</v>
      </c>
      <c r="S335" s="24">
        <f t="shared" si="164"/>
        <v>0</v>
      </c>
      <c r="T335" s="24">
        <f t="shared" si="164"/>
        <v>0</v>
      </c>
      <c r="U335" s="24">
        <f t="shared" si="164"/>
        <v>0</v>
      </c>
      <c r="V335" s="24">
        <f t="shared" si="164"/>
        <v>0</v>
      </c>
      <c r="W335" s="132">
        <f t="shared" si="138"/>
        <v>1</v>
      </c>
    </row>
    <row r="336" spans="1:23" x14ac:dyDescent="0.25">
      <c r="A336" s="4"/>
      <c r="B336" s="25" t="s">
        <v>146</v>
      </c>
      <c r="C336" s="36">
        <v>905</v>
      </c>
      <c r="D336" s="39">
        <v>14</v>
      </c>
      <c r="E336" s="38" t="s">
        <v>50</v>
      </c>
      <c r="F336" s="35" t="s">
        <v>145</v>
      </c>
      <c r="G336" s="5"/>
      <c r="H336" s="76">
        <f t="shared" si="164"/>
        <v>11146.1</v>
      </c>
      <c r="I336" s="76">
        <f t="shared" si="164"/>
        <v>11146.1</v>
      </c>
      <c r="J336" s="24">
        <f t="shared" si="164"/>
        <v>0</v>
      </c>
      <c r="K336" s="24">
        <f t="shared" si="164"/>
        <v>0</v>
      </c>
      <c r="L336" s="24">
        <f t="shared" si="164"/>
        <v>0</v>
      </c>
      <c r="M336" s="24">
        <f t="shared" si="164"/>
        <v>0</v>
      </c>
      <c r="N336" s="24">
        <f t="shared" si="164"/>
        <v>0</v>
      </c>
      <c r="O336" s="24">
        <f t="shared" si="164"/>
        <v>0</v>
      </c>
      <c r="P336" s="24">
        <f t="shared" si="164"/>
        <v>0</v>
      </c>
      <c r="Q336" s="24">
        <f t="shared" si="164"/>
        <v>0</v>
      </c>
      <c r="R336" s="24">
        <f t="shared" si="164"/>
        <v>0</v>
      </c>
      <c r="S336" s="24">
        <f t="shared" si="164"/>
        <v>0</v>
      </c>
      <c r="T336" s="24">
        <f t="shared" si="164"/>
        <v>0</v>
      </c>
      <c r="U336" s="24">
        <f t="shared" si="164"/>
        <v>0</v>
      </c>
      <c r="V336" s="24">
        <f t="shared" si="164"/>
        <v>0</v>
      </c>
      <c r="W336" s="132">
        <f t="shared" ref="W336:W399" si="165">I336/H336</f>
        <v>1</v>
      </c>
    </row>
    <row r="337" spans="1:27" x14ac:dyDescent="0.25">
      <c r="A337" s="4"/>
      <c r="B337" s="35" t="s">
        <v>3</v>
      </c>
      <c r="C337" s="36">
        <v>905</v>
      </c>
      <c r="D337" s="5" t="s">
        <v>60</v>
      </c>
      <c r="E337" s="5" t="s">
        <v>50</v>
      </c>
      <c r="F337" s="5" t="s">
        <v>151</v>
      </c>
      <c r="G337" s="5"/>
      <c r="H337" s="76">
        <f t="shared" si="164"/>
        <v>11146.1</v>
      </c>
      <c r="I337" s="76">
        <f t="shared" si="164"/>
        <v>11146.1</v>
      </c>
      <c r="J337" s="24">
        <f t="shared" si="164"/>
        <v>0</v>
      </c>
      <c r="K337" s="24">
        <f t="shared" si="164"/>
        <v>0</v>
      </c>
      <c r="L337" s="24">
        <f t="shared" si="164"/>
        <v>0</v>
      </c>
      <c r="M337" s="24">
        <f t="shared" si="164"/>
        <v>0</v>
      </c>
      <c r="N337" s="24">
        <f t="shared" si="164"/>
        <v>0</v>
      </c>
      <c r="O337" s="24">
        <f t="shared" si="164"/>
        <v>0</v>
      </c>
      <c r="P337" s="24">
        <f t="shared" si="164"/>
        <v>0</v>
      </c>
      <c r="Q337" s="24">
        <f t="shared" si="164"/>
        <v>0</v>
      </c>
      <c r="R337" s="24">
        <f t="shared" si="164"/>
        <v>0</v>
      </c>
      <c r="S337" s="24">
        <f t="shared" si="164"/>
        <v>0</v>
      </c>
      <c r="T337" s="24">
        <f t="shared" si="164"/>
        <v>0</v>
      </c>
      <c r="U337" s="24">
        <f t="shared" si="164"/>
        <v>0</v>
      </c>
      <c r="V337" s="24">
        <f t="shared" si="164"/>
        <v>0</v>
      </c>
      <c r="W337" s="132">
        <f t="shared" si="165"/>
        <v>1</v>
      </c>
    </row>
    <row r="338" spans="1:27" x14ac:dyDescent="0.25">
      <c r="A338" s="4"/>
      <c r="B338" s="35" t="s">
        <v>91</v>
      </c>
      <c r="C338" s="36">
        <v>905</v>
      </c>
      <c r="D338" s="5" t="s">
        <v>60</v>
      </c>
      <c r="E338" s="5" t="s">
        <v>50</v>
      </c>
      <c r="F338" s="5" t="s">
        <v>151</v>
      </c>
      <c r="G338" s="5" t="s">
        <v>92</v>
      </c>
      <c r="H338" s="76">
        <v>11146.1</v>
      </c>
      <c r="I338" s="76">
        <v>11146.1</v>
      </c>
      <c r="W338" s="132">
        <f t="shared" si="165"/>
        <v>1</v>
      </c>
      <c r="AA338" s="6">
        <f>I322+I330+I336</f>
        <v>50496.2</v>
      </c>
    </row>
    <row r="339" spans="1:27" ht="31.5" x14ac:dyDescent="0.25">
      <c r="A339" s="70" t="s">
        <v>5</v>
      </c>
      <c r="B339" s="71" t="s">
        <v>96</v>
      </c>
      <c r="C339" s="72">
        <v>910</v>
      </c>
      <c r="D339" s="5"/>
      <c r="E339" s="5"/>
      <c r="F339" s="41"/>
      <c r="G339" s="41"/>
      <c r="H339" s="137">
        <f>H340</f>
        <v>4267.4000000000005</v>
      </c>
      <c r="I339" s="137">
        <f t="shared" ref="H339:V341" si="166">I340</f>
        <v>4231.5</v>
      </c>
      <c r="J339" s="14">
        <f t="shared" si="166"/>
        <v>0</v>
      </c>
      <c r="K339" s="14">
        <f t="shared" si="166"/>
        <v>0</v>
      </c>
      <c r="L339" s="14">
        <f t="shared" si="166"/>
        <v>0</v>
      </c>
      <c r="M339" s="14">
        <f t="shared" si="166"/>
        <v>0</v>
      </c>
      <c r="N339" s="14">
        <f t="shared" si="166"/>
        <v>0</v>
      </c>
      <c r="O339" s="14">
        <f t="shared" si="166"/>
        <v>0</v>
      </c>
      <c r="P339" s="14">
        <f t="shared" si="166"/>
        <v>0</v>
      </c>
      <c r="Q339" s="14">
        <f t="shared" si="166"/>
        <v>0</v>
      </c>
      <c r="R339" s="14">
        <f t="shared" si="166"/>
        <v>0</v>
      </c>
      <c r="S339" s="14">
        <f t="shared" si="166"/>
        <v>0</v>
      </c>
      <c r="T339" s="14">
        <f t="shared" si="166"/>
        <v>0</v>
      </c>
      <c r="U339" s="14">
        <f t="shared" si="166"/>
        <v>0</v>
      </c>
      <c r="V339" s="14">
        <f t="shared" si="166"/>
        <v>0</v>
      </c>
      <c r="W339" s="132">
        <f t="shared" si="165"/>
        <v>0.99158738341847485</v>
      </c>
    </row>
    <row r="340" spans="1:27" x14ac:dyDescent="0.25">
      <c r="A340" s="4"/>
      <c r="B340" s="31" t="s">
        <v>49</v>
      </c>
      <c r="C340" s="32">
        <v>910</v>
      </c>
      <c r="D340" s="41" t="s">
        <v>50</v>
      </c>
      <c r="E340" s="28"/>
      <c r="F340" s="41"/>
      <c r="G340" s="41"/>
      <c r="H340" s="76">
        <f t="shared" si="166"/>
        <v>4267.4000000000005</v>
      </c>
      <c r="I340" s="76">
        <f t="shared" si="166"/>
        <v>4231.5</v>
      </c>
      <c r="J340" s="24">
        <f t="shared" si="166"/>
        <v>0</v>
      </c>
      <c r="K340" s="24">
        <f t="shared" si="166"/>
        <v>0</v>
      </c>
      <c r="L340" s="24">
        <f t="shared" si="166"/>
        <v>0</v>
      </c>
      <c r="M340" s="24">
        <f t="shared" si="166"/>
        <v>0</v>
      </c>
      <c r="N340" s="24">
        <f t="shared" si="166"/>
        <v>0</v>
      </c>
      <c r="O340" s="24">
        <f t="shared" si="166"/>
        <v>0</v>
      </c>
      <c r="P340" s="24">
        <f t="shared" si="166"/>
        <v>0</v>
      </c>
      <c r="Q340" s="24">
        <f t="shared" si="166"/>
        <v>0</v>
      </c>
      <c r="R340" s="24">
        <f t="shared" si="166"/>
        <v>0</v>
      </c>
      <c r="S340" s="24">
        <f t="shared" si="166"/>
        <v>0</v>
      </c>
      <c r="T340" s="24">
        <f t="shared" si="166"/>
        <v>0</v>
      </c>
      <c r="U340" s="24">
        <f t="shared" si="166"/>
        <v>0</v>
      </c>
      <c r="V340" s="24">
        <f t="shared" si="166"/>
        <v>0</v>
      </c>
      <c r="W340" s="132">
        <f t="shared" si="165"/>
        <v>0.99158738341847485</v>
      </c>
    </row>
    <row r="341" spans="1:27" ht="47.25" x14ac:dyDescent="0.25">
      <c r="A341" s="4"/>
      <c r="B341" s="56" t="s">
        <v>26</v>
      </c>
      <c r="C341" s="36">
        <v>910</v>
      </c>
      <c r="D341" s="42" t="s">
        <v>50</v>
      </c>
      <c r="E341" s="42" t="s">
        <v>69</v>
      </c>
      <c r="F341" s="35"/>
      <c r="G341" s="42"/>
      <c r="H341" s="76">
        <f>H342</f>
        <v>4267.4000000000005</v>
      </c>
      <c r="I341" s="76">
        <f t="shared" si="166"/>
        <v>4231.5</v>
      </c>
      <c r="J341" s="24">
        <f t="shared" si="166"/>
        <v>0</v>
      </c>
      <c r="K341" s="24">
        <f t="shared" si="166"/>
        <v>0</v>
      </c>
      <c r="L341" s="24">
        <f t="shared" si="166"/>
        <v>0</v>
      </c>
      <c r="M341" s="24">
        <f t="shared" si="166"/>
        <v>0</v>
      </c>
      <c r="N341" s="24">
        <f t="shared" si="166"/>
        <v>0</v>
      </c>
      <c r="O341" s="24">
        <f t="shared" si="166"/>
        <v>0</v>
      </c>
      <c r="P341" s="24">
        <f t="shared" si="166"/>
        <v>0</v>
      </c>
      <c r="Q341" s="24">
        <f t="shared" si="166"/>
        <v>0</v>
      </c>
      <c r="R341" s="24">
        <f t="shared" si="166"/>
        <v>0</v>
      </c>
      <c r="S341" s="24">
        <f t="shared" si="166"/>
        <v>0</v>
      </c>
      <c r="T341" s="24">
        <f t="shared" si="166"/>
        <v>0</v>
      </c>
      <c r="U341" s="24">
        <f t="shared" si="166"/>
        <v>0</v>
      </c>
      <c r="V341" s="24">
        <f t="shared" si="166"/>
        <v>0</v>
      </c>
      <c r="W341" s="132">
        <f t="shared" si="165"/>
        <v>0.99158738341847485</v>
      </c>
    </row>
    <row r="342" spans="1:27" ht="31.5" x14ac:dyDescent="0.25">
      <c r="A342" s="4"/>
      <c r="B342" s="15" t="s">
        <v>424</v>
      </c>
      <c r="C342" s="36">
        <v>910</v>
      </c>
      <c r="D342" s="42" t="s">
        <v>50</v>
      </c>
      <c r="E342" s="42" t="s">
        <v>69</v>
      </c>
      <c r="F342" s="35" t="s">
        <v>152</v>
      </c>
      <c r="G342" s="42"/>
      <c r="H342" s="76">
        <f>H343+H346+H351</f>
        <v>4267.4000000000005</v>
      </c>
      <c r="I342" s="76">
        <f>I343+I346+I351</f>
        <v>4231.5</v>
      </c>
      <c r="J342" s="24">
        <f t="shared" ref="J342:V342" si="167">J343+J346+J351</f>
        <v>0</v>
      </c>
      <c r="K342" s="24">
        <f t="shared" si="167"/>
        <v>0</v>
      </c>
      <c r="L342" s="24">
        <f t="shared" si="167"/>
        <v>0</v>
      </c>
      <c r="M342" s="24">
        <f t="shared" si="167"/>
        <v>0</v>
      </c>
      <c r="N342" s="24">
        <f t="shared" si="167"/>
        <v>0</v>
      </c>
      <c r="O342" s="24">
        <f t="shared" si="167"/>
        <v>0</v>
      </c>
      <c r="P342" s="24">
        <f t="shared" si="167"/>
        <v>0</v>
      </c>
      <c r="Q342" s="24">
        <f t="shared" si="167"/>
        <v>0</v>
      </c>
      <c r="R342" s="24">
        <f t="shared" si="167"/>
        <v>0</v>
      </c>
      <c r="S342" s="24">
        <f t="shared" si="167"/>
        <v>0</v>
      </c>
      <c r="T342" s="24">
        <f t="shared" si="167"/>
        <v>0</v>
      </c>
      <c r="U342" s="24">
        <f t="shared" si="167"/>
        <v>0</v>
      </c>
      <c r="V342" s="24">
        <f t="shared" si="167"/>
        <v>0</v>
      </c>
      <c r="W342" s="132">
        <f t="shared" si="165"/>
        <v>0.99158738341847485</v>
      </c>
    </row>
    <row r="343" spans="1:27" ht="31.5" x14ac:dyDescent="0.25">
      <c r="A343" s="4"/>
      <c r="B343" s="15" t="s">
        <v>425</v>
      </c>
      <c r="C343" s="36">
        <v>910</v>
      </c>
      <c r="D343" s="42" t="s">
        <v>50</v>
      </c>
      <c r="E343" s="42" t="s">
        <v>69</v>
      </c>
      <c r="F343" s="35" t="s">
        <v>153</v>
      </c>
      <c r="G343" s="41"/>
      <c r="H343" s="76">
        <f>H344</f>
        <v>1952.5</v>
      </c>
      <c r="I343" s="76">
        <f>I344</f>
        <v>1931.2</v>
      </c>
      <c r="J343" s="24">
        <f t="shared" ref="J343:V343" si="168">J344</f>
        <v>0</v>
      </c>
      <c r="K343" s="24">
        <f t="shared" si="168"/>
        <v>0</v>
      </c>
      <c r="L343" s="24">
        <f t="shared" si="168"/>
        <v>0</v>
      </c>
      <c r="M343" s="24">
        <f t="shared" si="168"/>
        <v>0</v>
      </c>
      <c r="N343" s="24">
        <f t="shared" si="168"/>
        <v>0</v>
      </c>
      <c r="O343" s="24">
        <f t="shared" si="168"/>
        <v>0</v>
      </c>
      <c r="P343" s="24">
        <f t="shared" si="168"/>
        <v>0</v>
      </c>
      <c r="Q343" s="24">
        <f t="shared" si="168"/>
        <v>0</v>
      </c>
      <c r="R343" s="24">
        <f t="shared" si="168"/>
        <v>0</v>
      </c>
      <c r="S343" s="24">
        <f t="shared" si="168"/>
        <v>0</v>
      </c>
      <c r="T343" s="24">
        <f t="shared" si="168"/>
        <v>0</v>
      </c>
      <c r="U343" s="24">
        <f t="shared" si="168"/>
        <v>0</v>
      </c>
      <c r="V343" s="24">
        <f t="shared" si="168"/>
        <v>0</v>
      </c>
      <c r="W343" s="132">
        <f t="shared" si="165"/>
        <v>0.98909090909090913</v>
      </c>
    </row>
    <row r="344" spans="1:27" ht="31.5" x14ac:dyDescent="0.25">
      <c r="A344" s="4"/>
      <c r="B344" s="25" t="s">
        <v>112</v>
      </c>
      <c r="C344" s="36">
        <v>910</v>
      </c>
      <c r="D344" s="42" t="s">
        <v>50</v>
      </c>
      <c r="E344" s="42" t="s">
        <v>69</v>
      </c>
      <c r="F344" s="35" t="s">
        <v>154</v>
      </c>
      <c r="G344" s="41"/>
      <c r="H344" s="76">
        <f>H345</f>
        <v>1952.5</v>
      </c>
      <c r="I344" s="76">
        <f>I345</f>
        <v>1931.2</v>
      </c>
      <c r="J344" s="24">
        <f t="shared" ref="J344:V344" si="169">J345</f>
        <v>0</v>
      </c>
      <c r="K344" s="24">
        <f t="shared" si="169"/>
        <v>0</v>
      </c>
      <c r="L344" s="24">
        <f t="shared" si="169"/>
        <v>0</v>
      </c>
      <c r="M344" s="24">
        <f t="shared" si="169"/>
        <v>0</v>
      </c>
      <c r="N344" s="24">
        <f t="shared" si="169"/>
        <v>0</v>
      </c>
      <c r="O344" s="24">
        <f t="shared" si="169"/>
        <v>0</v>
      </c>
      <c r="P344" s="24">
        <f t="shared" si="169"/>
        <v>0</v>
      </c>
      <c r="Q344" s="24">
        <f t="shared" si="169"/>
        <v>0</v>
      </c>
      <c r="R344" s="24">
        <f t="shared" si="169"/>
        <v>0</v>
      </c>
      <c r="S344" s="24">
        <f t="shared" si="169"/>
        <v>0</v>
      </c>
      <c r="T344" s="24">
        <f t="shared" si="169"/>
        <v>0</v>
      </c>
      <c r="U344" s="24">
        <f t="shared" si="169"/>
        <v>0</v>
      </c>
      <c r="V344" s="24">
        <f t="shared" si="169"/>
        <v>0</v>
      </c>
      <c r="W344" s="132">
        <f t="shared" si="165"/>
        <v>0.98909090909090913</v>
      </c>
    </row>
    <row r="345" spans="1:27" ht="63" x14ac:dyDescent="0.25">
      <c r="A345" s="4"/>
      <c r="B345" s="35" t="s">
        <v>262</v>
      </c>
      <c r="C345" s="36">
        <v>910</v>
      </c>
      <c r="D345" s="42" t="s">
        <v>50</v>
      </c>
      <c r="E345" s="42" t="s">
        <v>69</v>
      </c>
      <c r="F345" s="35" t="s">
        <v>154</v>
      </c>
      <c r="G345" s="42" t="s">
        <v>86</v>
      </c>
      <c r="H345" s="76">
        <v>1952.5</v>
      </c>
      <c r="I345" s="76">
        <v>1931.2</v>
      </c>
      <c r="W345" s="132">
        <f t="shared" si="165"/>
        <v>0.98909090909090913</v>
      </c>
    </row>
    <row r="346" spans="1:27" ht="31.5" x14ac:dyDescent="0.25">
      <c r="A346" s="4"/>
      <c r="B346" s="15" t="s">
        <v>96</v>
      </c>
      <c r="C346" s="36">
        <v>910</v>
      </c>
      <c r="D346" s="42" t="s">
        <v>50</v>
      </c>
      <c r="E346" s="42" t="s">
        <v>69</v>
      </c>
      <c r="F346" s="35" t="s">
        <v>155</v>
      </c>
      <c r="G346" s="42"/>
      <c r="H346" s="76">
        <f>H347</f>
        <v>1599.8</v>
      </c>
      <c r="I346" s="76">
        <f>I347</f>
        <v>1585.7</v>
      </c>
      <c r="J346" s="24">
        <f t="shared" ref="J346:V346" si="170">J347</f>
        <v>0</v>
      </c>
      <c r="K346" s="24">
        <f t="shared" si="170"/>
        <v>0</v>
      </c>
      <c r="L346" s="24">
        <f t="shared" si="170"/>
        <v>0</v>
      </c>
      <c r="M346" s="24">
        <f t="shared" si="170"/>
        <v>0</v>
      </c>
      <c r="N346" s="24">
        <f t="shared" si="170"/>
        <v>0</v>
      </c>
      <c r="O346" s="24">
        <f t="shared" si="170"/>
        <v>0</v>
      </c>
      <c r="P346" s="24">
        <f t="shared" si="170"/>
        <v>0</v>
      </c>
      <c r="Q346" s="24">
        <f t="shared" si="170"/>
        <v>0</v>
      </c>
      <c r="R346" s="24">
        <f t="shared" si="170"/>
        <v>0</v>
      </c>
      <c r="S346" s="24">
        <f t="shared" si="170"/>
        <v>0</v>
      </c>
      <c r="T346" s="24">
        <f t="shared" si="170"/>
        <v>0</v>
      </c>
      <c r="U346" s="24">
        <f t="shared" si="170"/>
        <v>0</v>
      </c>
      <c r="V346" s="24">
        <f t="shared" si="170"/>
        <v>0</v>
      </c>
      <c r="W346" s="132">
        <f t="shared" si="165"/>
        <v>0.9911863982997875</v>
      </c>
    </row>
    <row r="347" spans="1:27" ht="31.5" x14ac:dyDescent="0.25">
      <c r="A347" s="4"/>
      <c r="B347" s="25" t="s">
        <v>112</v>
      </c>
      <c r="C347" s="36">
        <v>910</v>
      </c>
      <c r="D347" s="42" t="s">
        <v>50</v>
      </c>
      <c r="E347" s="42" t="s">
        <v>69</v>
      </c>
      <c r="F347" s="35" t="s">
        <v>156</v>
      </c>
      <c r="G347" s="42"/>
      <c r="H347" s="76">
        <f>H348+H349+H350</f>
        <v>1599.8</v>
      </c>
      <c r="I347" s="76">
        <f>I348+I349+I350</f>
        <v>1585.7</v>
      </c>
      <c r="J347" s="24">
        <f t="shared" ref="J347:V347" si="171">J348+J349+J350</f>
        <v>0</v>
      </c>
      <c r="K347" s="24">
        <f t="shared" si="171"/>
        <v>0</v>
      </c>
      <c r="L347" s="24">
        <f t="shared" si="171"/>
        <v>0</v>
      </c>
      <c r="M347" s="24">
        <f t="shared" si="171"/>
        <v>0</v>
      </c>
      <c r="N347" s="24">
        <f t="shared" si="171"/>
        <v>0</v>
      </c>
      <c r="O347" s="24">
        <f t="shared" si="171"/>
        <v>0</v>
      </c>
      <c r="P347" s="24">
        <f t="shared" si="171"/>
        <v>0</v>
      </c>
      <c r="Q347" s="24">
        <f t="shared" si="171"/>
        <v>0</v>
      </c>
      <c r="R347" s="24">
        <f t="shared" si="171"/>
        <v>0</v>
      </c>
      <c r="S347" s="24">
        <f t="shared" si="171"/>
        <v>0</v>
      </c>
      <c r="T347" s="24">
        <f t="shared" si="171"/>
        <v>0</v>
      </c>
      <c r="U347" s="24">
        <f t="shared" si="171"/>
        <v>0</v>
      </c>
      <c r="V347" s="24">
        <f t="shared" si="171"/>
        <v>0</v>
      </c>
      <c r="W347" s="132">
        <f t="shared" si="165"/>
        <v>0.9911863982997875</v>
      </c>
    </row>
    <row r="348" spans="1:27" ht="63" x14ac:dyDescent="0.25">
      <c r="A348" s="4"/>
      <c r="B348" s="35" t="s">
        <v>262</v>
      </c>
      <c r="C348" s="36">
        <v>910</v>
      </c>
      <c r="D348" s="42" t="s">
        <v>50</v>
      </c>
      <c r="E348" s="42" t="s">
        <v>69</v>
      </c>
      <c r="F348" s="35" t="s">
        <v>156</v>
      </c>
      <c r="G348" s="42" t="s">
        <v>86</v>
      </c>
      <c r="H348" s="76">
        <v>1272.7</v>
      </c>
      <c r="I348" s="76">
        <v>1259.5</v>
      </c>
      <c r="W348" s="132">
        <f t="shared" si="165"/>
        <v>0.98962834917891096</v>
      </c>
    </row>
    <row r="349" spans="1:27" ht="31.5" x14ac:dyDescent="0.25">
      <c r="A349" s="4"/>
      <c r="B349" s="35" t="s">
        <v>122</v>
      </c>
      <c r="C349" s="36">
        <v>910</v>
      </c>
      <c r="D349" s="42" t="s">
        <v>50</v>
      </c>
      <c r="E349" s="42" t="s">
        <v>69</v>
      </c>
      <c r="F349" s="35" t="s">
        <v>156</v>
      </c>
      <c r="G349" s="42" t="s">
        <v>85</v>
      </c>
      <c r="H349" s="76">
        <v>322.3</v>
      </c>
      <c r="I349" s="76">
        <v>322</v>
      </c>
      <c r="W349" s="132">
        <f t="shared" si="165"/>
        <v>0.99906919019547002</v>
      </c>
    </row>
    <row r="350" spans="1:27" x14ac:dyDescent="0.25">
      <c r="A350" s="4"/>
      <c r="B350" s="35" t="s">
        <v>87</v>
      </c>
      <c r="C350" s="36">
        <v>910</v>
      </c>
      <c r="D350" s="42" t="s">
        <v>50</v>
      </c>
      <c r="E350" s="42" t="s">
        <v>69</v>
      </c>
      <c r="F350" s="35" t="s">
        <v>156</v>
      </c>
      <c r="G350" s="5" t="s">
        <v>88</v>
      </c>
      <c r="H350" s="76">
        <v>4.8</v>
      </c>
      <c r="I350" s="76">
        <v>4.2</v>
      </c>
      <c r="W350" s="132">
        <f t="shared" si="165"/>
        <v>0.87500000000000011</v>
      </c>
    </row>
    <row r="351" spans="1:27" x14ac:dyDescent="0.25">
      <c r="A351" s="4"/>
      <c r="B351" s="15" t="s">
        <v>258</v>
      </c>
      <c r="C351" s="36">
        <v>910</v>
      </c>
      <c r="D351" s="42" t="s">
        <v>50</v>
      </c>
      <c r="E351" s="42" t="s">
        <v>69</v>
      </c>
      <c r="F351" s="35" t="s">
        <v>259</v>
      </c>
      <c r="G351" s="5"/>
      <c r="H351" s="76">
        <f>H352</f>
        <v>715.1</v>
      </c>
      <c r="I351" s="76">
        <f>I352</f>
        <v>714.6</v>
      </c>
      <c r="J351" s="24">
        <f t="shared" ref="J351:V351" si="172">J352</f>
        <v>0</v>
      </c>
      <c r="K351" s="24">
        <f t="shared" si="172"/>
        <v>0</v>
      </c>
      <c r="L351" s="24">
        <f t="shared" si="172"/>
        <v>0</v>
      </c>
      <c r="M351" s="24">
        <f t="shared" si="172"/>
        <v>0</v>
      </c>
      <c r="N351" s="24">
        <f t="shared" si="172"/>
        <v>0</v>
      </c>
      <c r="O351" s="24">
        <f t="shared" si="172"/>
        <v>0</v>
      </c>
      <c r="P351" s="24">
        <f t="shared" si="172"/>
        <v>0</v>
      </c>
      <c r="Q351" s="24">
        <f t="shared" si="172"/>
        <v>0</v>
      </c>
      <c r="R351" s="24">
        <f t="shared" si="172"/>
        <v>0</v>
      </c>
      <c r="S351" s="24">
        <f t="shared" si="172"/>
        <v>0</v>
      </c>
      <c r="T351" s="24">
        <f t="shared" si="172"/>
        <v>0</v>
      </c>
      <c r="U351" s="24">
        <f t="shared" si="172"/>
        <v>0</v>
      </c>
      <c r="V351" s="24">
        <f t="shared" si="172"/>
        <v>0</v>
      </c>
      <c r="W351" s="132">
        <f t="shared" si="165"/>
        <v>0.99930079709131592</v>
      </c>
    </row>
    <row r="352" spans="1:27" ht="31.5" x14ac:dyDescent="0.25">
      <c r="A352" s="4"/>
      <c r="B352" s="35" t="s">
        <v>260</v>
      </c>
      <c r="C352" s="36">
        <v>910</v>
      </c>
      <c r="D352" s="42" t="s">
        <v>50</v>
      </c>
      <c r="E352" s="42" t="s">
        <v>69</v>
      </c>
      <c r="F352" s="35" t="s">
        <v>261</v>
      </c>
      <c r="G352" s="42"/>
      <c r="H352" s="76">
        <f>H353+H354</f>
        <v>715.1</v>
      </c>
      <c r="I352" s="76">
        <f>I353+I354</f>
        <v>714.6</v>
      </c>
      <c r="J352" s="24">
        <f t="shared" ref="J352:V352" si="173">J353+J354</f>
        <v>0</v>
      </c>
      <c r="K352" s="24">
        <f t="shared" si="173"/>
        <v>0</v>
      </c>
      <c r="L352" s="24">
        <f t="shared" si="173"/>
        <v>0</v>
      </c>
      <c r="M352" s="24">
        <f t="shared" si="173"/>
        <v>0</v>
      </c>
      <c r="N352" s="24">
        <f t="shared" si="173"/>
        <v>0</v>
      </c>
      <c r="O352" s="24">
        <f t="shared" si="173"/>
        <v>0</v>
      </c>
      <c r="P352" s="24">
        <f t="shared" si="173"/>
        <v>0</v>
      </c>
      <c r="Q352" s="24">
        <f t="shared" si="173"/>
        <v>0</v>
      </c>
      <c r="R352" s="24">
        <f t="shared" si="173"/>
        <v>0</v>
      </c>
      <c r="S352" s="24">
        <f t="shared" si="173"/>
        <v>0</v>
      </c>
      <c r="T352" s="24">
        <f t="shared" si="173"/>
        <v>0</v>
      </c>
      <c r="U352" s="24">
        <f t="shared" si="173"/>
        <v>0</v>
      </c>
      <c r="V352" s="24">
        <f t="shared" si="173"/>
        <v>0</v>
      </c>
      <c r="W352" s="132">
        <f t="shared" si="165"/>
        <v>0.99930079709131592</v>
      </c>
    </row>
    <row r="353" spans="1:27" ht="63" x14ac:dyDescent="0.25">
      <c r="A353" s="4"/>
      <c r="B353" s="35" t="s">
        <v>262</v>
      </c>
      <c r="C353" s="36">
        <v>910</v>
      </c>
      <c r="D353" s="42" t="s">
        <v>50</v>
      </c>
      <c r="E353" s="42" t="s">
        <v>69</v>
      </c>
      <c r="F353" s="35" t="s">
        <v>261</v>
      </c>
      <c r="G353" s="42" t="s">
        <v>86</v>
      </c>
      <c r="H353" s="76">
        <v>636</v>
      </c>
      <c r="I353" s="76">
        <v>636</v>
      </c>
      <c r="W353" s="132">
        <f t="shared" si="165"/>
        <v>1</v>
      </c>
    </row>
    <row r="354" spans="1:27" ht="31.5" x14ac:dyDescent="0.25">
      <c r="A354" s="4"/>
      <c r="B354" s="35" t="s">
        <v>122</v>
      </c>
      <c r="C354" s="36">
        <v>910</v>
      </c>
      <c r="D354" s="42" t="s">
        <v>50</v>
      </c>
      <c r="E354" s="42" t="s">
        <v>69</v>
      </c>
      <c r="F354" s="35" t="s">
        <v>261</v>
      </c>
      <c r="G354" s="42" t="s">
        <v>85</v>
      </c>
      <c r="H354" s="76">
        <v>79.099999999999994</v>
      </c>
      <c r="I354" s="76">
        <v>78.599999999999994</v>
      </c>
      <c r="W354" s="132">
        <f t="shared" si="165"/>
        <v>0.99367888748419719</v>
      </c>
      <c r="AA354" s="6">
        <f>I50+I343+I346+I351</f>
        <v>4231.5</v>
      </c>
    </row>
    <row r="355" spans="1:27" ht="31.5" x14ac:dyDescent="0.25">
      <c r="A355" s="27" t="s">
        <v>13</v>
      </c>
      <c r="B355" s="57" t="s">
        <v>84</v>
      </c>
      <c r="C355" s="30">
        <v>918</v>
      </c>
      <c r="D355" s="5"/>
      <c r="E355" s="5"/>
      <c r="F355" s="5"/>
      <c r="G355" s="5"/>
      <c r="H355" s="137">
        <f>H356+H370+H364</f>
        <v>8078.1</v>
      </c>
      <c r="I355" s="137">
        <f t="shared" ref="I355:V355" si="174">I356+I370+I364</f>
        <v>8075.8</v>
      </c>
      <c r="J355" s="14">
        <f t="shared" si="174"/>
        <v>0</v>
      </c>
      <c r="K355" s="14">
        <f t="shared" si="174"/>
        <v>0</v>
      </c>
      <c r="L355" s="14">
        <f t="shared" si="174"/>
        <v>0</v>
      </c>
      <c r="M355" s="14">
        <f t="shared" si="174"/>
        <v>0</v>
      </c>
      <c r="N355" s="14">
        <f t="shared" si="174"/>
        <v>0</v>
      </c>
      <c r="O355" s="14">
        <f t="shared" si="174"/>
        <v>0</v>
      </c>
      <c r="P355" s="14">
        <f t="shared" si="174"/>
        <v>0</v>
      </c>
      <c r="Q355" s="14">
        <f t="shared" si="174"/>
        <v>0</v>
      </c>
      <c r="R355" s="14">
        <f t="shared" si="174"/>
        <v>0</v>
      </c>
      <c r="S355" s="14">
        <f t="shared" si="174"/>
        <v>0</v>
      </c>
      <c r="T355" s="14">
        <f t="shared" si="174"/>
        <v>0</v>
      </c>
      <c r="U355" s="14">
        <f t="shared" si="174"/>
        <v>0</v>
      </c>
      <c r="V355" s="14">
        <f t="shared" si="174"/>
        <v>0</v>
      </c>
      <c r="W355" s="132">
        <f t="shared" si="165"/>
        <v>0.99971527958307027</v>
      </c>
    </row>
    <row r="356" spans="1:27" x14ac:dyDescent="0.25">
      <c r="A356" s="4"/>
      <c r="B356" s="43" t="s">
        <v>68</v>
      </c>
      <c r="C356" s="36">
        <v>918</v>
      </c>
      <c r="D356" s="5" t="s">
        <v>55</v>
      </c>
      <c r="E356" s="5"/>
      <c r="F356" s="5"/>
      <c r="G356" s="5"/>
      <c r="H356" s="76">
        <f t="shared" ref="H356:V359" si="175">H357</f>
        <v>4709.3</v>
      </c>
      <c r="I356" s="76">
        <f t="shared" si="175"/>
        <v>4707</v>
      </c>
      <c r="J356" s="24">
        <f t="shared" si="175"/>
        <v>0</v>
      </c>
      <c r="K356" s="24">
        <f t="shared" si="175"/>
        <v>0</v>
      </c>
      <c r="L356" s="24">
        <f t="shared" si="175"/>
        <v>0</v>
      </c>
      <c r="M356" s="24">
        <f t="shared" si="175"/>
        <v>0</v>
      </c>
      <c r="N356" s="24">
        <f t="shared" si="175"/>
        <v>0</v>
      </c>
      <c r="O356" s="24">
        <f t="shared" si="175"/>
        <v>0</v>
      </c>
      <c r="P356" s="24">
        <f t="shared" si="175"/>
        <v>0</v>
      </c>
      <c r="Q356" s="24">
        <f t="shared" si="175"/>
        <v>0</v>
      </c>
      <c r="R356" s="24">
        <f t="shared" si="175"/>
        <v>0</v>
      </c>
      <c r="S356" s="24">
        <f t="shared" si="175"/>
        <v>0</v>
      </c>
      <c r="T356" s="24">
        <f t="shared" si="175"/>
        <v>0</v>
      </c>
      <c r="U356" s="24">
        <f t="shared" si="175"/>
        <v>0</v>
      </c>
      <c r="V356" s="24">
        <f t="shared" si="175"/>
        <v>0</v>
      </c>
      <c r="W356" s="132">
        <f t="shared" si="165"/>
        <v>0.99951160469708866</v>
      </c>
    </row>
    <row r="357" spans="1:27" x14ac:dyDescent="0.25">
      <c r="A357" s="4"/>
      <c r="B357" s="49" t="s">
        <v>70</v>
      </c>
      <c r="C357" s="36">
        <v>918</v>
      </c>
      <c r="D357" s="5" t="s">
        <v>55</v>
      </c>
      <c r="E357" s="5" t="s">
        <v>58</v>
      </c>
      <c r="F357" s="5"/>
      <c r="G357" s="5"/>
      <c r="H357" s="76">
        <f t="shared" si="175"/>
        <v>4709.3</v>
      </c>
      <c r="I357" s="76">
        <f t="shared" si="175"/>
        <v>4707</v>
      </c>
      <c r="J357" s="24">
        <f t="shared" si="175"/>
        <v>0</v>
      </c>
      <c r="K357" s="24">
        <f t="shared" si="175"/>
        <v>0</v>
      </c>
      <c r="L357" s="24">
        <f t="shared" si="175"/>
        <v>0</v>
      </c>
      <c r="M357" s="24">
        <f t="shared" si="175"/>
        <v>0</v>
      </c>
      <c r="N357" s="24">
        <f t="shared" si="175"/>
        <v>0</v>
      </c>
      <c r="O357" s="24">
        <f t="shared" si="175"/>
        <v>0</v>
      </c>
      <c r="P357" s="24">
        <f t="shared" si="175"/>
        <v>0</v>
      </c>
      <c r="Q357" s="24">
        <f t="shared" si="175"/>
        <v>0</v>
      </c>
      <c r="R357" s="24">
        <f t="shared" si="175"/>
        <v>0</v>
      </c>
      <c r="S357" s="24">
        <f t="shared" si="175"/>
        <v>0</v>
      </c>
      <c r="T357" s="24">
        <f t="shared" si="175"/>
        <v>0</v>
      </c>
      <c r="U357" s="24">
        <f t="shared" si="175"/>
        <v>0</v>
      </c>
      <c r="V357" s="24">
        <f t="shared" si="175"/>
        <v>0</v>
      </c>
      <c r="W357" s="132">
        <f t="shared" si="165"/>
        <v>0.99951160469708866</v>
      </c>
    </row>
    <row r="358" spans="1:27" ht="47.25" x14ac:dyDescent="0.25">
      <c r="A358" s="4"/>
      <c r="B358" s="25" t="s">
        <v>362</v>
      </c>
      <c r="C358" s="36">
        <v>918</v>
      </c>
      <c r="D358" s="5" t="s">
        <v>55</v>
      </c>
      <c r="E358" s="5" t="s">
        <v>58</v>
      </c>
      <c r="F358" s="20" t="s">
        <v>173</v>
      </c>
      <c r="G358" s="5"/>
      <c r="H358" s="76">
        <f t="shared" si="175"/>
        <v>4709.3</v>
      </c>
      <c r="I358" s="76">
        <f t="shared" si="175"/>
        <v>4707</v>
      </c>
      <c r="J358" s="24">
        <f t="shared" si="175"/>
        <v>0</v>
      </c>
      <c r="K358" s="24">
        <f t="shared" si="175"/>
        <v>0</v>
      </c>
      <c r="L358" s="24">
        <f t="shared" si="175"/>
        <v>0</v>
      </c>
      <c r="M358" s="24">
        <f t="shared" si="175"/>
        <v>0</v>
      </c>
      <c r="N358" s="24">
        <f t="shared" si="175"/>
        <v>0</v>
      </c>
      <c r="O358" s="24">
        <f t="shared" si="175"/>
        <v>0</v>
      </c>
      <c r="P358" s="24">
        <f t="shared" si="175"/>
        <v>0</v>
      </c>
      <c r="Q358" s="24">
        <f t="shared" si="175"/>
        <v>0</v>
      </c>
      <c r="R358" s="24">
        <f t="shared" si="175"/>
        <v>0</v>
      </c>
      <c r="S358" s="24">
        <f t="shared" si="175"/>
        <v>0</v>
      </c>
      <c r="T358" s="24">
        <f t="shared" si="175"/>
        <v>0</v>
      </c>
      <c r="U358" s="24">
        <f t="shared" si="175"/>
        <v>0</v>
      </c>
      <c r="V358" s="24">
        <f t="shared" si="175"/>
        <v>0</v>
      </c>
      <c r="W358" s="132">
        <f t="shared" si="165"/>
        <v>0.99951160469708866</v>
      </c>
    </row>
    <row r="359" spans="1:27" ht="47.25" x14ac:dyDescent="0.25">
      <c r="A359" s="4"/>
      <c r="B359" s="25" t="s">
        <v>175</v>
      </c>
      <c r="C359" s="36">
        <v>918</v>
      </c>
      <c r="D359" s="5" t="s">
        <v>55</v>
      </c>
      <c r="E359" s="5" t="s">
        <v>58</v>
      </c>
      <c r="F359" s="20" t="s">
        <v>174</v>
      </c>
      <c r="G359" s="5"/>
      <c r="H359" s="76">
        <f t="shared" si="175"/>
        <v>4709.3</v>
      </c>
      <c r="I359" s="76">
        <f t="shared" si="175"/>
        <v>4707</v>
      </c>
      <c r="J359" s="24">
        <f t="shared" si="175"/>
        <v>0</v>
      </c>
      <c r="K359" s="24">
        <f t="shared" si="175"/>
        <v>0</v>
      </c>
      <c r="L359" s="24">
        <f t="shared" si="175"/>
        <v>0</v>
      </c>
      <c r="M359" s="24">
        <f t="shared" si="175"/>
        <v>0</v>
      </c>
      <c r="N359" s="24">
        <f t="shared" si="175"/>
        <v>0</v>
      </c>
      <c r="O359" s="24">
        <f t="shared" si="175"/>
        <v>0</v>
      </c>
      <c r="P359" s="24">
        <f t="shared" si="175"/>
        <v>0</v>
      </c>
      <c r="Q359" s="24">
        <f t="shared" si="175"/>
        <v>0</v>
      </c>
      <c r="R359" s="24">
        <f t="shared" si="175"/>
        <v>0</v>
      </c>
      <c r="S359" s="24">
        <f t="shared" si="175"/>
        <v>0</v>
      </c>
      <c r="T359" s="24">
        <f t="shared" si="175"/>
        <v>0</v>
      </c>
      <c r="U359" s="24">
        <f t="shared" si="175"/>
        <v>0</v>
      </c>
      <c r="V359" s="24">
        <f t="shared" si="175"/>
        <v>0</v>
      </c>
      <c r="W359" s="132">
        <f t="shared" si="165"/>
        <v>0.99951160469708866</v>
      </c>
    </row>
    <row r="360" spans="1:27" ht="31.5" x14ac:dyDescent="0.25">
      <c r="A360" s="4"/>
      <c r="B360" s="25" t="s">
        <v>112</v>
      </c>
      <c r="C360" s="36">
        <v>918</v>
      </c>
      <c r="D360" s="5" t="s">
        <v>55</v>
      </c>
      <c r="E360" s="5" t="s">
        <v>58</v>
      </c>
      <c r="F360" s="20" t="s">
        <v>176</v>
      </c>
      <c r="G360" s="5"/>
      <c r="H360" s="76">
        <f>H361+H362+H363</f>
        <v>4709.3</v>
      </c>
      <c r="I360" s="76">
        <f>I361+I362+I363</f>
        <v>4707</v>
      </c>
      <c r="J360" s="24">
        <f t="shared" ref="J360:V360" si="176">J361+J362+J363</f>
        <v>0</v>
      </c>
      <c r="K360" s="24">
        <f t="shared" si="176"/>
        <v>0</v>
      </c>
      <c r="L360" s="24">
        <f t="shared" si="176"/>
        <v>0</v>
      </c>
      <c r="M360" s="24">
        <f t="shared" si="176"/>
        <v>0</v>
      </c>
      <c r="N360" s="24">
        <f t="shared" si="176"/>
        <v>0</v>
      </c>
      <c r="O360" s="24">
        <f t="shared" si="176"/>
        <v>0</v>
      </c>
      <c r="P360" s="24">
        <f t="shared" si="176"/>
        <v>0</v>
      </c>
      <c r="Q360" s="24">
        <f t="shared" si="176"/>
        <v>0</v>
      </c>
      <c r="R360" s="24">
        <f t="shared" si="176"/>
        <v>0</v>
      </c>
      <c r="S360" s="24">
        <f t="shared" si="176"/>
        <v>0</v>
      </c>
      <c r="T360" s="24">
        <f t="shared" si="176"/>
        <v>0</v>
      </c>
      <c r="U360" s="24">
        <f t="shared" si="176"/>
        <v>0</v>
      </c>
      <c r="V360" s="24">
        <f t="shared" si="176"/>
        <v>0</v>
      </c>
      <c r="W360" s="132">
        <f t="shared" si="165"/>
        <v>0.99951160469708866</v>
      </c>
    </row>
    <row r="361" spans="1:27" ht="63" x14ac:dyDescent="0.25">
      <c r="A361" s="4"/>
      <c r="B361" s="35" t="s">
        <v>262</v>
      </c>
      <c r="C361" s="36">
        <v>918</v>
      </c>
      <c r="D361" s="5" t="s">
        <v>55</v>
      </c>
      <c r="E361" s="5" t="s">
        <v>58</v>
      </c>
      <c r="F361" s="20" t="s">
        <v>176</v>
      </c>
      <c r="G361" s="42" t="s">
        <v>86</v>
      </c>
      <c r="H361" s="76">
        <v>4326.6000000000004</v>
      </c>
      <c r="I361" s="76">
        <v>4326.5</v>
      </c>
      <c r="W361" s="132">
        <f t="shared" si="165"/>
        <v>0.99997688716313027</v>
      </c>
    </row>
    <row r="362" spans="1:27" ht="31.5" x14ac:dyDescent="0.25">
      <c r="A362" s="4"/>
      <c r="B362" s="35" t="s">
        <v>122</v>
      </c>
      <c r="C362" s="36">
        <v>918</v>
      </c>
      <c r="D362" s="5" t="s">
        <v>55</v>
      </c>
      <c r="E362" s="5" t="s">
        <v>58</v>
      </c>
      <c r="F362" s="20" t="s">
        <v>176</v>
      </c>
      <c r="G362" s="42" t="s">
        <v>85</v>
      </c>
      <c r="H362" s="76">
        <v>351.7</v>
      </c>
      <c r="I362" s="76">
        <v>351.7</v>
      </c>
      <c r="W362" s="132">
        <f t="shared" si="165"/>
        <v>1</v>
      </c>
    </row>
    <row r="363" spans="1:27" x14ac:dyDescent="0.25">
      <c r="A363" s="4"/>
      <c r="B363" s="35" t="s">
        <v>87</v>
      </c>
      <c r="C363" s="36">
        <v>918</v>
      </c>
      <c r="D363" s="5" t="s">
        <v>55</v>
      </c>
      <c r="E363" s="5" t="s">
        <v>58</v>
      </c>
      <c r="F363" s="20" t="s">
        <v>176</v>
      </c>
      <c r="G363" s="42" t="s">
        <v>88</v>
      </c>
      <c r="H363" s="76">
        <v>31</v>
      </c>
      <c r="I363" s="76">
        <v>28.8</v>
      </c>
      <c r="W363" s="132">
        <f t="shared" si="165"/>
        <v>0.92903225806451617</v>
      </c>
      <c r="AA363" s="6">
        <f>I176+I195+I359</f>
        <v>11894.2</v>
      </c>
    </row>
    <row r="364" spans="1:27" x14ac:dyDescent="0.25">
      <c r="A364" s="4"/>
      <c r="B364" s="73" t="s">
        <v>76</v>
      </c>
      <c r="C364" s="36">
        <v>918</v>
      </c>
      <c r="D364" s="5" t="s">
        <v>77</v>
      </c>
      <c r="E364" s="5"/>
      <c r="F364" s="20"/>
      <c r="G364" s="42"/>
      <c r="H364" s="76">
        <f>H365</f>
        <v>2985</v>
      </c>
      <c r="I364" s="76">
        <f t="shared" ref="I364:V364" si="177">I365</f>
        <v>2985</v>
      </c>
      <c r="J364" s="24">
        <f t="shared" si="177"/>
        <v>0</v>
      </c>
      <c r="K364" s="24">
        <f t="shared" si="177"/>
        <v>0</v>
      </c>
      <c r="L364" s="24">
        <f t="shared" si="177"/>
        <v>0</v>
      </c>
      <c r="M364" s="24">
        <f t="shared" si="177"/>
        <v>0</v>
      </c>
      <c r="N364" s="24">
        <f t="shared" si="177"/>
        <v>0</v>
      </c>
      <c r="O364" s="24">
        <f t="shared" si="177"/>
        <v>0</v>
      </c>
      <c r="P364" s="24">
        <f t="shared" si="177"/>
        <v>0</v>
      </c>
      <c r="Q364" s="24">
        <f t="shared" si="177"/>
        <v>0</v>
      </c>
      <c r="R364" s="24">
        <f t="shared" si="177"/>
        <v>0</v>
      </c>
      <c r="S364" s="24">
        <f t="shared" si="177"/>
        <v>0</v>
      </c>
      <c r="T364" s="24">
        <f t="shared" si="177"/>
        <v>0</v>
      </c>
      <c r="U364" s="24">
        <f t="shared" si="177"/>
        <v>0</v>
      </c>
      <c r="V364" s="24">
        <f t="shared" si="177"/>
        <v>0</v>
      </c>
      <c r="W364" s="132">
        <f t="shared" si="165"/>
        <v>1</v>
      </c>
    </row>
    <row r="365" spans="1:27" x14ac:dyDescent="0.25">
      <c r="A365" s="4"/>
      <c r="B365" s="49" t="s">
        <v>78</v>
      </c>
      <c r="C365" s="36">
        <v>918</v>
      </c>
      <c r="D365" s="5" t="s">
        <v>77</v>
      </c>
      <c r="E365" s="5" t="s">
        <v>53</v>
      </c>
      <c r="F365" s="20"/>
      <c r="G365" s="42"/>
      <c r="H365" s="76">
        <f>H366</f>
        <v>2985</v>
      </c>
      <c r="I365" s="76">
        <f t="shared" ref="I365:V365" si="178">I366</f>
        <v>2985</v>
      </c>
      <c r="J365" s="24">
        <f t="shared" si="178"/>
        <v>0</v>
      </c>
      <c r="K365" s="24">
        <f t="shared" si="178"/>
        <v>0</v>
      </c>
      <c r="L365" s="24">
        <f t="shared" si="178"/>
        <v>0</v>
      </c>
      <c r="M365" s="24">
        <f t="shared" si="178"/>
        <v>0</v>
      </c>
      <c r="N365" s="24">
        <f t="shared" si="178"/>
        <v>0</v>
      </c>
      <c r="O365" s="24">
        <f t="shared" si="178"/>
        <v>0</v>
      </c>
      <c r="P365" s="24">
        <f t="shared" si="178"/>
        <v>0</v>
      </c>
      <c r="Q365" s="24">
        <f t="shared" si="178"/>
        <v>0</v>
      </c>
      <c r="R365" s="24">
        <f t="shared" si="178"/>
        <v>0</v>
      </c>
      <c r="S365" s="24">
        <f t="shared" si="178"/>
        <v>0</v>
      </c>
      <c r="T365" s="24">
        <f t="shared" si="178"/>
        <v>0</v>
      </c>
      <c r="U365" s="24">
        <f t="shared" si="178"/>
        <v>0</v>
      </c>
      <c r="V365" s="24">
        <f t="shared" si="178"/>
        <v>0</v>
      </c>
      <c r="W365" s="132">
        <f t="shared" si="165"/>
        <v>1</v>
      </c>
    </row>
    <row r="366" spans="1:27" ht="31.5" x14ac:dyDescent="0.25">
      <c r="A366" s="4"/>
      <c r="B366" s="15" t="s">
        <v>220</v>
      </c>
      <c r="C366" s="36">
        <v>918</v>
      </c>
      <c r="D366" s="5" t="s">
        <v>77</v>
      </c>
      <c r="E366" s="5" t="s">
        <v>53</v>
      </c>
      <c r="F366" s="20" t="s">
        <v>221</v>
      </c>
      <c r="G366" s="42"/>
      <c r="H366" s="76">
        <f>H367</f>
        <v>2985</v>
      </c>
      <c r="I366" s="76">
        <f t="shared" ref="I366:V366" si="179">I367</f>
        <v>2985</v>
      </c>
      <c r="J366" s="24">
        <f t="shared" si="179"/>
        <v>0</v>
      </c>
      <c r="K366" s="24">
        <f t="shared" si="179"/>
        <v>0</v>
      </c>
      <c r="L366" s="24">
        <f t="shared" si="179"/>
        <v>0</v>
      </c>
      <c r="M366" s="24">
        <f t="shared" si="179"/>
        <v>0</v>
      </c>
      <c r="N366" s="24">
        <f t="shared" si="179"/>
        <v>0</v>
      </c>
      <c r="O366" s="24">
        <f t="shared" si="179"/>
        <v>0</v>
      </c>
      <c r="P366" s="24">
        <f t="shared" si="179"/>
        <v>0</v>
      </c>
      <c r="Q366" s="24">
        <f t="shared" si="179"/>
        <v>0</v>
      </c>
      <c r="R366" s="24">
        <f t="shared" si="179"/>
        <v>0</v>
      </c>
      <c r="S366" s="24">
        <f t="shared" si="179"/>
        <v>0</v>
      </c>
      <c r="T366" s="24">
        <f t="shared" si="179"/>
        <v>0</v>
      </c>
      <c r="U366" s="24">
        <f t="shared" si="179"/>
        <v>0</v>
      </c>
      <c r="V366" s="24">
        <f t="shared" si="179"/>
        <v>0</v>
      </c>
      <c r="W366" s="132">
        <f t="shared" si="165"/>
        <v>1</v>
      </c>
    </row>
    <row r="367" spans="1:27" ht="31.5" x14ac:dyDescent="0.25">
      <c r="A367" s="4"/>
      <c r="B367" s="21" t="s">
        <v>228</v>
      </c>
      <c r="C367" s="36">
        <v>918</v>
      </c>
      <c r="D367" s="5" t="s">
        <v>77</v>
      </c>
      <c r="E367" s="5" t="s">
        <v>53</v>
      </c>
      <c r="F367" s="20" t="s">
        <v>227</v>
      </c>
      <c r="G367" s="42"/>
      <c r="H367" s="76">
        <f>H368</f>
        <v>2985</v>
      </c>
      <c r="I367" s="76">
        <f t="shared" ref="I367:V367" si="180">I368</f>
        <v>2985</v>
      </c>
      <c r="J367" s="24">
        <f t="shared" si="180"/>
        <v>0</v>
      </c>
      <c r="K367" s="24">
        <f t="shared" si="180"/>
        <v>0</v>
      </c>
      <c r="L367" s="24">
        <f t="shared" si="180"/>
        <v>0</v>
      </c>
      <c r="M367" s="24">
        <f t="shared" si="180"/>
        <v>0</v>
      </c>
      <c r="N367" s="24">
        <f t="shared" si="180"/>
        <v>0</v>
      </c>
      <c r="O367" s="24">
        <f t="shared" si="180"/>
        <v>0</v>
      </c>
      <c r="P367" s="24">
        <f t="shared" si="180"/>
        <v>0</v>
      </c>
      <c r="Q367" s="24">
        <f t="shared" si="180"/>
        <v>0</v>
      </c>
      <c r="R367" s="24">
        <f t="shared" si="180"/>
        <v>0</v>
      </c>
      <c r="S367" s="24">
        <f t="shared" si="180"/>
        <v>0</v>
      </c>
      <c r="T367" s="24">
        <f t="shared" si="180"/>
        <v>0</v>
      </c>
      <c r="U367" s="24">
        <f t="shared" si="180"/>
        <v>0</v>
      </c>
      <c r="V367" s="24">
        <f t="shared" si="180"/>
        <v>0</v>
      </c>
      <c r="W367" s="132">
        <f t="shared" si="165"/>
        <v>1</v>
      </c>
    </row>
    <row r="368" spans="1:27" ht="63" x14ac:dyDescent="0.25">
      <c r="A368" s="4"/>
      <c r="B368" s="108" t="s">
        <v>434</v>
      </c>
      <c r="C368" s="36">
        <v>918</v>
      </c>
      <c r="D368" s="5" t="s">
        <v>77</v>
      </c>
      <c r="E368" s="5" t="s">
        <v>53</v>
      </c>
      <c r="F368" s="20" t="s">
        <v>446</v>
      </c>
      <c r="G368" s="42"/>
      <c r="H368" s="76">
        <f>H369</f>
        <v>2985</v>
      </c>
      <c r="I368" s="76">
        <f t="shared" ref="I368:V368" si="181">I369</f>
        <v>2985</v>
      </c>
      <c r="J368" s="24">
        <f t="shared" si="181"/>
        <v>0</v>
      </c>
      <c r="K368" s="24">
        <f t="shared" si="181"/>
        <v>0</v>
      </c>
      <c r="L368" s="24">
        <f t="shared" si="181"/>
        <v>0</v>
      </c>
      <c r="M368" s="24">
        <f t="shared" si="181"/>
        <v>0</v>
      </c>
      <c r="N368" s="24">
        <f t="shared" si="181"/>
        <v>0</v>
      </c>
      <c r="O368" s="24">
        <f t="shared" si="181"/>
        <v>0</v>
      </c>
      <c r="P368" s="24">
        <f t="shared" si="181"/>
        <v>0</v>
      </c>
      <c r="Q368" s="24">
        <f t="shared" si="181"/>
        <v>0</v>
      </c>
      <c r="R368" s="24">
        <f t="shared" si="181"/>
        <v>0</v>
      </c>
      <c r="S368" s="24">
        <f t="shared" si="181"/>
        <v>0</v>
      </c>
      <c r="T368" s="24">
        <f t="shared" si="181"/>
        <v>0</v>
      </c>
      <c r="U368" s="24">
        <f t="shared" si="181"/>
        <v>0</v>
      </c>
      <c r="V368" s="24">
        <f t="shared" si="181"/>
        <v>0</v>
      </c>
      <c r="W368" s="132">
        <f t="shared" si="165"/>
        <v>1</v>
      </c>
    </row>
    <row r="369" spans="1:27" ht="31.5" x14ac:dyDescent="0.25">
      <c r="A369" s="4"/>
      <c r="B369" s="104" t="s">
        <v>435</v>
      </c>
      <c r="C369" s="36">
        <v>918</v>
      </c>
      <c r="D369" s="5" t="s">
        <v>77</v>
      </c>
      <c r="E369" s="5" t="s">
        <v>53</v>
      </c>
      <c r="F369" s="20" t="s">
        <v>446</v>
      </c>
      <c r="G369" s="42" t="s">
        <v>106</v>
      </c>
      <c r="H369" s="76">
        <v>2985</v>
      </c>
      <c r="I369" s="76">
        <v>2985</v>
      </c>
      <c r="W369" s="132">
        <f t="shared" si="165"/>
        <v>1</v>
      </c>
    </row>
    <row r="370" spans="1:27" x14ac:dyDescent="0.25">
      <c r="A370" s="4"/>
      <c r="B370" s="20" t="s">
        <v>36</v>
      </c>
      <c r="C370" s="36">
        <v>918</v>
      </c>
      <c r="D370" s="5" t="s">
        <v>66</v>
      </c>
      <c r="E370" s="5"/>
      <c r="F370" s="20"/>
      <c r="G370" s="42"/>
      <c r="H370" s="76">
        <f>H371</f>
        <v>383.8</v>
      </c>
      <c r="I370" s="76">
        <f t="shared" ref="I370:V370" si="182">I371</f>
        <v>383.8</v>
      </c>
      <c r="J370" s="24">
        <f t="shared" si="182"/>
        <v>0</v>
      </c>
      <c r="K370" s="24">
        <f t="shared" si="182"/>
        <v>0</v>
      </c>
      <c r="L370" s="24">
        <f t="shared" si="182"/>
        <v>0</v>
      </c>
      <c r="M370" s="24">
        <f t="shared" si="182"/>
        <v>0</v>
      </c>
      <c r="N370" s="24">
        <f t="shared" si="182"/>
        <v>0</v>
      </c>
      <c r="O370" s="24">
        <f t="shared" si="182"/>
        <v>0</v>
      </c>
      <c r="P370" s="24">
        <f t="shared" si="182"/>
        <v>0</v>
      </c>
      <c r="Q370" s="24">
        <f t="shared" si="182"/>
        <v>0</v>
      </c>
      <c r="R370" s="24">
        <f t="shared" si="182"/>
        <v>0</v>
      </c>
      <c r="S370" s="24">
        <f t="shared" si="182"/>
        <v>0</v>
      </c>
      <c r="T370" s="24">
        <f t="shared" si="182"/>
        <v>0</v>
      </c>
      <c r="U370" s="24">
        <f t="shared" si="182"/>
        <v>0</v>
      </c>
      <c r="V370" s="24">
        <f t="shared" si="182"/>
        <v>0</v>
      </c>
      <c r="W370" s="132">
        <f t="shared" si="165"/>
        <v>1</v>
      </c>
    </row>
    <row r="371" spans="1:27" x14ac:dyDescent="0.25">
      <c r="A371" s="4"/>
      <c r="B371" s="31" t="s">
        <v>17</v>
      </c>
      <c r="C371" s="36">
        <v>918</v>
      </c>
      <c r="D371" s="5" t="s">
        <v>66</v>
      </c>
      <c r="E371" s="5" t="s">
        <v>53</v>
      </c>
      <c r="F371" s="20"/>
      <c r="G371" s="42"/>
      <c r="H371" s="76">
        <f>H376+H372</f>
        <v>383.8</v>
      </c>
      <c r="I371" s="76">
        <f t="shared" ref="I371:V371" si="183">I376+I372</f>
        <v>383.8</v>
      </c>
      <c r="J371" s="24">
        <f t="shared" si="183"/>
        <v>0</v>
      </c>
      <c r="K371" s="24">
        <f t="shared" si="183"/>
        <v>0</v>
      </c>
      <c r="L371" s="24">
        <f t="shared" si="183"/>
        <v>0</v>
      </c>
      <c r="M371" s="24">
        <f t="shared" si="183"/>
        <v>0</v>
      </c>
      <c r="N371" s="24">
        <f t="shared" si="183"/>
        <v>0</v>
      </c>
      <c r="O371" s="24">
        <f t="shared" si="183"/>
        <v>0</v>
      </c>
      <c r="P371" s="24">
        <f t="shared" si="183"/>
        <v>0</v>
      </c>
      <c r="Q371" s="24">
        <f t="shared" si="183"/>
        <v>0</v>
      </c>
      <c r="R371" s="24">
        <f t="shared" si="183"/>
        <v>0</v>
      </c>
      <c r="S371" s="24">
        <f t="shared" si="183"/>
        <v>0</v>
      </c>
      <c r="T371" s="24">
        <f t="shared" si="183"/>
        <v>0</v>
      </c>
      <c r="U371" s="24">
        <f t="shared" si="183"/>
        <v>0</v>
      </c>
      <c r="V371" s="24">
        <f t="shared" si="183"/>
        <v>0</v>
      </c>
      <c r="W371" s="132">
        <f t="shared" si="165"/>
        <v>1</v>
      </c>
    </row>
    <row r="372" spans="1:27" ht="31.5" x14ac:dyDescent="0.25">
      <c r="A372" s="4"/>
      <c r="B372" s="100" t="s">
        <v>390</v>
      </c>
      <c r="C372" s="32">
        <v>918</v>
      </c>
      <c r="D372" s="41" t="s">
        <v>66</v>
      </c>
      <c r="E372" s="41" t="s">
        <v>53</v>
      </c>
      <c r="F372" s="64" t="s">
        <v>389</v>
      </c>
      <c r="G372" s="42"/>
      <c r="H372" s="76">
        <f>H373</f>
        <v>60</v>
      </c>
      <c r="I372" s="76">
        <f t="shared" ref="I372:V372" si="184">I373</f>
        <v>60</v>
      </c>
      <c r="J372" s="24">
        <f t="shared" si="184"/>
        <v>0</v>
      </c>
      <c r="K372" s="24">
        <f t="shared" si="184"/>
        <v>0</v>
      </c>
      <c r="L372" s="24">
        <f t="shared" si="184"/>
        <v>0</v>
      </c>
      <c r="M372" s="24">
        <f t="shared" si="184"/>
        <v>0</v>
      </c>
      <c r="N372" s="24">
        <f t="shared" si="184"/>
        <v>0</v>
      </c>
      <c r="O372" s="24">
        <f t="shared" si="184"/>
        <v>0</v>
      </c>
      <c r="P372" s="24">
        <f t="shared" si="184"/>
        <v>0</v>
      </c>
      <c r="Q372" s="24">
        <f t="shared" si="184"/>
        <v>0</v>
      </c>
      <c r="R372" s="24">
        <f t="shared" si="184"/>
        <v>0</v>
      </c>
      <c r="S372" s="24">
        <f t="shared" si="184"/>
        <v>0</v>
      </c>
      <c r="T372" s="24">
        <f t="shared" si="184"/>
        <v>0</v>
      </c>
      <c r="U372" s="24">
        <f t="shared" si="184"/>
        <v>0</v>
      </c>
      <c r="V372" s="24">
        <f t="shared" si="184"/>
        <v>0</v>
      </c>
      <c r="W372" s="132">
        <f t="shared" si="165"/>
        <v>1</v>
      </c>
    </row>
    <row r="373" spans="1:27" x14ac:dyDescent="0.25">
      <c r="A373" s="4"/>
      <c r="B373" s="90" t="s">
        <v>421</v>
      </c>
      <c r="C373" s="32">
        <v>918</v>
      </c>
      <c r="D373" s="41" t="s">
        <v>66</v>
      </c>
      <c r="E373" s="41" t="s">
        <v>53</v>
      </c>
      <c r="F373" s="62" t="s">
        <v>391</v>
      </c>
      <c r="G373" s="42"/>
      <c r="H373" s="76">
        <f>H374</f>
        <v>60</v>
      </c>
      <c r="I373" s="76">
        <f t="shared" ref="I373:V373" si="185">I374</f>
        <v>60</v>
      </c>
      <c r="J373" s="24">
        <f t="shared" si="185"/>
        <v>0</v>
      </c>
      <c r="K373" s="24">
        <f t="shared" si="185"/>
        <v>0</v>
      </c>
      <c r="L373" s="24">
        <f t="shared" si="185"/>
        <v>0</v>
      </c>
      <c r="M373" s="24">
        <f t="shared" si="185"/>
        <v>0</v>
      </c>
      <c r="N373" s="24">
        <f t="shared" si="185"/>
        <v>0</v>
      </c>
      <c r="O373" s="24">
        <f t="shared" si="185"/>
        <v>0</v>
      </c>
      <c r="P373" s="24">
        <f t="shared" si="185"/>
        <v>0</v>
      </c>
      <c r="Q373" s="24">
        <f t="shared" si="185"/>
        <v>0</v>
      </c>
      <c r="R373" s="24">
        <f t="shared" si="185"/>
        <v>0</v>
      </c>
      <c r="S373" s="24">
        <f t="shared" si="185"/>
        <v>0</v>
      </c>
      <c r="T373" s="24">
        <f t="shared" si="185"/>
        <v>0</v>
      </c>
      <c r="U373" s="24">
        <f t="shared" si="185"/>
        <v>0</v>
      </c>
      <c r="V373" s="24">
        <f t="shared" si="185"/>
        <v>0</v>
      </c>
      <c r="W373" s="132">
        <f t="shared" si="165"/>
        <v>1</v>
      </c>
    </row>
    <row r="374" spans="1:27" ht="63" x14ac:dyDescent="0.25">
      <c r="A374" s="4"/>
      <c r="B374" s="108" t="s">
        <v>434</v>
      </c>
      <c r="C374" s="36">
        <v>918</v>
      </c>
      <c r="D374" s="5" t="s">
        <v>66</v>
      </c>
      <c r="E374" s="5" t="s">
        <v>53</v>
      </c>
      <c r="F374" s="20" t="s">
        <v>510</v>
      </c>
      <c r="G374" s="42"/>
      <c r="H374" s="76">
        <f>H375</f>
        <v>60</v>
      </c>
      <c r="I374" s="76">
        <f t="shared" ref="I374:V374" si="186">I375</f>
        <v>60</v>
      </c>
      <c r="J374" s="24">
        <f t="shared" si="186"/>
        <v>0</v>
      </c>
      <c r="K374" s="24">
        <f t="shared" si="186"/>
        <v>0</v>
      </c>
      <c r="L374" s="24">
        <f t="shared" si="186"/>
        <v>0</v>
      </c>
      <c r="M374" s="24">
        <f t="shared" si="186"/>
        <v>0</v>
      </c>
      <c r="N374" s="24">
        <f t="shared" si="186"/>
        <v>0</v>
      </c>
      <c r="O374" s="24">
        <f t="shared" si="186"/>
        <v>0</v>
      </c>
      <c r="P374" s="24">
        <f t="shared" si="186"/>
        <v>0</v>
      </c>
      <c r="Q374" s="24">
        <f t="shared" si="186"/>
        <v>0</v>
      </c>
      <c r="R374" s="24">
        <f t="shared" si="186"/>
        <v>0</v>
      </c>
      <c r="S374" s="24">
        <f t="shared" si="186"/>
        <v>0</v>
      </c>
      <c r="T374" s="24">
        <f t="shared" si="186"/>
        <v>0</v>
      </c>
      <c r="U374" s="24">
        <f t="shared" si="186"/>
        <v>0</v>
      </c>
      <c r="V374" s="24">
        <f t="shared" si="186"/>
        <v>0</v>
      </c>
      <c r="W374" s="132">
        <f t="shared" si="165"/>
        <v>1</v>
      </c>
      <c r="AA374" s="6">
        <f>I235+I241+I247+I256+I271+I276+I298+I373</f>
        <v>45728.800000000003</v>
      </c>
    </row>
    <row r="375" spans="1:27" ht="31.5" x14ac:dyDescent="0.25">
      <c r="A375" s="4"/>
      <c r="B375" s="104" t="s">
        <v>435</v>
      </c>
      <c r="C375" s="36">
        <v>918</v>
      </c>
      <c r="D375" s="5" t="s">
        <v>66</v>
      </c>
      <c r="E375" s="5" t="s">
        <v>53</v>
      </c>
      <c r="F375" s="20" t="s">
        <v>510</v>
      </c>
      <c r="G375" s="42" t="s">
        <v>106</v>
      </c>
      <c r="H375" s="76">
        <v>60</v>
      </c>
      <c r="I375" s="76">
        <v>60</v>
      </c>
      <c r="J375" s="24"/>
      <c r="K375" s="24"/>
      <c r="L375" s="24"/>
      <c r="M375" s="24"/>
      <c r="N375" s="24"/>
      <c r="O375" s="24"/>
      <c r="P375" s="24"/>
      <c r="Q375" s="24"/>
      <c r="R375" s="24"/>
      <c r="S375" s="24"/>
      <c r="T375" s="24"/>
      <c r="U375" s="24"/>
      <c r="V375" s="24"/>
      <c r="W375" s="132">
        <f t="shared" si="165"/>
        <v>1</v>
      </c>
    </row>
    <row r="376" spans="1:27" ht="51" customHeight="1" x14ac:dyDescent="0.25">
      <c r="A376" s="4"/>
      <c r="B376" s="108" t="s">
        <v>436</v>
      </c>
      <c r="C376" s="36">
        <v>918</v>
      </c>
      <c r="D376" s="5" t="s">
        <v>66</v>
      </c>
      <c r="E376" s="5" t="s">
        <v>53</v>
      </c>
      <c r="F376" s="20" t="s">
        <v>432</v>
      </c>
      <c r="G376" s="42"/>
      <c r="H376" s="76">
        <f>H377</f>
        <v>323.8</v>
      </c>
      <c r="I376" s="76">
        <f t="shared" ref="I376:V376" si="187">I377</f>
        <v>323.8</v>
      </c>
      <c r="J376" s="24">
        <f t="shared" si="187"/>
        <v>0</v>
      </c>
      <c r="K376" s="24">
        <f t="shared" si="187"/>
        <v>0</v>
      </c>
      <c r="L376" s="24">
        <f t="shared" si="187"/>
        <v>0</v>
      </c>
      <c r="M376" s="24">
        <f t="shared" si="187"/>
        <v>0</v>
      </c>
      <c r="N376" s="24">
        <f t="shared" si="187"/>
        <v>0</v>
      </c>
      <c r="O376" s="24">
        <f t="shared" si="187"/>
        <v>0</v>
      </c>
      <c r="P376" s="24">
        <f t="shared" si="187"/>
        <v>0</v>
      </c>
      <c r="Q376" s="24">
        <f t="shared" si="187"/>
        <v>0</v>
      </c>
      <c r="R376" s="24">
        <f t="shared" si="187"/>
        <v>0</v>
      </c>
      <c r="S376" s="24">
        <f t="shared" si="187"/>
        <v>0</v>
      </c>
      <c r="T376" s="24">
        <f t="shared" si="187"/>
        <v>0</v>
      </c>
      <c r="U376" s="24">
        <f t="shared" si="187"/>
        <v>0</v>
      </c>
      <c r="V376" s="24">
        <f t="shared" si="187"/>
        <v>0</v>
      </c>
      <c r="W376" s="132">
        <f t="shared" si="165"/>
        <v>1</v>
      </c>
    </row>
    <row r="377" spans="1:27" ht="63" x14ac:dyDescent="0.25">
      <c r="A377" s="4"/>
      <c r="B377" s="108" t="s">
        <v>434</v>
      </c>
      <c r="C377" s="36">
        <v>918</v>
      </c>
      <c r="D377" s="5" t="s">
        <v>66</v>
      </c>
      <c r="E377" s="5" t="s">
        <v>53</v>
      </c>
      <c r="F377" s="20" t="s">
        <v>433</v>
      </c>
      <c r="G377" s="42"/>
      <c r="H377" s="76">
        <f>H378</f>
        <v>323.8</v>
      </c>
      <c r="I377" s="76">
        <f t="shared" ref="I377:V377" si="188">I378</f>
        <v>323.8</v>
      </c>
      <c r="J377" s="24">
        <f t="shared" si="188"/>
        <v>0</v>
      </c>
      <c r="K377" s="24">
        <f t="shared" si="188"/>
        <v>0</v>
      </c>
      <c r="L377" s="24">
        <f t="shared" si="188"/>
        <v>0</v>
      </c>
      <c r="M377" s="24">
        <f t="shared" si="188"/>
        <v>0</v>
      </c>
      <c r="N377" s="24">
        <f t="shared" si="188"/>
        <v>0</v>
      </c>
      <c r="O377" s="24">
        <f t="shared" si="188"/>
        <v>0</v>
      </c>
      <c r="P377" s="24">
        <f t="shared" si="188"/>
        <v>0</v>
      </c>
      <c r="Q377" s="24">
        <f t="shared" si="188"/>
        <v>0</v>
      </c>
      <c r="R377" s="24">
        <f t="shared" si="188"/>
        <v>0</v>
      </c>
      <c r="S377" s="24">
        <f t="shared" si="188"/>
        <v>0</v>
      </c>
      <c r="T377" s="24">
        <f t="shared" si="188"/>
        <v>0</v>
      </c>
      <c r="U377" s="24">
        <f t="shared" si="188"/>
        <v>0</v>
      </c>
      <c r="V377" s="24">
        <f t="shared" si="188"/>
        <v>0</v>
      </c>
      <c r="W377" s="132">
        <f t="shared" si="165"/>
        <v>1</v>
      </c>
    </row>
    <row r="378" spans="1:27" ht="31.5" x14ac:dyDescent="0.25">
      <c r="A378" s="4"/>
      <c r="B378" s="104" t="s">
        <v>435</v>
      </c>
      <c r="C378" s="36">
        <v>918</v>
      </c>
      <c r="D378" s="5" t="s">
        <v>66</v>
      </c>
      <c r="E378" s="5" t="s">
        <v>53</v>
      </c>
      <c r="F378" s="20" t="s">
        <v>433</v>
      </c>
      <c r="G378" s="42" t="s">
        <v>106</v>
      </c>
      <c r="H378" s="76">
        <v>323.8</v>
      </c>
      <c r="I378" s="76">
        <v>323.8</v>
      </c>
      <c r="W378" s="132">
        <f t="shared" si="165"/>
        <v>1</v>
      </c>
    </row>
    <row r="379" spans="1:27" ht="31.5" x14ac:dyDescent="0.25">
      <c r="A379" s="27" t="s">
        <v>7</v>
      </c>
      <c r="B379" s="57" t="s">
        <v>10</v>
      </c>
      <c r="C379" s="30">
        <v>925</v>
      </c>
      <c r="D379" s="5"/>
      <c r="E379" s="5"/>
      <c r="F379" s="5"/>
      <c r="G379" s="5"/>
      <c r="H379" s="137">
        <f t="shared" ref="H379:V379" si="189">H385+H502+H380</f>
        <v>1102613.1000000001</v>
      </c>
      <c r="I379" s="137">
        <f t="shared" si="189"/>
        <v>1099407.5999999999</v>
      </c>
      <c r="J379" s="14">
        <f t="shared" si="189"/>
        <v>0</v>
      </c>
      <c r="K379" s="14">
        <f t="shared" si="189"/>
        <v>0</v>
      </c>
      <c r="L379" s="14">
        <f t="shared" si="189"/>
        <v>0</v>
      </c>
      <c r="M379" s="14">
        <f t="shared" si="189"/>
        <v>0</v>
      </c>
      <c r="N379" s="14">
        <f t="shared" si="189"/>
        <v>0</v>
      </c>
      <c r="O379" s="14">
        <f t="shared" si="189"/>
        <v>0</v>
      </c>
      <c r="P379" s="14">
        <f t="shared" si="189"/>
        <v>0</v>
      </c>
      <c r="Q379" s="14">
        <f t="shared" si="189"/>
        <v>0</v>
      </c>
      <c r="R379" s="14">
        <f t="shared" si="189"/>
        <v>0</v>
      </c>
      <c r="S379" s="14">
        <f t="shared" si="189"/>
        <v>0</v>
      </c>
      <c r="T379" s="14">
        <f t="shared" si="189"/>
        <v>0</v>
      </c>
      <c r="U379" s="14">
        <f t="shared" si="189"/>
        <v>0</v>
      </c>
      <c r="V379" s="14">
        <f t="shared" si="189"/>
        <v>0</v>
      </c>
      <c r="W379" s="132">
        <f t="shared" si="165"/>
        <v>0.9970928152404499</v>
      </c>
    </row>
    <row r="380" spans="1:27" x14ac:dyDescent="0.25">
      <c r="A380" s="27"/>
      <c r="B380" s="31" t="s">
        <v>49</v>
      </c>
      <c r="C380" s="36">
        <v>925</v>
      </c>
      <c r="D380" s="41" t="s">
        <v>50</v>
      </c>
      <c r="E380" s="5"/>
      <c r="F380" s="35"/>
      <c r="G380" s="42"/>
      <c r="H380" s="76">
        <f>H381</f>
        <v>331.1</v>
      </c>
      <c r="I380" s="76">
        <f t="shared" ref="I380:V380" si="190">I381</f>
        <v>331</v>
      </c>
      <c r="J380" s="24">
        <f t="shared" si="190"/>
        <v>0</v>
      </c>
      <c r="K380" s="24">
        <f t="shared" si="190"/>
        <v>0</v>
      </c>
      <c r="L380" s="24">
        <f t="shared" si="190"/>
        <v>0</v>
      </c>
      <c r="M380" s="24">
        <f t="shared" si="190"/>
        <v>0</v>
      </c>
      <c r="N380" s="24">
        <f t="shared" si="190"/>
        <v>0</v>
      </c>
      <c r="O380" s="24">
        <f t="shared" si="190"/>
        <v>0</v>
      </c>
      <c r="P380" s="24">
        <f t="shared" si="190"/>
        <v>0</v>
      </c>
      <c r="Q380" s="24">
        <f t="shared" si="190"/>
        <v>0</v>
      </c>
      <c r="R380" s="24">
        <f t="shared" si="190"/>
        <v>0</v>
      </c>
      <c r="S380" s="24">
        <f t="shared" si="190"/>
        <v>0</v>
      </c>
      <c r="T380" s="24">
        <f t="shared" si="190"/>
        <v>0</v>
      </c>
      <c r="U380" s="24">
        <f t="shared" si="190"/>
        <v>0</v>
      </c>
      <c r="V380" s="24">
        <f t="shared" si="190"/>
        <v>0</v>
      </c>
      <c r="W380" s="132">
        <f t="shared" si="165"/>
        <v>0.99969797644216241</v>
      </c>
    </row>
    <row r="381" spans="1:27" x14ac:dyDescent="0.25">
      <c r="A381" s="27"/>
      <c r="B381" s="35" t="s">
        <v>59</v>
      </c>
      <c r="C381" s="36">
        <v>925</v>
      </c>
      <c r="D381" s="5" t="s">
        <v>50</v>
      </c>
      <c r="E381" s="5" t="s">
        <v>34</v>
      </c>
      <c r="F381" s="35"/>
      <c r="G381" s="42"/>
      <c r="H381" s="76">
        <f>H382</f>
        <v>331.1</v>
      </c>
      <c r="I381" s="76">
        <f t="shared" ref="I381:V381" si="191">I382</f>
        <v>331</v>
      </c>
      <c r="J381" s="24">
        <f t="shared" si="191"/>
        <v>0</v>
      </c>
      <c r="K381" s="24">
        <f t="shared" si="191"/>
        <v>0</v>
      </c>
      <c r="L381" s="24">
        <f t="shared" si="191"/>
        <v>0</v>
      </c>
      <c r="M381" s="24">
        <f t="shared" si="191"/>
        <v>0</v>
      </c>
      <c r="N381" s="24">
        <f t="shared" si="191"/>
        <v>0</v>
      </c>
      <c r="O381" s="24">
        <f t="shared" si="191"/>
        <v>0</v>
      </c>
      <c r="P381" s="24">
        <f t="shared" si="191"/>
        <v>0</v>
      </c>
      <c r="Q381" s="24">
        <f t="shared" si="191"/>
        <v>0</v>
      </c>
      <c r="R381" s="24">
        <f t="shared" si="191"/>
        <v>0</v>
      </c>
      <c r="S381" s="24">
        <f t="shared" si="191"/>
        <v>0</v>
      </c>
      <c r="T381" s="24">
        <f t="shared" si="191"/>
        <v>0</v>
      </c>
      <c r="U381" s="24">
        <f t="shared" si="191"/>
        <v>0</v>
      </c>
      <c r="V381" s="24">
        <f t="shared" si="191"/>
        <v>0</v>
      </c>
      <c r="W381" s="132">
        <f t="shared" si="165"/>
        <v>0.99969797644216241</v>
      </c>
    </row>
    <row r="382" spans="1:27" ht="31.9" customHeight="1" x14ac:dyDescent="0.25">
      <c r="A382" s="27"/>
      <c r="B382" s="108" t="s">
        <v>466</v>
      </c>
      <c r="C382" s="36">
        <v>925</v>
      </c>
      <c r="D382" s="5" t="s">
        <v>50</v>
      </c>
      <c r="E382" s="5" t="s">
        <v>34</v>
      </c>
      <c r="F382" s="35" t="s">
        <v>464</v>
      </c>
      <c r="G382" s="42"/>
      <c r="H382" s="76">
        <f>H383</f>
        <v>331.1</v>
      </c>
      <c r="I382" s="76">
        <f t="shared" ref="I382:V382" si="192">I383</f>
        <v>331</v>
      </c>
      <c r="J382" s="24">
        <f t="shared" si="192"/>
        <v>0</v>
      </c>
      <c r="K382" s="24">
        <f t="shared" si="192"/>
        <v>0</v>
      </c>
      <c r="L382" s="24">
        <f t="shared" si="192"/>
        <v>0</v>
      </c>
      <c r="M382" s="24">
        <f t="shared" si="192"/>
        <v>0</v>
      </c>
      <c r="N382" s="24">
        <f t="shared" si="192"/>
        <v>0</v>
      </c>
      <c r="O382" s="24">
        <f t="shared" si="192"/>
        <v>0</v>
      </c>
      <c r="P382" s="24">
        <f t="shared" si="192"/>
        <v>0</v>
      </c>
      <c r="Q382" s="24">
        <f t="shared" si="192"/>
        <v>0</v>
      </c>
      <c r="R382" s="24">
        <f t="shared" si="192"/>
        <v>0</v>
      </c>
      <c r="S382" s="24">
        <f t="shared" si="192"/>
        <v>0</v>
      </c>
      <c r="T382" s="24">
        <f t="shared" si="192"/>
        <v>0</v>
      </c>
      <c r="U382" s="24">
        <f t="shared" si="192"/>
        <v>0</v>
      </c>
      <c r="V382" s="24">
        <f t="shared" si="192"/>
        <v>0</v>
      </c>
      <c r="W382" s="132">
        <f t="shared" si="165"/>
        <v>0.99969797644216241</v>
      </c>
    </row>
    <row r="383" spans="1:27" ht="31.5" x14ac:dyDescent="0.25">
      <c r="A383" s="27"/>
      <c r="B383" s="35" t="s">
        <v>485</v>
      </c>
      <c r="C383" s="36">
        <v>925</v>
      </c>
      <c r="D383" s="5" t="s">
        <v>50</v>
      </c>
      <c r="E383" s="5" t="s">
        <v>34</v>
      </c>
      <c r="F383" s="35" t="s">
        <v>486</v>
      </c>
      <c r="G383" s="42"/>
      <c r="H383" s="76">
        <f>H384</f>
        <v>331.1</v>
      </c>
      <c r="I383" s="76">
        <f t="shared" ref="I383:V383" si="193">I384</f>
        <v>331</v>
      </c>
      <c r="J383" s="24">
        <f t="shared" si="193"/>
        <v>0</v>
      </c>
      <c r="K383" s="24">
        <f t="shared" si="193"/>
        <v>0</v>
      </c>
      <c r="L383" s="24">
        <f t="shared" si="193"/>
        <v>0</v>
      </c>
      <c r="M383" s="24">
        <f t="shared" si="193"/>
        <v>0</v>
      </c>
      <c r="N383" s="24">
        <f t="shared" si="193"/>
        <v>0</v>
      </c>
      <c r="O383" s="24">
        <f t="shared" si="193"/>
        <v>0</v>
      </c>
      <c r="P383" s="24">
        <f t="shared" si="193"/>
        <v>0</v>
      </c>
      <c r="Q383" s="24">
        <f t="shared" si="193"/>
        <v>0</v>
      </c>
      <c r="R383" s="24">
        <f t="shared" si="193"/>
        <v>0</v>
      </c>
      <c r="S383" s="24">
        <f t="shared" si="193"/>
        <v>0</v>
      </c>
      <c r="T383" s="24">
        <f t="shared" si="193"/>
        <v>0</v>
      </c>
      <c r="U383" s="24">
        <f t="shared" si="193"/>
        <v>0</v>
      </c>
      <c r="V383" s="24">
        <f t="shared" si="193"/>
        <v>0</v>
      </c>
      <c r="W383" s="132">
        <f t="shared" si="165"/>
        <v>0.99969797644216241</v>
      </c>
    </row>
    <row r="384" spans="1:27" x14ac:dyDescent="0.25">
      <c r="A384" s="27"/>
      <c r="B384" s="43" t="s">
        <v>87</v>
      </c>
      <c r="C384" s="36">
        <v>925</v>
      </c>
      <c r="D384" s="5" t="s">
        <v>50</v>
      </c>
      <c r="E384" s="5" t="s">
        <v>34</v>
      </c>
      <c r="F384" s="35" t="s">
        <v>486</v>
      </c>
      <c r="G384" s="42" t="s">
        <v>88</v>
      </c>
      <c r="H384" s="76">
        <v>331.1</v>
      </c>
      <c r="I384" s="76">
        <v>331</v>
      </c>
      <c r="J384" s="24"/>
      <c r="K384" s="24"/>
      <c r="L384" s="24"/>
      <c r="M384" s="24"/>
      <c r="N384" s="24"/>
      <c r="O384" s="24"/>
      <c r="P384" s="24"/>
      <c r="Q384" s="24"/>
      <c r="R384" s="24"/>
      <c r="S384" s="24"/>
      <c r="T384" s="24"/>
      <c r="U384" s="24"/>
      <c r="V384" s="24"/>
      <c r="W384" s="132">
        <f t="shared" si="165"/>
        <v>0.99969797644216241</v>
      </c>
    </row>
    <row r="385" spans="1:23" x14ac:dyDescent="0.25">
      <c r="A385" s="4"/>
      <c r="B385" s="73" t="s">
        <v>76</v>
      </c>
      <c r="C385" s="36">
        <v>925</v>
      </c>
      <c r="D385" s="41" t="s">
        <v>77</v>
      </c>
      <c r="E385" s="5"/>
      <c r="F385" s="5"/>
      <c r="G385" s="5"/>
      <c r="H385" s="76">
        <f t="shared" ref="H385:V385" si="194">H386+H412+H463+H476</f>
        <v>1091381.5</v>
      </c>
      <c r="I385" s="76">
        <f t="shared" si="194"/>
        <v>1088176.3999999999</v>
      </c>
      <c r="J385" s="24">
        <f t="shared" si="194"/>
        <v>0</v>
      </c>
      <c r="K385" s="24">
        <f t="shared" si="194"/>
        <v>0</v>
      </c>
      <c r="L385" s="24">
        <f t="shared" si="194"/>
        <v>0</v>
      </c>
      <c r="M385" s="24">
        <f t="shared" si="194"/>
        <v>0</v>
      </c>
      <c r="N385" s="24">
        <f t="shared" si="194"/>
        <v>0</v>
      </c>
      <c r="O385" s="24">
        <f t="shared" si="194"/>
        <v>0</v>
      </c>
      <c r="P385" s="24">
        <f t="shared" si="194"/>
        <v>0</v>
      </c>
      <c r="Q385" s="24">
        <f t="shared" si="194"/>
        <v>0</v>
      </c>
      <c r="R385" s="24">
        <f t="shared" si="194"/>
        <v>0</v>
      </c>
      <c r="S385" s="24">
        <f t="shared" si="194"/>
        <v>0</v>
      </c>
      <c r="T385" s="24">
        <f t="shared" si="194"/>
        <v>0</v>
      </c>
      <c r="U385" s="24">
        <f t="shared" si="194"/>
        <v>0</v>
      </c>
      <c r="V385" s="24">
        <f t="shared" si="194"/>
        <v>0</v>
      </c>
      <c r="W385" s="132">
        <f t="shared" si="165"/>
        <v>0.99706326339598017</v>
      </c>
    </row>
    <row r="386" spans="1:23" x14ac:dyDescent="0.25">
      <c r="A386" s="4"/>
      <c r="B386" s="49" t="s">
        <v>11</v>
      </c>
      <c r="C386" s="36">
        <v>925</v>
      </c>
      <c r="D386" s="5" t="s">
        <v>77</v>
      </c>
      <c r="E386" s="5" t="s">
        <v>50</v>
      </c>
      <c r="F386" s="5"/>
      <c r="G386" s="5"/>
      <c r="H386" s="76">
        <f t="shared" ref="H386:V386" si="195">H387+H403</f>
        <v>440278.4</v>
      </c>
      <c r="I386" s="76">
        <f t="shared" si="195"/>
        <v>440205.7</v>
      </c>
      <c r="J386" s="24">
        <f t="shared" si="195"/>
        <v>0</v>
      </c>
      <c r="K386" s="24">
        <f t="shared" si="195"/>
        <v>0</v>
      </c>
      <c r="L386" s="24">
        <f t="shared" si="195"/>
        <v>0</v>
      </c>
      <c r="M386" s="24">
        <f t="shared" si="195"/>
        <v>0</v>
      </c>
      <c r="N386" s="24">
        <f t="shared" si="195"/>
        <v>0</v>
      </c>
      <c r="O386" s="24">
        <f t="shared" si="195"/>
        <v>0</v>
      </c>
      <c r="P386" s="24">
        <f t="shared" si="195"/>
        <v>0</v>
      </c>
      <c r="Q386" s="24">
        <f t="shared" si="195"/>
        <v>0</v>
      </c>
      <c r="R386" s="24">
        <f t="shared" si="195"/>
        <v>0</v>
      </c>
      <c r="S386" s="24">
        <f t="shared" si="195"/>
        <v>0</v>
      </c>
      <c r="T386" s="24">
        <f t="shared" si="195"/>
        <v>0</v>
      </c>
      <c r="U386" s="24">
        <f t="shared" si="195"/>
        <v>0</v>
      </c>
      <c r="V386" s="24">
        <f t="shared" si="195"/>
        <v>0</v>
      </c>
      <c r="W386" s="132">
        <f t="shared" si="165"/>
        <v>0.99983487720496844</v>
      </c>
    </row>
    <row r="387" spans="1:23" ht="31.5" x14ac:dyDescent="0.25">
      <c r="A387" s="4"/>
      <c r="B387" s="15" t="s">
        <v>220</v>
      </c>
      <c r="C387" s="36">
        <v>925</v>
      </c>
      <c r="D387" s="5" t="s">
        <v>77</v>
      </c>
      <c r="E387" s="5" t="s">
        <v>50</v>
      </c>
      <c r="F387" s="5" t="s">
        <v>221</v>
      </c>
      <c r="G387" s="5"/>
      <c r="H387" s="76">
        <f>H388</f>
        <v>437736.30000000005</v>
      </c>
      <c r="I387" s="76">
        <f>I388</f>
        <v>437663.60000000003</v>
      </c>
      <c r="J387" s="24">
        <f t="shared" ref="J387:V387" si="196">J388</f>
        <v>0</v>
      </c>
      <c r="K387" s="24">
        <f t="shared" si="196"/>
        <v>0</v>
      </c>
      <c r="L387" s="24">
        <f t="shared" si="196"/>
        <v>0</v>
      </c>
      <c r="M387" s="24">
        <f t="shared" si="196"/>
        <v>0</v>
      </c>
      <c r="N387" s="24">
        <f t="shared" si="196"/>
        <v>0</v>
      </c>
      <c r="O387" s="24">
        <f t="shared" si="196"/>
        <v>0</v>
      </c>
      <c r="P387" s="24">
        <f t="shared" si="196"/>
        <v>0</v>
      </c>
      <c r="Q387" s="24">
        <f t="shared" si="196"/>
        <v>0</v>
      </c>
      <c r="R387" s="24">
        <f t="shared" si="196"/>
        <v>0</v>
      </c>
      <c r="S387" s="24">
        <f t="shared" si="196"/>
        <v>0</v>
      </c>
      <c r="T387" s="24">
        <f t="shared" si="196"/>
        <v>0</v>
      </c>
      <c r="U387" s="24">
        <f t="shared" si="196"/>
        <v>0</v>
      </c>
      <c r="V387" s="24">
        <f t="shared" si="196"/>
        <v>0</v>
      </c>
      <c r="W387" s="132">
        <f t="shared" si="165"/>
        <v>0.99983391827454104</v>
      </c>
    </row>
    <row r="388" spans="1:23" x14ac:dyDescent="0.25">
      <c r="A388" s="4"/>
      <c r="B388" s="90" t="s">
        <v>223</v>
      </c>
      <c r="C388" s="36">
        <v>925</v>
      </c>
      <c r="D388" s="5" t="s">
        <v>77</v>
      </c>
      <c r="E388" s="5" t="s">
        <v>50</v>
      </c>
      <c r="F388" s="35" t="s">
        <v>222</v>
      </c>
      <c r="G388" s="35"/>
      <c r="H388" s="76">
        <f>H389+H393+H395+H401+H397+H399+H391</f>
        <v>437736.30000000005</v>
      </c>
      <c r="I388" s="76">
        <f t="shared" ref="I388:V388" si="197">I389+I393+I395+I401+I397+I399+I391</f>
        <v>437663.60000000003</v>
      </c>
      <c r="J388" s="24">
        <f t="shared" si="197"/>
        <v>0</v>
      </c>
      <c r="K388" s="24">
        <f t="shared" si="197"/>
        <v>0</v>
      </c>
      <c r="L388" s="24">
        <f t="shared" si="197"/>
        <v>0</v>
      </c>
      <c r="M388" s="24">
        <f t="shared" si="197"/>
        <v>0</v>
      </c>
      <c r="N388" s="24">
        <f t="shared" si="197"/>
        <v>0</v>
      </c>
      <c r="O388" s="24">
        <f t="shared" si="197"/>
        <v>0</v>
      </c>
      <c r="P388" s="24">
        <f t="shared" si="197"/>
        <v>0</v>
      </c>
      <c r="Q388" s="24">
        <f t="shared" si="197"/>
        <v>0</v>
      </c>
      <c r="R388" s="24">
        <f t="shared" si="197"/>
        <v>0</v>
      </c>
      <c r="S388" s="24">
        <f t="shared" si="197"/>
        <v>0</v>
      </c>
      <c r="T388" s="24">
        <f t="shared" si="197"/>
        <v>0</v>
      </c>
      <c r="U388" s="24">
        <f t="shared" si="197"/>
        <v>0</v>
      </c>
      <c r="V388" s="24">
        <f t="shared" si="197"/>
        <v>0</v>
      </c>
      <c r="W388" s="132">
        <f t="shared" si="165"/>
        <v>0.99983391827454104</v>
      </c>
    </row>
    <row r="389" spans="1:23" ht="31.5" x14ac:dyDescent="0.25">
      <c r="A389" s="4"/>
      <c r="B389" s="25" t="s">
        <v>131</v>
      </c>
      <c r="C389" s="36">
        <v>925</v>
      </c>
      <c r="D389" s="5" t="s">
        <v>77</v>
      </c>
      <c r="E389" s="5" t="s">
        <v>50</v>
      </c>
      <c r="F389" s="35" t="s">
        <v>224</v>
      </c>
      <c r="G389" s="35"/>
      <c r="H389" s="76">
        <f>H390</f>
        <v>82143.5</v>
      </c>
      <c r="I389" s="76">
        <f>I390</f>
        <v>82143.5</v>
      </c>
      <c r="J389" s="24">
        <f t="shared" ref="J389:V389" si="198">J390</f>
        <v>0</v>
      </c>
      <c r="K389" s="24">
        <f t="shared" si="198"/>
        <v>0</v>
      </c>
      <c r="L389" s="24">
        <f t="shared" si="198"/>
        <v>0</v>
      </c>
      <c r="M389" s="24">
        <f t="shared" si="198"/>
        <v>0</v>
      </c>
      <c r="N389" s="24">
        <f t="shared" si="198"/>
        <v>0</v>
      </c>
      <c r="O389" s="24">
        <f t="shared" si="198"/>
        <v>0</v>
      </c>
      <c r="P389" s="24">
        <f t="shared" si="198"/>
        <v>0</v>
      </c>
      <c r="Q389" s="24">
        <f t="shared" si="198"/>
        <v>0</v>
      </c>
      <c r="R389" s="24">
        <f t="shared" si="198"/>
        <v>0</v>
      </c>
      <c r="S389" s="24">
        <f t="shared" si="198"/>
        <v>0</v>
      </c>
      <c r="T389" s="24">
        <f t="shared" si="198"/>
        <v>0</v>
      </c>
      <c r="U389" s="24">
        <f t="shared" si="198"/>
        <v>0</v>
      </c>
      <c r="V389" s="24">
        <f t="shared" si="198"/>
        <v>0</v>
      </c>
      <c r="W389" s="132">
        <f t="shared" si="165"/>
        <v>1</v>
      </c>
    </row>
    <row r="390" spans="1:23" ht="31.5" x14ac:dyDescent="0.25">
      <c r="A390" s="4"/>
      <c r="B390" s="35" t="s">
        <v>157</v>
      </c>
      <c r="C390" s="36">
        <v>925</v>
      </c>
      <c r="D390" s="5" t="s">
        <v>77</v>
      </c>
      <c r="E390" s="5" t="s">
        <v>50</v>
      </c>
      <c r="F390" s="35" t="s">
        <v>224</v>
      </c>
      <c r="G390" s="39">
        <v>600</v>
      </c>
      <c r="H390" s="76">
        <v>82143.5</v>
      </c>
      <c r="I390" s="76">
        <v>82143.5</v>
      </c>
      <c r="W390" s="132">
        <f t="shared" si="165"/>
        <v>1</v>
      </c>
    </row>
    <row r="391" spans="1:23" ht="31.5" x14ac:dyDescent="0.25">
      <c r="A391" s="4"/>
      <c r="B391" s="35" t="s">
        <v>494</v>
      </c>
      <c r="C391" s="75">
        <v>925</v>
      </c>
      <c r="D391" s="55" t="s">
        <v>77</v>
      </c>
      <c r="E391" s="55" t="s">
        <v>50</v>
      </c>
      <c r="F391" s="59" t="s">
        <v>493</v>
      </c>
      <c r="G391" s="59"/>
      <c r="H391" s="76">
        <f>H392</f>
        <v>1910</v>
      </c>
      <c r="I391" s="76">
        <f t="shared" ref="I391:V391" si="199">I392</f>
        <v>1910</v>
      </c>
      <c r="J391" s="24">
        <f t="shared" si="199"/>
        <v>0</v>
      </c>
      <c r="K391" s="24">
        <f t="shared" si="199"/>
        <v>0</v>
      </c>
      <c r="L391" s="24">
        <f t="shared" si="199"/>
        <v>0</v>
      </c>
      <c r="M391" s="24">
        <f t="shared" si="199"/>
        <v>0</v>
      </c>
      <c r="N391" s="24">
        <f t="shared" si="199"/>
        <v>0</v>
      </c>
      <c r="O391" s="24">
        <f t="shared" si="199"/>
        <v>0</v>
      </c>
      <c r="P391" s="24">
        <f t="shared" si="199"/>
        <v>0</v>
      </c>
      <c r="Q391" s="24">
        <f t="shared" si="199"/>
        <v>0</v>
      </c>
      <c r="R391" s="24">
        <f t="shared" si="199"/>
        <v>0</v>
      </c>
      <c r="S391" s="24">
        <f t="shared" si="199"/>
        <v>0</v>
      </c>
      <c r="T391" s="24">
        <f t="shared" si="199"/>
        <v>0</v>
      </c>
      <c r="U391" s="24">
        <f t="shared" si="199"/>
        <v>0</v>
      </c>
      <c r="V391" s="24">
        <f t="shared" si="199"/>
        <v>0</v>
      </c>
      <c r="W391" s="132">
        <f t="shared" si="165"/>
        <v>1</v>
      </c>
    </row>
    <row r="392" spans="1:23" ht="47.25" x14ac:dyDescent="0.25">
      <c r="A392" s="4"/>
      <c r="B392" s="59" t="s">
        <v>89</v>
      </c>
      <c r="C392" s="75">
        <v>925</v>
      </c>
      <c r="D392" s="55" t="s">
        <v>77</v>
      </c>
      <c r="E392" s="55" t="s">
        <v>50</v>
      </c>
      <c r="F392" s="59" t="s">
        <v>493</v>
      </c>
      <c r="G392" s="77">
        <v>600</v>
      </c>
      <c r="H392" s="76">
        <v>1910</v>
      </c>
      <c r="I392" s="76">
        <v>1910</v>
      </c>
      <c r="W392" s="132">
        <f t="shared" si="165"/>
        <v>1</v>
      </c>
    </row>
    <row r="393" spans="1:23" ht="115.15" customHeight="1" x14ac:dyDescent="0.25">
      <c r="A393" s="4"/>
      <c r="B393" s="124" t="s">
        <v>196</v>
      </c>
      <c r="C393" s="75">
        <v>925</v>
      </c>
      <c r="D393" s="55" t="s">
        <v>77</v>
      </c>
      <c r="E393" s="55" t="s">
        <v>50</v>
      </c>
      <c r="F393" s="59" t="s">
        <v>225</v>
      </c>
      <c r="G393" s="59"/>
      <c r="H393" s="76">
        <f>H394</f>
        <v>1000</v>
      </c>
      <c r="I393" s="76">
        <f>I394</f>
        <v>927.3</v>
      </c>
      <c r="J393" s="76">
        <f t="shared" ref="J393:V393" si="200">J394</f>
        <v>0</v>
      </c>
      <c r="K393" s="76">
        <f t="shared" si="200"/>
        <v>0</v>
      </c>
      <c r="L393" s="76">
        <f t="shared" si="200"/>
        <v>0</v>
      </c>
      <c r="M393" s="76">
        <f t="shared" si="200"/>
        <v>0</v>
      </c>
      <c r="N393" s="76">
        <f t="shared" si="200"/>
        <v>0</v>
      </c>
      <c r="O393" s="76">
        <f t="shared" si="200"/>
        <v>0</v>
      </c>
      <c r="P393" s="76">
        <f t="shared" si="200"/>
        <v>0</v>
      </c>
      <c r="Q393" s="76">
        <f t="shared" si="200"/>
        <v>0</v>
      </c>
      <c r="R393" s="76">
        <f t="shared" si="200"/>
        <v>0</v>
      </c>
      <c r="S393" s="76">
        <f t="shared" si="200"/>
        <v>0</v>
      </c>
      <c r="T393" s="76">
        <f t="shared" si="200"/>
        <v>0</v>
      </c>
      <c r="U393" s="76">
        <f t="shared" si="200"/>
        <v>0</v>
      </c>
      <c r="V393" s="76">
        <f t="shared" si="200"/>
        <v>0</v>
      </c>
      <c r="W393" s="133">
        <f t="shared" si="165"/>
        <v>0.9272999999999999</v>
      </c>
    </row>
    <row r="394" spans="1:23" ht="31.9" customHeight="1" x14ac:dyDescent="0.25">
      <c r="A394" s="4"/>
      <c r="B394" s="59" t="s">
        <v>89</v>
      </c>
      <c r="C394" s="75">
        <v>925</v>
      </c>
      <c r="D394" s="55" t="s">
        <v>77</v>
      </c>
      <c r="E394" s="55" t="s">
        <v>50</v>
      </c>
      <c r="F394" s="59" t="s">
        <v>225</v>
      </c>
      <c r="G394" s="77">
        <v>600</v>
      </c>
      <c r="H394" s="76">
        <v>1000</v>
      </c>
      <c r="I394" s="76">
        <v>927.3</v>
      </c>
      <c r="J394" s="134"/>
      <c r="K394" s="134"/>
      <c r="L394" s="134"/>
      <c r="M394" s="134"/>
      <c r="N394" s="134"/>
      <c r="O394" s="134"/>
      <c r="P394" s="134"/>
      <c r="Q394" s="134"/>
      <c r="R394" s="134"/>
      <c r="S394" s="134"/>
      <c r="T394" s="134"/>
      <c r="U394" s="134"/>
      <c r="V394" s="134"/>
      <c r="W394" s="133">
        <f t="shared" si="165"/>
        <v>0.9272999999999999</v>
      </c>
    </row>
    <row r="395" spans="1:23" ht="51.6" customHeight="1" x14ac:dyDescent="0.25">
      <c r="A395" s="4"/>
      <c r="B395" s="21" t="s">
        <v>166</v>
      </c>
      <c r="C395" s="75">
        <v>925</v>
      </c>
      <c r="D395" s="55" t="s">
        <v>77</v>
      </c>
      <c r="E395" s="55" t="s">
        <v>50</v>
      </c>
      <c r="F395" s="59" t="s">
        <v>226</v>
      </c>
      <c r="G395" s="59"/>
      <c r="H395" s="76">
        <f>H396</f>
        <v>321044.5</v>
      </c>
      <c r="I395" s="76">
        <f>I396</f>
        <v>321044.5</v>
      </c>
      <c r="J395" s="76">
        <f t="shared" ref="J395:V395" si="201">J396</f>
        <v>0</v>
      </c>
      <c r="K395" s="76">
        <f t="shared" si="201"/>
        <v>0</v>
      </c>
      <c r="L395" s="76">
        <f t="shared" si="201"/>
        <v>0</v>
      </c>
      <c r="M395" s="76">
        <f t="shared" si="201"/>
        <v>0</v>
      </c>
      <c r="N395" s="76">
        <f t="shared" si="201"/>
        <v>0</v>
      </c>
      <c r="O395" s="76">
        <f t="shared" si="201"/>
        <v>0</v>
      </c>
      <c r="P395" s="76">
        <f t="shared" si="201"/>
        <v>0</v>
      </c>
      <c r="Q395" s="76">
        <f t="shared" si="201"/>
        <v>0</v>
      </c>
      <c r="R395" s="76">
        <f t="shared" si="201"/>
        <v>0</v>
      </c>
      <c r="S395" s="76">
        <f t="shared" si="201"/>
        <v>0</v>
      </c>
      <c r="T395" s="76">
        <f t="shared" si="201"/>
        <v>0</v>
      </c>
      <c r="U395" s="76">
        <f t="shared" si="201"/>
        <v>0</v>
      </c>
      <c r="V395" s="76">
        <f t="shared" si="201"/>
        <v>0</v>
      </c>
      <c r="W395" s="133">
        <f t="shared" si="165"/>
        <v>1</v>
      </c>
    </row>
    <row r="396" spans="1:23" ht="34.15" customHeight="1" x14ac:dyDescent="0.25">
      <c r="A396" s="4"/>
      <c r="B396" s="35" t="s">
        <v>157</v>
      </c>
      <c r="C396" s="75">
        <v>925</v>
      </c>
      <c r="D396" s="55" t="s">
        <v>77</v>
      </c>
      <c r="E396" s="55" t="s">
        <v>50</v>
      </c>
      <c r="F396" s="59" t="s">
        <v>226</v>
      </c>
      <c r="G396" s="77">
        <v>600</v>
      </c>
      <c r="H396" s="76">
        <v>321044.5</v>
      </c>
      <c r="I396" s="76">
        <v>321044.5</v>
      </c>
      <c r="J396" s="134"/>
      <c r="K396" s="134"/>
      <c r="L396" s="134"/>
      <c r="M396" s="134"/>
      <c r="N396" s="134"/>
      <c r="O396" s="134"/>
      <c r="P396" s="134"/>
      <c r="Q396" s="134"/>
      <c r="R396" s="134"/>
      <c r="S396" s="134"/>
      <c r="T396" s="134"/>
      <c r="U396" s="134"/>
      <c r="V396" s="134"/>
      <c r="W396" s="133">
        <f t="shared" si="165"/>
        <v>1</v>
      </c>
    </row>
    <row r="397" spans="1:23" ht="34.15" customHeight="1" x14ac:dyDescent="0.25">
      <c r="A397" s="4"/>
      <c r="B397" s="108" t="s">
        <v>469</v>
      </c>
      <c r="C397" s="75">
        <v>925</v>
      </c>
      <c r="D397" s="55" t="s">
        <v>77</v>
      </c>
      <c r="E397" s="55" t="s">
        <v>50</v>
      </c>
      <c r="F397" s="59" t="s">
        <v>468</v>
      </c>
      <c r="G397" s="59"/>
      <c r="H397" s="76">
        <f>H398</f>
        <v>50</v>
      </c>
      <c r="I397" s="76">
        <f t="shared" ref="I397:V397" si="202">I398</f>
        <v>50</v>
      </c>
      <c r="J397" s="76">
        <f t="shared" si="202"/>
        <v>0</v>
      </c>
      <c r="K397" s="76">
        <f t="shared" si="202"/>
        <v>0</v>
      </c>
      <c r="L397" s="76">
        <f t="shared" si="202"/>
        <v>0</v>
      </c>
      <c r="M397" s="76">
        <f t="shared" si="202"/>
        <v>0</v>
      </c>
      <c r="N397" s="76">
        <f t="shared" si="202"/>
        <v>0</v>
      </c>
      <c r="O397" s="76">
        <f t="shared" si="202"/>
        <v>0</v>
      </c>
      <c r="P397" s="76">
        <f t="shared" si="202"/>
        <v>0</v>
      </c>
      <c r="Q397" s="76">
        <f t="shared" si="202"/>
        <v>0</v>
      </c>
      <c r="R397" s="76">
        <f t="shared" si="202"/>
        <v>0</v>
      </c>
      <c r="S397" s="76">
        <f t="shared" si="202"/>
        <v>0</v>
      </c>
      <c r="T397" s="76">
        <f t="shared" si="202"/>
        <v>0</v>
      </c>
      <c r="U397" s="76">
        <f t="shared" si="202"/>
        <v>0</v>
      </c>
      <c r="V397" s="76">
        <f t="shared" si="202"/>
        <v>0</v>
      </c>
      <c r="W397" s="133">
        <f t="shared" si="165"/>
        <v>1</v>
      </c>
    </row>
    <row r="398" spans="1:23" ht="34.15" customHeight="1" x14ac:dyDescent="0.25">
      <c r="A398" s="4"/>
      <c r="B398" s="35" t="s">
        <v>157</v>
      </c>
      <c r="C398" s="75">
        <v>925</v>
      </c>
      <c r="D398" s="55" t="s">
        <v>77</v>
      </c>
      <c r="E398" s="55" t="s">
        <v>50</v>
      </c>
      <c r="F398" s="59" t="s">
        <v>468</v>
      </c>
      <c r="G398" s="77">
        <v>600</v>
      </c>
      <c r="H398" s="76">
        <v>50</v>
      </c>
      <c r="I398" s="76">
        <v>50</v>
      </c>
      <c r="J398" s="134"/>
      <c r="K398" s="134"/>
      <c r="L398" s="134"/>
      <c r="M398" s="134"/>
      <c r="N398" s="134"/>
      <c r="O398" s="134"/>
      <c r="P398" s="134"/>
      <c r="Q398" s="134"/>
      <c r="R398" s="134"/>
      <c r="S398" s="134"/>
      <c r="T398" s="134"/>
      <c r="U398" s="134"/>
      <c r="V398" s="134"/>
      <c r="W398" s="133">
        <f t="shared" si="165"/>
        <v>1</v>
      </c>
    </row>
    <row r="399" spans="1:23" ht="19.899999999999999" customHeight="1" x14ac:dyDescent="0.25">
      <c r="A399" s="4"/>
      <c r="B399" s="35" t="s">
        <v>223</v>
      </c>
      <c r="C399" s="36">
        <v>925</v>
      </c>
      <c r="D399" s="5" t="s">
        <v>77</v>
      </c>
      <c r="E399" s="5" t="s">
        <v>50</v>
      </c>
      <c r="F399" s="35" t="s">
        <v>484</v>
      </c>
      <c r="G399" s="35"/>
      <c r="H399" s="76">
        <f>H400</f>
        <v>29838.400000000001</v>
      </c>
      <c r="I399" s="76">
        <f t="shared" ref="I399:V399" si="203">I400</f>
        <v>29838.400000000001</v>
      </c>
      <c r="J399" s="24">
        <f t="shared" si="203"/>
        <v>0</v>
      </c>
      <c r="K399" s="24">
        <f t="shared" si="203"/>
        <v>0</v>
      </c>
      <c r="L399" s="24">
        <f t="shared" si="203"/>
        <v>0</v>
      </c>
      <c r="M399" s="24">
        <f t="shared" si="203"/>
        <v>0</v>
      </c>
      <c r="N399" s="24">
        <f t="shared" si="203"/>
        <v>0</v>
      </c>
      <c r="O399" s="24">
        <f t="shared" si="203"/>
        <v>0</v>
      </c>
      <c r="P399" s="24">
        <f t="shared" si="203"/>
        <v>0</v>
      </c>
      <c r="Q399" s="24">
        <f t="shared" si="203"/>
        <v>0</v>
      </c>
      <c r="R399" s="24">
        <f t="shared" si="203"/>
        <v>0</v>
      </c>
      <c r="S399" s="24">
        <f t="shared" si="203"/>
        <v>0</v>
      </c>
      <c r="T399" s="24">
        <f t="shared" si="203"/>
        <v>0</v>
      </c>
      <c r="U399" s="24">
        <f t="shared" si="203"/>
        <v>0</v>
      </c>
      <c r="V399" s="24">
        <f t="shared" si="203"/>
        <v>0</v>
      </c>
      <c r="W399" s="132">
        <f t="shared" si="165"/>
        <v>1</v>
      </c>
    </row>
    <row r="400" spans="1:23" ht="34.15" customHeight="1" x14ac:dyDescent="0.25">
      <c r="A400" s="4"/>
      <c r="B400" s="130" t="s">
        <v>435</v>
      </c>
      <c r="C400" s="36">
        <v>925</v>
      </c>
      <c r="D400" s="5" t="s">
        <v>77</v>
      </c>
      <c r="E400" s="5" t="s">
        <v>50</v>
      </c>
      <c r="F400" s="35" t="s">
        <v>484</v>
      </c>
      <c r="G400" s="39">
        <v>400</v>
      </c>
      <c r="H400" s="76">
        <v>29838.400000000001</v>
      </c>
      <c r="I400" s="76">
        <v>29838.400000000001</v>
      </c>
      <c r="W400" s="132">
        <f t="shared" ref="W400:W463" si="204">I400/H400</f>
        <v>1</v>
      </c>
    </row>
    <row r="401" spans="1:23" ht="21" customHeight="1" x14ac:dyDescent="0.25">
      <c r="A401" s="4"/>
      <c r="B401" s="35" t="s">
        <v>223</v>
      </c>
      <c r="C401" s="36">
        <v>925</v>
      </c>
      <c r="D401" s="5" t="s">
        <v>77</v>
      </c>
      <c r="E401" s="5" t="s">
        <v>50</v>
      </c>
      <c r="F401" s="35" t="s">
        <v>444</v>
      </c>
      <c r="G401" s="35"/>
      <c r="H401" s="76">
        <f>H402</f>
        <v>1749.9</v>
      </c>
      <c r="I401" s="76">
        <f t="shared" ref="I401:V401" si="205">I402</f>
        <v>1749.9</v>
      </c>
      <c r="J401" s="24">
        <f t="shared" si="205"/>
        <v>0</v>
      </c>
      <c r="K401" s="24">
        <f t="shared" si="205"/>
        <v>0</v>
      </c>
      <c r="L401" s="24">
        <f t="shared" si="205"/>
        <v>0</v>
      </c>
      <c r="M401" s="24">
        <f t="shared" si="205"/>
        <v>0</v>
      </c>
      <c r="N401" s="24">
        <f t="shared" si="205"/>
        <v>0</v>
      </c>
      <c r="O401" s="24">
        <f t="shared" si="205"/>
        <v>0</v>
      </c>
      <c r="P401" s="24">
        <f t="shared" si="205"/>
        <v>0</v>
      </c>
      <c r="Q401" s="24">
        <f t="shared" si="205"/>
        <v>0</v>
      </c>
      <c r="R401" s="24">
        <f t="shared" si="205"/>
        <v>0</v>
      </c>
      <c r="S401" s="24">
        <f t="shared" si="205"/>
        <v>0</v>
      </c>
      <c r="T401" s="24">
        <f t="shared" si="205"/>
        <v>0</v>
      </c>
      <c r="U401" s="24">
        <f t="shared" si="205"/>
        <v>0</v>
      </c>
      <c r="V401" s="24">
        <f t="shared" si="205"/>
        <v>0</v>
      </c>
      <c r="W401" s="132">
        <f t="shared" si="204"/>
        <v>1</v>
      </c>
    </row>
    <row r="402" spans="1:23" ht="34.15" customHeight="1" x14ac:dyDescent="0.25">
      <c r="A402" s="4"/>
      <c r="B402" s="104" t="s">
        <v>435</v>
      </c>
      <c r="C402" s="36">
        <v>925</v>
      </c>
      <c r="D402" s="5" t="s">
        <v>77</v>
      </c>
      <c r="E402" s="5" t="s">
        <v>50</v>
      </c>
      <c r="F402" s="35" t="s">
        <v>444</v>
      </c>
      <c r="G402" s="39">
        <v>400</v>
      </c>
      <c r="H402" s="76">
        <v>1749.9</v>
      </c>
      <c r="I402" s="76">
        <v>1749.9</v>
      </c>
      <c r="W402" s="132">
        <f t="shared" si="204"/>
        <v>1</v>
      </c>
    </row>
    <row r="403" spans="1:23" ht="49.15" customHeight="1" x14ac:dyDescent="0.25">
      <c r="A403" s="4"/>
      <c r="B403" s="15" t="s">
        <v>286</v>
      </c>
      <c r="C403" s="36">
        <v>925</v>
      </c>
      <c r="D403" s="5" t="s">
        <v>77</v>
      </c>
      <c r="E403" s="5" t="s">
        <v>50</v>
      </c>
      <c r="F403" s="35" t="s">
        <v>283</v>
      </c>
      <c r="G403" s="39"/>
      <c r="H403" s="76">
        <f t="shared" ref="H403:V403" si="206">H404+H407</f>
        <v>2542.1</v>
      </c>
      <c r="I403" s="76">
        <f t="shared" si="206"/>
        <v>2542.1</v>
      </c>
      <c r="J403" s="24">
        <f t="shared" si="206"/>
        <v>0</v>
      </c>
      <c r="K403" s="24">
        <f t="shared" si="206"/>
        <v>0</v>
      </c>
      <c r="L403" s="24">
        <f t="shared" si="206"/>
        <v>0</v>
      </c>
      <c r="M403" s="24">
        <f t="shared" si="206"/>
        <v>0</v>
      </c>
      <c r="N403" s="24">
        <f t="shared" si="206"/>
        <v>0</v>
      </c>
      <c r="O403" s="24">
        <f t="shared" si="206"/>
        <v>0</v>
      </c>
      <c r="P403" s="24">
        <f t="shared" si="206"/>
        <v>0</v>
      </c>
      <c r="Q403" s="24">
        <f t="shared" si="206"/>
        <v>0</v>
      </c>
      <c r="R403" s="24">
        <f t="shared" si="206"/>
        <v>0</v>
      </c>
      <c r="S403" s="24">
        <f t="shared" si="206"/>
        <v>0</v>
      </c>
      <c r="T403" s="24">
        <f t="shared" si="206"/>
        <v>0</v>
      </c>
      <c r="U403" s="24">
        <f t="shared" si="206"/>
        <v>0</v>
      </c>
      <c r="V403" s="24">
        <f t="shared" si="206"/>
        <v>0</v>
      </c>
      <c r="W403" s="132">
        <f t="shared" si="204"/>
        <v>1</v>
      </c>
    </row>
    <row r="404" spans="1:23" ht="18.600000000000001" customHeight="1" x14ac:dyDescent="0.25">
      <c r="A404" s="4"/>
      <c r="B404" s="108" t="s">
        <v>305</v>
      </c>
      <c r="C404" s="36">
        <v>925</v>
      </c>
      <c r="D404" s="5" t="s">
        <v>77</v>
      </c>
      <c r="E404" s="5" t="s">
        <v>50</v>
      </c>
      <c r="F404" s="35" t="s">
        <v>304</v>
      </c>
      <c r="G404" s="39"/>
      <c r="H404" s="76">
        <f>H405</f>
        <v>948.3</v>
      </c>
      <c r="I404" s="76">
        <f t="shared" ref="I404:V404" si="207">I405</f>
        <v>948.3</v>
      </c>
      <c r="J404" s="24">
        <f t="shared" si="207"/>
        <v>0</v>
      </c>
      <c r="K404" s="24">
        <f t="shared" si="207"/>
        <v>0</v>
      </c>
      <c r="L404" s="24">
        <f t="shared" si="207"/>
        <v>0</v>
      </c>
      <c r="M404" s="24">
        <f t="shared" si="207"/>
        <v>0</v>
      </c>
      <c r="N404" s="24">
        <f t="shared" si="207"/>
        <v>0</v>
      </c>
      <c r="O404" s="24">
        <f t="shared" si="207"/>
        <v>0</v>
      </c>
      <c r="P404" s="24">
        <f t="shared" si="207"/>
        <v>0</v>
      </c>
      <c r="Q404" s="24">
        <f t="shared" si="207"/>
        <v>0</v>
      </c>
      <c r="R404" s="24">
        <f t="shared" si="207"/>
        <v>0</v>
      </c>
      <c r="S404" s="24">
        <f t="shared" si="207"/>
        <v>0</v>
      </c>
      <c r="T404" s="24">
        <f t="shared" si="207"/>
        <v>0</v>
      </c>
      <c r="U404" s="24">
        <f t="shared" si="207"/>
        <v>0</v>
      </c>
      <c r="V404" s="24">
        <f t="shared" si="207"/>
        <v>0</v>
      </c>
      <c r="W404" s="132">
        <f t="shared" si="204"/>
        <v>1</v>
      </c>
    </row>
    <row r="405" spans="1:23" ht="21" customHeight="1" x14ac:dyDescent="0.25">
      <c r="A405" s="4"/>
      <c r="B405" s="118" t="s">
        <v>307</v>
      </c>
      <c r="C405" s="36">
        <v>925</v>
      </c>
      <c r="D405" s="5" t="s">
        <v>77</v>
      </c>
      <c r="E405" s="5" t="s">
        <v>50</v>
      </c>
      <c r="F405" s="35" t="s">
        <v>306</v>
      </c>
      <c r="G405" s="39"/>
      <c r="H405" s="76">
        <f>H406</f>
        <v>948.3</v>
      </c>
      <c r="I405" s="76">
        <f t="shared" ref="I405:V405" si="208">I406</f>
        <v>948.3</v>
      </c>
      <c r="J405" s="24">
        <f t="shared" si="208"/>
        <v>0</v>
      </c>
      <c r="K405" s="24">
        <f t="shared" si="208"/>
        <v>0</v>
      </c>
      <c r="L405" s="24">
        <f t="shared" si="208"/>
        <v>0</v>
      </c>
      <c r="M405" s="24">
        <f t="shared" si="208"/>
        <v>0</v>
      </c>
      <c r="N405" s="24">
        <f t="shared" si="208"/>
        <v>0</v>
      </c>
      <c r="O405" s="24">
        <f t="shared" si="208"/>
        <v>0</v>
      </c>
      <c r="P405" s="24">
        <f t="shared" si="208"/>
        <v>0</v>
      </c>
      <c r="Q405" s="24">
        <f t="shared" si="208"/>
        <v>0</v>
      </c>
      <c r="R405" s="24">
        <f t="shared" si="208"/>
        <v>0</v>
      </c>
      <c r="S405" s="24">
        <f t="shared" si="208"/>
        <v>0</v>
      </c>
      <c r="T405" s="24">
        <f t="shared" si="208"/>
        <v>0</v>
      </c>
      <c r="U405" s="24">
        <f t="shared" si="208"/>
        <v>0</v>
      </c>
      <c r="V405" s="24">
        <f t="shared" si="208"/>
        <v>0</v>
      </c>
      <c r="W405" s="132">
        <f t="shared" si="204"/>
        <v>1</v>
      </c>
    </row>
    <row r="406" spans="1:23" ht="34.15" customHeight="1" x14ac:dyDescent="0.25">
      <c r="A406" s="4"/>
      <c r="B406" s="35" t="s">
        <v>157</v>
      </c>
      <c r="C406" s="36">
        <v>925</v>
      </c>
      <c r="D406" s="5" t="s">
        <v>77</v>
      </c>
      <c r="E406" s="5" t="s">
        <v>50</v>
      </c>
      <c r="F406" s="35" t="s">
        <v>306</v>
      </c>
      <c r="G406" s="39">
        <v>600</v>
      </c>
      <c r="H406" s="76">
        <v>948.3</v>
      </c>
      <c r="I406" s="76">
        <v>948.3</v>
      </c>
      <c r="W406" s="132">
        <f t="shared" si="204"/>
        <v>1</v>
      </c>
    </row>
    <row r="407" spans="1:23" ht="34.15" customHeight="1" x14ac:dyDescent="0.25">
      <c r="A407" s="4"/>
      <c r="B407" s="35" t="s">
        <v>287</v>
      </c>
      <c r="C407" s="36">
        <v>925</v>
      </c>
      <c r="D407" s="5" t="s">
        <v>77</v>
      </c>
      <c r="E407" s="5" t="s">
        <v>50</v>
      </c>
      <c r="F407" s="35" t="s">
        <v>284</v>
      </c>
      <c r="G407" s="39"/>
      <c r="H407" s="76">
        <f>H410+H408</f>
        <v>1593.8</v>
      </c>
      <c r="I407" s="76">
        <f t="shared" ref="I407:V407" si="209">I410+I408</f>
        <v>1593.8</v>
      </c>
      <c r="J407" s="24">
        <f t="shared" si="209"/>
        <v>0</v>
      </c>
      <c r="K407" s="24">
        <f t="shared" si="209"/>
        <v>0</v>
      </c>
      <c r="L407" s="24">
        <f t="shared" si="209"/>
        <v>0</v>
      </c>
      <c r="M407" s="24">
        <f t="shared" si="209"/>
        <v>0</v>
      </c>
      <c r="N407" s="24">
        <f t="shared" si="209"/>
        <v>0</v>
      </c>
      <c r="O407" s="24">
        <f t="shared" si="209"/>
        <v>0</v>
      </c>
      <c r="P407" s="24">
        <f t="shared" si="209"/>
        <v>0</v>
      </c>
      <c r="Q407" s="24">
        <f t="shared" si="209"/>
        <v>0</v>
      </c>
      <c r="R407" s="24">
        <f t="shared" si="209"/>
        <v>0</v>
      </c>
      <c r="S407" s="24">
        <f t="shared" si="209"/>
        <v>0</v>
      </c>
      <c r="T407" s="24">
        <f t="shared" si="209"/>
        <v>0</v>
      </c>
      <c r="U407" s="24">
        <f t="shared" si="209"/>
        <v>0</v>
      </c>
      <c r="V407" s="24">
        <f t="shared" si="209"/>
        <v>0</v>
      </c>
      <c r="W407" s="132">
        <f t="shared" si="204"/>
        <v>1</v>
      </c>
    </row>
    <row r="408" spans="1:23" ht="18.600000000000001" customHeight="1" x14ac:dyDescent="0.25">
      <c r="A408" s="4"/>
      <c r="B408" s="108" t="s">
        <v>443</v>
      </c>
      <c r="C408" s="36">
        <v>925</v>
      </c>
      <c r="D408" s="5" t="s">
        <v>77</v>
      </c>
      <c r="E408" s="5" t="s">
        <v>50</v>
      </c>
      <c r="F408" s="35" t="s">
        <v>475</v>
      </c>
      <c r="G408" s="39"/>
      <c r="H408" s="76">
        <f>H409</f>
        <v>561.79999999999995</v>
      </c>
      <c r="I408" s="76">
        <f t="shared" ref="I408:V408" si="210">I409</f>
        <v>561.79999999999995</v>
      </c>
      <c r="J408" s="24">
        <f t="shared" si="210"/>
        <v>0</v>
      </c>
      <c r="K408" s="24">
        <f t="shared" si="210"/>
        <v>0</v>
      </c>
      <c r="L408" s="24">
        <f t="shared" si="210"/>
        <v>0</v>
      </c>
      <c r="M408" s="24">
        <f t="shared" si="210"/>
        <v>0</v>
      </c>
      <c r="N408" s="24">
        <f t="shared" si="210"/>
        <v>0</v>
      </c>
      <c r="O408" s="24">
        <f t="shared" si="210"/>
        <v>0</v>
      </c>
      <c r="P408" s="24">
        <f t="shared" si="210"/>
        <v>0</v>
      </c>
      <c r="Q408" s="24">
        <f t="shared" si="210"/>
        <v>0</v>
      </c>
      <c r="R408" s="24">
        <f t="shared" si="210"/>
        <v>0</v>
      </c>
      <c r="S408" s="24">
        <f t="shared" si="210"/>
        <v>0</v>
      </c>
      <c r="T408" s="24">
        <f t="shared" si="210"/>
        <v>0</v>
      </c>
      <c r="U408" s="24">
        <f t="shared" si="210"/>
        <v>0</v>
      </c>
      <c r="V408" s="24">
        <f t="shared" si="210"/>
        <v>0</v>
      </c>
      <c r="W408" s="132">
        <f t="shared" si="204"/>
        <v>1</v>
      </c>
    </row>
    <row r="409" spans="1:23" ht="34.15" customHeight="1" x14ac:dyDescent="0.25">
      <c r="A409" s="4"/>
      <c r="B409" s="35" t="s">
        <v>157</v>
      </c>
      <c r="C409" s="36">
        <v>925</v>
      </c>
      <c r="D409" s="5" t="s">
        <v>77</v>
      </c>
      <c r="E409" s="5" t="s">
        <v>50</v>
      </c>
      <c r="F409" s="35" t="s">
        <v>475</v>
      </c>
      <c r="G409" s="39">
        <v>600</v>
      </c>
      <c r="H409" s="76">
        <v>561.79999999999995</v>
      </c>
      <c r="I409" s="76">
        <v>561.79999999999995</v>
      </c>
      <c r="J409" s="24"/>
      <c r="K409" s="24"/>
      <c r="L409" s="24"/>
      <c r="M409" s="24"/>
      <c r="N409" s="24"/>
      <c r="O409" s="24"/>
      <c r="P409" s="24"/>
      <c r="Q409" s="24"/>
      <c r="R409" s="24"/>
      <c r="S409" s="24"/>
      <c r="T409" s="24"/>
      <c r="U409" s="24"/>
      <c r="V409" s="24"/>
      <c r="W409" s="132">
        <f t="shared" si="204"/>
        <v>1</v>
      </c>
    </row>
    <row r="410" spans="1:23" ht="19.899999999999999" customHeight="1" x14ac:dyDescent="0.25">
      <c r="A410" s="4"/>
      <c r="B410" s="108" t="s">
        <v>443</v>
      </c>
      <c r="C410" s="36">
        <v>925</v>
      </c>
      <c r="D410" s="5" t="s">
        <v>77</v>
      </c>
      <c r="E410" s="5" t="s">
        <v>50</v>
      </c>
      <c r="F410" s="35" t="s">
        <v>447</v>
      </c>
      <c r="G410" s="39"/>
      <c r="H410" s="76">
        <f>H411</f>
        <v>1032</v>
      </c>
      <c r="I410" s="76">
        <f t="shared" ref="I410:V410" si="211">I411</f>
        <v>1032</v>
      </c>
      <c r="J410" s="24">
        <f t="shared" si="211"/>
        <v>0</v>
      </c>
      <c r="K410" s="24">
        <f t="shared" si="211"/>
        <v>0</v>
      </c>
      <c r="L410" s="24">
        <f t="shared" si="211"/>
        <v>0</v>
      </c>
      <c r="M410" s="24">
        <f t="shared" si="211"/>
        <v>0</v>
      </c>
      <c r="N410" s="24">
        <f t="shared" si="211"/>
        <v>0</v>
      </c>
      <c r="O410" s="24">
        <f t="shared" si="211"/>
        <v>0</v>
      </c>
      <c r="P410" s="24">
        <f t="shared" si="211"/>
        <v>0</v>
      </c>
      <c r="Q410" s="24">
        <f t="shared" si="211"/>
        <v>0</v>
      </c>
      <c r="R410" s="24">
        <f t="shared" si="211"/>
        <v>0</v>
      </c>
      <c r="S410" s="24">
        <f t="shared" si="211"/>
        <v>0</v>
      </c>
      <c r="T410" s="24">
        <f t="shared" si="211"/>
        <v>0</v>
      </c>
      <c r="U410" s="24">
        <f t="shared" si="211"/>
        <v>0</v>
      </c>
      <c r="V410" s="24">
        <f t="shared" si="211"/>
        <v>0</v>
      </c>
      <c r="W410" s="132">
        <f t="shared" si="204"/>
        <v>1</v>
      </c>
    </row>
    <row r="411" spans="1:23" ht="34.15" customHeight="1" x14ac:dyDescent="0.25">
      <c r="A411" s="4"/>
      <c r="B411" s="35" t="s">
        <v>157</v>
      </c>
      <c r="C411" s="36">
        <v>925</v>
      </c>
      <c r="D411" s="5" t="s">
        <v>77</v>
      </c>
      <c r="E411" s="5" t="s">
        <v>50</v>
      </c>
      <c r="F411" s="35" t="s">
        <v>447</v>
      </c>
      <c r="G411" s="39">
        <v>600</v>
      </c>
      <c r="H411" s="76">
        <v>1032</v>
      </c>
      <c r="I411" s="76">
        <v>1032</v>
      </c>
      <c r="W411" s="132">
        <f t="shared" si="204"/>
        <v>1</v>
      </c>
    </row>
    <row r="412" spans="1:23" x14ac:dyDescent="0.25">
      <c r="A412" s="4"/>
      <c r="B412" s="49" t="s">
        <v>78</v>
      </c>
      <c r="C412" s="36">
        <v>925</v>
      </c>
      <c r="D412" s="5" t="s">
        <v>77</v>
      </c>
      <c r="E412" s="5" t="s">
        <v>53</v>
      </c>
      <c r="F412" s="5"/>
      <c r="G412" s="5"/>
      <c r="H412" s="76">
        <f t="shared" ref="H412:V412" si="212">H413+H446+H456</f>
        <v>590920.49999999988</v>
      </c>
      <c r="I412" s="76">
        <f t="shared" si="212"/>
        <v>588050.99999999988</v>
      </c>
      <c r="J412" s="24">
        <f t="shared" si="212"/>
        <v>0</v>
      </c>
      <c r="K412" s="24">
        <f t="shared" si="212"/>
        <v>0</v>
      </c>
      <c r="L412" s="24">
        <f t="shared" si="212"/>
        <v>0</v>
      </c>
      <c r="M412" s="24">
        <f t="shared" si="212"/>
        <v>0</v>
      </c>
      <c r="N412" s="24">
        <f t="shared" si="212"/>
        <v>0</v>
      </c>
      <c r="O412" s="24">
        <f t="shared" si="212"/>
        <v>0</v>
      </c>
      <c r="P412" s="24">
        <f t="shared" si="212"/>
        <v>0</v>
      </c>
      <c r="Q412" s="24">
        <f t="shared" si="212"/>
        <v>0</v>
      </c>
      <c r="R412" s="24">
        <f t="shared" si="212"/>
        <v>0</v>
      </c>
      <c r="S412" s="24">
        <f t="shared" si="212"/>
        <v>0</v>
      </c>
      <c r="T412" s="24">
        <f t="shared" si="212"/>
        <v>0</v>
      </c>
      <c r="U412" s="24">
        <f t="shared" si="212"/>
        <v>0</v>
      </c>
      <c r="V412" s="24">
        <f t="shared" si="212"/>
        <v>0</v>
      </c>
      <c r="W412" s="132">
        <f t="shared" si="204"/>
        <v>0.99514401683475184</v>
      </c>
    </row>
    <row r="413" spans="1:23" ht="31.5" x14ac:dyDescent="0.25">
      <c r="A413" s="4"/>
      <c r="B413" s="15" t="s">
        <v>220</v>
      </c>
      <c r="C413" s="36">
        <v>925</v>
      </c>
      <c r="D413" s="5" t="s">
        <v>77</v>
      </c>
      <c r="E413" s="5" t="s">
        <v>53</v>
      </c>
      <c r="F413" s="5" t="s">
        <v>221</v>
      </c>
      <c r="G413" s="5"/>
      <c r="H413" s="76">
        <f>H414+H433</f>
        <v>586260.6</v>
      </c>
      <c r="I413" s="76">
        <f>I414+I433</f>
        <v>583391.19999999995</v>
      </c>
      <c r="J413" s="24">
        <f t="shared" ref="J413:V413" si="213">J414+J433</f>
        <v>0</v>
      </c>
      <c r="K413" s="24">
        <f t="shared" si="213"/>
        <v>0</v>
      </c>
      <c r="L413" s="24">
        <f t="shared" si="213"/>
        <v>0</v>
      </c>
      <c r="M413" s="24">
        <f t="shared" si="213"/>
        <v>0</v>
      </c>
      <c r="N413" s="24">
        <f t="shared" si="213"/>
        <v>0</v>
      </c>
      <c r="O413" s="24">
        <f t="shared" si="213"/>
        <v>0</v>
      </c>
      <c r="P413" s="24">
        <f t="shared" si="213"/>
        <v>0</v>
      </c>
      <c r="Q413" s="24">
        <f t="shared" si="213"/>
        <v>0</v>
      </c>
      <c r="R413" s="24">
        <f t="shared" si="213"/>
        <v>0</v>
      </c>
      <c r="S413" s="24">
        <f t="shared" si="213"/>
        <v>0</v>
      </c>
      <c r="T413" s="24">
        <f t="shared" si="213"/>
        <v>0</v>
      </c>
      <c r="U413" s="24">
        <f t="shared" si="213"/>
        <v>0</v>
      </c>
      <c r="V413" s="24">
        <f t="shared" si="213"/>
        <v>0</v>
      </c>
      <c r="W413" s="132">
        <f t="shared" si="204"/>
        <v>0.99510558956204798</v>
      </c>
    </row>
    <row r="414" spans="1:23" ht="31.5" x14ac:dyDescent="0.25">
      <c r="A414" s="4"/>
      <c r="B414" s="21" t="s">
        <v>228</v>
      </c>
      <c r="C414" s="36">
        <v>925</v>
      </c>
      <c r="D414" s="5" t="s">
        <v>77</v>
      </c>
      <c r="E414" s="5" t="s">
        <v>53</v>
      </c>
      <c r="F414" s="5" t="s">
        <v>227</v>
      </c>
      <c r="G414" s="5"/>
      <c r="H414" s="76">
        <f>H415+H419+H425+H427+H431+H429+H417+H423+H421</f>
        <v>505859</v>
      </c>
      <c r="I414" s="76">
        <f t="shared" ref="I414:V414" si="214">I415+I419+I425+I427+I431+I429+I417+I423+I421</f>
        <v>503008.89999999997</v>
      </c>
      <c r="J414" s="24">
        <f t="shared" si="214"/>
        <v>0</v>
      </c>
      <c r="K414" s="24">
        <f t="shared" si="214"/>
        <v>0</v>
      </c>
      <c r="L414" s="24">
        <f t="shared" si="214"/>
        <v>0</v>
      </c>
      <c r="M414" s="24">
        <f t="shared" si="214"/>
        <v>0</v>
      </c>
      <c r="N414" s="24">
        <f t="shared" si="214"/>
        <v>0</v>
      </c>
      <c r="O414" s="24">
        <f t="shared" si="214"/>
        <v>0</v>
      </c>
      <c r="P414" s="24">
        <f t="shared" si="214"/>
        <v>0</v>
      </c>
      <c r="Q414" s="24">
        <f t="shared" si="214"/>
        <v>0</v>
      </c>
      <c r="R414" s="24">
        <f t="shared" si="214"/>
        <v>0</v>
      </c>
      <c r="S414" s="24">
        <f t="shared" si="214"/>
        <v>0</v>
      </c>
      <c r="T414" s="24">
        <f t="shared" si="214"/>
        <v>0</v>
      </c>
      <c r="U414" s="24">
        <f t="shared" si="214"/>
        <v>0</v>
      </c>
      <c r="V414" s="24">
        <f t="shared" si="214"/>
        <v>0</v>
      </c>
      <c r="W414" s="132">
        <f t="shared" si="204"/>
        <v>0.99436582130593698</v>
      </c>
    </row>
    <row r="415" spans="1:23" ht="31.5" x14ac:dyDescent="0.25">
      <c r="A415" s="4"/>
      <c r="B415" s="25" t="s">
        <v>131</v>
      </c>
      <c r="C415" s="36">
        <v>925</v>
      </c>
      <c r="D415" s="5" t="s">
        <v>77</v>
      </c>
      <c r="E415" s="5" t="s">
        <v>53</v>
      </c>
      <c r="F415" s="35" t="s">
        <v>229</v>
      </c>
      <c r="G415" s="35"/>
      <c r="H415" s="76">
        <f>H416</f>
        <v>63151.9</v>
      </c>
      <c r="I415" s="76">
        <f>I416</f>
        <v>63151.9</v>
      </c>
      <c r="J415" s="24">
        <f t="shared" ref="J415:V415" si="215">J416</f>
        <v>0</v>
      </c>
      <c r="K415" s="24">
        <f t="shared" si="215"/>
        <v>0</v>
      </c>
      <c r="L415" s="24">
        <f t="shared" si="215"/>
        <v>0</v>
      </c>
      <c r="M415" s="24">
        <f t="shared" si="215"/>
        <v>0</v>
      </c>
      <c r="N415" s="24">
        <f t="shared" si="215"/>
        <v>0</v>
      </c>
      <c r="O415" s="24">
        <f t="shared" si="215"/>
        <v>0</v>
      </c>
      <c r="P415" s="24">
        <f t="shared" si="215"/>
        <v>0</v>
      </c>
      <c r="Q415" s="24">
        <f t="shared" si="215"/>
        <v>0</v>
      </c>
      <c r="R415" s="24">
        <f t="shared" si="215"/>
        <v>0</v>
      </c>
      <c r="S415" s="24">
        <f t="shared" si="215"/>
        <v>0</v>
      </c>
      <c r="T415" s="24">
        <f t="shared" si="215"/>
        <v>0</v>
      </c>
      <c r="U415" s="24">
        <f t="shared" si="215"/>
        <v>0</v>
      </c>
      <c r="V415" s="24">
        <f t="shared" si="215"/>
        <v>0</v>
      </c>
      <c r="W415" s="132">
        <f t="shared" si="204"/>
        <v>1</v>
      </c>
    </row>
    <row r="416" spans="1:23" ht="31.5" x14ac:dyDescent="0.25">
      <c r="A416" s="4"/>
      <c r="B416" s="35" t="s">
        <v>157</v>
      </c>
      <c r="C416" s="36">
        <v>925</v>
      </c>
      <c r="D416" s="5" t="s">
        <v>77</v>
      </c>
      <c r="E416" s="5" t="s">
        <v>53</v>
      </c>
      <c r="F416" s="35" t="s">
        <v>229</v>
      </c>
      <c r="G416" s="39">
        <v>600</v>
      </c>
      <c r="H416" s="76">
        <v>63151.9</v>
      </c>
      <c r="I416" s="76">
        <v>63151.9</v>
      </c>
      <c r="W416" s="132">
        <f t="shared" si="204"/>
        <v>1</v>
      </c>
    </row>
    <row r="417" spans="1:23" ht="31.5" x14ac:dyDescent="0.25">
      <c r="A417" s="4"/>
      <c r="B417" s="21" t="s">
        <v>439</v>
      </c>
      <c r="C417" s="36">
        <v>925</v>
      </c>
      <c r="D417" s="5" t="s">
        <v>77</v>
      </c>
      <c r="E417" s="5" t="s">
        <v>53</v>
      </c>
      <c r="F417" s="35" t="s">
        <v>442</v>
      </c>
      <c r="G417" s="35"/>
      <c r="H417" s="76">
        <f>H418</f>
        <v>9923.9</v>
      </c>
      <c r="I417" s="76">
        <f t="shared" ref="I417:V417" si="216">I418</f>
        <v>9923.9</v>
      </c>
      <c r="J417" s="24">
        <f t="shared" si="216"/>
        <v>0</v>
      </c>
      <c r="K417" s="24">
        <f t="shared" si="216"/>
        <v>0</v>
      </c>
      <c r="L417" s="24">
        <f t="shared" si="216"/>
        <v>0</v>
      </c>
      <c r="M417" s="24">
        <f t="shared" si="216"/>
        <v>0</v>
      </c>
      <c r="N417" s="24">
        <f t="shared" si="216"/>
        <v>0</v>
      </c>
      <c r="O417" s="24">
        <f t="shared" si="216"/>
        <v>0</v>
      </c>
      <c r="P417" s="24">
        <f t="shared" si="216"/>
        <v>0</v>
      </c>
      <c r="Q417" s="24">
        <f t="shared" si="216"/>
        <v>0</v>
      </c>
      <c r="R417" s="24">
        <f t="shared" si="216"/>
        <v>0</v>
      </c>
      <c r="S417" s="24">
        <f t="shared" si="216"/>
        <v>0</v>
      </c>
      <c r="T417" s="24">
        <f t="shared" si="216"/>
        <v>0</v>
      </c>
      <c r="U417" s="24">
        <f t="shared" si="216"/>
        <v>0</v>
      </c>
      <c r="V417" s="24">
        <f t="shared" si="216"/>
        <v>0</v>
      </c>
      <c r="W417" s="132">
        <f t="shared" si="204"/>
        <v>1</v>
      </c>
    </row>
    <row r="418" spans="1:23" ht="31.5" x14ac:dyDescent="0.25">
      <c r="A418" s="4"/>
      <c r="B418" s="35" t="s">
        <v>157</v>
      </c>
      <c r="C418" s="36">
        <v>925</v>
      </c>
      <c r="D418" s="5" t="s">
        <v>77</v>
      </c>
      <c r="E418" s="5" t="s">
        <v>53</v>
      </c>
      <c r="F418" s="35" t="s">
        <v>442</v>
      </c>
      <c r="G418" s="39">
        <v>600</v>
      </c>
      <c r="H418" s="76">
        <v>9923.9</v>
      </c>
      <c r="I418" s="76">
        <v>9923.9</v>
      </c>
      <c r="W418" s="132">
        <f t="shared" si="204"/>
        <v>1</v>
      </c>
    </row>
    <row r="419" spans="1:23" ht="31.5" x14ac:dyDescent="0.25">
      <c r="A419" s="4"/>
      <c r="B419" s="21" t="s">
        <v>231</v>
      </c>
      <c r="C419" s="36">
        <v>925</v>
      </c>
      <c r="D419" s="5" t="s">
        <v>77</v>
      </c>
      <c r="E419" s="5" t="s">
        <v>53</v>
      </c>
      <c r="F419" s="35" t="s">
        <v>230</v>
      </c>
      <c r="G419" s="77"/>
      <c r="H419" s="76">
        <f>H420</f>
        <v>17631.5</v>
      </c>
      <c r="I419" s="76">
        <f>I420</f>
        <v>17369.2</v>
      </c>
      <c r="J419" s="24">
        <f t="shared" ref="J419:V419" si="217">J420</f>
        <v>0</v>
      </c>
      <c r="K419" s="24">
        <f t="shared" si="217"/>
        <v>0</v>
      </c>
      <c r="L419" s="24">
        <f t="shared" si="217"/>
        <v>0</v>
      </c>
      <c r="M419" s="24">
        <f t="shared" si="217"/>
        <v>0</v>
      </c>
      <c r="N419" s="24">
        <f t="shared" si="217"/>
        <v>0</v>
      </c>
      <c r="O419" s="24">
        <f t="shared" si="217"/>
        <v>0</v>
      </c>
      <c r="P419" s="24">
        <f t="shared" si="217"/>
        <v>0</v>
      </c>
      <c r="Q419" s="24">
        <f t="shared" si="217"/>
        <v>0</v>
      </c>
      <c r="R419" s="24">
        <f t="shared" si="217"/>
        <v>0</v>
      </c>
      <c r="S419" s="24">
        <f t="shared" si="217"/>
        <v>0</v>
      </c>
      <c r="T419" s="24">
        <f t="shared" si="217"/>
        <v>0</v>
      </c>
      <c r="U419" s="24">
        <f t="shared" si="217"/>
        <v>0</v>
      </c>
      <c r="V419" s="24">
        <f t="shared" si="217"/>
        <v>0</v>
      </c>
      <c r="W419" s="132">
        <f t="shared" si="204"/>
        <v>0.98512321696962823</v>
      </c>
    </row>
    <row r="420" spans="1:23" ht="31.5" x14ac:dyDescent="0.25">
      <c r="A420" s="4"/>
      <c r="B420" s="35" t="s">
        <v>157</v>
      </c>
      <c r="C420" s="36">
        <v>925</v>
      </c>
      <c r="D420" s="5" t="s">
        <v>77</v>
      </c>
      <c r="E420" s="5" t="s">
        <v>53</v>
      </c>
      <c r="F420" s="35" t="s">
        <v>230</v>
      </c>
      <c r="G420" s="39">
        <v>600</v>
      </c>
      <c r="H420" s="76">
        <v>17631.5</v>
      </c>
      <c r="I420" s="76">
        <v>17369.2</v>
      </c>
      <c r="W420" s="132">
        <f t="shared" si="204"/>
        <v>0.98512321696962823</v>
      </c>
    </row>
    <row r="421" spans="1:23" ht="31.5" x14ac:dyDescent="0.25">
      <c r="A421" s="4"/>
      <c r="B421" s="35" t="s">
        <v>494</v>
      </c>
      <c r="C421" s="75">
        <v>925</v>
      </c>
      <c r="D421" s="55" t="s">
        <v>77</v>
      </c>
      <c r="E421" s="55" t="s">
        <v>53</v>
      </c>
      <c r="F421" s="59" t="s">
        <v>495</v>
      </c>
      <c r="G421" s="59"/>
      <c r="H421" s="76">
        <f t="shared" ref="H421:V421" si="218">H422</f>
        <v>1890</v>
      </c>
      <c r="I421" s="76">
        <f t="shared" si="218"/>
        <v>1890</v>
      </c>
      <c r="J421" s="24">
        <f t="shared" si="218"/>
        <v>0</v>
      </c>
      <c r="K421" s="24">
        <f t="shared" si="218"/>
        <v>0</v>
      </c>
      <c r="L421" s="24">
        <f t="shared" si="218"/>
        <v>0</v>
      </c>
      <c r="M421" s="24">
        <f t="shared" si="218"/>
        <v>0</v>
      </c>
      <c r="N421" s="24">
        <f t="shared" si="218"/>
        <v>0</v>
      </c>
      <c r="O421" s="24">
        <f t="shared" si="218"/>
        <v>0</v>
      </c>
      <c r="P421" s="24">
        <f t="shared" si="218"/>
        <v>0</v>
      </c>
      <c r="Q421" s="24">
        <f t="shared" si="218"/>
        <v>0</v>
      </c>
      <c r="R421" s="24">
        <f t="shared" si="218"/>
        <v>0</v>
      </c>
      <c r="S421" s="24">
        <f t="shared" si="218"/>
        <v>0</v>
      </c>
      <c r="T421" s="24">
        <f t="shared" si="218"/>
        <v>0</v>
      </c>
      <c r="U421" s="24">
        <f t="shared" si="218"/>
        <v>0</v>
      </c>
      <c r="V421" s="24">
        <f t="shared" si="218"/>
        <v>0</v>
      </c>
      <c r="W421" s="132">
        <f t="shared" si="204"/>
        <v>1</v>
      </c>
    </row>
    <row r="422" spans="1:23" ht="47.25" x14ac:dyDescent="0.25">
      <c r="A422" s="4"/>
      <c r="B422" s="59" t="s">
        <v>89</v>
      </c>
      <c r="C422" s="75">
        <v>925</v>
      </c>
      <c r="D422" s="55" t="s">
        <v>77</v>
      </c>
      <c r="E422" s="55" t="s">
        <v>53</v>
      </c>
      <c r="F422" s="59" t="s">
        <v>495</v>
      </c>
      <c r="G422" s="77">
        <v>600</v>
      </c>
      <c r="H422" s="76">
        <v>1890</v>
      </c>
      <c r="I422" s="76">
        <v>1890</v>
      </c>
      <c r="W422" s="132">
        <f t="shared" si="204"/>
        <v>1</v>
      </c>
    </row>
    <row r="423" spans="1:23" ht="33.6" customHeight="1" x14ac:dyDescent="0.25">
      <c r="A423" s="4"/>
      <c r="B423" s="108" t="s">
        <v>452</v>
      </c>
      <c r="C423" s="75">
        <v>925</v>
      </c>
      <c r="D423" s="55" t="s">
        <v>77</v>
      </c>
      <c r="E423" s="55" t="s">
        <v>53</v>
      </c>
      <c r="F423" s="59" t="s">
        <v>451</v>
      </c>
      <c r="G423" s="39"/>
      <c r="H423" s="76">
        <f>H424</f>
        <v>10000.299999999999</v>
      </c>
      <c r="I423" s="76">
        <f t="shared" ref="I423:V423" si="219">I424</f>
        <v>7520.6</v>
      </c>
      <c r="J423" s="24">
        <f t="shared" si="219"/>
        <v>0</v>
      </c>
      <c r="K423" s="24">
        <f t="shared" si="219"/>
        <v>0</v>
      </c>
      <c r="L423" s="24">
        <f t="shared" si="219"/>
        <v>0</v>
      </c>
      <c r="M423" s="24">
        <f t="shared" si="219"/>
        <v>0</v>
      </c>
      <c r="N423" s="24">
        <f t="shared" si="219"/>
        <v>0</v>
      </c>
      <c r="O423" s="24">
        <f t="shared" si="219"/>
        <v>0</v>
      </c>
      <c r="P423" s="24">
        <f t="shared" si="219"/>
        <v>0</v>
      </c>
      <c r="Q423" s="24">
        <f t="shared" si="219"/>
        <v>0</v>
      </c>
      <c r="R423" s="24">
        <f t="shared" si="219"/>
        <v>0</v>
      </c>
      <c r="S423" s="24">
        <f t="shared" si="219"/>
        <v>0</v>
      </c>
      <c r="T423" s="24">
        <f t="shared" si="219"/>
        <v>0</v>
      </c>
      <c r="U423" s="24">
        <f t="shared" si="219"/>
        <v>0</v>
      </c>
      <c r="V423" s="24">
        <f t="shared" si="219"/>
        <v>0</v>
      </c>
      <c r="W423" s="132">
        <f t="shared" si="204"/>
        <v>0.75203743887683383</v>
      </c>
    </row>
    <row r="424" spans="1:23" ht="31.5" x14ac:dyDescent="0.25">
      <c r="A424" s="4"/>
      <c r="B424" s="35" t="s">
        <v>157</v>
      </c>
      <c r="C424" s="75">
        <v>925</v>
      </c>
      <c r="D424" s="55" t="s">
        <v>77</v>
      </c>
      <c r="E424" s="55" t="s">
        <v>53</v>
      </c>
      <c r="F424" s="59" t="s">
        <v>451</v>
      </c>
      <c r="G424" s="77">
        <v>600</v>
      </c>
      <c r="H424" s="76">
        <v>10000.299999999999</v>
      </c>
      <c r="I424" s="76">
        <v>7520.6</v>
      </c>
      <c r="W424" s="132">
        <f t="shared" si="204"/>
        <v>0.75203743887683383</v>
      </c>
    </row>
    <row r="425" spans="1:23" ht="111.6" customHeight="1" x14ac:dyDescent="0.25">
      <c r="A425" s="4"/>
      <c r="B425" s="124" t="s">
        <v>196</v>
      </c>
      <c r="C425" s="75">
        <v>925</v>
      </c>
      <c r="D425" s="55" t="s">
        <v>77</v>
      </c>
      <c r="E425" s="55" t="s">
        <v>53</v>
      </c>
      <c r="F425" s="59" t="s">
        <v>232</v>
      </c>
      <c r="G425" s="77"/>
      <c r="H425" s="76">
        <f>H426</f>
        <v>1593.2</v>
      </c>
      <c r="I425" s="76">
        <f>I426</f>
        <v>1593.2</v>
      </c>
      <c r="J425" s="76">
        <f t="shared" ref="J425:V425" si="220">J426</f>
        <v>0</v>
      </c>
      <c r="K425" s="76">
        <f t="shared" si="220"/>
        <v>0</v>
      </c>
      <c r="L425" s="76">
        <f t="shared" si="220"/>
        <v>0</v>
      </c>
      <c r="M425" s="76">
        <f t="shared" si="220"/>
        <v>0</v>
      </c>
      <c r="N425" s="76">
        <f t="shared" si="220"/>
        <v>0</v>
      </c>
      <c r="O425" s="76">
        <f t="shared" si="220"/>
        <v>0</v>
      </c>
      <c r="P425" s="76">
        <f t="shared" si="220"/>
        <v>0</v>
      </c>
      <c r="Q425" s="76">
        <f t="shared" si="220"/>
        <v>0</v>
      </c>
      <c r="R425" s="76">
        <f t="shared" si="220"/>
        <v>0</v>
      </c>
      <c r="S425" s="76">
        <f t="shared" si="220"/>
        <v>0</v>
      </c>
      <c r="T425" s="76">
        <f t="shared" si="220"/>
        <v>0</v>
      </c>
      <c r="U425" s="76">
        <f t="shared" si="220"/>
        <v>0</v>
      </c>
      <c r="V425" s="76">
        <f t="shared" si="220"/>
        <v>0</v>
      </c>
      <c r="W425" s="132">
        <f t="shared" si="204"/>
        <v>1</v>
      </c>
    </row>
    <row r="426" spans="1:23" ht="33.6" customHeight="1" x14ac:dyDescent="0.25">
      <c r="A426" s="4"/>
      <c r="B426" s="59" t="s">
        <v>157</v>
      </c>
      <c r="C426" s="75">
        <v>925</v>
      </c>
      <c r="D426" s="55" t="s">
        <v>77</v>
      </c>
      <c r="E426" s="55" t="s">
        <v>53</v>
      </c>
      <c r="F426" s="59" t="s">
        <v>232</v>
      </c>
      <c r="G426" s="77">
        <v>600</v>
      </c>
      <c r="H426" s="76">
        <v>1593.2</v>
      </c>
      <c r="I426" s="76">
        <v>1593.2</v>
      </c>
      <c r="W426" s="132">
        <f t="shared" si="204"/>
        <v>1</v>
      </c>
    </row>
    <row r="427" spans="1:23" ht="49.15" customHeight="1" x14ac:dyDescent="0.25">
      <c r="A427" s="4"/>
      <c r="B427" s="21" t="s">
        <v>166</v>
      </c>
      <c r="C427" s="36">
        <v>925</v>
      </c>
      <c r="D427" s="5" t="s">
        <v>77</v>
      </c>
      <c r="E427" s="5" t="s">
        <v>53</v>
      </c>
      <c r="F427" s="35" t="s">
        <v>233</v>
      </c>
      <c r="G427" s="35"/>
      <c r="H427" s="76">
        <f>H428</f>
        <v>397991.9</v>
      </c>
      <c r="I427" s="76">
        <f>I428</f>
        <v>397991.9</v>
      </c>
      <c r="J427" s="24">
        <f t="shared" ref="J427:V427" si="221">J428</f>
        <v>0</v>
      </c>
      <c r="K427" s="24">
        <f t="shared" si="221"/>
        <v>0</v>
      </c>
      <c r="L427" s="24">
        <f t="shared" si="221"/>
        <v>0</v>
      </c>
      <c r="M427" s="24">
        <f t="shared" si="221"/>
        <v>0</v>
      </c>
      <c r="N427" s="24">
        <f t="shared" si="221"/>
        <v>0</v>
      </c>
      <c r="O427" s="24">
        <f t="shared" si="221"/>
        <v>0</v>
      </c>
      <c r="P427" s="24">
        <f t="shared" si="221"/>
        <v>0</v>
      </c>
      <c r="Q427" s="24">
        <f t="shared" si="221"/>
        <v>0</v>
      </c>
      <c r="R427" s="24">
        <f t="shared" si="221"/>
        <v>0</v>
      </c>
      <c r="S427" s="24">
        <f t="shared" si="221"/>
        <v>0</v>
      </c>
      <c r="T427" s="24">
        <f t="shared" si="221"/>
        <v>0</v>
      </c>
      <c r="U427" s="24">
        <f t="shared" si="221"/>
        <v>0</v>
      </c>
      <c r="V427" s="24">
        <f t="shared" si="221"/>
        <v>0</v>
      </c>
      <c r="W427" s="132">
        <f t="shared" si="204"/>
        <v>1</v>
      </c>
    </row>
    <row r="428" spans="1:23" ht="34.15" customHeight="1" x14ac:dyDescent="0.25">
      <c r="A428" s="4"/>
      <c r="B428" s="35" t="s">
        <v>157</v>
      </c>
      <c r="C428" s="36">
        <v>925</v>
      </c>
      <c r="D428" s="5" t="s">
        <v>77</v>
      </c>
      <c r="E428" s="5" t="s">
        <v>53</v>
      </c>
      <c r="F428" s="35" t="s">
        <v>233</v>
      </c>
      <c r="G428" s="39">
        <v>600</v>
      </c>
      <c r="H428" s="76">
        <v>397991.9</v>
      </c>
      <c r="I428" s="76">
        <v>397991.9</v>
      </c>
      <c r="W428" s="132">
        <f t="shared" si="204"/>
        <v>1</v>
      </c>
    </row>
    <row r="429" spans="1:23" s="96" customFormat="1" ht="48.6" customHeight="1" x14ac:dyDescent="0.25">
      <c r="A429" s="92"/>
      <c r="B429" s="21" t="s">
        <v>252</v>
      </c>
      <c r="C429" s="94">
        <v>925</v>
      </c>
      <c r="D429" s="80" t="s">
        <v>77</v>
      </c>
      <c r="E429" s="80" t="s">
        <v>53</v>
      </c>
      <c r="F429" s="93" t="s">
        <v>251</v>
      </c>
      <c r="G429" s="93"/>
      <c r="H429" s="76">
        <f>H430</f>
        <v>2221.6999999999998</v>
      </c>
      <c r="I429" s="76">
        <f>I430</f>
        <v>2113.6</v>
      </c>
      <c r="J429" s="95">
        <f t="shared" ref="J429:V429" si="222">J430</f>
        <v>0</v>
      </c>
      <c r="K429" s="95">
        <f t="shared" si="222"/>
        <v>0</v>
      </c>
      <c r="L429" s="95">
        <f t="shared" si="222"/>
        <v>0</v>
      </c>
      <c r="M429" s="95">
        <f t="shared" si="222"/>
        <v>0</v>
      </c>
      <c r="N429" s="95">
        <f t="shared" si="222"/>
        <v>0</v>
      </c>
      <c r="O429" s="95">
        <f t="shared" si="222"/>
        <v>0</v>
      </c>
      <c r="P429" s="95">
        <f t="shared" si="222"/>
        <v>0</v>
      </c>
      <c r="Q429" s="95">
        <f t="shared" si="222"/>
        <v>0</v>
      </c>
      <c r="R429" s="95">
        <f t="shared" si="222"/>
        <v>0</v>
      </c>
      <c r="S429" s="95">
        <f t="shared" si="222"/>
        <v>0</v>
      </c>
      <c r="T429" s="95">
        <f t="shared" si="222"/>
        <v>0</v>
      </c>
      <c r="U429" s="95">
        <f t="shared" si="222"/>
        <v>0</v>
      </c>
      <c r="V429" s="95">
        <f t="shared" si="222"/>
        <v>0</v>
      </c>
      <c r="W429" s="132">
        <f t="shared" si="204"/>
        <v>0.95134356573794843</v>
      </c>
    </row>
    <row r="430" spans="1:23" s="96" customFormat="1" ht="33" customHeight="1" x14ac:dyDescent="0.25">
      <c r="A430" s="92"/>
      <c r="B430" s="93" t="s">
        <v>157</v>
      </c>
      <c r="C430" s="94">
        <v>925</v>
      </c>
      <c r="D430" s="80" t="s">
        <v>77</v>
      </c>
      <c r="E430" s="80" t="s">
        <v>53</v>
      </c>
      <c r="F430" s="93" t="s">
        <v>251</v>
      </c>
      <c r="G430" s="93">
        <v>600</v>
      </c>
      <c r="H430" s="76">
        <v>2221.6999999999998</v>
      </c>
      <c r="I430" s="76">
        <v>2113.6</v>
      </c>
      <c r="W430" s="132">
        <f t="shared" si="204"/>
        <v>0.95134356573794843</v>
      </c>
    </row>
    <row r="431" spans="1:23" ht="34.9" customHeight="1" x14ac:dyDescent="0.25">
      <c r="A431" s="4"/>
      <c r="B431" s="35" t="s">
        <v>445</v>
      </c>
      <c r="C431" s="36">
        <v>925</v>
      </c>
      <c r="D431" s="5" t="s">
        <v>77</v>
      </c>
      <c r="E431" s="5" t="s">
        <v>53</v>
      </c>
      <c r="F431" s="35" t="s">
        <v>234</v>
      </c>
      <c r="G431" s="39"/>
      <c r="H431" s="76">
        <f>H432</f>
        <v>1454.6</v>
      </c>
      <c r="I431" s="76">
        <f>I432</f>
        <v>1454.6</v>
      </c>
      <c r="J431" s="24">
        <f t="shared" ref="J431:V431" si="223">J432</f>
        <v>0</v>
      </c>
      <c r="K431" s="24">
        <f t="shared" si="223"/>
        <v>0</v>
      </c>
      <c r="L431" s="24">
        <f t="shared" si="223"/>
        <v>0</v>
      </c>
      <c r="M431" s="24">
        <f t="shared" si="223"/>
        <v>0</v>
      </c>
      <c r="N431" s="24">
        <f t="shared" si="223"/>
        <v>0</v>
      </c>
      <c r="O431" s="24">
        <f t="shared" si="223"/>
        <v>0</v>
      </c>
      <c r="P431" s="24">
        <f t="shared" si="223"/>
        <v>0</v>
      </c>
      <c r="Q431" s="24">
        <f t="shared" si="223"/>
        <v>0</v>
      </c>
      <c r="R431" s="24">
        <f t="shared" si="223"/>
        <v>0</v>
      </c>
      <c r="S431" s="24">
        <f t="shared" si="223"/>
        <v>0</v>
      </c>
      <c r="T431" s="24">
        <f t="shared" si="223"/>
        <v>0</v>
      </c>
      <c r="U431" s="24">
        <f t="shared" si="223"/>
        <v>0</v>
      </c>
      <c r="V431" s="24">
        <f t="shared" si="223"/>
        <v>0</v>
      </c>
      <c r="W431" s="132">
        <f t="shared" si="204"/>
        <v>1</v>
      </c>
    </row>
    <row r="432" spans="1:23" ht="31.5" x14ac:dyDescent="0.25">
      <c r="A432" s="4"/>
      <c r="B432" s="35" t="s">
        <v>157</v>
      </c>
      <c r="C432" s="36">
        <v>925</v>
      </c>
      <c r="D432" s="5" t="s">
        <v>77</v>
      </c>
      <c r="E432" s="5" t="s">
        <v>53</v>
      </c>
      <c r="F432" s="35" t="s">
        <v>234</v>
      </c>
      <c r="G432" s="39">
        <v>600</v>
      </c>
      <c r="H432" s="76">
        <v>1454.6</v>
      </c>
      <c r="I432" s="76">
        <v>1454.6</v>
      </c>
      <c r="W432" s="132">
        <f t="shared" si="204"/>
        <v>1</v>
      </c>
    </row>
    <row r="433" spans="1:23" x14ac:dyDescent="0.25">
      <c r="A433" s="4"/>
      <c r="B433" s="90" t="s">
        <v>237</v>
      </c>
      <c r="C433" s="36">
        <v>925</v>
      </c>
      <c r="D433" s="5" t="s">
        <v>77</v>
      </c>
      <c r="E433" s="5" t="s">
        <v>53</v>
      </c>
      <c r="F433" s="5" t="s">
        <v>236</v>
      </c>
      <c r="G433" s="37"/>
      <c r="H433" s="76">
        <f>H434+H444+H436+H442+H440+H438</f>
        <v>80401.600000000006</v>
      </c>
      <c r="I433" s="76">
        <f t="shared" ref="I433:V433" si="224">I434+I444+I436+I442+I440+I438</f>
        <v>80382.3</v>
      </c>
      <c r="J433" s="24">
        <f t="shared" si="224"/>
        <v>0</v>
      </c>
      <c r="K433" s="24">
        <f t="shared" si="224"/>
        <v>0</v>
      </c>
      <c r="L433" s="24">
        <f t="shared" si="224"/>
        <v>0</v>
      </c>
      <c r="M433" s="24">
        <f t="shared" si="224"/>
        <v>0</v>
      </c>
      <c r="N433" s="24">
        <f t="shared" si="224"/>
        <v>0</v>
      </c>
      <c r="O433" s="24">
        <f t="shared" si="224"/>
        <v>0</v>
      </c>
      <c r="P433" s="24">
        <f t="shared" si="224"/>
        <v>0</v>
      </c>
      <c r="Q433" s="24">
        <f t="shared" si="224"/>
        <v>0</v>
      </c>
      <c r="R433" s="24">
        <f t="shared" si="224"/>
        <v>0</v>
      </c>
      <c r="S433" s="24">
        <f t="shared" si="224"/>
        <v>0</v>
      </c>
      <c r="T433" s="24">
        <f t="shared" si="224"/>
        <v>0</v>
      </c>
      <c r="U433" s="24">
        <f t="shared" si="224"/>
        <v>0</v>
      </c>
      <c r="V433" s="24">
        <f t="shared" si="224"/>
        <v>0</v>
      </c>
      <c r="W433" s="132">
        <f t="shared" si="204"/>
        <v>0.99975995502577064</v>
      </c>
    </row>
    <row r="434" spans="1:23" ht="31.5" x14ac:dyDescent="0.25">
      <c r="A434" s="4"/>
      <c r="B434" s="21" t="s">
        <v>131</v>
      </c>
      <c r="C434" s="36">
        <v>925</v>
      </c>
      <c r="D434" s="5" t="s">
        <v>77</v>
      </c>
      <c r="E434" s="5" t="s">
        <v>53</v>
      </c>
      <c r="F434" s="35" t="s">
        <v>238</v>
      </c>
      <c r="G434" s="39"/>
      <c r="H434" s="76">
        <f>H435</f>
        <v>69466.600000000006</v>
      </c>
      <c r="I434" s="76">
        <f>I435</f>
        <v>69466.600000000006</v>
      </c>
      <c r="J434" s="24">
        <f t="shared" ref="J434:V434" si="225">J435</f>
        <v>0</v>
      </c>
      <c r="K434" s="24">
        <f t="shared" si="225"/>
        <v>0</v>
      </c>
      <c r="L434" s="24">
        <f t="shared" si="225"/>
        <v>0</v>
      </c>
      <c r="M434" s="24">
        <f t="shared" si="225"/>
        <v>0</v>
      </c>
      <c r="N434" s="24">
        <f t="shared" si="225"/>
        <v>0</v>
      </c>
      <c r="O434" s="24">
        <f t="shared" si="225"/>
        <v>0</v>
      </c>
      <c r="P434" s="24">
        <f t="shared" si="225"/>
        <v>0</v>
      </c>
      <c r="Q434" s="24">
        <f t="shared" si="225"/>
        <v>0</v>
      </c>
      <c r="R434" s="24">
        <f t="shared" si="225"/>
        <v>0</v>
      </c>
      <c r="S434" s="24">
        <f t="shared" si="225"/>
        <v>0</v>
      </c>
      <c r="T434" s="24">
        <f t="shared" si="225"/>
        <v>0</v>
      </c>
      <c r="U434" s="24">
        <f t="shared" si="225"/>
        <v>0</v>
      </c>
      <c r="V434" s="24">
        <f t="shared" si="225"/>
        <v>0</v>
      </c>
      <c r="W434" s="132">
        <f t="shared" si="204"/>
        <v>1</v>
      </c>
    </row>
    <row r="435" spans="1:23" ht="31.5" x14ac:dyDescent="0.25">
      <c r="A435" s="4"/>
      <c r="B435" s="35" t="s">
        <v>157</v>
      </c>
      <c r="C435" s="36">
        <v>925</v>
      </c>
      <c r="D435" s="5" t="s">
        <v>77</v>
      </c>
      <c r="E435" s="5" t="s">
        <v>53</v>
      </c>
      <c r="F435" s="35" t="s">
        <v>238</v>
      </c>
      <c r="G435" s="39">
        <v>600</v>
      </c>
      <c r="H435" s="76">
        <v>69466.600000000006</v>
      </c>
      <c r="I435" s="76">
        <v>69466.600000000006</v>
      </c>
      <c r="W435" s="132">
        <f t="shared" si="204"/>
        <v>1</v>
      </c>
    </row>
    <row r="436" spans="1:23" ht="31.5" x14ac:dyDescent="0.25">
      <c r="A436" s="4"/>
      <c r="B436" s="21" t="s">
        <v>198</v>
      </c>
      <c r="C436" s="36">
        <v>925</v>
      </c>
      <c r="D436" s="5" t="s">
        <v>240</v>
      </c>
      <c r="E436" s="5" t="s">
        <v>53</v>
      </c>
      <c r="F436" s="35" t="s">
        <v>241</v>
      </c>
      <c r="G436" s="39"/>
      <c r="H436" s="76">
        <f>H437</f>
        <v>500</v>
      </c>
      <c r="I436" s="76">
        <f>I437</f>
        <v>500</v>
      </c>
      <c r="J436" s="24">
        <f t="shared" ref="J436:V436" si="226">J437</f>
        <v>0</v>
      </c>
      <c r="K436" s="24">
        <f t="shared" si="226"/>
        <v>0</v>
      </c>
      <c r="L436" s="24">
        <f t="shared" si="226"/>
        <v>0</v>
      </c>
      <c r="M436" s="24">
        <f t="shared" si="226"/>
        <v>0</v>
      </c>
      <c r="N436" s="24">
        <f t="shared" si="226"/>
        <v>0</v>
      </c>
      <c r="O436" s="24">
        <f t="shared" si="226"/>
        <v>0</v>
      </c>
      <c r="P436" s="24">
        <f t="shared" si="226"/>
        <v>0</v>
      </c>
      <c r="Q436" s="24">
        <f t="shared" si="226"/>
        <v>0</v>
      </c>
      <c r="R436" s="24">
        <f t="shared" si="226"/>
        <v>0</v>
      </c>
      <c r="S436" s="24">
        <f t="shared" si="226"/>
        <v>0</v>
      </c>
      <c r="T436" s="24">
        <f t="shared" si="226"/>
        <v>0</v>
      </c>
      <c r="U436" s="24">
        <f t="shared" si="226"/>
        <v>0</v>
      </c>
      <c r="V436" s="24">
        <f t="shared" si="226"/>
        <v>0</v>
      </c>
      <c r="W436" s="132">
        <f t="shared" si="204"/>
        <v>1</v>
      </c>
    </row>
    <row r="437" spans="1:23" ht="31.5" x14ac:dyDescent="0.25">
      <c r="A437" s="4"/>
      <c r="B437" s="35" t="s">
        <v>157</v>
      </c>
      <c r="C437" s="36">
        <v>925</v>
      </c>
      <c r="D437" s="5" t="s">
        <v>240</v>
      </c>
      <c r="E437" s="5" t="s">
        <v>53</v>
      </c>
      <c r="F437" s="35" t="s">
        <v>241</v>
      </c>
      <c r="G437" s="39">
        <v>600</v>
      </c>
      <c r="H437" s="76">
        <v>500</v>
      </c>
      <c r="I437" s="76">
        <v>500</v>
      </c>
      <c r="W437" s="132">
        <f t="shared" si="204"/>
        <v>1</v>
      </c>
    </row>
    <row r="438" spans="1:23" ht="31.5" x14ac:dyDescent="0.25">
      <c r="A438" s="4"/>
      <c r="B438" s="35" t="s">
        <v>494</v>
      </c>
      <c r="C438" s="75">
        <v>925</v>
      </c>
      <c r="D438" s="55" t="s">
        <v>77</v>
      </c>
      <c r="E438" s="55" t="s">
        <v>53</v>
      </c>
      <c r="F438" s="59" t="s">
        <v>496</v>
      </c>
      <c r="G438" s="59"/>
      <c r="H438" s="76">
        <f t="shared" ref="H438:V438" si="227">H439</f>
        <v>280</v>
      </c>
      <c r="I438" s="76">
        <f t="shared" si="227"/>
        <v>280</v>
      </c>
      <c r="J438" s="24">
        <f t="shared" si="227"/>
        <v>0</v>
      </c>
      <c r="K438" s="24">
        <f t="shared" si="227"/>
        <v>0</v>
      </c>
      <c r="L438" s="24">
        <f t="shared" si="227"/>
        <v>0</v>
      </c>
      <c r="M438" s="24">
        <f t="shared" si="227"/>
        <v>0</v>
      </c>
      <c r="N438" s="24">
        <f t="shared" si="227"/>
        <v>0</v>
      </c>
      <c r="O438" s="24">
        <f t="shared" si="227"/>
        <v>0</v>
      </c>
      <c r="P438" s="24">
        <f t="shared" si="227"/>
        <v>0</v>
      </c>
      <c r="Q438" s="24">
        <f t="shared" si="227"/>
        <v>0</v>
      </c>
      <c r="R438" s="24">
        <f t="shared" si="227"/>
        <v>0</v>
      </c>
      <c r="S438" s="24">
        <f t="shared" si="227"/>
        <v>0</v>
      </c>
      <c r="T438" s="24">
        <f t="shared" si="227"/>
        <v>0</v>
      </c>
      <c r="U438" s="24">
        <f t="shared" si="227"/>
        <v>0</v>
      </c>
      <c r="V438" s="24">
        <f t="shared" si="227"/>
        <v>0</v>
      </c>
      <c r="W438" s="132">
        <f t="shared" si="204"/>
        <v>1</v>
      </c>
    </row>
    <row r="439" spans="1:23" ht="47.25" x14ac:dyDescent="0.25">
      <c r="A439" s="4"/>
      <c r="B439" s="59" t="s">
        <v>89</v>
      </c>
      <c r="C439" s="75">
        <v>925</v>
      </c>
      <c r="D439" s="55" t="s">
        <v>77</v>
      </c>
      <c r="E439" s="55" t="s">
        <v>53</v>
      </c>
      <c r="F439" s="59" t="s">
        <v>496</v>
      </c>
      <c r="G439" s="77">
        <v>600</v>
      </c>
      <c r="H439" s="76">
        <v>280</v>
      </c>
      <c r="I439" s="76">
        <v>280</v>
      </c>
      <c r="W439" s="132">
        <f t="shared" si="204"/>
        <v>1</v>
      </c>
    </row>
    <row r="440" spans="1:23" ht="51" customHeight="1" x14ac:dyDescent="0.25">
      <c r="A440" s="4"/>
      <c r="B440" s="108" t="s">
        <v>450</v>
      </c>
      <c r="C440" s="36">
        <v>925</v>
      </c>
      <c r="D440" s="5" t="s">
        <v>240</v>
      </c>
      <c r="E440" s="5" t="s">
        <v>53</v>
      </c>
      <c r="F440" s="35" t="s">
        <v>449</v>
      </c>
      <c r="G440" s="39"/>
      <c r="H440" s="76">
        <f>H441</f>
        <v>9715.2000000000007</v>
      </c>
      <c r="I440" s="76">
        <f t="shared" ref="I440:V440" si="228">I441</f>
        <v>9715.2000000000007</v>
      </c>
      <c r="J440" s="24">
        <f t="shared" si="228"/>
        <v>0</v>
      </c>
      <c r="K440" s="24">
        <f t="shared" si="228"/>
        <v>0</v>
      </c>
      <c r="L440" s="24">
        <f t="shared" si="228"/>
        <v>0</v>
      </c>
      <c r="M440" s="24">
        <f t="shared" si="228"/>
        <v>0</v>
      </c>
      <c r="N440" s="24">
        <f t="shared" si="228"/>
        <v>0</v>
      </c>
      <c r="O440" s="24">
        <f t="shared" si="228"/>
        <v>0</v>
      </c>
      <c r="P440" s="24">
        <f t="shared" si="228"/>
        <v>0</v>
      </c>
      <c r="Q440" s="24">
        <f t="shared" si="228"/>
        <v>0</v>
      </c>
      <c r="R440" s="24">
        <f t="shared" si="228"/>
        <v>0</v>
      </c>
      <c r="S440" s="24">
        <f t="shared" si="228"/>
        <v>0</v>
      </c>
      <c r="T440" s="24">
        <f t="shared" si="228"/>
        <v>0</v>
      </c>
      <c r="U440" s="24">
        <f t="shared" si="228"/>
        <v>0</v>
      </c>
      <c r="V440" s="24">
        <f t="shared" si="228"/>
        <v>0</v>
      </c>
      <c r="W440" s="132">
        <f t="shared" si="204"/>
        <v>1</v>
      </c>
    </row>
    <row r="441" spans="1:23" ht="31.5" x14ac:dyDescent="0.25">
      <c r="A441" s="4"/>
      <c r="B441" s="35" t="s">
        <v>157</v>
      </c>
      <c r="C441" s="36">
        <v>925</v>
      </c>
      <c r="D441" s="5" t="s">
        <v>240</v>
      </c>
      <c r="E441" s="5" t="s">
        <v>53</v>
      </c>
      <c r="F441" s="35" t="s">
        <v>449</v>
      </c>
      <c r="G441" s="39">
        <v>600</v>
      </c>
      <c r="H441" s="76">
        <v>9715.2000000000007</v>
      </c>
      <c r="I441" s="76">
        <v>9715.2000000000007</v>
      </c>
      <c r="W441" s="132">
        <f t="shared" si="204"/>
        <v>1</v>
      </c>
    </row>
    <row r="442" spans="1:23" ht="110.45" customHeight="1" x14ac:dyDescent="0.25">
      <c r="A442" s="4"/>
      <c r="B442" s="21" t="s">
        <v>194</v>
      </c>
      <c r="C442" s="36">
        <v>925</v>
      </c>
      <c r="D442" s="5" t="s">
        <v>77</v>
      </c>
      <c r="E442" s="5" t="s">
        <v>53</v>
      </c>
      <c r="F442" s="35" t="s">
        <v>242</v>
      </c>
      <c r="G442" s="39"/>
      <c r="H442" s="76">
        <v>93.8</v>
      </c>
      <c r="I442" s="76">
        <f>I443</f>
        <v>93.8</v>
      </c>
      <c r="J442" s="24">
        <f t="shared" ref="J442:V442" si="229">J443</f>
        <v>0</v>
      </c>
      <c r="K442" s="24">
        <f t="shared" si="229"/>
        <v>0</v>
      </c>
      <c r="L442" s="24">
        <f t="shared" si="229"/>
        <v>0</v>
      </c>
      <c r="M442" s="24">
        <f t="shared" si="229"/>
        <v>0</v>
      </c>
      <c r="N442" s="24">
        <f t="shared" si="229"/>
        <v>0</v>
      </c>
      <c r="O442" s="24">
        <f t="shared" si="229"/>
        <v>0</v>
      </c>
      <c r="P442" s="24">
        <f t="shared" si="229"/>
        <v>0</v>
      </c>
      <c r="Q442" s="24">
        <f t="shared" si="229"/>
        <v>0</v>
      </c>
      <c r="R442" s="24">
        <f t="shared" si="229"/>
        <v>0</v>
      </c>
      <c r="S442" s="24">
        <f t="shared" si="229"/>
        <v>0</v>
      </c>
      <c r="T442" s="24">
        <f t="shared" si="229"/>
        <v>0</v>
      </c>
      <c r="U442" s="24">
        <f t="shared" si="229"/>
        <v>0</v>
      </c>
      <c r="V442" s="24">
        <f t="shared" si="229"/>
        <v>0</v>
      </c>
      <c r="W442" s="132">
        <f t="shared" si="204"/>
        <v>1</v>
      </c>
    </row>
    <row r="443" spans="1:23" ht="33.6" customHeight="1" x14ac:dyDescent="0.25">
      <c r="A443" s="4"/>
      <c r="B443" s="35" t="s">
        <v>157</v>
      </c>
      <c r="C443" s="36">
        <v>925</v>
      </c>
      <c r="D443" s="5" t="s">
        <v>77</v>
      </c>
      <c r="E443" s="5" t="s">
        <v>53</v>
      </c>
      <c r="F443" s="35" t="s">
        <v>242</v>
      </c>
      <c r="G443" s="39">
        <v>600</v>
      </c>
      <c r="H443" s="76">
        <v>140.6</v>
      </c>
      <c r="I443" s="76">
        <v>93.8</v>
      </c>
      <c r="W443" s="132">
        <f t="shared" si="204"/>
        <v>0.66714082503556194</v>
      </c>
    </row>
    <row r="444" spans="1:23" ht="111.6" customHeight="1" x14ac:dyDescent="0.25">
      <c r="A444" s="4"/>
      <c r="B444" s="74" t="s">
        <v>196</v>
      </c>
      <c r="C444" s="75">
        <v>925</v>
      </c>
      <c r="D444" s="55" t="s">
        <v>77</v>
      </c>
      <c r="E444" s="55" t="s">
        <v>53</v>
      </c>
      <c r="F444" s="59" t="s">
        <v>239</v>
      </c>
      <c r="G444" s="77"/>
      <c r="H444" s="76">
        <f>H445</f>
        <v>346</v>
      </c>
      <c r="I444" s="76">
        <f>I445</f>
        <v>326.7</v>
      </c>
      <c r="J444" s="76">
        <f t="shared" ref="J444:V444" si="230">J445</f>
        <v>0</v>
      </c>
      <c r="K444" s="76">
        <f t="shared" si="230"/>
        <v>0</v>
      </c>
      <c r="L444" s="76">
        <f t="shared" si="230"/>
        <v>0</v>
      </c>
      <c r="M444" s="76">
        <f t="shared" si="230"/>
        <v>0</v>
      </c>
      <c r="N444" s="76">
        <f t="shared" si="230"/>
        <v>0</v>
      </c>
      <c r="O444" s="76">
        <f t="shared" si="230"/>
        <v>0</v>
      </c>
      <c r="P444" s="76">
        <f t="shared" si="230"/>
        <v>0</v>
      </c>
      <c r="Q444" s="76">
        <f t="shared" si="230"/>
        <v>0</v>
      </c>
      <c r="R444" s="76">
        <f t="shared" si="230"/>
        <v>0</v>
      </c>
      <c r="S444" s="76">
        <f t="shared" si="230"/>
        <v>0</v>
      </c>
      <c r="T444" s="76">
        <f t="shared" si="230"/>
        <v>0</v>
      </c>
      <c r="U444" s="76">
        <f t="shared" si="230"/>
        <v>0</v>
      </c>
      <c r="V444" s="76">
        <f t="shared" si="230"/>
        <v>0</v>
      </c>
      <c r="W444" s="132">
        <f t="shared" si="204"/>
        <v>0.94421965317919077</v>
      </c>
    </row>
    <row r="445" spans="1:23" ht="33" customHeight="1" x14ac:dyDescent="0.25">
      <c r="A445" s="4"/>
      <c r="B445" s="59" t="s">
        <v>157</v>
      </c>
      <c r="C445" s="75">
        <v>925</v>
      </c>
      <c r="D445" s="55" t="s">
        <v>77</v>
      </c>
      <c r="E445" s="55" t="s">
        <v>53</v>
      </c>
      <c r="F445" s="59" t="s">
        <v>239</v>
      </c>
      <c r="G445" s="77">
        <v>600</v>
      </c>
      <c r="H445" s="76">
        <v>346</v>
      </c>
      <c r="I445" s="76">
        <v>326.7</v>
      </c>
      <c r="W445" s="132">
        <f t="shared" si="204"/>
        <v>0.94421965317919077</v>
      </c>
    </row>
    <row r="446" spans="1:23" ht="31.5" x14ac:dyDescent="0.25">
      <c r="A446" s="4"/>
      <c r="B446" s="15" t="s">
        <v>280</v>
      </c>
      <c r="C446" s="75">
        <v>925</v>
      </c>
      <c r="D446" s="55" t="s">
        <v>77</v>
      </c>
      <c r="E446" s="55" t="s">
        <v>53</v>
      </c>
      <c r="F446" s="59" t="s">
        <v>277</v>
      </c>
      <c r="G446" s="77"/>
      <c r="H446" s="76">
        <f t="shared" ref="H446:V446" si="231">H447</f>
        <v>2708.2</v>
      </c>
      <c r="I446" s="76">
        <f t="shared" si="231"/>
        <v>2708.2</v>
      </c>
      <c r="J446" s="76">
        <f t="shared" si="231"/>
        <v>0</v>
      </c>
      <c r="K446" s="76">
        <f t="shared" si="231"/>
        <v>0</v>
      </c>
      <c r="L446" s="76">
        <f t="shared" si="231"/>
        <v>0</v>
      </c>
      <c r="M446" s="76">
        <f t="shared" si="231"/>
        <v>0</v>
      </c>
      <c r="N446" s="76">
        <f t="shared" si="231"/>
        <v>0</v>
      </c>
      <c r="O446" s="76">
        <f t="shared" si="231"/>
        <v>0</v>
      </c>
      <c r="P446" s="76">
        <f t="shared" si="231"/>
        <v>0</v>
      </c>
      <c r="Q446" s="76">
        <f t="shared" si="231"/>
        <v>0</v>
      </c>
      <c r="R446" s="76">
        <f t="shared" si="231"/>
        <v>0</v>
      </c>
      <c r="S446" s="76">
        <f t="shared" si="231"/>
        <v>0</v>
      </c>
      <c r="T446" s="76">
        <f t="shared" si="231"/>
        <v>0</v>
      </c>
      <c r="U446" s="76">
        <f t="shared" si="231"/>
        <v>0</v>
      </c>
      <c r="V446" s="76">
        <f t="shared" si="231"/>
        <v>0</v>
      </c>
      <c r="W446" s="132">
        <f t="shared" si="204"/>
        <v>1</v>
      </c>
    </row>
    <row r="447" spans="1:23" x14ac:dyDescent="0.25">
      <c r="A447" s="4"/>
      <c r="B447" s="90" t="s">
        <v>281</v>
      </c>
      <c r="C447" s="75">
        <v>925</v>
      </c>
      <c r="D447" s="55" t="s">
        <v>77</v>
      </c>
      <c r="E447" s="55" t="s">
        <v>53</v>
      </c>
      <c r="F447" s="59" t="s">
        <v>278</v>
      </c>
      <c r="G447" s="77"/>
      <c r="H447" s="76">
        <f>H448+H452+H450+H454</f>
        <v>2708.2</v>
      </c>
      <c r="I447" s="76">
        <f t="shared" ref="I447:V447" si="232">I448+I452+I450+I454</f>
        <v>2708.2</v>
      </c>
      <c r="J447" s="76">
        <f t="shared" si="232"/>
        <v>0</v>
      </c>
      <c r="K447" s="76">
        <f t="shared" si="232"/>
        <v>0</v>
      </c>
      <c r="L447" s="76">
        <f t="shared" si="232"/>
        <v>0</v>
      </c>
      <c r="M447" s="76">
        <f t="shared" si="232"/>
        <v>0</v>
      </c>
      <c r="N447" s="76">
        <f t="shared" si="232"/>
        <v>0</v>
      </c>
      <c r="O447" s="76">
        <f t="shared" si="232"/>
        <v>0</v>
      </c>
      <c r="P447" s="76">
        <f t="shared" si="232"/>
        <v>0</v>
      </c>
      <c r="Q447" s="76">
        <f t="shared" si="232"/>
        <v>0</v>
      </c>
      <c r="R447" s="76">
        <f t="shared" si="232"/>
        <v>0</v>
      </c>
      <c r="S447" s="76">
        <f t="shared" si="232"/>
        <v>0</v>
      </c>
      <c r="T447" s="76">
        <f t="shared" si="232"/>
        <v>0</v>
      </c>
      <c r="U447" s="76">
        <f t="shared" si="232"/>
        <v>0</v>
      </c>
      <c r="V447" s="76">
        <f t="shared" si="232"/>
        <v>0</v>
      </c>
      <c r="W447" s="132">
        <f t="shared" si="204"/>
        <v>1</v>
      </c>
    </row>
    <row r="448" spans="1:23" ht="47.25" x14ac:dyDescent="0.25">
      <c r="A448" s="4"/>
      <c r="B448" s="104" t="s">
        <v>282</v>
      </c>
      <c r="C448" s="75">
        <v>925</v>
      </c>
      <c r="D448" s="55" t="s">
        <v>77</v>
      </c>
      <c r="E448" s="55" t="s">
        <v>53</v>
      </c>
      <c r="F448" s="59" t="s">
        <v>279</v>
      </c>
      <c r="G448" s="77"/>
      <c r="H448" s="76">
        <f t="shared" ref="H448:V448" si="233">H449</f>
        <v>0</v>
      </c>
      <c r="I448" s="76">
        <f t="shared" si="233"/>
        <v>0</v>
      </c>
      <c r="J448" s="76">
        <f t="shared" si="233"/>
        <v>0</v>
      </c>
      <c r="K448" s="76">
        <f t="shared" si="233"/>
        <v>0</v>
      </c>
      <c r="L448" s="76">
        <f t="shared" si="233"/>
        <v>0</v>
      </c>
      <c r="M448" s="76">
        <f t="shared" si="233"/>
        <v>0</v>
      </c>
      <c r="N448" s="76">
        <f t="shared" si="233"/>
        <v>0</v>
      </c>
      <c r="O448" s="76">
        <f t="shared" si="233"/>
        <v>0</v>
      </c>
      <c r="P448" s="76">
        <f t="shared" si="233"/>
        <v>0</v>
      </c>
      <c r="Q448" s="76">
        <f t="shared" si="233"/>
        <v>0</v>
      </c>
      <c r="R448" s="76">
        <f t="shared" si="233"/>
        <v>0</v>
      </c>
      <c r="S448" s="76">
        <f t="shared" si="233"/>
        <v>0</v>
      </c>
      <c r="T448" s="76">
        <f t="shared" si="233"/>
        <v>0</v>
      </c>
      <c r="U448" s="76">
        <f t="shared" si="233"/>
        <v>0</v>
      </c>
      <c r="V448" s="76">
        <f t="shared" si="233"/>
        <v>0</v>
      </c>
      <c r="W448" s="133">
        <v>0</v>
      </c>
    </row>
    <row r="449" spans="1:23" ht="31.5" x14ac:dyDescent="0.25">
      <c r="A449" s="4"/>
      <c r="B449" s="59" t="s">
        <v>157</v>
      </c>
      <c r="C449" s="75">
        <v>925</v>
      </c>
      <c r="D449" s="55" t="s">
        <v>77</v>
      </c>
      <c r="E449" s="55" t="s">
        <v>53</v>
      </c>
      <c r="F449" s="59" t="s">
        <v>279</v>
      </c>
      <c r="G449" s="77">
        <v>600</v>
      </c>
      <c r="H449" s="76">
        <v>0</v>
      </c>
      <c r="I449" s="76">
        <v>0</v>
      </c>
      <c r="J449" s="134"/>
      <c r="K449" s="134"/>
      <c r="L449" s="134"/>
      <c r="M449" s="134"/>
      <c r="N449" s="134"/>
      <c r="O449" s="134"/>
      <c r="P449" s="134"/>
      <c r="Q449" s="134"/>
      <c r="R449" s="134"/>
      <c r="S449" s="134"/>
      <c r="T449" s="134"/>
      <c r="U449" s="134"/>
      <c r="V449" s="134"/>
      <c r="W449" s="133">
        <v>0</v>
      </c>
    </row>
    <row r="450" spans="1:23" ht="34.9" customHeight="1" x14ac:dyDescent="0.25">
      <c r="A450" s="4"/>
      <c r="B450" s="121" t="s">
        <v>504</v>
      </c>
      <c r="C450" s="75">
        <v>925</v>
      </c>
      <c r="D450" s="55" t="s">
        <v>77</v>
      </c>
      <c r="E450" s="55" t="s">
        <v>53</v>
      </c>
      <c r="F450" s="59" t="s">
        <v>502</v>
      </c>
      <c r="G450" s="77"/>
      <c r="H450" s="76">
        <f>H451</f>
        <v>1703</v>
      </c>
      <c r="I450" s="76">
        <f t="shared" ref="I450:V450" si="234">I451</f>
        <v>1703</v>
      </c>
      <c r="J450" s="76">
        <f t="shared" si="234"/>
        <v>0</v>
      </c>
      <c r="K450" s="76">
        <f t="shared" si="234"/>
        <v>0</v>
      </c>
      <c r="L450" s="76">
        <f t="shared" si="234"/>
        <v>0</v>
      </c>
      <c r="M450" s="76">
        <f t="shared" si="234"/>
        <v>0</v>
      </c>
      <c r="N450" s="76">
        <f t="shared" si="234"/>
        <v>0</v>
      </c>
      <c r="O450" s="76">
        <f t="shared" si="234"/>
        <v>0</v>
      </c>
      <c r="P450" s="76">
        <f t="shared" si="234"/>
        <v>0</v>
      </c>
      <c r="Q450" s="76">
        <f t="shared" si="234"/>
        <v>0</v>
      </c>
      <c r="R450" s="76">
        <f t="shared" si="234"/>
        <v>0</v>
      </c>
      <c r="S450" s="76">
        <f t="shared" si="234"/>
        <v>0</v>
      </c>
      <c r="T450" s="76">
        <f t="shared" si="234"/>
        <v>0</v>
      </c>
      <c r="U450" s="76">
        <f t="shared" si="234"/>
        <v>0</v>
      </c>
      <c r="V450" s="76">
        <f t="shared" si="234"/>
        <v>0</v>
      </c>
      <c r="W450" s="132">
        <f t="shared" si="204"/>
        <v>1</v>
      </c>
    </row>
    <row r="451" spans="1:23" ht="31.5" x14ac:dyDescent="0.25">
      <c r="A451" s="4"/>
      <c r="B451" s="59" t="s">
        <v>157</v>
      </c>
      <c r="C451" s="75">
        <v>925</v>
      </c>
      <c r="D451" s="55" t="s">
        <v>77</v>
      </c>
      <c r="E451" s="55" t="s">
        <v>53</v>
      </c>
      <c r="F451" s="59" t="s">
        <v>502</v>
      </c>
      <c r="G451" s="77">
        <v>600</v>
      </c>
      <c r="H451" s="76">
        <v>1703</v>
      </c>
      <c r="I451" s="76">
        <v>1703</v>
      </c>
      <c r="J451" s="76"/>
      <c r="K451" s="76"/>
      <c r="L451" s="76"/>
      <c r="M451" s="76"/>
      <c r="N451" s="76"/>
      <c r="O451" s="76"/>
      <c r="P451" s="76"/>
      <c r="Q451" s="76"/>
      <c r="R451" s="76"/>
      <c r="S451" s="76"/>
      <c r="T451" s="76"/>
      <c r="U451" s="76"/>
      <c r="V451" s="76"/>
      <c r="W451" s="132">
        <f t="shared" si="204"/>
        <v>1</v>
      </c>
    </row>
    <row r="452" spans="1:23" ht="35.450000000000003" customHeight="1" x14ac:dyDescent="0.25">
      <c r="A452" s="4"/>
      <c r="B452" s="121" t="s">
        <v>504</v>
      </c>
      <c r="C452" s="75">
        <v>925</v>
      </c>
      <c r="D452" s="55" t="s">
        <v>77</v>
      </c>
      <c r="E452" s="55" t="s">
        <v>53</v>
      </c>
      <c r="F452" s="59" t="s">
        <v>503</v>
      </c>
      <c r="G452" s="77"/>
      <c r="H452" s="76">
        <f>H453</f>
        <v>680</v>
      </c>
      <c r="I452" s="76">
        <f t="shared" ref="I452:V452" si="235">I453</f>
        <v>680</v>
      </c>
      <c r="J452" s="76">
        <f t="shared" si="235"/>
        <v>0</v>
      </c>
      <c r="K452" s="76">
        <f t="shared" si="235"/>
        <v>0</v>
      </c>
      <c r="L452" s="76">
        <f t="shared" si="235"/>
        <v>0</v>
      </c>
      <c r="M452" s="76">
        <f t="shared" si="235"/>
        <v>0</v>
      </c>
      <c r="N452" s="76">
        <f t="shared" si="235"/>
        <v>0</v>
      </c>
      <c r="O452" s="76">
        <f t="shared" si="235"/>
        <v>0</v>
      </c>
      <c r="P452" s="76">
        <f t="shared" si="235"/>
        <v>0</v>
      </c>
      <c r="Q452" s="76">
        <f t="shared" si="235"/>
        <v>0</v>
      </c>
      <c r="R452" s="76">
        <f t="shared" si="235"/>
        <v>0</v>
      </c>
      <c r="S452" s="76">
        <f t="shared" si="235"/>
        <v>0</v>
      </c>
      <c r="T452" s="76">
        <f t="shared" si="235"/>
        <v>0</v>
      </c>
      <c r="U452" s="76">
        <f t="shared" si="235"/>
        <v>0</v>
      </c>
      <c r="V452" s="76">
        <f t="shared" si="235"/>
        <v>0</v>
      </c>
      <c r="W452" s="132">
        <f t="shared" si="204"/>
        <v>1</v>
      </c>
    </row>
    <row r="453" spans="1:23" ht="31.5" x14ac:dyDescent="0.25">
      <c r="A453" s="4"/>
      <c r="B453" s="59" t="s">
        <v>157</v>
      </c>
      <c r="C453" s="75">
        <v>925</v>
      </c>
      <c r="D453" s="55" t="s">
        <v>77</v>
      </c>
      <c r="E453" s="55" t="s">
        <v>53</v>
      </c>
      <c r="F453" s="59" t="s">
        <v>503</v>
      </c>
      <c r="G453" s="77">
        <v>600</v>
      </c>
      <c r="H453" s="76">
        <v>680</v>
      </c>
      <c r="I453" s="76">
        <v>680</v>
      </c>
      <c r="J453" s="76"/>
      <c r="K453" s="76"/>
      <c r="L453" s="76"/>
      <c r="M453" s="76"/>
      <c r="N453" s="76"/>
      <c r="O453" s="76"/>
      <c r="P453" s="76"/>
      <c r="Q453" s="76"/>
      <c r="R453" s="76"/>
      <c r="S453" s="76"/>
      <c r="T453" s="76"/>
      <c r="U453" s="76"/>
      <c r="V453" s="76"/>
      <c r="W453" s="132">
        <f t="shared" si="204"/>
        <v>1</v>
      </c>
    </row>
    <row r="454" spans="1:23" ht="31.9" customHeight="1" x14ac:dyDescent="0.25">
      <c r="A454" s="4"/>
      <c r="B454" s="121" t="s">
        <v>504</v>
      </c>
      <c r="C454" s="75">
        <v>925</v>
      </c>
      <c r="D454" s="55" t="s">
        <v>77</v>
      </c>
      <c r="E454" s="55" t="s">
        <v>53</v>
      </c>
      <c r="F454" s="59" t="s">
        <v>509</v>
      </c>
      <c r="G454" s="77"/>
      <c r="H454" s="76">
        <f>H455</f>
        <v>325.2</v>
      </c>
      <c r="I454" s="76">
        <f t="shared" ref="I454:V454" si="236">I455</f>
        <v>325.2</v>
      </c>
      <c r="J454" s="76">
        <f t="shared" si="236"/>
        <v>0</v>
      </c>
      <c r="K454" s="76">
        <f t="shared" si="236"/>
        <v>0</v>
      </c>
      <c r="L454" s="76">
        <f t="shared" si="236"/>
        <v>0</v>
      </c>
      <c r="M454" s="76">
        <f t="shared" si="236"/>
        <v>0</v>
      </c>
      <c r="N454" s="76">
        <f t="shared" si="236"/>
        <v>0</v>
      </c>
      <c r="O454" s="76">
        <f t="shared" si="236"/>
        <v>0</v>
      </c>
      <c r="P454" s="76">
        <f t="shared" si="236"/>
        <v>0</v>
      </c>
      <c r="Q454" s="76">
        <f t="shared" si="236"/>
        <v>0</v>
      </c>
      <c r="R454" s="76">
        <f t="shared" si="236"/>
        <v>0</v>
      </c>
      <c r="S454" s="76">
        <f t="shared" si="236"/>
        <v>0</v>
      </c>
      <c r="T454" s="76">
        <f t="shared" si="236"/>
        <v>0</v>
      </c>
      <c r="U454" s="76">
        <f t="shared" si="236"/>
        <v>0</v>
      </c>
      <c r="V454" s="76">
        <f t="shared" si="236"/>
        <v>0</v>
      </c>
      <c r="W454" s="132">
        <f t="shared" si="204"/>
        <v>1</v>
      </c>
    </row>
    <row r="455" spans="1:23" ht="31.5" x14ac:dyDescent="0.25">
      <c r="A455" s="4"/>
      <c r="B455" s="59" t="s">
        <v>157</v>
      </c>
      <c r="C455" s="75">
        <v>925</v>
      </c>
      <c r="D455" s="55" t="s">
        <v>77</v>
      </c>
      <c r="E455" s="55" t="s">
        <v>53</v>
      </c>
      <c r="F455" s="59" t="s">
        <v>509</v>
      </c>
      <c r="G455" s="77">
        <v>600</v>
      </c>
      <c r="H455" s="76">
        <v>325.2</v>
      </c>
      <c r="I455" s="76">
        <v>325.2</v>
      </c>
      <c r="J455" s="76"/>
      <c r="K455" s="76"/>
      <c r="L455" s="76"/>
      <c r="M455" s="76"/>
      <c r="N455" s="76"/>
      <c r="O455" s="76"/>
      <c r="P455" s="76"/>
      <c r="Q455" s="76"/>
      <c r="R455" s="76"/>
      <c r="S455" s="76"/>
      <c r="T455" s="76"/>
      <c r="U455" s="76"/>
      <c r="V455" s="76"/>
      <c r="W455" s="132">
        <f t="shared" si="204"/>
        <v>1</v>
      </c>
    </row>
    <row r="456" spans="1:23" ht="47.25" x14ac:dyDescent="0.25">
      <c r="A456" s="4"/>
      <c r="B456" s="100" t="s">
        <v>286</v>
      </c>
      <c r="C456" s="75">
        <v>925</v>
      </c>
      <c r="D456" s="55" t="s">
        <v>77</v>
      </c>
      <c r="E456" s="55" t="s">
        <v>53</v>
      </c>
      <c r="F456" s="64" t="s">
        <v>283</v>
      </c>
      <c r="G456" s="20"/>
      <c r="H456" s="76">
        <f t="shared" ref="H456:V456" si="237">H457+H460</f>
        <v>1951.7</v>
      </c>
      <c r="I456" s="76">
        <f t="shared" si="237"/>
        <v>1951.6</v>
      </c>
      <c r="J456" s="24">
        <f t="shared" si="237"/>
        <v>0</v>
      </c>
      <c r="K456" s="24">
        <f t="shared" si="237"/>
        <v>0</v>
      </c>
      <c r="L456" s="24">
        <f t="shared" si="237"/>
        <v>0</v>
      </c>
      <c r="M456" s="24">
        <f t="shared" si="237"/>
        <v>0</v>
      </c>
      <c r="N456" s="24">
        <f t="shared" si="237"/>
        <v>0</v>
      </c>
      <c r="O456" s="24">
        <f t="shared" si="237"/>
        <v>0</v>
      </c>
      <c r="P456" s="24">
        <f t="shared" si="237"/>
        <v>0</v>
      </c>
      <c r="Q456" s="24">
        <f t="shared" si="237"/>
        <v>0</v>
      </c>
      <c r="R456" s="24">
        <f t="shared" si="237"/>
        <v>0</v>
      </c>
      <c r="S456" s="24">
        <f t="shared" si="237"/>
        <v>0</v>
      </c>
      <c r="T456" s="24">
        <f t="shared" si="237"/>
        <v>0</v>
      </c>
      <c r="U456" s="24">
        <f t="shared" si="237"/>
        <v>0</v>
      </c>
      <c r="V456" s="24">
        <f t="shared" si="237"/>
        <v>0</v>
      </c>
      <c r="W456" s="132">
        <f t="shared" si="204"/>
        <v>0.99994876261720544</v>
      </c>
    </row>
    <row r="457" spans="1:23" x14ac:dyDescent="0.25">
      <c r="A457" s="4"/>
      <c r="B457" s="90" t="s">
        <v>305</v>
      </c>
      <c r="C457" s="75">
        <v>925</v>
      </c>
      <c r="D457" s="55" t="s">
        <v>77</v>
      </c>
      <c r="E457" s="55" t="s">
        <v>53</v>
      </c>
      <c r="F457" s="64" t="s">
        <v>304</v>
      </c>
      <c r="G457" s="20"/>
      <c r="H457" s="76">
        <f t="shared" ref="H457:V458" si="238">H458</f>
        <v>1951.7</v>
      </c>
      <c r="I457" s="76">
        <f t="shared" si="238"/>
        <v>1951.6</v>
      </c>
      <c r="J457" s="24">
        <f t="shared" si="238"/>
        <v>0</v>
      </c>
      <c r="K457" s="24">
        <f t="shared" si="238"/>
        <v>0</v>
      </c>
      <c r="L457" s="24">
        <f t="shared" si="238"/>
        <v>0</v>
      </c>
      <c r="M457" s="24">
        <f t="shared" si="238"/>
        <v>0</v>
      </c>
      <c r="N457" s="24">
        <f t="shared" si="238"/>
        <v>0</v>
      </c>
      <c r="O457" s="24">
        <f t="shared" si="238"/>
        <v>0</v>
      </c>
      <c r="P457" s="24">
        <f t="shared" si="238"/>
        <v>0</v>
      </c>
      <c r="Q457" s="24">
        <f t="shared" si="238"/>
        <v>0</v>
      </c>
      <c r="R457" s="24">
        <f t="shared" si="238"/>
        <v>0</v>
      </c>
      <c r="S457" s="24">
        <f t="shared" si="238"/>
        <v>0</v>
      </c>
      <c r="T457" s="24">
        <f t="shared" si="238"/>
        <v>0</v>
      </c>
      <c r="U457" s="24">
        <f t="shared" si="238"/>
        <v>0</v>
      </c>
      <c r="V457" s="24">
        <f t="shared" si="238"/>
        <v>0</v>
      </c>
      <c r="W457" s="132">
        <f t="shared" si="204"/>
        <v>0.99994876261720544</v>
      </c>
    </row>
    <row r="458" spans="1:23" x14ac:dyDescent="0.25">
      <c r="A458" s="4"/>
      <c r="B458" s="90" t="s">
        <v>307</v>
      </c>
      <c r="C458" s="75">
        <v>925</v>
      </c>
      <c r="D458" s="55" t="s">
        <v>77</v>
      </c>
      <c r="E458" s="55" t="s">
        <v>53</v>
      </c>
      <c r="F458" s="64" t="s">
        <v>306</v>
      </c>
      <c r="G458" s="20"/>
      <c r="H458" s="76">
        <f t="shared" si="238"/>
        <v>1951.7</v>
      </c>
      <c r="I458" s="76">
        <f t="shared" si="238"/>
        <v>1951.6</v>
      </c>
      <c r="J458" s="24">
        <f t="shared" si="238"/>
        <v>0</v>
      </c>
      <c r="K458" s="24">
        <f t="shared" si="238"/>
        <v>0</v>
      </c>
      <c r="L458" s="24">
        <f t="shared" si="238"/>
        <v>0</v>
      </c>
      <c r="M458" s="24">
        <f t="shared" si="238"/>
        <v>0</v>
      </c>
      <c r="N458" s="24">
        <f t="shared" si="238"/>
        <v>0</v>
      </c>
      <c r="O458" s="24">
        <f t="shared" si="238"/>
        <v>0</v>
      </c>
      <c r="P458" s="24">
        <f t="shared" si="238"/>
        <v>0</v>
      </c>
      <c r="Q458" s="24">
        <f t="shared" si="238"/>
        <v>0</v>
      </c>
      <c r="R458" s="24">
        <f t="shared" si="238"/>
        <v>0</v>
      </c>
      <c r="S458" s="24">
        <f t="shared" si="238"/>
        <v>0</v>
      </c>
      <c r="T458" s="24">
        <f t="shared" si="238"/>
        <v>0</v>
      </c>
      <c r="U458" s="24">
        <f t="shared" si="238"/>
        <v>0</v>
      </c>
      <c r="V458" s="24">
        <f t="shared" si="238"/>
        <v>0</v>
      </c>
      <c r="W458" s="132">
        <f t="shared" si="204"/>
        <v>0.99994876261720544</v>
      </c>
    </row>
    <row r="459" spans="1:23" ht="31.5" x14ac:dyDescent="0.25">
      <c r="A459" s="4"/>
      <c r="B459" s="35" t="s">
        <v>133</v>
      </c>
      <c r="C459" s="75">
        <v>925</v>
      </c>
      <c r="D459" s="55" t="s">
        <v>77</v>
      </c>
      <c r="E459" s="55" t="s">
        <v>53</v>
      </c>
      <c r="F459" s="64" t="s">
        <v>306</v>
      </c>
      <c r="G459" s="20">
        <v>600</v>
      </c>
      <c r="H459" s="76">
        <v>1951.7</v>
      </c>
      <c r="I459" s="76">
        <v>1951.6</v>
      </c>
      <c r="W459" s="132">
        <f t="shared" si="204"/>
        <v>0.99994876261720544</v>
      </c>
    </row>
    <row r="460" spans="1:23" ht="33" customHeight="1" x14ac:dyDescent="0.25">
      <c r="A460" s="4"/>
      <c r="B460" s="35" t="s">
        <v>287</v>
      </c>
      <c r="C460" s="75">
        <v>925</v>
      </c>
      <c r="D460" s="55" t="s">
        <v>77</v>
      </c>
      <c r="E460" s="55" t="s">
        <v>53</v>
      </c>
      <c r="F460" s="62" t="s">
        <v>284</v>
      </c>
      <c r="G460" s="62"/>
      <c r="H460" s="76">
        <f>H461</f>
        <v>0</v>
      </c>
      <c r="I460" s="76">
        <f t="shared" ref="I460:V461" si="239">I461</f>
        <v>0</v>
      </c>
      <c r="J460" s="76">
        <f t="shared" si="239"/>
        <v>0</v>
      </c>
      <c r="K460" s="76">
        <f t="shared" si="239"/>
        <v>0</v>
      </c>
      <c r="L460" s="76">
        <f t="shared" si="239"/>
        <v>0</v>
      </c>
      <c r="M460" s="76">
        <f t="shared" si="239"/>
        <v>0</v>
      </c>
      <c r="N460" s="76">
        <f t="shared" si="239"/>
        <v>0</v>
      </c>
      <c r="O460" s="76">
        <f t="shared" si="239"/>
        <v>0</v>
      </c>
      <c r="P460" s="76">
        <f t="shared" si="239"/>
        <v>0</v>
      </c>
      <c r="Q460" s="76">
        <f t="shared" si="239"/>
        <v>0</v>
      </c>
      <c r="R460" s="76">
        <f t="shared" si="239"/>
        <v>0</v>
      </c>
      <c r="S460" s="76">
        <f t="shared" si="239"/>
        <v>0</v>
      </c>
      <c r="T460" s="76">
        <f t="shared" si="239"/>
        <v>0</v>
      </c>
      <c r="U460" s="76">
        <f t="shared" si="239"/>
        <v>0</v>
      </c>
      <c r="V460" s="76">
        <f t="shared" si="239"/>
        <v>0</v>
      </c>
      <c r="W460" s="133">
        <v>0</v>
      </c>
    </row>
    <row r="461" spans="1:23" ht="20.45" customHeight="1" x14ac:dyDescent="0.25">
      <c r="A461" s="4"/>
      <c r="B461" s="35" t="s">
        <v>288</v>
      </c>
      <c r="C461" s="75">
        <v>925</v>
      </c>
      <c r="D461" s="55" t="s">
        <v>77</v>
      </c>
      <c r="E461" s="55" t="s">
        <v>53</v>
      </c>
      <c r="F461" s="62" t="s">
        <v>285</v>
      </c>
      <c r="G461" s="62"/>
      <c r="H461" s="76">
        <f>H462</f>
        <v>0</v>
      </c>
      <c r="I461" s="76">
        <f t="shared" si="239"/>
        <v>0</v>
      </c>
      <c r="J461" s="76">
        <f t="shared" si="239"/>
        <v>0</v>
      </c>
      <c r="K461" s="76">
        <f t="shared" si="239"/>
        <v>0</v>
      </c>
      <c r="L461" s="76">
        <f t="shared" si="239"/>
        <v>0</v>
      </c>
      <c r="M461" s="76">
        <f t="shared" si="239"/>
        <v>0</v>
      </c>
      <c r="N461" s="76">
        <f t="shared" si="239"/>
        <v>0</v>
      </c>
      <c r="O461" s="76">
        <f t="shared" si="239"/>
        <v>0</v>
      </c>
      <c r="P461" s="76">
        <f t="shared" si="239"/>
        <v>0</v>
      </c>
      <c r="Q461" s="76">
        <f t="shared" si="239"/>
        <v>0</v>
      </c>
      <c r="R461" s="76">
        <f t="shared" si="239"/>
        <v>0</v>
      </c>
      <c r="S461" s="76">
        <f t="shared" si="239"/>
        <v>0</v>
      </c>
      <c r="T461" s="76">
        <f t="shared" si="239"/>
        <v>0</v>
      </c>
      <c r="U461" s="76">
        <f t="shared" si="239"/>
        <v>0</v>
      </c>
      <c r="V461" s="76">
        <f t="shared" si="239"/>
        <v>0</v>
      </c>
      <c r="W461" s="133">
        <v>0</v>
      </c>
    </row>
    <row r="462" spans="1:23" ht="32.450000000000003" customHeight="1" x14ac:dyDescent="0.25">
      <c r="A462" s="4"/>
      <c r="B462" s="35" t="s">
        <v>133</v>
      </c>
      <c r="C462" s="75">
        <v>925</v>
      </c>
      <c r="D462" s="55" t="s">
        <v>77</v>
      </c>
      <c r="E462" s="55" t="s">
        <v>53</v>
      </c>
      <c r="F462" s="62" t="s">
        <v>285</v>
      </c>
      <c r="G462" s="62">
        <v>600</v>
      </c>
      <c r="H462" s="76">
        <v>0</v>
      </c>
      <c r="I462" s="76">
        <v>0</v>
      </c>
      <c r="J462" s="134"/>
      <c r="K462" s="134"/>
      <c r="L462" s="134"/>
      <c r="M462" s="134"/>
      <c r="N462" s="134"/>
      <c r="O462" s="134"/>
      <c r="P462" s="134"/>
      <c r="Q462" s="134"/>
      <c r="R462" s="134"/>
      <c r="S462" s="134"/>
      <c r="T462" s="134"/>
      <c r="U462" s="134"/>
      <c r="V462" s="134"/>
      <c r="W462" s="133">
        <v>0</v>
      </c>
    </row>
    <row r="463" spans="1:23" x14ac:dyDescent="0.25">
      <c r="A463" s="4"/>
      <c r="B463" s="49" t="s">
        <v>14</v>
      </c>
      <c r="C463" s="36">
        <v>925</v>
      </c>
      <c r="D463" s="5" t="s">
        <v>77</v>
      </c>
      <c r="E463" s="5" t="s">
        <v>77</v>
      </c>
      <c r="F463" s="35"/>
      <c r="G463" s="5"/>
      <c r="H463" s="76">
        <f t="shared" ref="H463:V466" si="240">H464</f>
        <v>12923.6</v>
      </c>
      <c r="I463" s="76">
        <f t="shared" si="240"/>
        <v>12798.2</v>
      </c>
      <c r="J463" s="24">
        <f t="shared" si="240"/>
        <v>0</v>
      </c>
      <c r="K463" s="24">
        <f t="shared" si="240"/>
        <v>0</v>
      </c>
      <c r="L463" s="24">
        <f t="shared" si="240"/>
        <v>0</v>
      </c>
      <c r="M463" s="24">
        <f t="shared" si="240"/>
        <v>0</v>
      </c>
      <c r="N463" s="24">
        <f t="shared" si="240"/>
        <v>0</v>
      </c>
      <c r="O463" s="24">
        <f t="shared" si="240"/>
        <v>0</v>
      </c>
      <c r="P463" s="24">
        <f t="shared" si="240"/>
        <v>0</v>
      </c>
      <c r="Q463" s="24">
        <f t="shared" si="240"/>
        <v>0</v>
      </c>
      <c r="R463" s="24">
        <f t="shared" si="240"/>
        <v>0</v>
      </c>
      <c r="S463" s="24">
        <f t="shared" si="240"/>
        <v>0</v>
      </c>
      <c r="T463" s="24">
        <f t="shared" si="240"/>
        <v>0</v>
      </c>
      <c r="U463" s="24">
        <f t="shared" si="240"/>
        <v>0</v>
      </c>
      <c r="V463" s="24">
        <f t="shared" si="240"/>
        <v>0</v>
      </c>
      <c r="W463" s="132">
        <f t="shared" si="204"/>
        <v>0.9902968213191371</v>
      </c>
    </row>
    <row r="464" spans="1:23" ht="31.5" x14ac:dyDescent="0.25">
      <c r="A464" s="4"/>
      <c r="B464" s="15" t="s">
        <v>220</v>
      </c>
      <c r="C464" s="36">
        <v>925</v>
      </c>
      <c r="D464" s="5" t="s">
        <v>77</v>
      </c>
      <c r="E464" s="5" t="s">
        <v>77</v>
      </c>
      <c r="F464" s="20" t="s">
        <v>221</v>
      </c>
      <c r="G464" s="20"/>
      <c r="H464" s="76">
        <f>H465+H468</f>
        <v>12923.6</v>
      </c>
      <c r="I464" s="76">
        <f>I465+I468</f>
        <v>12798.2</v>
      </c>
      <c r="J464" s="24">
        <f t="shared" ref="J464:V464" si="241">J465+J468</f>
        <v>0</v>
      </c>
      <c r="K464" s="24">
        <f t="shared" si="241"/>
        <v>0</v>
      </c>
      <c r="L464" s="24">
        <f t="shared" si="241"/>
        <v>0</v>
      </c>
      <c r="M464" s="24">
        <f t="shared" si="241"/>
        <v>0</v>
      </c>
      <c r="N464" s="24">
        <f t="shared" si="241"/>
        <v>0</v>
      </c>
      <c r="O464" s="24">
        <f t="shared" si="241"/>
        <v>0</v>
      </c>
      <c r="P464" s="24">
        <f t="shared" si="241"/>
        <v>0</v>
      </c>
      <c r="Q464" s="24">
        <f t="shared" si="241"/>
        <v>0</v>
      </c>
      <c r="R464" s="24">
        <f t="shared" si="241"/>
        <v>0</v>
      </c>
      <c r="S464" s="24">
        <f t="shared" si="241"/>
        <v>0</v>
      </c>
      <c r="T464" s="24">
        <f t="shared" si="241"/>
        <v>0</v>
      </c>
      <c r="U464" s="24">
        <f t="shared" si="241"/>
        <v>0</v>
      </c>
      <c r="V464" s="24">
        <f t="shared" si="241"/>
        <v>0</v>
      </c>
      <c r="W464" s="132">
        <f t="shared" ref="W464:W527" si="242">I464/H464</f>
        <v>0.9902968213191371</v>
      </c>
    </row>
    <row r="465" spans="1:23" ht="31.5" x14ac:dyDescent="0.25">
      <c r="A465" s="4"/>
      <c r="B465" s="21" t="s">
        <v>244</v>
      </c>
      <c r="C465" s="36">
        <v>925</v>
      </c>
      <c r="D465" s="5" t="s">
        <v>77</v>
      </c>
      <c r="E465" s="5" t="s">
        <v>77</v>
      </c>
      <c r="F465" s="20" t="s">
        <v>243</v>
      </c>
      <c r="G465" s="20"/>
      <c r="H465" s="76">
        <f t="shared" si="240"/>
        <v>3850.6</v>
      </c>
      <c r="I465" s="76">
        <f t="shared" si="240"/>
        <v>3850.6</v>
      </c>
      <c r="J465" s="24">
        <f t="shared" si="240"/>
        <v>0</v>
      </c>
      <c r="K465" s="24">
        <f t="shared" si="240"/>
        <v>0</v>
      </c>
      <c r="L465" s="24">
        <f t="shared" si="240"/>
        <v>0</v>
      </c>
      <c r="M465" s="24">
        <f t="shared" si="240"/>
        <v>0</v>
      </c>
      <c r="N465" s="24">
        <f t="shared" si="240"/>
        <v>0</v>
      </c>
      <c r="O465" s="24">
        <f t="shared" si="240"/>
        <v>0</v>
      </c>
      <c r="P465" s="24">
        <f t="shared" si="240"/>
        <v>0</v>
      </c>
      <c r="Q465" s="24">
        <f t="shared" si="240"/>
        <v>0</v>
      </c>
      <c r="R465" s="24">
        <f t="shared" si="240"/>
        <v>0</v>
      </c>
      <c r="S465" s="24">
        <f t="shared" si="240"/>
        <v>0</v>
      </c>
      <c r="T465" s="24">
        <f t="shared" si="240"/>
        <v>0</v>
      </c>
      <c r="U465" s="24">
        <f t="shared" si="240"/>
        <v>0</v>
      </c>
      <c r="V465" s="24">
        <f t="shared" si="240"/>
        <v>0</v>
      </c>
      <c r="W465" s="132">
        <f t="shared" si="242"/>
        <v>1</v>
      </c>
    </row>
    <row r="466" spans="1:23" ht="31.5" x14ac:dyDescent="0.25">
      <c r="A466" s="4"/>
      <c r="B466" s="25" t="s">
        <v>131</v>
      </c>
      <c r="C466" s="36">
        <v>925</v>
      </c>
      <c r="D466" s="5" t="s">
        <v>77</v>
      </c>
      <c r="E466" s="5" t="s">
        <v>77</v>
      </c>
      <c r="F466" s="20" t="s">
        <v>245</v>
      </c>
      <c r="G466" s="20"/>
      <c r="H466" s="76">
        <f t="shared" si="240"/>
        <v>3850.6</v>
      </c>
      <c r="I466" s="76">
        <f t="shared" si="240"/>
        <v>3850.6</v>
      </c>
      <c r="J466" s="24">
        <f t="shared" si="240"/>
        <v>0</v>
      </c>
      <c r="K466" s="24">
        <f t="shared" si="240"/>
        <v>0</v>
      </c>
      <c r="L466" s="24">
        <f t="shared" si="240"/>
        <v>0</v>
      </c>
      <c r="M466" s="24">
        <f t="shared" si="240"/>
        <v>0</v>
      </c>
      <c r="N466" s="24">
        <f t="shared" si="240"/>
        <v>0</v>
      </c>
      <c r="O466" s="24">
        <f t="shared" si="240"/>
        <v>0</v>
      </c>
      <c r="P466" s="24">
        <f t="shared" si="240"/>
        <v>0</v>
      </c>
      <c r="Q466" s="24">
        <f t="shared" si="240"/>
        <v>0</v>
      </c>
      <c r="R466" s="24">
        <f t="shared" si="240"/>
        <v>0</v>
      </c>
      <c r="S466" s="24">
        <f t="shared" si="240"/>
        <v>0</v>
      </c>
      <c r="T466" s="24">
        <f t="shared" si="240"/>
        <v>0</v>
      </c>
      <c r="U466" s="24">
        <f t="shared" si="240"/>
        <v>0</v>
      </c>
      <c r="V466" s="24">
        <f t="shared" si="240"/>
        <v>0</v>
      </c>
      <c r="W466" s="132">
        <f t="shared" si="242"/>
        <v>1</v>
      </c>
    </row>
    <row r="467" spans="1:23" ht="31.5" x14ac:dyDescent="0.25">
      <c r="A467" s="4"/>
      <c r="B467" s="35" t="s">
        <v>157</v>
      </c>
      <c r="C467" s="36">
        <v>925</v>
      </c>
      <c r="D467" s="5" t="s">
        <v>77</v>
      </c>
      <c r="E467" s="5" t="s">
        <v>77</v>
      </c>
      <c r="F467" s="20" t="s">
        <v>245</v>
      </c>
      <c r="G467" s="39">
        <v>600</v>
      </c>
      <c r="H467" s="76">
        <v>3850.6</v>
      </c>
      <c r="I467" s="76">
        <v>3850.6</v>
      </c>
      <c r="W467" s="132">
        <f t="shared" si="242"/>
        <v>1</v>
      </c>
    </row>
    <row r="468" spans="1:23" ht="31.5" x14ac:dyDescent="0.25">
      <c r="A468" s="4"/>
      <c r="B468" s="21" t="s">
        <v>249</v>
      </c>
      <c r="C468" s="36">
        <v>925</v>
      </c>
      <c r="D468" s="5" t="s">
        <v>77</v>
      </c>
      <c r="E468" s="5" t="s">
        <v>77</v>
      </c>
      <c r="F468" s="20" t="s">
        <v>246</v>
      </c>
      <c r="G468" s="39"/>
      <c r="H468" s="76">
        <f>H474+H469+H472</f>
        <v>9073</v>
      </c>
      <c r="I468" s="76">
        <f t="shared" ref="I468:V468" si="243">I474+I469+I472</f>
        <v>8947.6</v>
      </c>
      <c r="J468" s="24">
        <f t="shared" si="243"/>
        <v>0</v>
      </c>
      <c r="K468" s="24">
        <f t="shared" si="243"/>
        <v>0</v>
      </c>
      <c r="L468" s="24">
        <f t="shared" si="243"/>
        <v>0</v>
      </c>
      <c r="M468" s="24">
        <f t="shared" si="243"/>
        <v>0</v>
      </c>
      <c r="N468" s="24">
        <f t="shared" si="243"/>
        <v>0</v>
      </c>
      <c r="O468" s="24">
        <f t="shared" si="243"/>
        <v>0</v>
      </c>
      <c r="P468" s="24">
        <f t="shared" si="243"/>
        <v>0</v>
      </c>
      <c r="Q468" s="24">
        <f t="shared" si="243"/>
        <v>0</v>
      </c>
      <c r="R468" s="24">
        <f t="shared" si="243"/>
        <v>0</v>
      </c>
      <c r="S468" s="24">
        <f t="shared" si="243"/>
        <v>0</v>
      </c>
      <c r="T468" s="24">
        <f t="shared" si="243"/>
        <v>0</v>
      </c>
      <c r="U468" s="24">
        <f t="shared" si="243"/>
        <v>0</v>
      </c>
      <c r="V468" s="24">
        <f t="shared" si="243"/>
        <v>0</v>
      </c>
      <c r="W468" s="132">
        <f t="shared" si="242"/>
        <v>0.98617877218119698</v>
      </c>
    </row>
    <row r="469" spans="1:23" s="96" customFormat="1" ht="31.5" x14ac:dyDescent="0.25">
      <c r="A469" s="92"/>
      <c r="B469" s="97" t="s">
        <v>184</v>
      </c>
      <c r="C469" s="94">
        <v>925</v>
      </c>
      <c r="D469" s="80" t="s">
        <v>254</v>
      </c>
      <c r="E469" s="80" t="s">
        <v>77</v>
      </c>
      <c r="F469" s="93" t="s">
        <v>255</v>
      </c>
      <c r="G469" s="78"/>
      <c r="H469" s="76">
        <f>H470+H471</f>
        <v>330</v>
      </c>
      <c r="I469" s="76">
        <f>I470+I471</f>
        <v>330</v>
      </c>
      <c r="J469" s="95">
        <f t="shared" ref="J469:V469" si="244">J470+J471</f>
        <v>0</v>
      </c>
      <c r="K469" s="95">
        <f t="shared" si="244"/>
        <v>0</v>
      </c>
      <c r="L469" s="95">
        <f t="shared" si="244"/>
        <v>0</v>
      </c>
      <c r="M469" s="95">
        <f t="shared" si="244"/>
        <v>0</v>
      </c>
      <c r="N469" s="95">
        <f t="shared" si="244"/>
        <v>0</v>
      </c>
      <c r="O469" s="95">
        <f t="shared" si="244"/>
        <v>0</v>
      </c>
      <c r="P469" s="95">
        <f t="shared" si="244"/>
        <v>0</v>
      </c>
      <c r="Q469" s="95">
        <f t="shared" si="244"/>
        <v>0</v>
      </c>
      <c r="R469" s="95">
        <f t="shared" si="244"/>
        <v>0</v>
      </c>
      <c r="S469" s="95">
        <f t="shared" si="244"/>
        <v>0</v>
      </c>
      <c r="T469" s="95">
        <f t="shared" si="244"/>
        <v>0</v>
      </c>
      <c r="U469" s="95">
        <f t="shared" si="244"/>
        <v>0</v>
      </c>
      <c r="V469" s="95">
        <f t="shared" si="244"/>
        <v>0</v>
      </c>
      <c r="W469" s="132">
        <f t="shared" si="242"/>
        <v>1</v>
      </c>
    </row>
    <row r="470" spans="1:23" s="96" customFormat="1" ht="31.5" x14ac:dyDescent="0.25">
      <c r="A470" s="92"/>
      <c r="B470" s="93" t="s">
        <v>122</v>
      </c>
      <c r="C470" s="94">
        <v>925</v>
      </c>
      <c r="D470" s="80" t="s">
        <v>254</v>
      </c>
      <c r="E470" s="80" t="s">
        <v>77</v>
      </c>
      <c r="F470" s="93" t="s">
        <v>255</v>
      </c>
      <c r="G470" s="78">
        <v>200</v>
      </c>
      <c r="H470" s="76">
        <v>100</v>
      </c>
      <c r="I470" s="76">
        <v>100</v>
      </c>
      <c r="W470" s="132">
        <f t="shared" si="242"/>
        <v>1</v>
      </c>
    </row>
    <row r="471" spans="1:23" s="96" customFormat="1" ht="31.5" x14ac:dyDescent="0.25">
      <c r="A471" s="92"/>
      <c r="B471" s="93" t="s">
        <v>157</v>
      </c>
      <c r="C471" s="94">
        <v>925</v>
      </c>
      <c r="D471" s="80" t="s">
        <v>254</v>
      </c>
      <c r="E471" s="80" t="s">
        <v>77</v>
      </c>
      <c r="F471" s="93" t="s">
        <v>255</v>
      </c>
      <c r="G471" s="78">
        <v>600</v>
      </c>
      <c r="H471" s="76">
        <v>230</v>
      </c>
      <c r="I471" s="76">
        <v>230</v>
      </c>
      <c r="W471" s="132">
        <f t="shared" si="242"/>
        <v>1</v>
      </c>
    </row>
    <row r="472" spans="1:23" s="96" customFormat="1" ht="31.5" x14ac:dyDescent="0.25">
      <c r="A472" s="92"/>
      <c r="B472" s="35" t="s">
        <v>248</v>
      </c>
      <c r="C472" s="36">
        <v>925</v>
      </c>
      <c r="D472" s="5" t="s">
        <v>77</v>
      </c>
      <c r="E472" s="5" t="s">
        <v>77</v>
      </c>
      <c r="F472" s="20" t="s">
        <v>473</v>
      </c>
      <c r="G472" s="39"/>
      <c r="H472" s="76">
        <f>H473</f>
        <v>5525</v>
      </c>
      <c r="I472" s="76">
        <f t="shared" ref="I472:V472" si="245">I473</f>
        <v>5400.8</v>
      </c>
      <c r="J472" s="95">
        <f t="shared" si="245"/>
        <v>0</v>
      </c>
      <c r="K472" s="95">
        <f t="shared" si="245"/>
        <v>0</v>
      </c>
      <c r="L472" s="95">
        <f t="shared" si="245"/>
        <v>0</v>
      </c>
      <c r="M472" s="95">
        <f t="shared" si="245"/>
        <v>0</v>
      </c>
      <c r="N472" s="95">
        <f t="shared" si="245"/>
        <v>0</v>
      </c>
      <c r="O472" s="95">
        <f t="shared" si="245"/>
        <v>0</v>
      </c>
      <c r="P472" s="95">
        <f t="shared" si="245"/>
        <v>0</v>
      </c>
      <c r="Q472" s="95">
        <f t="shared" si="245"/>
        <v>0</v>
      </c>
      <c r="R472" s="95">
        <f t="shared" si="245"/>
        <v>0</v>
      </c>
      <c r="S472" s="95">
        <f t="shared" si="245"/>
        <v>0</v>
      </c>
      <c r="T472" s="95">
        <f t="shared" si="245"/>
        <v>0</v>
      </c>
      <c r="U472" s="95">
        <f t="shared" si="245"/>
        <v>0</v>
      </c>
      <c r="V472" s="95">
        <f t="shared" si="245"/>
        <v>0</v>
      </c>
      <c r="W472" s="132">
        <f t="shared" si="242"/>
        <v>0.97752036199095027</v>
      </c>
    </row>
    <row r="473" spans="1:23" s="96" customFormat="1" ht="31.5" x14ac:dyDescent="0.25">
      <c r="A473" s="92"/>
      <c r="B473" s="35" t="s">
        <v>157</v>
      </c>
      <c r="C473" s="36">
        <v>925</v>
      </c>
      <c r="D473" s="5" t="s">
        <v>77</v>
      </c>
      <c r="E473" s="5" t="s">
        <v>77</v>
      </c>
      <c r="F473" s="20" t="s">
        <v>473</v>
      </c>
      <c r="G473" s="39">
        <v>600</v>
      </c>
      <c r="H473" s="76">
        <v>5525</v>
      </c>
      <c r="I473" s="76">
        <v>5400.8</v>
      </c>
      <c r="W473" s="132">
        <f t="shared" si="242"/>
        <v>0.97752036199095027</v>
      </c>
    </row>
    <row r="474" spans="1:23" ht="31.5" x14ac:dyDescent="0.25">
      <c r="A474" s="4"/>
      <c r="B474" s="35" t="s">
        <v>248</v>
      </c>
      <c r="C474" s="36">
        <v>925</v>
      </c>
      <c r="D474" s="5" t="s">
        <v>77</v>
      </c>
      <c r="E474" s="5" t="s">
        <v>77</v>
      </c>
      <c r="F474" s="20" t="s">
        <v>247</v>
      </c>
      <c r="G474" s="39"/>
      <c r="H474" s="76">
        <f>H475</f>
        <v>3218</v>
      </c>
      <c r="I474" s="76">
        <f>I475</f>
        <v>3216.8</v>
      </c>
      <c r="J474" s="24">
        <f t="shared" ref="J474:V474" si="246">J475</f>
        <v>0</v>
      </c>
      <c r="K474" s="24">
        <f t="shared" si="246"/>
        <v>0</v>
      </c>
      <c r="L474" s="24">
        <f t="shared" si="246"/>
        <v>0</v>
      </c>
      <c r="M474" s="24">
        <f t="shared" si="246"/>
        <v>0</v>
      </c>
      <c r="N474" s="24">
        <f t="shared" si="246"/>
        <v>0</v>
      </c>
      <c r="O474" s="24">
        <f t="shared" si="246"/>
        <v>0</v>
      </c>
      <c r="P474" s="24">
        <f t="shared" si="246"/>
        <v>0</v>
      </c>
      <c r="Q474" s="24">
        <f t="shared" si="246"/>
        <v>0</v>
      </c>
      <c r="R474" s="24">
        <f t="shared" si="246"/>
        <v>0</v>
      </c>
      <c r="S474" s="24">
        <f t="shared" si="246"/>
        <v>0</v>
      </c>
      <c r="T474" s="24">
        <f t="shared" si="246"/>
        <v>0</v>
      </c>
      <c r="U474" s="24">
        <f t="shared" si="246"/>
        <v>0</v>
      </c>
      <c r="V474" s="24">
        <f t="shared" si="246"/>
        <v>0</v>
      </c>
      <c r="W474" s="132">
        <f t="shared" si="242"/>
        <v>0.99962709757613433</v>
      </c>
    </row>
    <row r="475" spans="1:23" ht="31.5" x14ac:dyDescent="0.25">
      <c r="A475" s="4"/>
      <c r="B475" s="35" t="s">
        <v>157</v>
      </c>
      <c r="C475" s="36">
        <v>925</v>
      </c>
      <c r="D475" s="5" t="s">
        <v>77</v>
      </c>
      <c r="E475" s="5" t="s">
        <v>77</v>
      </c>
      <c r="F475" s="20" t="s">
        <v>247</v>
      </c>
      <c r="G475" s="39">
        <v>600</v>
      </c>
      <c r="H475" s="76">
        <v>3218</v>
      </c>
      <c r="I475" s="76">
        <v>3216.8</v>
      </c>
      <c r="W475" s="132">
        <f t="shared" si="242"/>
        <v>0.99962709757613433</v>
      </c>
    </row>
    <row r="476" spans="1:23" x14ac:dyDescent="0.25">
      <c r="A476" s="4"/>
      <c r="B476" s="49" t="s">
        <v>79</v>
      </c>
      <c r="C476" s="36">
        <v>925</v>
      </c>
      <c r="D476" s="5" t="s">
        <v>77</v>
      </c>
      <c r="E476" s="5" t="s">
        <v>66</v>
      </c>
      <c r="F476" s="5"/>
      <c r="G476" s="5"/>
      <c r="H476" s="76">
        <f>H477+H498</f>
        <v>47259.000000000007</v>
      </c>
      <c r="I476" s="76">
        <f>I477+I498</f>
        <v>47121.500000000007</v>
      </c>
      <c r="J476" s="24">
        <f t="shared" ref="J476:V476" si="247">J477+J498</f>
        <v>0</v>
      </c>
      <c r="K476" s="24">
        <f t="shared" si="247"/>
        <v>0</v>
      </c>
      <c r="L476" s="24">
        <f t="shared" si="247"/>
        <v>0</v>
      </c>
      <c r="M476" s="24">
        <f t="shared" si="247"/>
        <v>0</v>
      </c>
      <c r="N476" s="24">
        <f t="shared" si="247"/>
        <v>0</v>
      </c>
      <c r="O476" s="24">
        <f t="shared" si="247"/>
        <v>0</v>
      </c>
      <c r="P476" s="24">
        <f t="shared" si="247"/>
        <v>0</v>
      </c>
      <c r="Q476" s="24">
        <f t="shared" si="247"/>
        <v>0</v>
      </c>
      <c r="R476" s="24">
        <f t="shared" si="247"/>
        <v>0</v>
      </c>
      <c r="S476" s="24">
        <f t="shared" si="247"/>
        <v>0</v>
      </c>
      <c r="T476" s="24">
        <f t="shared" si="247"/>
        <v>0</v>
      </c>
      <c r="U476" s="24">
        <f t="shared" si="247"/>
        <v>0</v>
      </c>
      <c r="V476" s="24">
        <f t="shared" si="247"/>
        <v>0</v>
      </c>
      <c r="W476" s="132">
        <f t="shared" si="242"/>
        <v>0.9970905012801794</v>
      </c>
    </row>
    <row r="477" spans="1:23" ht="31.5" x14ac:dyDescent="0.25">
      <c r="A477" s="4"/>
      <c r="B477" s="15" t="s">
        <v>220</v>
      </c>
      <c r="C477" s="36">
        <v>925</v>
      </c>
      <c r="D477" s="5" t="s">
        <v>77</v>
      </c>
      <c r="E477" s="5" t="s">
        <v>66</v>
      </c>
      <c r="F477" s="35" t="s">
        <v>221</v>
      </c>
      <c r="G477" s="35"/>
      <c r="H477" s="76">
        <f>H478+H481+H486</f>
        <v>47247.000000000007</v>
      </c>
      <c r="I477" s="76">
        <f>I478+I481+I486</f>
        <v>47109.500000000007</v>
      </c>
      <c r="J477" s="24">
        <f t="shared" ref="J477:V477" si="248">J478+J481+J486</f>
        <v>0</v>
      </c>
      <c r="K477" s="24">
        <f t="shared" si="248"/>
        <v>0</v>
      </c>
      <c r="L477" s="24">
        <f t="shared" si="248"/>
        <v>0</v>
      </c>
      <c r="M477" s="24">
        <f t="shared" si="248"/>
        <v>0</v>
      </c>
      <c r="N477" s="24">
        <f t="shared" si="248"/>
        <v>0</v>
      </c>
      <c r="O477" s="24">
        <f t="shared" si="248"/>
        <v>0</v>
      </c>
      <c r="P477" s="24">
        <f t="shared" si="248"/>
        <v>0</v>
      </c>
      <c r="Q477" s="24">
        <f t="shared" si="248"/>
        <v>0</v>
      </c>
      <c r="R477" s="24">
        <f t="shared" si="248"/>
        <v>0</v>
      </c>
      <c r="S477" s="24">
        <f t="shared" si="248"/>
        <v>0</v>
      </c>
      <c r="T477" s="24">
        <f t="shared" si="248"/>
        <v>0</v>
      </c>
      <c r="U477" s="24">
        <f t="shared" si="248"/>
        <v>0</v>
      </c>
      <c r="V477" s="24">
        <f t="shared" si="248"/>
        <v>0</v>
      </c>
      <c r="W477" s="132">
        <f t="shared" si="242"/>
        <v>0.9970897623129511</v>
      </c>
    </row>
    <row r="478" spans="1:23" x14ac:dyDescent="0.25">
      <c r="A478" s="4"/>
      <c r="B478" s="90" t="s">
        <v>223</v>
      </c>
      <c r="C478" s="36">
        <v>925</v>
      </c>
      <c r="D478" s="5" t="s">
        <v>77</v>
      </c>
      <c r="E478" s="5" t="s">
        <v>66</v>
      </c>
      <c r="F478" s="35" t="s">
        <v>222</v>
      </c>
      <c r="G478" s="35"/>
      <c r="H478" s="76">
        <f>H479</f>
        <v>50</v>
      </c>
      <c r="I478" s="76">
        <f>I479</f>
        <v>50</v>
      </c>
      <c r="J478" s="24">
        <f t="shared" ref="J478:V478" si="249">J479</f>
        <v>0</v>
      </c>
      <c r="K478" s="24">
        <f t="shared" si="249"/>
        <v>0</v>
      </c>
      <c r="L478" s="24">
        <f t="shared" si="249"/>
        <v>0</v>
      </c>
      <c r="M478" s="24">
        <f t="shared" si="249"/>
        <v>0</v>
      </c>
      <c r="N478" s="24">
        <f t="shared" si="249"/>
        <v>0</v>
      </c>
      <c r="O478" s="24">
        <f t="shared" si="249"/>
        <v>0</v>
      </c>
      <c r="P478" s="24">
        <f t="shared" si="249"/>
        <v>0</v>
      </c>
      <c r="Q478" s="24">
        <f t="shared" si="249"/>
        <v>0</v>
      </c>
      <c r="R478" s="24">
        <f t="shared" si="249"/>
        <v>0</v>
      </c>
      <c r="S478" s="24">
        <f t="shared" si="249"/>
        <v>0</v>
      </c>
      <c r="T478" s="24">
        <f t="shared" si="249"/>
        <v>0</v>
      </c>
      <c r="U478" s="24">
        <f t="shared" si="249"/>
        <v>0</v>
      </c>
      <c r="V478" s="24">
        <f t="shared" si="249"/>
        <v>0</v>
      </c>
      <c r="W478" s="132">
        <f t="shared" si="242"/>
        <v>1</v>
      </c>
    </row>
    <row r="479" spans="1:23" ht="31.5" x14ac:dyDescent="0.25">
      <c r="A479" s="4"/>
      <c r="B479" s="91" t="s">
        <v>231</v>
      </c>
      <c r="C479" s="36">
        <v>925</v>
      </c>
      <c r="D479" s="5" t="s">
        <v>77</v>
      </c>
      <c r="E479" s="5" t="s">
        <v>66</v>
      </c>
      <c r="F479" s="35" t="s">
        <v>250</v>
      </c>
      <c r="G479" s="35"/>
      <c r="H479" s="76">
        <f>H480</f>
        <v>50</v>
      </c>
      <c r="I479" s="76">
        <f>I480</f>
        <v>50</v>
      </c>
      <c r="J479" s="24">
        <f t="shared" ref="J479:V479" si="250">J480</f>
        <v>0</v>
      </c>
      <c r="K479" s="24">
        <f t="shared" si="250"/>
        <v>0</v>
      </c>
      <c r="L479" s="24">
        <f t="shared" si="250"/>
        <v>0</v>
      </c>
      <c r="M479" s="24">
        <f t="shared" si="250"/>
        <v>0</v>
      </c>
      <c r="N479" s="24">
        <f t="shared" si="250"/>
        <v>0</v>
      </c>
      <c r="O479" s="24">
        <f t="shared" si="250"/>
        <v>0</v>
      </c>
      <c r="P479" s="24">
        <f t="shared" si="250"/>
        <v>0</v>
      </c>
      <c r="Q479" s="24">
        <f t="shared" si="250"/>
        <v>0</v>
      </c>
      <c r="R479" s="24">
        <f t="shared" si="250"/>
        <v>0</v>
      </c>
      <c r="S479" s="24">
        <f t="shared" si="250"/>
        <v>0</v>
      </c>
      <c r="T479" s="24">
        <f t="shared" si="250"/>
        <v>0</v>
      </c>
      <c r="U479" s="24">
        <f t="shared" si="250"/>
        <v>0</v>
      </c>
      <c r="V479" s="24">
        <f t="shared" si="250"/>
        <v>0</v>
      </c>
      <c r="W479" s="132">
        <f t="shared" si="242"/>
        <v>1</v>
      </c>
    </row>
    <row r="480" spans="1:23" ht="31.5" x14ac:dyDescent="0.25">
      <c r="A480" s="4"/>
      <c r="B480" s="35" t="s">
        <v>157</v>
      </c>
      <c r="C480" s="36">
        <v>925</v>
      </c>
      <c r="D480" s="5" t="s">
        <v>77</v>
      </c>
      <c r="E480" s="5" t="s">
        <v>66</v>
      </c>
      <c r="F480" s="35" t="s">
        <v>250</v>
      </c>
      <c r="G480" s="35">
        <v>600</v>
      </c>
      <c r="H480" s="76">
        <v>50</v>
      </c>
      <c r="I480" s="76">
        <v>50</v>
      </c>
      <c r="W480" s="132">
        <f t="shared" si="242"/>
        <v>1</v>
      </c>
    </row>
    <row r="481" spans="1:23" ht="31.5" x14ac:dyDescent="0.25">
      <c r="A481" s="4"/>
      <c r="B481" s="21" t="s">
        <v>228</v>
      </c>
      <c r="C481" s="36">
        <v>925</v>
      </c>
      <c r="D481" s="5" t="s">
        <v>77</v>
      </c>
      <c r="E481" s="5" t="s">
        <v>66</v>
      </c>
      <c r="F481" s="35" t="s">
        <v>227</v>
      </c>
      <c r="G481" s="35"/>
      <c r="H481" s="76">
        <f>H482+H484</f>
        <v>1194.3999999999999</v>
      </c>
      <c r="I481" s="76">
        <f>I482+I484</f>
        <v>1194.3999999999999</v>
      </c>
      <c r="J481" s="24">
        <f t="shared" ref="J481:V481" si="251">J482+J484</f>
        <v>0</v>
      </c>
      <c r="K481" s="24">
        <f t="shared" si="251"/>
        <v>0</v>
      </c>
      <c r="L481" s="24">
        <f t="shared" si="251"/>
        <v>0</v>
      </c>
      <c r="M481" s="24">
        <f t="shared" si="251"/>
        <v>0</v>
      </c>
      <c r="N481" s="24">
        <f t="shared" si="251"/>
        <v>0</v>
      </c>
      <c r="O481" s="24">
        <f t="shared" si="251"/>
        <v>0</v>
      </c>
      <c r="P481" s="24">
        <f t="shared" si="251"/>
        <v>0</v>
      </c>
      <c r="Q481" s="24">
        <f t="shared" si="251"/>
        <v>0</v>
      </c>
      <c r="R481" s="24">
        <f t="shared" si="251"/>
        <v>0</v>
      </c>
      <c r="S481" s="24">
        <f t="shared" si="251"/>
        <v>0</v>
      </c>
      <c r="T481" s="24">
        <f t="shared" si="251"/>
        <v>0</v>
      </c>
      <c r="U481" s="24">
        <f t="shared" si="251"/>
        <v>0</v>
      </c>
      <c r="V481" s="24">
        <f t="shared" si="251"/>
        <v>0</v>
      </c>
      <c r="W481" s="132">
        <f t="shared" si="242"/>
        <v>1</v>
      </c>
    </row>
    <row r="482" spans="1:23" ht="31.5" x14ac:dyDescent="0.25">
      <c r="A482" s="4"/>
      <c r="B482" s="91" t="s">
        <v>231</v>
      </c>
      <c r="C482" s="94">
        <v>925</v>
      </c>
      <c r="D482" s="80" t="s">
        <v>77</v>
      </c>
      <c r="E482" s="80" t="s">
        <v>66</v>
      </c>
      <c r="F482" s="93" t="s">
        <v>230</v>
      </c>
      <c r="G482" s="93"/>
      <c r="H482" s="76">
        <f>H483</f>
        <v>944.8</v>
      </c>
      <c r="I482" s="76">
        <f>I483</f>
        <v>944.8</v>
      </c>
      <c r="J482" s="24">
        <f t="shared" ref="J482:V482" si="252">J483</f>
        <v>0</v>
      </c>
      <c r="K482" s="24">
        <f t="shared" si="252"/>
        <v>0</v>
      </c>
      <c r="L482" s="24">
        <f t="shared" si="252"/>
        <v>0</v>
      </c>
      <c r="M482" s="24">
        <f t="shared" si="252"/>
        <v>0</v>
      </c>
      <c r="N482" s="24">
        <f t="shared" si="252"/>
        <v>0</v>
      </c>
      <c r="O482" s="24">
        <f t="shared" si="252"/>
        <v>0</v>
      </c>
      <c r="P482" s="24">
        <f t="shared" si="252"/>
        <v>0</v>
      </c>
      <c r="Q482" s="24">
        <f t="shared" si="252"/>
        <v>0</v>
      </c>
      <c r="R482" s="24">
        <f t="shared" si="252"/>
        <v>0</v>
      </c>
      <c r="S482" s="24">
        <f t="shared" si="252"/>
        <v>0</v>
      </c>
      <c r="T482" s="24">
        <f t="shared" si="252"/>
        <v>0</v>
      </c>
      <c r="U482" s="24">
        <f t="shared" si="252"/>
        <v>0</v>
      </c>
      <c r="V482" s="24">
        <f t="shared" si="252"/>
        <v>0</v>
      </c>
      <c r="W482" s="132">
        <f t="shared" si="242"/>
        <v>1</v>
      </c>
    </row>
    <row r="483" spans="1:23" ht="31.5" x14ac:dyDescent="0.25">
      <c r="A483" s="4"/>
      <c r="B483" s="93" t="s">
        <v>157</v>
      </c>
      <c r="C483" s="94">
        <v>925</v>
      </c>
      <c r="D483" s="80" t="s">
        <v>77</v>
      </c>
      <c r="E483" s="80" t="s">
        <v>66</v>
      </c>
      <c r="F483" s="93" t="s">
        <v>230</v>
      </c>
      <c r="G483" s="93">
        <v>600</v>
      </c>
      <c r="H483" s="76">
        <v>944.8</v>
      </c>
      <c r="I483" s="76">
        <v>944.8</v>
      </c>
      <c r="W483" s="132">
        <f t="shared" si="242"/>
        <v>1</v>
      </c>
    </row>
    <row r="484" spans="1:23" s="96" customFormat="1" ht="31.5" x14ac:dyDescent="0.25">
      <c r="A484" s="92"/>
      <c r="B484" s="35" t="s">
        <v>235</v>
      </c>
      <c r="C484" s="94">
        <v>925</v>
      </c>
      <c r="D484" s="80" t="s">
        <v>77</v>
      </c>
      <c r="E484" s="80" t="s">
        <v>66</v>
      </c>
      <c r="F484" s="93" t="s">
        <v>234</v>
      </c>
      <c r="G484" s="93"/>
      <c r="H484" s="76">
        <f>H485</f>
        <v>249.6</v>
      </c>
      <c r="I484" s="76">
        <f>I485</f>
        <v>249.6</v>
      </c>
      <c r="J484" s="95">
        <f t="shared" ref="J484:V484" si="253">J485</f>
        <v>0</v>
      </c>
      <c r="K484" s="95">
        <f t="shared" si="253"/>
        <v>0</v>
      </c>
      <c r="L484" s="95">
        <f t="shared" si="253"/>
        <v>0</v>
      </c>
      <c r="M484" s="95">
        <f t="shared" si="253"/>
        <v>0</v>
      </c>
      <c r="N484" s="95">
        <f t="shared" si="253"/>
        <v>0</v>
      </c>
      <c r="O484" s="95">
        <f t="shared" si="253"/>
        <v>0</v>
      </c>
      <c r="P484" s="95">
        <f t="shared" si="253"/>
        <v>0</v>
      </c>
      <c r="Q484" s="95">
        <f t="shared" si="253"/>
        <v>0</v>
      </c>
      <c r="R484" s="95">
        <f t="shared" si="253"/>
        <v>0</v>
      </c>
      <c r="S484" s="95">
        <f t="shared" si="253"/>
        <v>0</v>
      </c>
      <c r="T484" s="95">
        <f t="shared" si="253"/>
        <v>0</v>
      </c>
      <c r="U484" s="95">
        <f t="shared" si="253"/>
        <v>0</v>
      </c>
      <c r="V484" s="95">
        <f t="shared" si="253"/>
        <v>0</v>
      </c>
      <c r="W484" s="132">
        <f t="shared" si="242"/>
        <v>1</v>
      </c>
    </row>
    <row r="485" spans="1:23" s="96" customFormat="1" ht="31.5" x14ac:dyDescent="0.25">
      <c r="A485" s="92"/>
      <c r="B485" s="93" t="s">
        <v>157</v>
      </c>
      <c r="C485" s="94">
        <v>925</v>
      </c>
      <c r="D485" s="80" t="s">
        <v>77</v>
      </c>
      <c r="E485" s="80" t="s">
        <v>66</v>
      </c>
      <c r="F485" s="93" t="s">
        <v>234</v>
      </c>
      <c r="G485" s="93">
        <v>600</v>
      </c>
      <c r="H485" s="76">
        <v>249.6</v>
      </c>
      <c r="I485" s="76">
        <v>249.6</v>
      </c>
      <c r="W485" s="132">
        <f t="shared" si="242"/>
        <v>1</v>
      </c>
    </row>
    <row r="486" spans="1:23" s="96" customFormat="1" ht="31.5" x14ac:dyDescent="0.25">
      <c r="A486" s="92"/>
      <c r="B486" s="21" t="s">
        <v>244</v>
      </c>
      <c r="C486" s="94">
        <v>925</v>
      </c>
      <c r="D486" s="80" t="s">
        <v>77</v>
      </c>
      <c r="E486" s="80" t="s">
        <v>66</v>
      </c>
      <c r="F486" s="93" t="s">
        <v>243</v>
      </c>
      <c r="G486" s="93"/>
      <c r="H486" s="76">
        <f>H487+H491+H496</f>
        <v>46002.600000000006</v>
      </c>
      <c r="I486" s="76">
        <f>I487+I491+I496</f>
        <v>45865.100000000006</v>
      </c>
      <c r="J486" s="95">
        <f t="shared" ref="J486:V486" si="254">J487+J491+J496</f>
        <v>0</v>
      </c>
      <c r="K486" s="95">
        <f t="shared" si="254"/>
        <v>0</v>
      </c>
      <c r="L486" s="95">
        <f t="shared" si="254"/>
        <v>0</v>
      </c>
      <c r="M486" s="95">
        <f t="shared" si="254"/>
        <v>0</v>
      </c>
      <c r="N486" s="95">
        <f t="shared" si="254"/>
        <v>0</v>
      </c>
      <c r="O486" s="95">
        <f t="shared" si="254"/>
        <v>0</v>
      </c>
      <c r="P486" s="95">
        <f t="shared" si="254"/>
        <v>0</v>
      </c>
      <c r="Q486" s="95">
        <f t="shared" si="254"/>
        <v>0</v>
      </c>
      <c r="R486" s="95">
        <f t="shared" si="254"/>
        <v>0</v>
      </c>
      <c r="S486" s="95">
        <f t="shared" si="254"/>
        <v>0</v>
      </c>
      <c r="T486" s="95">
        <f t="shared" si="254"/>
        <v>0</v>
      </c>
      <c r="U486" s="95">
        <f t="shared" si="254"/>
        <v>0</v>
      </c>
      <c r="V486" s="95">
        <f t="shared" si="254"/>
        <v>0</v>
      </c>
      <c r="W486" s="132">
        <f t="shared" si="242"/>
        <v>0.99701103850651918</v>
      </c>
    </row>
    <row r="487" spans="1:23" ht="31.5" x14ac:dyDescent="0.25">
      <c r="A487" s="4"/>
      <c r="B487" s="25" t="s">
        <v>112</v>
      </c>
      <c r="C487" s="36">
        <v>925</v>
      </c>
      <c r="D487" s="5" t="s">
        <v>77</v>
      </c>
      <c r="E487" s="5" t="s">
        <v>66</v>
      </c>
      <c r="F487" s="35" t="s">
        <v>253</v>
      </c>
      <c r="G487" s="35"/>
      <c r="H487" s="76">
        <f>H488+H489+H490</f>
        <v>7800.7999999999993</v>
      </c>
      <c r="I487" s="76">
        <f>I488+I489+I490</f>
        <v>7676.8</v>
      </c>
      <c r="J487" s="24">
        <f t="shared" ref="J487:V487" si="255">J488+J489+J490</f>
        <v>0</v>
      </c>
      <c r="K487" s="24">
        <f t="shared" si="255"/>
        <v>0</v>
      </c>
      <c r="L487" s="24">
        <f t="shared" si="255"/>
        <v>0</v>
      </c>
      <c r="M487" s="24">
        <f t="shared" si="255"/>
        <v>0</v>
      </c>
      <c r="N487" s="24">
        <f t="shared" si="255"/>
        <v>0</v>
      </c>
      <c r="O487" s="24">
        <f t="shared" si="255"/>
        <v>0</v>
      </c>
      <c r="P487" s="24">
        <f t="shared" si="255"/>
        <v>0</v>
      </c>
      <c r="Q487" s="24">
        <f t="shared" si="255"/>
        <v>0</v>
      </c>
      <c r="R487" s="24">
        <f t="shared" si="255"/>
        <v>0</v>
      </c>
      <c r="S487" s="24">
        <f t="shared" si="255"/>
        <v>0</v>
      </c>
      <c r="T487" s="24">
        <f t="shared" si="255"/>
        <v>0</v>
      </c>
      <c r="U487" s="24">
        <f t="shared" si="255"/>
        <v>0</v>
      </c>
      <c r="V487" s="24">
        <f t="shared" si="255"/>
        <v>0</v>
      </c>
      <c r="W487" s="132">
        <f t="shared" si="242"/>
        <v>0.9841041944415958</v>
      </c>
    </row>
    <row r="488" spans="1:23" ht="63" x14ac:dyDescent="0.25">
      <c r="A488" s="4"/>
      <c r="B488" s="35" t="s">
        <v>262</v>
      </c>
      <c r="C488" s="36">
        <v>925</v>
      </c>
      <c r="D488" s="5" t="s">
        <v>77</v>
      </c>
      <c r="E488" s="5" t="s">
        <v>66</v>
      </c>
      <c r="F488" s="35" t="s">
        <v>253</v>
      </c>
      <c r="G488" s="42" t="s">
        <v>86</v>
      </c>
      <c r="H488" s="76">
        <v>7374.4</v>
      </c>
      <c r="I488" s="76">
        <v>7263.8</v>
      </c>
      <c r="W488" s="132">
        <f t="shared" si="242"/>
        <v>0.98500216966804088</v>
      </c>
    </row>
    <row r="489" spans="1:23" ht="31.5" x14ac:dyDescent="0.25">
      <c r="A489" s="4"/>
      <c r="B489" s="35" t="s">
        <v>122</v>
      </c>
      <c r="C489" s="36">
        <v>925</v>
      </c>
      <c r="D489" s="5" t="s">
        <v>77</v>
      </c>
      <c r="E489" s="5" t="s">
        <v>66</v>
      </c>
      <c r="F489" s="35" t="s">
        <v>253</v>
      </c>
      <c r="G489" s="42" t="s">
        <v>85</v>
      </c>
      <c r="H489" s="76">
        <v>423</v>
      </c>
      <c r="I489" s="76">
        <v>410.2</v>
      </c>
      <c r="W489" s="132">
        <f t="shared" si="242"/>
        <v>0.96973995271867608</v>
      </c>
    </row>
    <row r="490" spans="1:23" x14ac:dyDescent="0.25">
      <c r="A490" s="4"/>
      <c r="B490" s="35" t="s">
        <v>87</v>
      </c>
      <c r="C490" s="36">
        <v>925</v>
      </c>
      <c r="D490" s="5" t="s">
        <v>77</v>
      </c>
      <c r="E490" s="5" t="s">
        <v>66</v>
      </c>
      <c r="F490" s="35" t="s">
        <v>253</v>
      </c>
      <c r="G490" s="42" t="s">
        <v>88</v>
      </c>
      <c r="H490" s="76">
        <v>3.4</v>
      </c>
      <c r="I490" s="76">
        <v>2.8</v>
      </c>
      <c r="W490" s="132">
        <f t="shared" si="242"/>
        <v>0.82352941176470584</v>
      </c>
    </row>
    <row r="491" spans="1:23" ht="31.5" x14ac:dyDescent="0.25">
      <c r="A491" s="4"/>
      <c r="B491" s="25" t="s">
        <v>131</v>
      </c>
      <c r="C491" s="36">
        <v>925</v>
      </c>
      <c r="D491" s="5" t="s">
        <v>77</v>
      </c>
      <c r="E491" s="5" t="s">
        <v>66</v>
      </c>
      <c r="F491" s="35" t="s">
        <v>245</v>
      </c>
      <c r="G491" s="39"/>
      <c r="H491" s="76">
        <f>H492+H493+H494+H495</f>
        <v>38149.800000000003</v>
      </c>
      <c r="I491" s="76">
        <f>I492+I493+I494+I495</f>
        <v>38138.300000000003</v>
      </c>
      <c r="J491" s="24">
        <f t="shared" ref="J491:V491" si="256">J492+J493+J494+J495</f>
        <v>0</v>
      </c>
      <c r="K491" s="24">
        <f t="shared" si="256"/>
        <v>0</v>
      </c>
      <c r="L491" s="24">
        <f t="shared" si="256"/>
        <v>0</v>
      </c>
      <c r="M491" s="24">
        <f t="shared" si="256"/>
        <v>0</v>
      </c>
      <c r="N491" s="24">
        <f t="shared" si="256"/>
        <v>0</v>
      </c>
      <c r="O491" s="24">
        <f t="shared" si="256"/>
        <v>0</v>
      </c>
      <c r="P491" s="24">
        <f t="shared" si="256"/>
        <v>0</v>
      </c>
      <c r="Q491" s="24">
        <f t="shared" si="256"/>
        <v>0</v>
      </c>
      <c r="R491" s="24">
        <f t="shared" si="256"/>
        <v>0</v>
      </c>
      <c r="S491" s="24">
        <f t="shared" si="256"/>
        <v>0</v>
      </c>
      <c r="T491" s="24">
        <f t="shared" si="256"/>
        <v>0</v>
      </c>
      <c r="U491" s="24">
        <f t="shared" si="256"/>
        <v>0</v>
      </c>
      <c r="V491" s="24">
        <f t="shared" si="256"/>
        <v>0</v>
      </c>
      <c r="W491" s="132">
        <f t="shared" si="242"/>
        <v>0.99969855674210617</v>
      </c>
    </row>
    <row r="492" spans="1:23" ht="63" x14ac:dyDescent="0.25">
      <c r="A492" s="4"/>
      <c r="B492" s="35" t="s">
        <v>262</v>
      </c>
      <c r="C492" s="36">
        <v>925</v>
      </c>
      <c r="D492" s="5" t="s">
        <v>77</v>
      </c>
      <c r="E492" s="5" t="s">
        <v>66</v>
      </c>
      <c r="F492" s="35" t="s">
        <v>245</v>
      </c>
      <c r="G492" s="39">
        <v>100</v>
      </c>
      <c r="H492" s="76">
        <v>23020.799999999999</v>
      </c>
      <c r="I492" s="76">
        <v>23017.8</v>
      </c>
      <c r="W492" s="132">
        <f t="shared" si="242"/>
        <v>0.9998696830692243</v>
      </c>
    </row>
    <row r="493" spans="1:23" ht="31.5" x14ac:dyDescent="0.25">
      <c r="A493" s="4"/>
      <c r="B493" s="35" t="s">
        <v>122</v>
      </c>
      <c r="C493" s="36">
        <v>925</v>
      </c>
      <c r="D493" s="5" t="s">
        <v>77</v>
      </c>
      <c r="E493" s="5" t="s">
        <v>66</v>
      </c>
      <c r="F493" s="35" t="s">
        <v>245</v>
      </c>
      <c r="G493" s="39">
        <v>200</v>
      </c>
      <c r="H493" s="76">
        <v>5003.2</v>
      </c>
      <c r="I493" s="76">
        <v>4995.6000000000004</v>
      </c>
      <c r="W493" s="132">
        <f t="shared" si="242"/>
        <v>0.99848097217780629</v>
      </c>
    </row>
    <row r="494" spans="1:23" ht="31.5" x14ac:dyDescent="0.25">
      <c r="A494" s="4"/>
      <c r="B494" s="35" t="s">
        <v>157</v>
      </c>
      <c r="C494" s="36">
        <v>925</v>
      </c>
      <c r="D494" s="5" t="s">
        <v>77</v>
      </c>
      <c r="E494" s="5" t="s">
        <v>66</v>
      </c>
      <c r="F494" s="35" t="s">
        <v>245</v>
      </c>
      <c r="G494" s="39">
        <v>600</v>
      </c>
      <c r="H494" s="76">
        <v>10109.5</v>
      </c>
      <c r="I494" s="76">
        <v>10109.5</v>
      </c>
      <c r="W494" s="132">
        <f t="shared" si="242"/>
        <v>1</v>
      </c>
    </row>
    <row r="495" spans="1:23" x14ac:dyDescent="0.25">
      <c r="A495" s="4"/>
      <c r="B495" s="35" t="s">
        <v>87</v>
      </c>
      <c r="C495" s="36">
        <v>925</v>
      </c>
      <c r="D495" s="5" t="s">
        <v>77</v>
      </c>
      <c r="E495" s="5" t="s">
        <v>66</v>
      </c>
      <c r="F495" s="35" t="s">
        <v>245</v>
      </c>
      <c r="G495" s="39">
        <v>800</v>
      </c>
      <c r="H495" s="76">
        <v>16.3</v>
      </c>
      <c r="I495" s="76">
        <v>15.4</v>
      </c>
      <c r="W495" s="132">
        <f t="shared" si="242"/>
        <v>0.94478527607361962</v>
      </c>
    </row>
    <row r="496" spans="1:23" ht="47.25" x14ac:dyDescent="0.25">
      <c r="A496" s="4"/>
      <c r="B496" s="35" t="s">
        <v>521</v>
      </c>
      <c r="C496" s="36">
        <v>925</v>
      </c>
      <c r="D496" s="5" t="s">
        <v>77</v>
      </c>
      <c r="E496" s="5" t="s">
        <v>66</v>
      </c>
      <c r="F496" s="35" t="s">
        <v>522</v>
      </c>
      <c r="G496" s="39"/>
      <c r="H496" s="76">
        <f>H497</f>
        <v>52</v>
      </c>
      <c r="I496" s="76">
        <f>I497</f>
        <v>50</v>
      </c>
      <c r="J496" s="24">
        <f t="shared" ref="J496:V496" si="257">J497</f>
        <v>0</v>
      </c>
      <c r="K496" s="24">
        <f t="shared" si="257"/>
        <v>0</v>
      </c>
      <c r="L496" s="24">
        <f t="shared" si="257"/>
        <v>0</v>
      </c>
      <c r="M496" s="24">
        <f t="shared" si="257"/>
        <v>0</v>
      </c>
      <c r="N496" s="24">
        <f t="shared" si="257"/>
        <v>0</v>
      </c>
      <c r="O496" s="24">
        <f t="shared" si="257"/>
        <v>0</v>
      </c>
      <c r="P496" s="24">
        <f t="shared" si="257"/>
        <v>0</v>
      </c>
      <c r="Q496" s="24">
        <f t="shared" si="257"/>
        <v>0</v>
      </c>
      <c r="R496" s="24">
        <f t="shared" si="257"/>
        <v>0</v>
      </c>
      <c r="S496" s="24">
        <f t="shared" si="257"/>
        <v>0</v>
      </c>
      <c r="T496" s="24">
        <f t="shared" si="257"/>
        <v>0</v>
      </c>
      <c r="U496" s="24">
        <f t="shared" si="257"/>
        <v>0</v>
      </c>
      <c r="V496" s="24">
        <f t="shared" si="257"/>
        <v>0</v>
      </c>
      <c r="W496" s="132">
        <f t="shared" si="242"/>
        <v>0.96153846153846156</v>
      </c>
    </row>
    <row r="497" spans="1:27" x14ac:dyDescent="0.25">
      <c r="A497" s="4"/>
      <c r="B497" s="20" t="s">
        <v>98</v>
      </c>
      <c r="C497" s="36">
        <v>925</v>
      </c>
      <c r="D497" s="5" t="s">
        <v>77</v>
      </c>
      <c r="E497" s="5" t="s">
        <v>66</v>
      </c>
      <c r="F497" s="35" t="s">
        <v>522</v>
      </c>
      <c r="G497" s="39">
        <v>300</v>
      </c>
      <c r="H497" s="76">
        <v>52</v>
      </c>
      <c r="I497" s="76">
        <v>50</v>
      </c>
      <c r="W497" s="132">
        <f t="shared" si="242"/>
        <v>0.96153846153846156</v>
      </c>
    </row>
    <row r="498" spans="1:27" ht="47.25" x14ac:dyDescent="0.25">
      <c r="A498" s="4"/>
      <c r="B498" s="15" t="s">
        <v>286</v>
      </c>
      <c r="C498" s="36">
        <v>925</v>
      </c>
      <c r="D498" s="5" t="s">
        <v>77</v>
      </c>
      <c r="E498" s="5" t="s">
        <v>66</v>
      </c>
      <c r="F498" s="35" t="s">
        <v>283</v>
      </c>
      <c r="G498" s="39"/>
      <c r="H498" s="76">
        <f t="shared" ref="H498:V500" si="258">H499</f>
        <v>12</v>
      </c>
      <c r="I498" s="76">
        <f t="shared" si="258"/>
        <v>12</v>
      </c>
      <c r="J498" s="24">
        <f t="shared" si="258"/>
        <v>0</v>
      </c>
      <c r="K498" s="24">
        <f t="shared" si="258"/>
        <v>0</v>
      </c>
      <c r="L498" s="24">
        <f t="shared" si="258"/>
        <v>0</v>
      </c>
      <c r="M498" s="24">
        <f t="shared" si="258"/>
        <v>0</v>
      </c>
      <c r="N498" s="24">
        <f t="shared" si="258"/>
        <v>0</v>
      </c>
      <c r="O498" s="24">
        <f t="shared" si="258"/>
        <v>0</v>
      </c>
      <c r="P498" s="24">
        <f t="shared" si="258"/>
        <v>0</v>
      </c>
      <c r="Q498" s="24">
        <f t="shared" si="258"/>
        <v>0</v>
      </c>
      <c r="R498" s="24">
        <f t="shared" si="258"/>
        <v>0</v>
      </c>
      <c r="S498" s="24">
        <f t="shared" si="258"/>
        <v>0</v>
      </c>
      <c r="T498" s="24">
        <f t="shared" si="258"/>
        <v>0</v>
      </c>
      <c r="U498" s="24">
        <f t="shared" si="258"/>
        <v>0</v>
      </c>
      <c r="V498" s="24">
        <f t="shared" si="258"/>
        <v>0</v>
      </c>
      <c r="W498" s="132">
        <f t="shared" si="242"/>
        <v>1</v>
      </c>
    </row>
    <row r="499" spans="1:27" ht="31.5" x14ac:dyDescent="0.25">
      <c r="A499" s="4"/>
      <c r="B499" s="21" t="s">
        <v>287</v>
      </c>
      <c r="C499" s="36">
        <v>925</v>
      </c>
      <c r="D499" s="5" t="s">
        <v>77</v>
      </c>
      <c r="E499" s="5" t="s">
        <v>66</v>
      </c>
      <c r="F499" s="35" t="s">
        <v>284</v>
      </c>
      <c r="G499" s="39"/>
      <c r="H499" s="76">
        <f t="shared" si="258"/>
        <v>12</v>
      </c>
      <c r="I499" s="76">
        <f t="shared" si="258"/>
        <v>12</v>
      </c>
      <c r="J499" s="24">
        <f t="shared" si="258"/>
        <v>0</v>
      </c>
      <c r="K499" s="24">
        <f t="shared" si="258"/>
        <v>0</v>
      </c>
      <c r="L499" s="24">
        <f t="shared" si="258"/>
        <v>0</v>
      </c>
      <c r="M499" s="24">
        <f t="shared" si="258"/>
        <v>0</v>
      </c>
      <c r="N499" s="24">
        <f t="shared" si="258"/>
        <v>0</v>
      </c>
      <c r="O499" s="24">
        <f t="shared" si="258"/>
        <v>0</v>
      </c>
      <c r="P499" s="24">
        <f t="shared" si="258"/>
        <v>0</v>
      </c>
      <c r="Q499" s="24">
        <f t="shared" si="258"/>
        <v>0</v>
      </c>
      <c r="R499" s="24">
        <f t="shared" si="258"/>
        <v>0</v>
      </c>
      <c r="S499" s="24">
        <f t="shared" si="258"/>
        <v>0</v>
      </c>
      <c r="T499" s="24">
        <f t="shared" si="258"/>
        <v>0</v>
      </c>
      <c r="U499" s="24">
        <f t="shared" si="258"/>
        <v>0</v>
      </c>
      <c r="V499" s="24">
        <f t="shared" si="258"/>
        <v>0</v>
      </c>
      <c r="W499" s="132">
        <f t="shared" si="242"/>
        <v>1</v>
      </c>
    </row>
    <row r="500" spans="1:27" x14ac:dyDescent="0.25">
      <c r="A500" s="4"/>
      <c r="B500" s="90" t="s">
        <v>288</v>
      </c>
      <c r="C500" s="36">
        <v>925</v>
      </c>
      <c r="D500" s="5" t="s">
        <v>77</v>
      </c>
      <c r="E500" s="5" t="s">
        <v>66</v>
      </c>
      <c r="F500" s="35" t="s">
        <v>285</v>
      </c>
      <c r="G500" s="39"/>
      <c r="H500" s="76">
        <f t="shared" si="258"/>
        <v>12</v>
      </c>
      <c r="I500" s="76">
        <f t="shared" si="258"/>
        <v>12</v>
      </c>
      <c r="J500" s="24">
        <f t="shared" si="258"/>
        <v>0</v>
      </c>
      <c r="K500" s="24">
        <f t="shared" si="258"/>
        <v>0</v>
      </c>
      <c r="L500" s="24">
        <f t="shared" si="258"/>
        <v>0</v>
      </c>
      <c r="M500" s="24">
        <f t="shared" si="258"/>
        <v>0</v>
      </c>
      <c r="N500" s="24">
        <f t="shared" si="258"/>
        <v>0</v>
      </c>
      <c r="O500" s="24">
        <f t="shared" si="258"/>
        <v>0</v>
      </c>
      <c r="P500" s="24">
        <f t="shared" si="258"/>
        <v>0</v>
      </c>
      <c r="Q500" s="24">
        <f t="shared" si="258"/>
        <v>0</v>
      </c>
      <c r="R500" s="24">
        <f t="shared" si="258"/>
        <v>0</v>
      </c>
      <c r="S500" s="24">
        <f t="shared" si="258"/>
        <v>0</v>
      </c>
      <c r="T500" s="24">
        <f t="shared" si="258"/>
        <v>0</v>
      </c>
      <c r="U500" s="24">
        <f t="shared" si="258"/>
        <v>0</v>
      </c>
      <c r="V500" s="24">
        <f t="shared" si="258"/>
        <v>0</v>
      </c>
      <c r="W500" s="132">
        <f t="shared" si="242"/>
        <v>1</v>
      </c>
    </row>
    <row r="501" spans="1:27" ht="31.5" x14ac:dyDescent="0.25">
      <c r="A501" s="4"/>
      <c r="B501" s="35" t="s">
        <v>157</v>
      </c>
      <c r="C501" s="36">
        <v>925</v>
      </c>
      <c r="D501" s="5" t="s">
        <v>77</v>
      </c>
      <c r="E501" s="5" t="s">
        <v>66</v>
      </c>
      <c r="F501" s="35" t="s">
        <v>285</v>
      </c>
      <c r="G501" s="39">
        <v>600</v>
      </c>
      <c r="H501" s="76">
        <v>12</v>
      </c>
      <c r="I501" s="76">
        <v>12</v>
      </c>
      <c r="W501" s="132">
        <f t="shared" si="242"/>
        <v>1</v>
      </c>
    </row>
    <row r="502" spans="1:27" x14ac:dyDescent="0.25">
      <c r="A502" s="4"/>
      <c r="B502" s="35" t="s">
        <v>81</v>
      </c>
      <c r="C502" s="36">
        <v>925</v>
      </c>
      <c r="D502" s="78">
        <v>10</v>
      </c>
      <c r="E502" s="79"/>
      <c r="F502" s="5"/>
      <c r="G502" s="5"/>
      <c r="H502" s="76">
        <f>H503</f>
        <v>10900.5</v>
      </c>
      <c r="I502" s="76">
        <f>I503</f>
        <v>10900.199999999999</v>
      </c>
      <c r="J502" s="24">
        <f t="shared" ref="J502:V502" si="259">J503</f>
        <v>0</v>
      </c>
      <c r="K502" s="24">
        <f t="shared" si="259"/>
        <v>0</v>
      </c>
      <c r="L502" s="24">
        <f t="shared" si="259"/>
        <v>0</v>
      </c>
      <c r="M502" s="24">
        <f t="shared" si="259"/>
        <v>0</v>
      </c>
      <c r="N502" s="24">
        <f t="shared" si="259"/>
        <v>0</v>
      </c>
      <c r="O502" s="24">
        <f t="shared" si="259"/>
        <v>0</v>
      </c>
      <c r="P502" s="24">
        <f t="shared" si="259"/>
        <v>0</v>
      </c>
      <c r="Q502" s="24">
        <f t="shared" si="259"/>
        <v>0</v>
      </c>
      <c r="R502" s="24">
        <f t="shared" si="259"/>
        <v>0</v>
      </c>
      <c r="S502" s="24">
        <f t="shared" si="259"/>
        <v>0</v>
      </c>
      <c r="T502" s="24">
        <f t="shared" si="259"/>
        <v>0</v>
      </c>
      <c r="U502" s="24">
        <f t="shared" si="259"/>
        <v>0</v>
      </c>
      <c r="V502" s="24">
        <f t="shared" si="259"/>
        <v>0</v>
      </c>
      <c r="W502" s="132">
        <f t="shared" si="242"/>
        <v>0.99997247832668212</v>
      </c>
    </row>
    <row r="503" spans="1:27" x14ac:dyDescent="0.25">
      <c r="A503" s="82"/>
      <c r="B503" s="59" t="s">
        <v>12</v>
      </c>
      <c r="C503" s="75">
        <v>925</v>
      </c>
      <c r="D503" s="83" t="s">
        <v>82</v>
      </c>
      <c r="E503" s="83" t="s">
        <v>55</v>
      </c>
      <c r="F503" s="55"/>
      <c r="G503" s="55"/>
      <c r="H503" s="76">
        <f t="shared" ref="H503:V505" si="260">H504</f>
        <v>10900.5</v>
      </c>
      <c r="I503" s="76">
        <f t="shared" si="260"/>
        <v>10900.199999999999</v>
      </c>
      <c r="J503" s="24">
        <f t="shared" si="260"/>
        <v>0</v>
      </c>
      <c r="K503" s="24">
        <f t="shared" si="260"/>
        <v>0</v>
      </c>
      <c r="L503" s="24">
        <f t="shared" si="260"/>
        <v>0</v>
      </c>
      <c r="M503" s="24">
        <f t="shared" si="260"/>
        <v>0</v>
      </c>
      <c r="N503" s="24">
        <f t="shared" si="260"/>
        <v>0</v>
      </c>
      <c r="O503" s="24">
        <f t="shared" si="260"/>
        <v>0</v>
      </c>
      <c r="P503" s="24">
        <f t="shared" si="260"/>
        <v>0</v>
      </c>
      <c r="Q503" s="24">
        <f t="shared" si="260"/>
        <v>0</v>
      </c>
      <c r="R503" s="24">
        <f t="shared" si="260"/>
        <v>0</v>
      </c>
      <c r="S503" s="24">
        <f t="shared" si="260"/>
        <v>0</v>
      </c>
      <c r="T503" s="24">
        <f t="shared" si="260"/>
        <v>0</v>
      </c>
      <c r="U503" s="24">
        <f t="shared" si="260"/>
        <v>0</v>
      </c>
      <c r="V503" s="24">
        <f t="shared" si="260"/>
        <v>0</v>
      </c>
      <c r="W503" s="132">
        <f t="shared" si="242"/>
        <v>0.99997247832668212</v>
      </c>
    </row>
    <row r="504" spans="1:27" ht="31.5" x14ac:dyDescent="0.25">
      <c r="A504" s="82"/>
      <c r="B504" s="15" t="s">
        <v>220</v>
      </c>
      <c r="C504" s="75">
        <v>925</v>
      </c>
      <c r="D504" s="83" t="s">
        <v>82</v>
      </c>
      <c r="E504" s="83" t="s">
        <v>55</v>
      </c>
      <c r="F504" s="59" t="s">
        <v>221</v>
      </c>
      <c r="G504" s="55"/>
      <c r="H504" s="76">
        <f t="shared" si="260"/>
        <v>10900.5</v>
      </c>
      <c r="I504" s="76">
        <f t="shared" si="260"/>
        <v>10900.199999999999</v>
      </c>
      <c r="J504" s="24">
        <f t="shared" si="260"/>
        <v>0</v>
      </c>
      <c r="K504" s="24">
        <f t="shared" si="260"/>
        <v>0</v>
      </c>
      <c r="L504" s="24">
        <f t="shared" si="260"/>
        <v>0</v>
      </c>
      <c r="M504" s="24">
        <f t="shared" si="260"/>
        <v>0</v>
      </c>
      <c r="N504" s="24">
        <f t="shared" si="260"/>
        <v>0</v>
      </c>
      <c r="O504" s="24">
        <f t="shared" si="260"/>
        <v>0</v>
      </c>
      <c r="P504" s="24">
        <f t="shared" si="260"/>
        <v>0</v>
      </c>
      <c r="Q504" s="24">
        <f t="shared" si="260"/>
        <v>0</v>
      </c>
      <c r="R504" s="24">
        <f t="shared" si="260"/>
        <v>0</v>
      </c>
      <c r="S504" s="24">
        <f t="shared" si="260"/>
        <v>0</v>
      </c>
      <c r="T504" s="24">
        <f t="shared" si="260"/>
        <v>0</v>
      </c>
      <c r="U504" s="24">
        <f t="shared" si="260"/>
        <v>0</v>
      </c>
      <c r="V504" s="24">
        <f t="shared" si="260"/>
        <v>0</v>
      </c>
      <c r="W504" s="132">
        <f t="shared" si="242"/>
        <v>0.99997247832668212</v>
      </c>
    </row>
    <row r="505" spans="1:27" x14ac:dyDescent="0.25">
      <c r="A505" s="4"/>
      <c r="B505" s="90" t="s">
        <v>223</v>
      </c>
      <c r="C505" s="36">
        <v>925</v>
      </c>
      <c r="D505" s="38" t="s">
        <v>82</v>
      </c>
      <c r="E505" s="38" t="s">
        <v>55</v>
      </c>
      <c r="F505" s="35" t="s">
        <v>222</v>
      </c>
      <c r="G505" s="5"/>
      <c r="H505" s="76">
        <f t="shared" si="260"/>
        <v>10900.5</v>
      </c>
      <c r="I505" s="76">
        <f t="shared" si="260"/>
        <v>10900.199999999999</v>
      </c>
      <c r="J505" s="24">
        <f t="shared" si="260"/>
        <v>0</v>
      </c>
      <c r="K505" s="24">
        <f t="shared" si="260"/>
        <v>0</v>
      </c>
      <c r="L505" s="24">
        <f t="shared" si="260"/>
        <v>0</v>
      </c>
      <c r="M505" s="24">
        <f t="shared" si="260"/>
        <v>0</v>
      </c>
      <c r="N505" s="24">
        <f t="shared" si="260"/>
        <v>0</v>
      </c>
      <c r="O505" s="24">
        <f t="shared" si="260"/>
        <v>0</v>
      </c>
      <c r="P505" s="24">
        <f t="shared" si="260"/>
        <v>0</v>
      </c>
      <c r="Q505" s="24">
        <f t="shared" si="260"/>
        <v>0</v>
      </c>
      <c r="R505" s="24">
        <f t="shared" si="260"/>
        <v>0</v>
      </c>
      <c r="S505" s="24">
        <f t="shared" si="260"/>
        <v>0</v>
      </c>
      <c r="T505" s="24">
        <f t="shared" si="260"/>
        <v>0</v>
      </c>
      <c r="U505" s="24">
        <f t="shared" si="260"/>
        <v>0</v>
      </c>
      <c r="V505" s="24">
        <f t="shared" si="260"/>
        <v>0</v>
      </c>
      <c r="W505" s="132">
        <f t="shared" si="242"/>
        <v>0.99997247832668212</v>
      </c>
    </row>
    <row r="506" spans="1:27" ht="78.75" x14ac:dyDescent="0.25">
      <c r="A506" s="4"/>
      <c r="B506" s="21" t="s">
        <v>256</v>
      </c>
      <c r="C506" s="36">
        <v>925</v>
      </c>
      <c r="D506" s="38" t="s">
        <v>82</v>
      </c>
      <c r="E506" s="38" t="s">
        <v>55</v>
      </c>
      <c r="F506" s="35" t="s">
        <v>257</v>
      </c>
      <c r="G506" s="5"/>
      <c r="H506" s="76">
        <f>H508+H507</f>
        <v>10900.5</v>
      </c>
      <c r="I506" s="76">
        <f t="shared" ref="I506:V506" si="261">I508+I507</f>
        <v>10900.199999999999</v>
      </c>
      <c r="J506" s="24">
        <f t="shared" si="261"/>
        <v>0</v>
      </c>
      <c r="K506" s="24">
        <f t="shared" si="261"/>
        <v>0</v>
      </c>
      <c r="L506" s="24">
        <f t="shared" si="261"/>
        <v>0</v>
      </c>
      <c r="M506" s="24">
        <f t="shared" si="261"/>
        <v>0</v>
      </c>
      <c r="N506" s="24">
        <f t="shared" si="261"/>
        <v>0</v>
      </c>
      <c r="O506" s="24">
        <f t="shared" si="261"/>
        <v>0</v>
      </c>
      <c r="P506" s="24">
        <f t="shared" si="261"/>
        <v>0</v>
      </c>
      <c r="Q506" s="24">
        <f t="shared" si="261"/>
        <v>0</v>
      </c>
      <c r="R506" s="24">
        <f t="shared" si="261"/>
        <v>0</v>
      </c>
      <c r="S506" s="24">
        <f t="shared" si="261"/>
        <v>0</v>
      </c>
      <c r="T506" s="24">
        <f t="shared" si="261"/>
        <v>0</v>
      </c>
      <c r="U506" s="24">
        <f t="shared" si="261"/>
        <v>0</v>
      </c>
      <c r="V506" s="24">
        <f t="shared" si="261"/>
        <v>0</v>
      </c>
      <c r="W506" s="132">
        <f t="shared" si="242"/>
        <v>0.99997247832668212</v>
      </c>
    </row>
    <row r="507" spans="1:27" ht="31.5" x14ac:dyDescent="0.25">
      <c r="A507" s="4"/>
      <c r="B507" s="35" t="s">
        <v>122</v>
      </c>
      <c r="C507" s="81">
        <v>925</v>
      </c>
      <c r="D507" s="84" t="s">
        <v>82</v>
      </c>
      <c r="E507" s="84" t="s">
        <v>55</v>
      </c>
      <c r="F507" s="35" t="s">
        <v>257</v>
      </c>
      <c r="G507" s="5" t="s">
        <v>85</v>
      </c>
      <c r="H507" s="76">
        <v>150.9</v>
      </c>
      <c r="I507" s="76">
        <v>150.9</v>
      </c>
      <c r="J507" s="24"/>
      <c r="K507" s="24"/>
      <c r="L507" s="24"/>
      <c r="M507" s="24"/>
      <c r="N507" s="24"/>
      <c r="O507" s="24"/>
      <c r="P507" s="24"/>
      <c r="Q507" s="24"/>
      <c r="R507" s="24"/>
      <c r="S507" s="24"/>
      <c r="T507" s="24"/>
      <c r="U507" s="24"/>
      <c r="V507" s="24"/>
      <c r="W507" s="132">
        <f t="shared" si="242"/>
        <v>1</v>
      </c>
      <c r="AA507" s="142">
        <f>I367+I388+I414+I433+I465+I468+I478+I481+I486+I505</f>
        <v>1094847.7</v>
      </c>
    </row>
    <row r="508" spans="1:27" x14ac:dyDescent="0.25">
      <c r="A508" s="4"/>
      <c r="B508" s="20" t="s">
        <v>98</v>
      </c>
      <c r="C508" s="81">
        <v>925</v>
      </c>
      <c r="D508" s="84" t="s">
        <v>82</v>
      </c>
      <c r="E508" s="84" t="s">
        <v>55</v>
      </c>
      <c r="F508" s="35" t="s">
        <v>257</v>
      </c>
      <c r="G508" s="45" t="s">
        <v>97</v>
      </c>
      <c r="H508" s="76">
        <v>10749.6</v>
      </c>
      <c r="I508" s="76">
        <v>10749.3</v>
      </c>
      <c r="W508" s="132">
        <f t="shared" si="242"/>
        <v>0.99997209198481796</v>
      </c>
    </row>
    <row r="509" spans="1:27" ht="31.5" x14ac:dyDescent="0.25">
      <c r="A509" s="27" t="s">
        <v>24</v>
      </c>
      <c r="B509" s="68" t="s">
        <v>9</v>
      </c>
      <c r="C509" s="30">
        <v>926</v>
      </c>
      <c r="D509" s="42"/>
      <c r="E509" s="42"/>
      <c r="F509" s="35"/>
      <c r="G509" s="5"/>
      <c r="H509" s="137">
        <f>H510+H525</f>
        <v>77663.899999999994</v>
      </c>
      <c r="I509" s="137">
        <f>I510+I525</f>
        <v>77608.299999999988</v>
      </c>
      <c r="J509" s="14">
        <f t="shared" ref="J509:V509" si="262">J510+J525</f>
        <v>0</v>
      </c>
      <c r="K509" s="14">
        <f t="shared" si="262"/>
        <v>0</v>
      </c>
      <c r="L509" s="14">
        <f t="shared" si="262"/>
        <v>0</v>
      </c>
      <c r="M509" s="14">
        <f t="shared" si="262"/>
        <v>0</v>
      </c>
      <c r="N509" s="14">
        <f t="shared" si="262"/>
        <v>0</v>
      </c>
      <c r="O509" s="14">
        <f t="shared" si="262"/>
        <v>0</v>
      </c>
      <c r="P509" s="14">
        <f t="shared" si="262"/>
        <v>0</v>
      </c>
      <c r="Q509" s="14">
        <f t="shared" si="262"/>
        <v>0</v>
      </c>
      <c r="R509" s="14">
        <f t="shared" si="262"/>
        <v>0</v>
      </c>
      <c r="S509" s="14">
        <f t="shared" si="262"/>
        <v>0</v>
      </c>
      <c r="T509" s="14">
        <f t="shared" si="262"/>
        <v>0</v>
      </c>
      <c r="U509" s="14">
        <f t="shared" si="262"/>
        <v>0</v>
      </c>
      <c r="V509" s="14">
        <f t="shared" si="262"/>
        <v>0</v>
      </c>
      <c r="W509" s="132">
        <f t="shared" si="242"/>
        <v>0.99928409466946666</v>
      </c>
    </row>
    <row r="510" spans="1:27" x14ac:dyDescent="0.25">
      <c r="A510" s="27"/>
      <c r="B510" s="85" t="s">
        <v>76</v>
      </c>
      <c r="C510" s="32">
        <v>926</v>
      </c>
      <c r="D510" s="42" t="s">
        <v>77</v>
      </c>
      <c r="E510" s="42"/>
      <c r="F510" s="35"/>
      <c r="G510" s="5"/>
      <c r="H510" s="76">
        <f>H511+H520</f>
        <v>35254.6</v>
      </c>
      <c r="I510" s="76">
        <f>I511+I520</f>
        <v>35239.699999999997</v>
      </c>
      <c r="J510" s="24">
        <f t="shared" ref="J510:V510" si="263">J511+J520</f>
        <v>0</v>
      </c>
      <c r="K510" s="24">
        <f t="shared" si="263"/>
        <v>0</v>
      </c>
      <c r="L510" s="24">
        <f t="shared" si="263"/>
        <v>0</v>
      </c>
      <c r="M510" s="24">
        <f t="shared" si="263"/>
        <v>0</v>
      </c>
      <c r="N510" s="24">
        <f t="shared" si="263"/>
        <v>0</v>
      </c>
      <c r="O510" s="24">
        <f t="shared" si="263"/>
        <v>0</v>
      </c>
      <c r="P510" s="24">
        <f t="shared" si="263"/>
        <v>0</v>
      </c>
      <c r="Q510" s="24">
        <f t="shared" si="263"/>
        <v>0</v>
      </c>
      <c r="R510" s="24">
        <f t="shared" si="263"/>
        <v>0</v>
      </c>
      <c r="S510" s="24">
        <f t="shared" si="263"/>
        <v>0</v>
      </c>
      <c r="T510" s="24">
        <f t="shared" si="263"/>
        <v>0</v>
      </c>
      <c r="U510" s="24">
        <f t="shared" si="263"/>
        <v>0</v>
      </c>
      <c r="V510" s="24">
        <f t="shared" si="263"/>
        <v>0</v>
      </c>
      <c r="W510" s="132">
        <f t="shared" si="242"/>
        <v>0.99957736011754494</v>
      </c>
    </row>
    <row r="511" spans="1:27" x14ac:dyDescent="0.25">
      <c r="A511" s="4"/>
      <c r="B511" s="49" t="s">
        <v>78</v>
      </c>
      <c r="C511" s="36">
        <v>926</v>
      </c>
      <c r="D511" s="42" t="s">
        <v>77</v>
      </c>
      <c r="E511" s="42" t="s">
        <v>53</v>
      </c>
      <c r="F511" s="35"/>
      <c r="G511" s="5"/>
      <c r="H511" s="76">
        <f>H512</f>
        <v>34994.6</v>
      </c>
      <c r="I511" s="76">
        <f>I512</f>
        <v>34982.699999999997</v>
      </c>
      <c r="J511" s="24">
        <f t="shared" ref="J511:V511" si="264">J512</f>
        <v>0</v>
      </c>
      <c r="K511" s="24">
        <f t="shared" si="264"/>
        <v>0</v>
      </c>
      <c r="L511" s="24">
        <f t="shared" si="264"/>
        <v>0</v>
      </c>
      <c r="M511" s="24">
        <f t="shared" si="264"/>
        <v>0</v>
      </c>
      <c r="N511" s="24">
        <f t="shared" si="264"/>
        <v>0</v>
      </c>
      <c r="O511" s="24">
        <f t="shared" si="264"/>
        <v>0</v>
      </c>
      <c r="P511" s="24">
        <f t="shared" si="264"/>
        <v>0</v>
      </c>
      <c r="Q511" s="24">
        <f t="shared" si="264"/>
        <v>0</v>
      </c>
      <c r="R511" s="24">
        <f t="shared" si="264"/>
        <v>0</v>
      </c>
      <c r="S511" s="24">
        <f t="shared" si="264"/>
        <v>0</v>
      </c>
      <c r="T511" s="24">
        <f t="shared" si="264"/>
        <v>0</v>
      </c>
      <c r="U511" s="24">
        <f t="shared" si="264"/>
        <v>0</v>
      </c>
      <c r="V511" s="24">
        <f t="shared" si="264"/>
        <v>0</v>
      </c>
      <c r="W511" s="132">
        <f t="shared" si="242"/>
        <v>0.99965994753476251</v>
      </c>
    </row>
    <row r="512" spans="1:27" ht="31.5" x14ac:dyDescent="0.25">
      <c r="A512" s="4"/>
      <c r="B512" s="15" t="s">
        <v>205</v>
      </c>
      <c r="C512" s="36">
        <v>926</v>
      </c>
      <c r="D512" s="5" t="s">
        <v>77</v>
      </c>
      <c r="E512" s="5" t="s">
        <v>53</v>
      </c>
      <c r="F512" s="5" t="s">
        <v>204</v>
      </c>
      <c r="G512" s="5"/>
      <c r="H512" s="76">
        <f>H513</f>
        <v>34994.6</v>
      </c>
      <c r="I512" s="76">
        <f>I513</f>
        <v>34982.699999999997</v>
      </c>
      <c r="J512" s="24">
        <f t="shared" ref="J512:V512" si="265">J513</f>
        <v>0</v>
      </c>
      <c r="K512" s="24">
        <f t="shared" si="265"/>
        <v>0</v>
      </c>
      <c r="L512" s="24">
        <f t="shared" si="265"/>
        <v>0</v>
      </c>
      <c r="M512" s="24">
        <f t="shared" si="265"/>
        <v>0</v>
      </c>
      <c r="N512" s="24">
        <f t="shared" si="265"/>
        <v>0</v>
      </c>
      <c r="O512" s="24">
        <f t="shared" si="265"/>
        <v>0</v>
      </c>
      <c r="P512" s="24">
        <f t="shared" si="265"/>
        <v>0</v>
      </c>
      <c r="Q512" s="24">
        <f t="shared" si="265"/>
        <v>0</v>
      </c>
      <c r="R512" s="24">
        <f t="shared" si="265"/>
        <v>0</v>
      </c>
      <c r="S512" s="24">
        <f t="shared" si="265"/>
        <v>0</v>
      </c>
      <c r="T512" s="24">
        <f t="shared" si="265"/>
        <v>0</v>
      </c>
      <c r="U512" s="24">
        <f t="shared" si="265"/>
        <v>0</v>
      </c>
      <c r="V512" s="24">
        <f t="shared" si="265"/>
        <v>0</v>
      </c>
      <c r="W512" s="132">
        <f t="shared" si="242"/>
        <v>0.99965994753476251</v>
      </c>
    </row>
    <row r="513" spans="1:23" ht="47.25" x14ac:dyDescent="0.25">
      <c r="A513" s="4"/>
      <c r="B513" s="21" t="s">
        <v>207</v>
      </c>
      <c r="C513" s="36">
        <v>926</v>
      </c>
      <c r="D513" s="5" t="s">
        <v>77</v>
      </c>
      <c r="E513" s="5" t="s">
        <v>53</v>
      </c>
      <c r="F513" s="35" t="s">
        <v>206</v>
      </c>
      <c r="G513" s="35"/>
      <c r="H513" s="76">
        <f>H514+H518+H516</f>
        <v>34994.6</v>
      </c>
      <c r="I513" s="76">
        <f t="shared" ref="I513:V513" si="266">I514+I518+I516</f>
        <v>34982.699999999997</v>
      </c>
      <c r="J513" s="24">
        <f t="shared" si="266"/>
        <v>0</v>
      </c>
      <c r="K513" s="24">
        <f t="shared" si="266"/>
        <v>0</v>
      </c>
      <c r="L513" s="24">
        <f t="shared" si="266"/>
        <v>0</v>
      </c>
      <c r="M513" s="24">
        <f t="shared" si="266"/>
        <v>0</v>
      </c>
      <c r="N513" s="24">
        <f t="shared" si="266"/>
        <v>0</v>
      </c>
      <c r="O513" s="24">
        <f t="shared" si="266"/>
        <v>0</v>
      </c>
      <c r="P513" s="24">
        <f t="shared" si="266"/>
        <v>0</v>
      </c>
      <c r="Q513" s="24">
        <f t="shared" si="266"/>
        <v>0</v>
      </c>
      <c r="R513" s="24">
        <f t="shared" si="266"/>
        <v>0</v>
      </c>
      <c r="S513" s="24">
        <f t="shared" si="266"/>
        <v>0</v>
      </c>
      <c r="T513" s="24">
        <f t="shared" si="266"/>
        <v>0</v>
      </c>
      <c r="U513" s="24">
        <f t="shared" si="266"/>
        <v>0</v>
      </c>
      <c r="V513" s="24">
        <f t="shared" si="266"/>
        <v>0</v>
      </c>
      <c r="W513" s="132">
        <f t="shared" si="242"/>
        <v>0.99965994753476251</v>
      </c>
    </row>
    <row r="514" spans="1:23" ht="31.5" x14ac:dyDescent="0.25">
      <c r="A514" s="4"/>
      <c r="B514" s="25" t="s">
        <v>131</v>
      </c>
      <c r="C514" s="36">
        <v>926</v>
      </c>
      <c r="D514" s="5" t="s">
        <v>77</v>
      </c>
      <c r="E514" s="5" t="s">
        <v>53</v>
      </c>
      <c r="F514" s="35" t="s">
        <v>208</v>
      </c>
      <c r="G514" s="35"/>
      <c r="H514" s="76">
        <f>H515</f>
        <v>27689.5</v>
      </c>
      <c r="I514" s="76">
        <f>I515</f>
        <v>27689.5</v>
      </c>
      <c r="J514" s="24">
        <f t="shared" ref="J514:V514" si="267">J515</f>
        <v>0</v>
      </c>
      <c r="K514" s="24">
        <f t="shared" si="267"/>
        <v>0</v>
      </c>
      <c r="L514" s="24">
        <f t="shared" si="267"/>
        <v>0</v>
      </c>
      <c r="M514" s="24">
        <f t="shared" si="267"/>
        <v>0</v>
      </c>
      <c r="N514" s="24">
        <f t="shared" si="267"/>
        <v>0</v>
      </c>
      <c r="O514" s="24">
        <f t="shared" si="267"/>
        <v>0</v>
      </c>
      <c r="P514" s="24">
        <f t="shared" si="267"/>
        <v>0</v>
      </c>
      <c r="Q514" s="24">
        <f t="shared" si="267"/>
        <v>0</v>
      </c>
      <c r="R514" s="24">
        <f t="shared" si="267"/>
        <v>0</v>
      </c>
      <c r="S514" s="24">
        <f t="shared" si="267"/>
        <v>0</v>
      </c>
      <c r="T514" s="24">
        <f t="shared" si="267"/>
        <v>0</v>
      </c>
      <c r="U514" s="24">
        <f t="shared" si="267"/>
        <v>0</v>
      </c>
      <c r="V514" s="24">
        <f t="shared" si="267"/>
        <v>0</v>
      </c>
      <c r="W514" s="132">
        <f t="shared" si="242"/>
        <v>1</v>
      </c>
    </row>
    <row r="515" spans="1:23" ht="31.5" x14ac:dyDescent="0.25">
      <c r="A515" s="4"/>
      <c r="B515" s="35" t="s">
        <v>157</v>
      </c>
      <c r="C515" s="36">
        <v>926</v>
      </c>
      <c r="D515" s="5" t="s">
        <v>77</v>
      </c>
      <c r="E515" s="5" t="s">
        <v>53</v>
      </c>
      <c r="F515" s="35" t="s">
        <v>208</v>
      </c>
      <c r="G515" s="39">
        <v>600</v>
      </c>
      <c r="H515" s="76">
        <v>27689.5</v>
      </c>
      <c r="I515" s="76">
        <v>27689.5</v>
      </c>
      <c r="W515" s="132">
        <f t="shared" si="242"/>
        <v>1</v>
      </c>
    </row>
    <row r="516" spans="1:23" ht="47.25" x14ac:dyDescent="0.25">
      <c r="A516" s="4"/>
      <c r="B516" s="108" t="s">
        <v>450</v>
      </c>
      <c r="C516" s="36">
        <v>926</v>
      </c>
      <c r="D516" s="5" t="s">
        <v>77</v>
      </c>
      <c r="E516" s="5" t="s">
        <v>53</v>
      </c>
      <c r="F516" s="35" t="s">
        <v>467</v>
      </c>
      <c r="G516" s="39"/>
      <c r="H516" s="76">
        <f>H517</f>
        <v>7262.2</v>
      </c>
      <c r="I516" s="76">
        <f t="shared" ref="I516:V516" si="268">I517</f>
        <v>7262.2</v>
      </c>
      <c r="J516" s="24">
        <f t="shared" si="268"/>
        <v>0</v>
      </c>
      <c r="K516" s="24">
        <f t="shared" si="268"/>
        <v>0</v>
      </c>
      <c r="L516" s="24">
        <f t="shared" si="268"/>
        <v>0</v>
      </c>
      <c r="M516" s="24">
        <f t="shared" si="268"/>
        <v>0</v>
      </c>
      <c r="N516" s="24">
        <f t="shared" si="268"/>
        <v>0</v>
      </c>
      <c r="O516" s="24">
        <f t="shared" si="268"/>
        <v>0</v>
      </c>
      <c r="P516" s="24">
        <f t="shared" si="268"/>
        <v>0</v>
      </c>
      <c r="Q516" s="24">
        <f t="shared" si="268"/>
        <v>0</v>
      </c>
      <c r="R516" s="24">
        <f t="shared" si="268"/>
        <v>0</v>
      </c>
      <c r="S516" s="24">
        <f t="shared" si="268"/>
        <v>0</v>
      </c>
      <c r="T516" s="24">
        <f t="shared" si="268"/>
        <v>0</v>
      </c>
      <c r="U516" s="24">
        <f t="shared" si="268"/>
        <v>0</v>
      </c>
      <c r="V516" s="24">
        <f t="shared" si="268"/>
        <v>0</v>
      </c>
      <c r="W516" s="132">
        <f t="shared" si="242"/>
        <v>1</v>
      </c>
    </row>
    <row r="517" spans="1:23" ht="31.5" x14ac:dyDescent="0.25">
      <c r="A517" s="4"/>
      <c r="B517" s="35" t="s">
        <v>157</v>
      </c>
      <c r="C517" s="36">
        <v>926</v>
      </c>
      <c r="D517" s="5" t="s">
        <v>77</v>
      </c>
      <c r="E517" s="5" t="s">
        <v>53</v>
      </c>
      <c r="F517" s="35" t="s">
        <v>467</v>
      </c>
      <c r="G517" s="39">
        <v>600</v>
      </c>
      <c r="H517" s="76">
        <v>7262.2</v>
      </c>
      <c r="I517" s="76">
        <v>7262.2</v>
      </c>
      <c r="W517" s="132">
        <f t="shared" si="242"/>
        <v>1</v>
      </c>
    </row>
    <row r="518" spans="1:23" ht="113.45" customHeight="1" x14ac:dyDescent="0.25">
      <c r="A518" s="4"/>
      <c r="B518" s="74" t="s">
        <v>196</v>
      </c>
      <c r="C518" s="36">
        <v>926</v>
      </c>
      <c r="D518" s="5" t="s">
        <v>77</v>
      </c>
      <c r="E518" s="5" t="s">
        <v>53</v>
      </c>
      <c r="F518" s="35" t="s">
        <v>209</v>
      </c>
      <c r="G518" s="39"/>
      <c r="H518" s="76">
        <f>H519</f>
        <v>42.9</v>
      </c>
      <c r="I518" s="76">
        <f>I519</f>
        <v>31</v>
      </c>
      <c r="J518" s="24">
        <f t="shared" ref="J518:V518" si="269">J519</f>
        <v>0</v>
      </c>
      <c r="K518" s="24">
        <f t="shared" si="269"/>
        <v>0</v>
      </c>
      <c r="L518" s="24">
        <f t="shared" si="269"/>
        <v>0</v>
      </c>
      <c r="M518" s="24">
        <f t="shared" si="269"/>
        <v>0</v>
      </c>
      <c r="N518" s="24">
        <f t="shared" si="269"/>
        <v>0</v>
      </c>
      <c r="O518" s="24">
        <f t="shared" si="269"/>
        <v>0</v>
      </c>
      <c r="P518" s="24">
        <f t="shared" si="269"/>
        <v>0</v>
      </c>
      <c r="Q518" s="24">
        <f t="shared" si="269"/>
        <v>0</v>
      </c>
      <c r="R518" s="24">
        <f t="shared" si="269"/>
        <v>0</v>
      </c>
      <c r="S518" s="24">
        <f t="shared" si="269"/>
        <v>0</v>
      </c>
      <c r="T518" s="24">
        <f t="shared" si="269"/>
        <v>0</v>
      </c>
      <c r="U518" s="24">
        <f t="shared" si="269"/>
        <v>0</v>
      </c>
      <c r="V518" s="24">
        <f t="shared" si="269"/>
        <v>0</v>
      </c>
      <c r="W518" s="132">
        <f t="shared" si="242"/>
        <v>0.72261072261072268</v>
      </c>
    </row>
    <row r="519" spans="1:23" ht="36" customHeight="1" x14ac:dyDescent="0.25">
      <c r="A519" s="4"/>
      <c r="B519" s="35" t="s">
        <v>157</v>
      </c>
      <c r="C519" s="36">
        <v>926</v>
      </c>
      <c r="D519" s="5" t="s">
        <v>77</v>
      </c>
      <c r="E519" s="5" t="s">
        <v>53</v>
      </c>
      <c r="F519" s="35" t="s">
        <v>209</v>
      </c>
      <c r="G519" s="39">
        <v>600</v>
      </c>
      <c r="H519" s="76">
        <v>42.9</v>
      </c>
      <c r="I519" s="76">
        <v>31</v>
      </c>
      <c r="W519" s="132">
        <f t="shared" si="242"/>
        <v>0.72261072261072268</v>
      </c>
    </row>
    <row r="520" spans="1:23" x14ac:dyDescent="0.25">
      <c r="A520" s="4"/>
      <c r="B520" s="49" t="s">
        <v>14</v>
      </c>
      <c r="C520" s="36">
        <v>926</v>
      </c>
      <c r="D520" s="5" t="s">
        <v>77</v>
      </c>
      <c r="E520" s="5" t="s">
        <v>77</v>
      </c>
      <c r="F520" s="35"/>
      <c r="G520" s="39"/>
      <c r="H520" s="76">
        <f t="shared" ref="H520:V523" si="270">H521</f>
        <v>260</v>
      </c>
      <c r="I520" s="76">
        <f t="shared" si="270"/>
        <v>257</v>
      </c>
      <c r="J520" s="24">
        <f t="shared" si="270"/>
        <v>0</v>
      </c>
      <c r="K520" s="24">
        <f t="shared" si="270"/>
        <v>0</v>
      </c>
      <c r="L520" s="24">
        <f t="shared" si="270"/>
        <v>0</v>
      </c>
      <c r="M520" s="24">
        <f t="shared" si="270"/>
        <v>0</v>
      </c>
      <c r="N520" s="24">
        <f t="shared" si="270"/>
        <v>0</v>
      </c>
      <c r="O520" s="24">
        <f t="shared" si="270"/>
        <v>0</v>
      </c>
      <c r="P520" s="24">
        <f t="shared" si="270"/>
        <v>0</v>
      </c>
      <c r="Q520" s="24">
        <f t="shared" si="270"/>
        <v>0</v>
      </c>
      <c r="R520" s="24">
        <f t="shared" si="270"/>
        <v>0</v>
      </c>
      <c r="S520" s="24">
        <f t="shared" si="270"/>
        <v>0</v>
      </c>
      <c r="T520" s="24">
        <f t="shared" si="270"/>
        <v>0</v>
      </c>
      <c r="U520" s="24">
        <f t="shared" si="270"/>
        <v>0</v>
      </c>
      <c r="V520" s="24">
        <f t="shared" si="270"/>
        <v>0</v>
      </c>
      <c r="W520" s="132">
        <f t="shared" si="242"/>
        <v>0.9884615384615385</v>
      </c>
    </row>
    <row r="521" spans="1:23" ht="31.5" x14ac:dyDescent="0.25">
      <c r="A521" s="4"/>
      <c r="B521" s="15" t="s">
        <v>205</v>
      </c>
      <c r="C521" s="36">
        <v>926</v>
      </c>
      <c r="D521" s="5" t="s">
        <v>77</v>
      </c>
      <c r="E521" s="5" t="s">
        <v>77</v>
      </c>
      <c r="F521" s="35" t="s">
        <v>204</v>
      </c>
      <c r="G521" s="39"/>
      <c r="H521" s="76">
        <f t="shared" si="270"/>
        <v>260</v>
      </c>
      <c r="I521" s="76">
        <f t="shared" si="270"/>
        <v>257</v>
      </c>
      <c r="J521" s="24">
        <f t="shared" si="270"/>
        <v>0</v>
      </c>
      <c r="K521" s="24">
        <f t="shared" si="270"/>
        <v>0</v>
      </c>
      <c r="L521" s="24">
        <f t="shared" si="270"/>
        <v>0</v>
      </c>
      <c r="M521" s="24">
        <f t="shared" si="270"/>
        <v>0</v>
      </c>
      <c r="N521" s="24">
        <f t="shared" si="270"/>
        <v>0</v>
      </c>
      <c r="O521" s="24">
        <f t="shared" si="270"/>
        <v>0</v>
      </c>
      <c r="P521" s="24">
        <f t="shared" si="270"/>
        <v>0</v>
      </c>
      <c r="Q521" s="24">
        <f t="shared" si="270"/>
        <v>0</v>
      </c>
      <c r="R521" s="24">
        <f t="shared" si="270"/>
        <v>0</v>
      </c>
      <c r="S521" s="24">
        <f t="shared" si="270"/>
        <v>0</v>
      </c>
      <c r="T521" s="24">
        <f t="shared" si="270"/>
        <v>0</v>
      </c>
      <c r="U521" s="24">
        <f t="shared" si="270"/>
        <v>0</v>
      </c>
      <c r="V521" s="24">
        <f t="shared" si="270"/>
        <v>0</v>
      </c>
      <c r="W521" s="132">
        <f t="shared" si="242"/>
        <v>0.9884615384615385</v>
      </c>
    </row>
    <row r="522" spans="1:23" ht="31.5" x14ac:dyDescent="0.25">
      <c r="A522" s="4"/>
      <c r="B522" s="21" t="s">
        <v>212</v>
      </c>
      <c r="C522" s="36">
        <v>926</v>
      </c>
      <c r="D522" s="5" t="s">
        <v>77</v>
      </c>
      <c r="E522" s="5" t="s">
        <v>77</v>
      </c>
      <c r="F522" s="35" t="s">
        <v>210</v>
      </c>
      <c r="G522" s="39"/>
      <c r="H522" s="76">
        <f t="shared" si="270"/>
        <v>260</v>
      </c>
      <c r="I522" s="76">
        <f t="shared" si="270"/>
        <v>257</v>
      </c>
      <c r="J522" s="24">
        <f t="shared" si="270"/>
        <v>0</v>
      </c>
      <c r="K522" s="24">
        <f t="shared" si="270"/>
        <v>0</v>
      </c>
      <c r="L522" s="24">
        <f t="shared" si="270"/>
        <v>0</v>
      </c>
      <c r="M522" s="24">
        <f t="shared" si="270"/>
        <v>0</v>
      </c>
      <c r="N522" s="24">
        <f t="shared" si="270"/>
        <v>0</v>
      </c>
      <c r="O522" s="24">
        <f t="shared" si="270"/>
        <v>0</v>
      </c>
      <c r="P522" s="24">
        <f t="shared" si="270"/>
        <v>0</v>
      </c>
      <c r="Q522" s="24">
        <f t="shared" si="270"/>
        <v>0</v>
      </c>
      <c r="R522" s="24">
        <f t="shared" si="270"/>
        <v>0</v>
      </c>
      <c r="S522" s="24">
        <f t="shared" si="270"/>
        <v>0</v>
      </c>
      <c r="T522" s="24">
        <f t="shared" si="270"/>
        <v>0</v>
      </c>
      <c r="U522" s="24">
        <f t="shared" si="270"/>
        <v>0</v>
      </c>
      <c r="V522" s="24">
        <f t="shared" si="270"/>
        <v>0</v>
      </c>
      <c r="W522" s="132">
        <f t="shared" si="242"/>
        <v>0.9884615384615385</v>
      </c>
    </row>
    <row r="523" spans="1:23" ht="31.5" x14ac:dyDescent="0.25">
      <c r="A523" s="4"/>
      <c r="B523" s="21" t="s">
        <v>184</v>
      </c>
      <c r="C523" s="36">
        <v>926</v>
      </c>
      <c r="D523" s="5" t="s">
        <v>77</v>
      </c>
      <c r="E523" s="5" t="s">
        <v>77</v>
      </c>
      <c r="F523" s="35" t="s">
        <v>211</v>
      </c>
      <c r="G523" s="39"/>
      <c r="H523" s="76">
        <f t="shared" si="270"/>
        <v>260</v>
      </c>
      <c r="I523" s="76">
        <f t="shared" si="270"/>
        <v>257</v>
      </c>
      <c r="J523" s="24">
        <f t="shared" si="270"/>
        <v>0</v>
      </c>
      <c r="K523" s="24">
        <f t="shared" si="270"/>
        <v>0</v>
      </c>
      <c r="L523" s="24">
        <f t="shared" si="270"/>
        <v>0</v>
      </c>
      <c r="M523" s="24">
        <f t="shared" si="270"/>
        <v>0</v>
      </c>
      <c r="N523" s="24">
        <f t="shared" si="270"/>
        <v>0</v>
      </c>
      <c r="O523" s="24">
        <f t="shared" si="270"/>
        <v>0</v>
      </c>
      <c r="P523" s="24">
        <f t="shared" si="270"/>
        <v>0</v>
      </c>
      <c r="Q523" s="24">
        <f t="shared" si="270"/>
        <v>0</v>
      </c>
      <c r="R523" s="24">
        <f t="shared" si="270"/>
        <v>0</v>
      </c>
      <c r="S523" s="24">
        <f t="shared" si="270"/>
        <v>0</v>
      </c>
      <c r="T523" s="24">
        <f t="shared" si="270"/>
        <v>0</v>
      </c>
      <c r="U523" s="24">
        <f t="shared" si="270"/>
        <v>0</v>
      </c>
      <c r="V523" s="24">
        <f t="shared" si="270"/>
        <v>0</v>
      </c>
      <c r="W523" s="132">
        <f t="shared" si="242"/>
        <v>0.9884615384615385</v>
      </c>
    </row>
    <row r="524" spans="1:23" ht="31.5" x14ac:dyDescent="0.25">
      <c r="A524" s="4"/>
      <c r="B524" s="35" t="s">
        <v>122</v>
      </c>
      <c r="C524" s="36">
        <v>926</v>
      </c>
      <c r="D524" s="5" t="s">
        <v>77</v>
      </c>
      <c r="E524" s="5" t="s">
        <v>77</v>
      </c>
      <c r="F524" s="35" t="s">
        <v>211</v>
      </c>
      <c r="G524" s="39">
        <v>200</v>
      </c>
      <c r="H524" s="76">
        <v>260</v>
      </c>
      <c r="I524" s="76">
        <v>257</v>
      </c>
      <c r="W524" s="132">
        <f t="shared" si="242"/>
        <v>0.9884615384615385</v>
      </c>
    </row>
    <row r="525" spans="1:23" x14ac:dyDescent="0.25">
      <c r="A525" s="4"/>
      <c r="B525" s="73" t="s">
        <v>21</v>
      </c>
      <c r="C525" s="36">
        <v>926</v>
      </c>
      <c r="D525" s="5" t="s">
        <v>80</v>
      </c>
      <c r="E525" s="5"/>
      <c r="F525" s="5"/>
      <c r="G525" s="37"/>
      <c r="H525" s="76">
        <f t="shared" ref="H525:V525" si="271">H526+H550</f>
        <v>42409.3</v>
      </c>
      <c r="I525" s="76">
        <f t="shared" si="271"/>
        <v>42368.6</v>
      </c>
      <c r="J525" s="24">
        <f t="shared" si="271"/>
        <v>0</v>
      </c>
      <c r="K525" s="24">
        <f t="shared" si="271"/>
        <v>0</v>
      </c>
      <c r="L525" s="24">
        <f t="shared" si="271"/>
        <v>0</v>
      </c>
      <c r="M525" s="24">
        <f t="shared" si="271"/>
        <v>0</v>
      </c>
      <c r="N525" s="24">
        <f t="shared" si="271"/>
        <v>0</v>
      </c>
      <c r="O525" s="24">
        <f t="shared" si="271"/>
        <v>0</v>
      </c>
      <c r="P525" s="24">
        <f t="shared" si="271"/>
        <v>0</v>
      </c>
      <c r="Q525" s="24">
        <f t="shared" si="271"/>
        <v>0</v>
      </c>
      <c r="R525" s="24">
        <f t="shared" si="271"/>
        <v>0</v>
      </c>
      <c r="S525" s="24">
        <f t="shared" si="271"/>
        <v>0</v>
      </c>
      <c r="T525" s="24">
        <f t="shared" si="271"/>
        <v>0</v>
      </c>
      <c r="U525" s="24">
        <f t="shared" si="271"/>
        <v>0</v>
      </c>
      <c r="V525" s="24">
        <f t="shared" si="271"/>
        <v>0</v>
      </c>
      <c r="W525" s="132">
        <f t="shared" si="242"/>
        <v>0.99904030483879702</v>
      </c>
    </row>
    <row r="526" spans="1:23" x14ac:dyDescent="0.25">
      <c r="A526" s="4"/>
      <c r="B526" s="69" t="s">
        <v>15</v>
      </c>
      <c r="C526" s="36">
        <v>926</v>
      </c>
      <c r="D526" s="5" t="s">
        <v>80</v>
      </c>
      <c r="E526" s="5" t="s">
        <v>50</v>
      </c>
      <c r="F526" s="5"/>
      <c r="G526" s="37"/>
      <c r="H526" s="76">
        <f t="shared" ref="H526:V526" si="272">H527+H542+H546</f>
        <v>31756.3</v>
      </c>
      <c r="I526" s="76">
        <f t="shared" si="272"/>
        <v>31756.3</v>
      </c>
      <c r="J526" s="24">
        <f t="shared" si="272"/>
        <v>0</v>
      </c>
      <c r="K526" s="24">
        <f t="shared" si="272"/>
        <v>0</v>
      </c>
      <c r="L526" s="24">
        <f t="shared" si="272"/>
        <v>0</v>
      </c>
      <c r="M526" s="24">
        <f t="shared" si="272"/>
        <v>0</v>
      </c>
      <c r="N526" s="24">
        <f t="shared" si="272"/>
        <v>0</v>
      </c>
      <c r="O526" s="24">
        <f t="shared" si="272"/>
        <v>0</v>
      </c>
      <c r="P526" s="24">
        <f t="shared" si="272"/>
        <v>0</v>
      </c>
      <c r="Q526" s="24">
        <f t="shared" si="272"/>
        <v>0</v>
      </c>
      <c r="R526" s="24">
        <f t="shared" si="272"/>
        <v>0</v>
      </c>
      <c r="S526" s="24">
        <f t="shared" si="272"/>
        <v>0</v>
      </c>
      <c r="T526" s="24">
        <f t="shared" si="272"/>
        <v>0</v>
      </c>
      <c r="U526" s="24">
        <f t="shared" si="272"/>
        <v>0</v>
      </c>
      <c r="V526" s="24">
        <f t="shared" si="272"/>
        <v>0</v>
      </c>
      <c r="W526" s="132">
        <f t="shared" si="242"/>
        <v>1</v>
      </c>
    </row>
    <row r="527" spans="1:23" ht="31.5" x14ac:dyDescent="0.25">
      <c r="A527" s="4"/>
      <c r="B527" s="15" t="s">
        <v>205</v>
      </c>
      <c r="C527" s="36">
        <v>926</v>
      </c>
      <c r="D527" s="5" t="s">
        <v>80</v>
      </c>
      <c r="E527" s="5" t="s">
        <v>50</v>
      </c>
      <c r="F527" s="35" t="s">
        <v>204</v>
      </c>
      <c r="G527" s="37"/>
      <c r="H527" s="76">
        <f>H533+H528</f>
        <v>31456.3</v>
      </c>
      <c r="I527" s="76">
        <f t="shared" ref="I527:V527" si="273">I533+I528</f>
        <v>31456.3</v>
      </c>
      <c r="J527" s="24">
        <f t="shared" si="273"/>
        <v>0</v>
      </c>
      <c r="K527" s="24">
        <f t="shared" si="273"/>
        <v>0</v>
      </c>
      <c r="L527" s="24">
        <f t="shared" si="273"/>
        <v>0</v>
      </c>
      <c r="M527" s="24">
        <f t="shared" si="273"/>
        <v>0</v>
      </c>
      <c r="N527" s="24">
        <f t="shared" si="273"/>
        <v>0</v>
      </c>
      <c r="O527" s="24">
        <f t="shared" si="273"/>
        <v>0</v>
      </c>
      <c r="P527" s="24">
        <f t="shared" si="273"/>
        <v>0</v>
      </c>
      <c r="Q527" s="24">
        <f t="shared" si="273"/>
        <v>0</v>
      </c>
      <c r="R527" s="24">
        <f t="shared" si="273"/>
        <v>0</v>
      </c>
      <c r="S527" s="24">
        <f t="shared" si="273"/>
        <v>0</v>
      </c>
      <c r="T527" s="24">
        <f t="shared" si="273"/>
        <v>0</v>
      </c>
      <c r="U527" s="24">
        <f t="shared" si="273"/>
        <v>0</v>
      </c>
      <c r="V527" s="24">
        <f t="shared" si="273"/>
        <v>0</v>
      </c>
      <c r="W527" s="132">
        <f t="shared" si="242"/>
        <v>1</v>
      </c>
    </row>
    <row r="528" spans="1:23" x14ac:dyDescent="0.25">
      <c r="A528" s="4"/>
      <c r="B528" s="91" t="s">
        <v>215</v>
      </c>
      <c r="C528" s="36">
        <v>926</v>
      </c>
      <c r="D528" s="5" t="s">
        <v>80</v>
      </c>
      <c r="E528" s="5" t="s">
        <v>50</v>
      </c>
      <c r="F528" s="35" t="s">
        <v>214</v>
      </c>
      <c r="G528" s="37"/>
      <c r="H528" s="76">
        <f>H529+H531</f>
        <v>100</v>
      </c>
      <c r="I528" s="76">
        <f t="shared" ref="I528:V528" si="274">I529+I531</f>
        <v>100</v>
      </c>
      <c r="J528" s="24">
        <f t="shared" si="274"/>
        <v>0</v>
      </c>
      <c r="K528" s="24">
        <f t="shared" si="274"/>
        <v>0</v>
      </c>
      <c r="L528" s="24">
        <f t="shared" si="274"/>
        <v>0</v>
      </c>
      <c r="M528" s="24">
        <f t="shared" si="274"/>
        <v>0</v>
      </c>
      <c r="N528" s="24">
        <f t="shared" si="274"/>
        <v>0</v>
      </c>
      <c r="O528" s="24">
        <f t="shared" si="274"/>
        <v>0</v>
      </c>
      <c r="P528" s="24">
        <f t="shared" si="274"/>
        <v>0</v>
      </c>
      <c r="Q528" s="24">
        <f t="shared" si="274"/>
        <v>0</v>
      </c>
      <c r="R528" s="24">
        <f t="shared" si="274"/>
        <v>0</v>
      </c>
      <c r="S528" s="24">
        <f t="shared" si="274"/>
        <v>0</v>
      </c>
      <c r="T528" s="24">
        <f t="shared" si="274"/>
        <v>0</v>
      </c>
      <c r="U528" s="24">
        <f t="shared" si="274"/>
        <v>0</v>
      </c>
      <c r="V528" s="24">
        <f t="shared" si="274"/>
        <v>0</v>
      </c>
      <c r="W528" s="132">
        <f t="shared" ref="W528:W591" si="275">I528/H528</f>
        <v>1</v>
      </c>
    </row>
    <row r="529" spans="1:27" ht="22.9" customHeight="1" x14ac:dyDescent="0.25">
      <c r="A529" s="4"/>
      <c r="B529" s="121" t="s">
        <v>470</v>
      </c>
      <c r="C529" s="127">
        <v>926</v>
      </c>
      <c r="D529" s="128" t="s">
        <v>80</v>
      </c>
      <c r="E529" s="128" t="s">
        <v>50</v>
      </c>
      <c r="F529" s="108" t="s">
        <v>471</v>
      </c>
      <c r="G529" s="129"/>
      <c r="H529" s="139">
        <f>H530</f>
        <v>40</v>
      </c>
      <c r="I529" s="139">
        <f t="shared" ref="I529:V529" si="276">I530</f>
        <v>40</v>
      </c>
      <c r="J529" s="13">
        <f t="shared" si="276"/>
        <v>0</v>
      </c>
      <c r="K529" s="13">
        <f t="shared" si="276"/>
        <v>0</v>
      </c>
      <c r="L529" s="13">
        <f t="shared" si="276"/>
        <v>0</v>
      </c>
      <c r="M529" s="13">
        <f t="shared" si="276"/>
        <v>0</v>
      </c>
      <c r="N529" s="13">
        <f t="shared" si="276"/>
        <v>0</v>
      </c>
      <c r="O529" s="13">
        <f t="shared" si="276"/>
        <v>0</v>
      </c>
      <c r="P529" s="13">
        <f t="shared" si="276"/>
        <v>0</v>
      </c>
      <c r="Q529" s="13">
        <f t="shared" si="276"/>
        <v>0</v>
      </c>
      <c r="R529" s="13">
        <f t="shared" si="276"/>
        <v>0</v>
      </c>
      <c r="S529" s="13">
        <f t="shared" si="276"/>
        <v>0</v>
      </c>
      <c r="T529" s="13">
        <f t="shared" si="276"/>
        <v>0</v>
      </c>
      <c r="U529" s="13">
        <f t="shared" si="276"/>
        <v>0</v>
      </c>
      <c r="V529" s="13">
        <f t="shared" si="276"/>
        <v>0</v>
      </c>
      <c r="W529" s="132">
        <f t="shared" si="275"/>
        <v>1</v>
      </c>
    </row>
    <row r="530" spans="1:27" ht="31.5" x14ac:dyDescent="0.25">
      <c r="A530" s="4"/>
      <c r="B530" s="108" t="s">
        <v>122</v>
      </c>
      <c r="C530" s="36">
        <v>926</v>
      </c>
      <c r="D530" s="5" t="s">
        <v>80</v>
      </c>
      <c r="E530" s="5" t="s">
        <v>50</v>
      </c>
      <c r="F530" s="35" t="s">
        <v>471</v>
      </c>
      <c r="G530" s="39">
        <v>200</v>
      </c>
      <c r="H530" s="76">
        <v>40</v>
      </c>
      <c r="I530" s="76">
        <v>40</v>
      </c>
      <c r="J530" s="24"/>
      <c r="K530" s="24"/>
      <c r="L530" s="24"/>
      <c r="M530" s="24"/>
      <c r="N530" s="24"/>
      <c r="O530" s="24"/>
      <c r="P530" s="24"/>
      <c r="Q530" s="24"/>
      <c r="R530" s="24"/>
      <c r="S530" s="24"/>
      <c r="T530" s="24"/>
      <c r="U530" s="24"/>
      <c r="V530" s="24"/>
      <c r="W530" s="132">
        <f t="shared" si="275"/>
        <v>1</v>
      </c>
    </row>
    <row r="531" spans="1:27" ht="22.15" customHeight="1" x14ac:dyDescent="0.25">
      <c r="A531" s="4"/>
      <c r="B531" s="121" t="s">
        <v>470</v>
      </c>
      <c r="C531" s="127">
        <v>926</v>
      </c>
      <c r="D531" s="128" t="s">
        <v>80</v>
      </c>
      <c r="E531" s="128" t="s">
        <v>50</v>
      </c>
      <c r="F531" s="108" t="s">
        <v>472</v>
      </c>
      <c r="G531" s="129"/>
      <c r="H531" s="139">
        <f>H532</f>
        <v>60</v>
      </c>
      <c r="I531" s="139">
        <f t="shared" ref="I531:V531" si="277">I532</f>
        <v>60</v>
      </c>
      <c r="J531" s="13">
        <f t="shared" si="277"/>
        <v>0</v>
      </c>
      <c r="K531" s="13">
        <f t="shared" si="277"/>
        <v>0</v>
      </c>
      <c r="L531" s="13">
        <f t="shared" si="277"/>
        <v>0</v>
      </c>
      <c r="M531" s="13">
        <f t="shared" si="277"/>
        <v>0</v>
      </c>
      <c r="N531" s="13">
        <f t="shared" si="277"/>
        <v>0</v>
      </c>
      <c r="O531" s="13">
        <f t="shared" si="277"/>
        <v>0</v>
      </c>
      <c r="P531" s="13">
        <f t="shared" si="277"/>
        <v>0</v>
      </c>
      <c r="Q531" s="13">
        <f t="shared" si="277"/>
        <v>0</v>
      </c>
      <c r="R531" s="13">
        <f t="shared" si="277"/>
        <v>0</v>
      </c>
      <c r="S531" s="13">
        <f t="shared" si="277"/>
        <v>0</v>
      </c>
      <c r="T531" s="13">
        <f t="shared" si="277"/>
        <v>0</v>
      </c>
      <c r="U531" s="13">
        <f t="shared" si="277"/>
        <v>0</v>
      </c>
      <c r="V531" s="13">
        <f t="shared" si="277"/>
        <v>0</v>
      </c>
      <c r="W531" s="132">
        <f t="shared" si="275"/>
        <v>1</v>
      </c>
    </row>
    <row r="532" spans="1:27" ht="31.5" x14ac:dyDescent="0.25">
      <c r="A532" s="4"/>
      <c r="B532" s="35" t="s">
        <v>122</v>
      </c>
      <c r="C532" s="36">
        <v>926</v>
      </c>
      <c r="D532" s="5" t="s">
        <v>80</v>
      </c>
      <c r="E532" s="5" t="s">
        <v>50</v>
      </c>
      <c r="F532" s="35" t="s">
        <v>472</v>
      </c>
      <c r="G532" s="39">
        <v>200</v>
      </c>
      <c r="H532" s="76">
        <v>60</v>
      </c>
      <c r="I532" s="76">
        <v>60</v>
      </c>
      <c r="J532" s="24"/>
      <c r="K532" s="24"/>
      <c r="L532" s="24"/>
      <c r="M532" s="24"/>
      <c r="N532" s="24"/>
      <c r="O532" s="24"/>
      <c r="P532" s="24"/>
      <c r="Q532" s="24"/>
      <c r="R532" s="24"/>
      <c r="S532" s="24"/>
      <c r="T532" s="24"/>
      <c r="U532" s="24"/>
      <c r="V532" s="24"/>
      <c r="W532" s="132">
        <f t="shared" si="275"/>
        <v>1</v>
      </c>
    </row>
    <row r="533" spans="1:27" ht="47.25" x14ac:dyDescent="0.25">
      <c r="A533" s="4"/>
      <c r="B533" s="21" t="s">
        <v>207</v>
      </c>
      <c r="C533" s="36">
        <v>926</v>
      </c>
      <c r="D533" s="5" t="s">
        <v>80</v>
      </c>
      <c r="E533" s="5" t="s">
        <v>50</v>
      </c>
      <c r="F533" s="35" t="s">
        <v>206</v>
      </c>
      <c r="G533" s="39"/>
      <c r="H533" s="76">
        <f>H534+H540+H536+H538</f>
        <v>31356.3</v>
      </c>
      <c r="I533" s="76">
        <f t="shared" ref="I533:V533" si="278">I534+I540+I536+I538</f>
        <v>31356.3</v>
      </c>
      <c r="J533" s="24">
        <f t="shared" si="278"/>
        <v>0</v>
      </c>
      <c r="K533" s="24">
        <f t="shared" si="278"/>
        <v>0</v>
      </c>
      <c r="L533" s="24">
        <f t="shared" si="278"/>
        <v>0</v>
      </c>
      <c r="M533" s="24">
        <f t="shared" si="278"/>
        <v>0</v>
      </c>
      <c r="N533" s="24">
        <f t="shared" si="278"/>
        <v>0</v>
      </c>
      <c r="O533" s="24">
        <f t="shared" si="278"/>
        <v>0</v>
      </c>
      <c r="P533" s="24">
        <f t="shared" si="278"/>
        <v>0</v>
      </c>
      <c r="Q533" s="24">
        <f t="shared" si="278"/>
        <v>0</v>
      </c>
      <c r="R533" s="24">
        <f t="shared" si="278"/>
        <v>0</v>
      </c>
      <c r="S533" s="24">
        <f t="shared" si="278"/>
        <v>0</v>
      </c>
      <c r="T533" s="24">
        <f t="shared" si="278"/>
        <v>0</v>
      </c>
      <c r="U533" s="24">
        <f t="shared" si="278"/>
        <v>0</v>
      </c>
      <c r="V533" s="24">
        <f t="shared" si="278"/>
        <v>0</v>
      </c>
      <c r="W533" s="132">
        <f t="shared" si="275"/>
        <v>1</v>
      </c>
    </row>
    <row r="534" spans="1:27" ht="31.5" x14ac:dyDescent="0.25">
      <c r="A534" s="4"/>
      <c r="B534" s="25" t="s">
        <v>131</v>
      </c>
      <c r="C534" s="36">
        <v>926</v>
      </c>
      <c r="D534" s="5" t="s">
        <v>80</v>
      </c>
      <c r="E534" s="5" t="s">
        <v>50</v>
      </c>
      <c r="F534" s="35" t="s">
        <v>208</v>
      </c>
      <c r="G534" s="39"/>
      <c r="H534" s="76">
        <f>H535</f>
        <v>24092.5</v>
      </c>
      <c r="I534" s="76">
        <f>I535</f>
        <v>24092.5</v>
      </c>
      <c r="J534" s="24">
        <f t="shared" ref="J534:V534" si="279">J535</f>
        <v>0</v>
      </c>
      <c r="K534" s="24">
        <f t="shared" si="279"/>
        <v>0</v>
      </c>
      <c r="L534" s="24">
        <f t="shared" si="279"/>
        <v>0</v>
      </c>
      <c r="M534" s="24">
        <f t="shared" si="279"/>
        <v>0</v>
      </c>
      <c r="N534" s="24">
        <f t="shared" si="279"/>
        <v>0</v>
      </c>
      <c r="O534" s="24">
        <f t="shared" si="279"/>
        <v>0</v>
      </c>
      <c r="P534" s="24">
        <f t="shared" si="279"/>
        <v>0</v>
      </c>
      <c r="Q534" s="24">
        <f t="shared" si="279"/>
        <v>0</v>
      </c>
      <c r="R534" s="24">
        <f t="shared" si="279"/>
        <v>0</v>
      </c>
      <c r="S534" s="24">
        <f t="shared" si="279"/>
        <v>0</v>
      </c>
      <c r="T534" s="24">
        <f t="shared" si="279"/>
        <v>0</v>
      </c>
      <c r="U534" s="24">
        <f t="shared" si="279"/>
        <v>0</v>
      </c>
      <c r="V534" s="24">
        <f t="shared" si="279"/>
        <v>0</v>
      </c>
      <c r="W534" s="132">
        <f t="shared" si="275"/>
        <v>1</v>
      </c>
    </row>
    <row r="535" spans="1:27" ht="47.25" x14ac:dyDescent="0.25">
      <c r="A535" s="4"/>
      <c r="B535" s="35" t="s">
        <v>89</v>
      </c>
      <c r="C535" s="36">
        <v>926</v>
      </c>
      <c r="D535" s="5" t="s">
        <v>80</v>
      </c>
      <c r="E535" s="5" t="s">
        <v>50</v>
      </c>
      <c r="F535" s="35" t="s">
        <v>208</v>
      </c>
      <c r="G535" s="39">
        <v>600</v>
      </c>
      <c r="H535" s="76">
        <v>24092.5</v>
      </c>
      <c r="I535" s="76">
        <v>24092.5</v>
      </c>
      <c r="W535" s="132">
        <f t="shared" si="275"/>
        <v>1</v>
      </c>
    </row>
    <row r="536" spans="1:27" ht="47.25" x14ac:dyDescent="0.25">
      <c r="A536" s="4"/>
      <c r="B536" s="108" t="s">
        <v>450</v>
      </c>
      <c r="C536" s="36">
        <v>926</v>
      </c>
      <c r="D536" s="5" t="s">
        <v>80</v>
      </c>
      <c r="E536" s="5" t="s">
        <v>50</v>
      </c>
      <c r="F536" s="35" t="s">
        <v>467</v>
      </c>
      <c r="G536" s="39"/>
      <c r="H536" s="76">
        <f>H537</f>
        <v>6927.8</v>
      </c>
      <c r="I536" s="76">
        <f t="shared" ref="I536:V536" si="280">I537</f>
        <v>6927.8</v>
      </c>
      <c r="J536" s="24">
        <f t="shared" si="280"/>
        <v>0</v>
      </c>
      <c r="K536" s="24">
        <f t="shared" si="280"/>
        <v>0</v>
      </c>
      <c r="L536" s="24">
        <f t="shared" si="280"/>
        <v>0</v>
      </c>
      <c r="M536" s="24">
        <f t="shared" si="280"/>
        <v>0</v>
      </c>
      <c r="N536" s="24">
        <f t="shared" si="280"/>
        <v>0</v>
      </c>
      <c r="O536" s="24">
        <f t="shared" si="280"/>
        <v>0</v>
      </c>
      <c r="P536" s="24">
        <f t="shared" si="280"/>
        <v>0</v>
      </c>
      <c r="Q536" s="24">
        <f t="shared" si="280"/>
        <v>0</v>
      </c>
      <c r="R536" s="24">
        <f t="shared" si="280"/>
        <v>0</v>
      </c>
      <c r="S536" s="24">
        <f t="shared" si="280"/>
        <v>0</v>
      </c>
      <c r="T536" s="24">
        <f t="shared" si="280"/>
        <v>0</v>
      </c>
      <c r="U536" s="24">
        <f t="shared" si="280"/>
        <v>0</v>
      </c>
      <c r="V536" s="24">
        <f t="shared" si="280"/>
        <v>0</v>
      </c>
      <c r="W536" s="132">
        <f t="shared" si="275"/>
        <v>1</v>
      </c>
    </row>
    <row r="537" spans="1:27" ht="31.5" x14ac:dyDescent="0.25">
      <c r="A537" s="4"/>
      <c r="B537" s="35" t="s">
        <v>157</v>
      </c>
      <c r="C537" s="36">
        <v>926</v>
      </c>
      <c r="D537" s="5" t="s">
        <v>80</v>
      </c>
      <c r="E537" s="5" t="s">
        <v>50</v>
      </c>
      <c r="F537" s="35" t="s">
        <v>467</v>
      </c>
      <c r="G537" s="39">
        <v>600</v>
      </c>
      <c r="H537" s="76">
        <v>6927.8</v>
      </c>
      <c r="I537" s="76">
        <v>6927.8</v>
      </c>
      <c r="W537" s="132">
        <f t="shared" si="275"/>
        <v>1</v>
      </c>
    </row>
    <row r="538" spans="1:27" ht="47.25" x14ac:dyDescent="0.25">
      <c r="A538" s="4"/>
      <c r="B538" s="35" t="s">
        <v>27</v>
      </c>
      <c r="C538" s="36">
        <v>926</v>
      </c>
      <c r="D538" s="5" t="s">
        <v>80</v>
      </c>
      <c r="E538" s="5" t="s">
        <v>50</v>
      </c>
      <c r="F538" s="39" t="s">
        <v>519</v>
      </c>
      <c r="G538" s="39"/>
      <c r="H538" s="76">
        <f>H539</f>
        <v>36</v>
      </c>
      <c r="I538" s="76">
        <f t="shared" ref="I538:V538" si="281">I539</f>
        <v>36</v>
      </c>
      <c r="J538" s="24">
        <f t="shared" si="281"/>
        <v>0</v>
      </c>
      <c r="K538" s="24">
        <f t="shared" si="281"/>
        <v>0</v>
      </c>
      <c r="L538" s="24">
        <f t="shared" si="281"/>
        <v>0</v>
      </c>
      <c r="M538" s="24">
        <f t="shared" si="281"/>
        <v>0</v>
      </c>
      <c r="N538" s="24">
        <f t="shared" si="281"/>
        <v>0</v>
      </c>
      <c r="O538" s="24">
        <f t="shared" si="281"/>
        <v>0</v>
      </c>
      <c r="P538" s="24">
        <f t="shared" si="281"/>
        <v>0</v>
      </c>
      <c r="Q538" s="24">
        <f t="shared" si="281"/>
        <v>0</v>
      </c>
      <c r="R538" s="24">
        <f t="shared" si="281"/>
        <v>0</v>
      </c>
      <c r="S538" s="24">
        <f t="shared" si="281"/>
        <v>0</v>
      </c>
      <c r="T538" s="24">
        <f t="shared" si="281"/>
        <v>0</v>
      </c>
      <c r="U538" s="24">
        <f t="shared" si="281"/>
        <v>0</v>
      </c>
      <c r="V538" s="24">
        <f t="shared" si="281"/>
        <v>0</v>
      </c>
      <c r="W538" s="132">
        <f t="shared" si="275"/>
        <v>1</v>
      </c>
    </row>
    <row r="539" spans="1:27" ht="31.5" x14ac:dyDescent="0.25">
      <c r="A539" s="4"/>
      <c r="B539" s="35" t="s">
        <v>157</v>
      </c>
      <c r="C539" s="36">
        <v>926</v>
      </c>
      <c r="D539" s="5" t="s">
        <v>80</v>
      </c>
      <c r="E539" s="5" t="s">
        <v>50</v>
      </c>
      <c r="F539" s="39" t="s">
        <v>519</v>
      </c>
      <c r="G539" s="39">
        <v>600</v>
      </c>
      <c r="H539" s="76">
        <v>36</v>
      </c>
      <c r="I539" s="76">
        <v>36</v>
      </c>
      <c r="W539" s="132">
        <f t="shared" si="275"/>
        <v>1</v>
      </c>
    </row>
    <row r="540" spans="1:27" ht="47.25" x14ac:dyDescent="0.25">
      <c r="A540" s="4"/>
      <c r="B540" s="20" t="s">
        <v>27</v>
      </c>
      <c r="C540" s="36">
        <v>926</v>
      </c>
      <c r="D540" s="5" t="s">
        <v>80</v>
      </c>
      <c r="E540" s="5" t="s">
        <v>50</v>
      </c>
      <c r="F540" s="39" t="s">
        <v>213</v>
      </c>
      <c r="G540" s="37"/>
      <c r="H540" s="76">
        <f>H541</f>
        <v>300</v>
      </c>
      <c r="I540" s="76">
        <f>I541</f>
        <v>300</v>
      </c>
      <c r="J540" s="24">
        <f t="shared" ref="J540:V540" si="282">J541</f>
        <v>0</v>
      </c>
      <c r="K540" s="24">
        <f t="shared" si="282"/>
        <v>0</v>
      </c>
      <c r="L540" s="24">
        <f t="shared" si="282"/>
        <v>0</v>
      </c>
      <c r="M540" s="24">
        <f t="shared" si="282"/>
        <v>0</v>
      </c>
      <c r="N540" s="24">
        <f t="shared" si="282"/>
        <v>0</v>
      </c>
      <c r="O540" s="24">
        <f t="shared" si="282"/>
        <v>0</v>
      </c>
      <c r="P540" s="24">
        <f t="shared" si="282"/>
        <v>0</v>
      </c>
      <c r="Q540" s="24">
        <f t="shared" si="282"/>
        <v>0</v>
      </c>
      <c r="R540" s="24">
        <f t="shared" si="282"/>
        <v>0</v>
      </c>
      <c r="S540" s="24">
        <f t="shared" si="282"/>
        <v>0</v>
      </c>
      <c r="T540" s="24">
        <f t="shared" si="282"/>
        <v>0</v>
      </c>
      <c r="U540" s="24">
        <f t="shared" si="282"/>
        <v>0</v>
      </c>
      <c r="V540" s="24">
        <f t="shared" si="282"/>
        <v>0</v>
      </c>
      <c r="W540" s="132">
        <f t="shared" si="275"/>
        <v>1</v>
      </c>
    </row>
    <row r="541" spans="1:27" ht="31.5" x14ac:dyDescent="0.25">
      <c r="A541" s="4"/>
      <c r="B541" s="35" t="s">
        <v>157</v>
      </c>
      <c r="C541" s="36">
        <v>926</v>
      </c>
      <c r="D541" s="5" t="s">
        <v>80</v>
      </c>
      <c r="E541" s="5" t="s">
        <v>50</v>
      </c>
      <c r="F541" s="39" t="s">
        <v>213</v>
      </c>
      <c r="G541" s="39">
        <v>600</v>
      </c>
      <c r="H541" s="76">
        <v>300</v>
      </c>
      <c r="I541" s="76">
        <v>300</v>
      </c>
      <c r="W541" s="132">
        <f t="shared" si="275"/>
        <v>1</v>
      </c>
    </row>
    <row r="542" spans="1:27" ht="31.5" x14ac:dyDescent="0.25">
      <c r="A542" s="4"/>
      <c r="B542" s="15" t="s">
        <v>280</v>
      </c>
      <c r="C542" s="75">
        <v>926</v>
      </c>
      <c r="D542" s="55" t="s">
        <v>80</v>
      </c>
      <c r="E542" s="55" t="s">
        <v>50</v>
      </c>
      <c r="F542" s="59" t="s">
        <v>277</v>
      </c>
      <c r="G542" s="77"/>
      <c r="H542" s="76">
        <f t="shared" ref="H542:V544" si="283">H543</f>
        <v>200</v>
      </c>
      <c r="I542" s="76">
        <f t="shared" si="283"/>
        <v>200</v>
      </c>
      <c r="J542" s="76">
        <f t="shared" si="283"/>
        <v>0</v>
      </c>
      <c r="K542" s="76">
        <f t="shared" si="283"/>
        <v>0</v>
      </c>
      <c r="L542" s="76">
        <f t="shared" si="283"/>
        <v>0</v>
      </c>
      <c r="M542" s="76">
        <f t="shared" si="283"/>
        <v>0</v>
      </c>
      <c r="N542" s="76">
        <f t="shared" si="283"/>
        <v>0</v>
      </c>
      <c r="O542" s="76">
        <f t="shared" si="283"/>
        <v>0</v>
      </c>
      <c r="P542" s="76">
        <f t="shared" si="283"/>
        <v>0</v>
      </c>
      <c r="Q542" s="76">
        <f t="shared" si="283"/>
        <v>0</v>
      </c>
      <c r="R542" s="76">
        <f t="shared" si="283"/>
        <v>0</v>
      </c>
      <c r="S542" s="76">
        <f t="shared" si="283"/>
        <v>0</v>
      </c>
      <c r="T542" s="76">
        <f t="shared" si="283"/>
        <v>0</v>
      </c>
      <c r="U542" s="76">
        <f t="shared" si="283"/>
        <v>0</v>
      </c>
      <c r="V542" s="76">
        <f t="shared" si="283"/>
        <v>0</v>
      </c>
      <c r="W542" s="132">
        <f t="shared" si="275"/>
        <v>1</v>
      </c>
    </row>
    <row r="543" spans="1:27" x14ac:dyDescent="0.25">
      <c r="A543" s="4"/>
      <c r="B543" s="90" t="s">
        <v>281</v>
      </c>
      <c r="C543" s="75">
        <v>926</v>
      </c>
      <c r="D543" s="55" t="s">
        <v>80</v>
      </c>
      <c r="E543" s="55" t="s">
        <v>50</v>
      </c>
      <c r="F543" s="59" t="s">
        <v>278</v>
      </c>
      <c r="G543" s="77"/>
      <c r="H543" s="76">
        <f t="shared" si="283"/>
        <v>200</v>
      </c>
      <c r="I543" s="76">
        <f t="shared" si="283"/>
        <v>200</v>
      </c>
      <c r="J543" s="76">
        <f t="shared" si="283"/>
        <v>0</v>
      </c>
      <c r="K543" s="76">
        <f t="shared" si="283"/>
        <v>0</v>
      </c>
      <c r="L543" s="76">
        <f t="shared" si="283"/>
        <v>0</v>
      </c>
      <c r="M543" s="76">
        <f t="shared" si="283"/>
        <v>0</v>
      </c>
      <c r="N543" s="76">
        <f t="shared" si="283"/>
        <v>0</v>
      </c>
      <c r="O543" s="76">
        <f t="shared" si="283"/>
        <v>0</v>
      </c>
      <c r="P543" s="76">
        <f t="shared" si="283"/>
        <v>0</v>
      </c>
      <c r="Q543" s="76">
        <f t="shared" si="283"/>
        <v>0</v>
      </c>
      <c r="R543" s="76">
        <f t="shared" si="283"/>
        <v>0</v>
      </c>
      <c r="S543" s="76">
        <f t="shared" si="283"/>
        <v>0</v>
      </c>
      <c r="T543" s="76">
        <f t="shared" si="283"/>
        <v>0</v>
      </c>
      <c r="U543" s="76">
        <f t="shared" si="283"/>
        <v>0</v>
      </c>
      <c r="V543" s="76">
        <f t="shared" si="283"/>
        <v>0</v>
      </c>
      <c r="W543" s="132">
        <f t="shared" si="275"/>
        <v>1</v>
      </c>
    </row>
    <row r="544" spans="1:27" ht="47.25" x14ac:dyDescent="0.25">
      <c r="A544" s="4"/>
      <c r="B544" s="21" t="s">
        <v>282</v>
      </c>
      <c r="C544" s="75">
        <v>926</v>
      </c>
      <c r="D544" s="55" t="s">
        <v>80</v>
      </c>
      <c r="E544" s="55" t="s">
        <v>50</v>
      </c>
      <c r="F544" s="59" t="s">
        <v>279</v>
      </c>
      <c r="G544" s="77"/>
      <c r="H544" s="76">
        <f t="shared" si="283"/>
        <v>200</v>
      </c>
      <c r="I544" s="76">
        <f t="shared" si="283"/>
        <v>200</v>
      </c>
      <c r="J544" s="76">
        <f t="shared" si="283"/>
        <v>0</v>
      </c>
      <c r="K544" s="76">
        <f t="shared" si="283"/>
        <v>0</v>
      </c>
      <c r="L544" s="76">
        <f t="shared" si="283"/>
        <v>0</v>
      </c>
      <c r="M544" s="76">
        <f t="shared" si="283"/>
        <v>0</v>
      </c>
      <c r="N544" s="76">
        <f t="shared" si="283"/>
        <v>0</v>
      </c>
      <c r="O544" s="76">
        <f t="shared" si="283"/>
        <v>0</v>
      </c>
      <c r="P544" s="76">
        <f t="shared" si="283"/>
        <v>0</v>
      </c>
      <c r="Q544" s="76">
        <f t="shared" si="283"/>
        <v>0</v>
      </c>
      <c r="R544" s="76">
        <f t="shared" si="283"/>
        <v>0</v>
      </c>
      <c r="S544" s="76">
        <f t="shared" si="283"/>
        <v>0</v>
      </c>
      <c r="T544" s="76">
        <f t="shared" si="283"/>
        <v>0</v>
      </c>
      <c r="U544" s="76">
        <f t="shared" si="283"/>
        <v>0</v>
      </c>
      <c r="V544" s="76">
        <f t="shared" si="283"/>
        <v>0</v>
      </c>
      <c r="W544" s="132">
        <f t="shared" si="275"/>
        <v>1</v>
      </c>
      <c r="AA544" s="6">
        <f>I251+I266+I447+I543</f>
        <v>3886.6</v>
      </c>
    </row>
    <row r="545" spans="1:27" ht="31.5" x14ac:dyDescent="0.25">
      <c r="A545" s="4"/>
      <c r="B545" s="59" t="s">
        <v>157</v>
      </c>
      <c r="C545" s="75">
        <v>926</v>
      </c>
      <c r="D545" s="55" t="s">
        <v>80</v>
      </c>
      <c r="E545" s="55" t="s">
        <v>50</v>
      </c>
      <c r="F545" s="59" t="s">
        <v>279</v>
      </c>
      <c r="G545" s="77">
        <v>600</v>
      </c>
      <c r="H545" s="76">
        <v>200</v>
      </c>
      <c r="I545" s="76">
        <v>200</v>
      </c>
      <c r="W545" s="132">
        <f t="shared" si="275"/>
        <v>1</v>
      </c>
      <c r="AA545" s="6"/>
    </row>
    <row r="546" spans="1:27" ht="47.25" x14ac:dyDescent="0.25">
      <c r="A546" s="4"/>
      <c r="B546" s="100" t="s">
        <v>286</v>
      </c>
      <c r="C546" s="75">
        <v>926</v>
      </c>
      <c r="D546" s="55" t="s">
        <v>80</v>
      </c>
      <c r="E546" s="55" t="s">
        <v>50</v>
      </c>
      <c r="F546" s="64" t="s">
        <v>283</v>
      </c>
      <c r="G546" s="20"/>
      <c r="H546" s="76">
        <f t="shared" ref="H546:V548" si="284">H547</f>
        <v>100</v>
      </c>
      <c r="I546" s="76">
        <f t="shared" si="284"/>
        <v>100</v>
      </c>
      <c r="J546" s="24">
        <f t="shared" si="284"/>
        <v>0</v>
      </c>
      <c r="K546" s="24">
        <f t="shared" si="284"/>
        <v>0</v>
      </c>
      <c r="L546" s="24">
        <f t="shared" si="284"/>
        <v>0</v>
      </c>
      <c r="M546" s="24">
        <f t="shared" si="284"/>
        <v>0</v>
      </c>
      <c r="N546" s="24">
        <f t="shared" si="284"/>
        <v>0</v>
      </c>
      <c r="O546" s="24">
        <f t="shared" si="284"/>
        <v>0</v>
      </c>
      <c r="P546" s="24">
        <f t="shared" si="284"/>
        <v>0</v>
      </c>
      <c r="Q546" s="24">
        <f t="shared" si="284"/>
        <v>0</v>
      </c>
      <c r="R546" s="24">
        <f t="shared" si="284"/>
        <v>0</v>
      </c>
      <c r="S546" s="24">
        <f t="shared" si="284"/>
        <v>0</v>
      </c>
      <c r="T546" s="24">
        <f t="shared" si="284"/>
        <v>0</v>
      </c>
      <c r="U546" s="24">
        <f t="shared" si="284"/>
        <v>0</v>
      </c>
      <c r="V546" s="24">
        <f t="shared" si="284"/>
        <v>0</v>
      </c>
      <c r="W546" s="132">
        <f t="shared" si="275"/>
        <v>1</v>
      </c>
    </row>
    <row r="547" spans="1:27" x14ac:dyDescent="0.25">
      <c r="A547" s="4"/>
      <c r="B547" s="90" t="s">
        <v>305</v>
      </c>
      <c r="C547" s="75">
        <v>926</v>
      </c>
      <c r="D547" s="55" t="s">
        <v>80</v>
      </c>
      <c r="E547" s="55" t="s">
        <v>50</v>
      </c>
      <c r="F547" s="64" t="s">
        <v>304</v>
      </c>
      <c r="G547" s="20"/>
      <c r="H547" s="76">
        <f t="shared" si="284"/>
        <v>100</v>
      </c>
      <c r="I547" s="76">
        <f t="shared" si="284"/>
        <v>100</v>
      </c>
      <c r="J547" s="24">
        <f t="shared" si="284"/>
        <v>0</v>
      </c>
      <c r="K547" s="24">
        <f t="shared" si="284"/>
        <v>0</v>
      </c>
      <c r="L547" s="24">
        <f t="shared" si="284"/>
        <v>0</v>
      </c>
      <c r="M547" s="24">
        <f t="shared" si="284"/>
        <v>0</v>
      </c>
      <c r="N547" s="24">
        <f t="shared" si="284"/>
        <v>0</v>
      </c>
      <c r="O547" s="24">
        <f t="shared" si="284"/>
        <v>0</v>
      </c>
      <c r="P547" s="24">
        <f t="shared" si="284"/>
        <v>0</v>
      </c>
      <c r="Q547" s="24">
        <f t="shared" si="284"/>
        <v>0</v>
      </c>
      <c r="R547" s="24">
        <f t="shared" si="284"/>
        <v>0</v>
      </c>
      <c r="S547" s="24">
        <f t="shared" si="284"/>
        <v>0</v>
      </c>
      <c r="T547" s="24">
        <f t="shared" si="284"/>
        <v>0</v>
      </c>
      <c r="U547" s="24">
        <f t="shared" si="284"/>
        <v>0</v>
      </c>
      <c r="V547" s="24">
        <f t="shared" si="284"/>
        <v>0</v>
      </c>
      <c r="W547" s="132">
        <f t="shared" si="275"/>
        <v>1</v>
      </c>
    </row>
    <row r="548" spans="1:27" x14ac:dyDescent="0.25">
      <c r="A548" s="4"/>
      <c r="B548" s="90" t="s">
        <v>307</v>
      </c>
      <c r="C548" s="75">
        <v>926</v>
      </c>
      <c r="D548" s="55" t="s">
        <v>80</v>
      </c>
      <c r="E548" s="55" t="s">
        <v>50</v>
      </c>
      <c r="F548" s="64" t="s">
        <v>306</v>
      </c>
      <c r="G548" s="20"/>
      <c r="H548" s="76">
        <f t="shared" si="284"/>
        <v>100</v>
      </c>
      <c r="I548" s="76">
        <f t="shared" si="284"/>
        <v>100</v>
      </c>
      <c r="J548" s="24">
        <f t="shared" si="284"/>
        <v>0</v>
      </c>
      <c r="K548" s="24">
        <f t="shared" si="284"/>
        <v>0</v>
      </c>
      <c r="L548" s="24">
        <f t="shared" si="284"/>
        <v>0</v>
      </c>
      <c r="M548" s="24">
        <f t="shared" si="284"/>
        <v>0</v>
      </c>
      <c r="N548" s="24">
        <f t="shared" si="284"/>
        <v>0</v>
      </c>
      <c r="O548" s="24">
        <f t="shared" si="284"/>
        <v>0</v>
      </c>
      <c r="P548" s="24">
        <f t="shared" si="284"/>
        <v>0</v>
      </c>
      <c r="Q548" s="24">
        <f t="shared" si="284"/>
        <v>0</v>
      </c>
      <c r="R548" s="24">
        <f t="shared" si="284"/>
        <v>0</v>
      </c>
      <c r="S548" s="24">
        <f t="shared" si="284"/>
        <v>0</v>
      </c>
      <c r="T548" s="24">
        <f t="shared" si="284"/>
        <v>0</v>
      </c>
      <c r="U548" s="24">
        <f t="shared" si="284"/>
        <v>0</v>
      </c>
      <c r="V548" s="24">
        <f t="shared" si="284"/>
        <v>0</v>
      </c>
      <c r="W548" s="132">
        <f t="shared" si="275"/>
        <v>1</v>
      </c>
    </row>
    <row r="549" spans="1:27" ht="31.5" x14ac:dyDescent="0.25">
      <c r="A549" s="4"/>
      <c r="B549" s="35" t="s">
        <v>133</v>
      </c>
      <c r="C549" s="75">
        <v>926</v>
      </c>
      <c r="D549" s="55" t="s">
        <v>80</v>
      </c>
      <c r="E549" s="55" t="s">
        <v>50</v>
      </c>
      <c r="F549" s="64" t="s">
        <v>306</v>
      </c>
      <c r="G549" s="20">
        <v>600</v>
      </c>
      <c r="H549" s="76">
        <v>100</v>
      </c>
      <c r="I549" s="76">
        <v>100</v>
      </c>
      <c r="W549" s="132">
        <f t="shared" si="275"/>
        <v>1</v>
      </c>
      <c r="AA549" s="6">
        <f>I74+I77+I80+I83+I138+I143+I153+I156+I219+I225+I284+I287+I404+I407+I457+I460+I499+I547</f>
        <v>10452.200000000001</v>
      </c>
    </row>
    <row r="550" spans="1:27" x14ac:dyDescent="0.25">
      <c r="A550" s="4"/>
      <c r="B550" s="69" t="s">
        <v>22</v>
      </c>
      <c r="C550" s="36">
        <v>926</v>
      </c>
      <c r="D550" s="5" t="s">
        <v>80</v>
      </c>
      <c r="E550" s="5" t="s">
        <v>55</v>
      </c>
      <c r="F550" s="5"/>
      <c r="G550" s="37"/>
      <c r="H550" s="76">
        <f>H551</f>
        <v>10653</v>
      </c>
      <c r="I550" s="76">
        <f>I551</f>
        <v>10612.3</v>
      </c>
      <c r="J550" s="24">
        <f t="shared" ref="J550:V550" si="285">J551</f>
        <v>0</v>
      </c>
      <c r="K550" s="24">
        <f t="shared" si="285"/>
        <v>0</v>
      </c>
      <c r="L550" s="24">
        <f t="shared" si="285"/>
        <v>0</v>
      </c>
      <c r="M550" s="24">
        <f t="shared" si="285"/>
        <v>0</v>
      </c>
      <c r="N550" s="24">
        <f t="shared" si="285"/>
        <v>0</v>
      </c>
      <c r="O550" s="24">
        <f t="shared" si="285"/>
        <v>0</v>
      </c>
      <c r="P550" s="24">
        <f t="shared" si="285"/>
        <v>0</v>
      </c>
      <c r="Q550" s="24">
        <f t="shared" si="285"/>
        <v>0</v>
      </c>
      <c r="R550" s="24">
        <f t="shared" si="285"/>
        <v>0</v>
      </c>
      <c r="S550" s="24">
        <f t="shared" si="285"/>
        <v>0</v>
      </c>
      <c r="T550" s="24">
        <f t="shared" si="285"/>
        <v>0</v>
      </c>
      <c r="U550" s="24">
        <f t="shared" si="285"/>
        <v>0</v>
      </c>
      <c r="V550" s="24">
        <f t="shared" si="285"/>
        <v>0</v>
      </c>
      <c r="W550" s="132">
        <f t="shared" si="275"/>
        <v>0.99617947995869705</v>
      </c>
    </row>
    <row r="551" spans="1:27" ht="31.5" x14ac:dyDescent="0.25">
      <c r="A551" s="27"/>
      <c r="B551" s="15" t="s">
        <v>205</v>
      </c>
      <c r="C551" s="36">
        <v>926</v>
      </c>
      <c r="D551" s="5" t="s">
        <v>80</v>
      </c>
      <c r="E551" s="5" t="s">
        <v>55</v>
      </c>
      <c r="F551" s="35" t="s">
        <v>204</v>
      </c>
      <c r="G551" s="39"/>
      <c r="H551" s="76">
        <f>H552+H555+H560</f>
        <v>10653</v>
      </c>
      <c r="I551" s="76">
        <f>I552+I555+I560</f>
        <v>10612.3</v>
      </c>
      <c r="J551" s="24">
        <f t="shared" ref="J551:V551" si="286">J552+J555+J560</f>
        <v>0</v>
      </c>
      <c r="K551" s="24">
        <f t="shared" si="286"/>
        <v>0</v>
      </c>
      <c r="L551" s="24">
        <f t="shared" si="286"/>
        <v>0</v>
      </c>
      <c r="M551" s="24">
        <f t="shared" si="286"/>
        <v>0</v>
      </c>
      <c r="N551" s="24">
        <f t="shared" si="286"/>
        <v>0</v>
      </c>
      <c r="O551" s="24">
        <f t="shared" si="286"/>
        <v>0</v>
      </c>
      <c r="P551" s="24">
        <f t="shared" si="286"/>
        <v>0</v>
      </c>
      <c r="Q551" s="24">
        <f t="shared" si="286"/>
        <v>0</v>
      </c>
      <c r="R551" s="24">
        <f t="shared" si="286"/>
        <v>0</v>
      </c>
      <c r="S551" s="24">
        <f t="shared" si="286"/>
        <v>0</v>
      </c>
      <c r="T551" s="24">
        <f t="shared" si="286"/>
        <v>0</v>
      </c>
      <c r="U551" s="24">
        <f t="shared" si="286"/>
        <v>0</v>
      </c>
      <c r="V551" s="24">
        <f t="shared" si="286"/>
        <v>0</v>
      </c>
      <c r="W551" s="132">
        <f t="shared" si="275"/>
        <v>0.99617947995869705</v>
      </c>
    </row>
    <row r="552" spans="1:27" x14ac:dyDescent="0.25">
      <c r="A552" s="27"/>
      <c r="B552" s="91" t="s">
        <v>215</v>
      </c>
      <c r="C552" s="36">
        <v>926</v>
      </c>
      <c r="D552" s="5" t="s">
        <v>80</v>
      </c>
      <c r="E552" s="5" t="s">
        <v>55</v>
      </c>
      <c r="F552" s="35" t="s">
        <v>214</v>
      </c>
      <c r="G552" s="39"/>
      <c r="H552" s="76">
        <f>H553</f>
        <v>3750</v>
      </c>
      <c r="I552" s="76">
        <f>I553</f>
        <v>3736</v>
      </c>
      <c r="J552" s="24">
        <f t="shared" ref="J552:V552" si="287">J553</f>
        <v>0</v>
      </c>
      <c r="K552" s="24">
        <f t="shared" si="287"/>
        <v>0</v>
      </c>
      <c r="L552" s="24">
        <f t="shared" si="287"/>
        <v>0</v>
      </c>
      <c r="M552" s="24">
        <f t="shared" si="287"/>
        <v>0</v>
      </c>
      <c r="N552" s="24">
        <f t="shared" si="287"/>
        <v>0</v>
      </c>
      <c r="O552" s="24">
        <f t="shared" si="287"/>
        <v>0</v>
      </c>
      <c r="P552" s="24">
        <f t="shared" si="287"/>
        <v>0</v>
      </c>
      <c r="Q552" s="24">
        <f t="shared" si="287"/>
        <v>0</v>
      </c>
      <c r="R552" s="24">
        <f t="shared" si="287"/>
        <v>0</v>
      </c>
      <c r="S552" s="24">
        <f t="shared" si="287"/>
        <v>0</v>
      </c>
      <c r="T552" s="24">
        <f t="shared" si="287"/>
        <v>0</v>
      </c>
      <c r="U552" s="24">
        <f t="shared" si="287"/>
        <v>0</v>
      </c>
      <c r="V552" s="24">
        <f t="shared" si="287"/>
        <v>0</v>
      </c>
      <c r="W552" s="132">
        <f t="shared" si="275"/>
        <v>0.99626666666666663</v>
      </c>
    </row>
    <row r="553" spans="1:27" x14ac:dyDescent="0.25">
      <c r="A553" s="27"/>
      <c r="B553" s="90" t="s">
        <v>217</v>
      </c>
      <c r="C553" s="36">
        <v>926</v>
      </c>
      <c r="D553" s="5" t="s">
        <v>80</v>
      </c>
      <c r="E553" s="5" t="s">
        <v>55</v>
      </c>
      <c r="F553" s="35" t="s">
        <v>216</v>
      </c>
      <c r="G553" s="39"/>
      <c r="H553" s="76">
        <f>H554</f>
        <v>3750</v>
      </c>
      <c r="I553" s="76">
        <f>I554</f>
        <v>3736</v>
      </c>
      <c r="J553" s="24">
        <f t="shared" ref="J553:V553" si="288">J554</f>
        <v>0</v>
      </c>
      <c r="K553" s="24">
        <f t="shared" si="288"/>
        <v>0</v>
      </c>
      <c r="L553" s="24">
        <f t="shared" si="288"/>
        <v>0</v>
      </c>
      <c r="M553" s="24">
        <f t="shared" si="288"/>
        <v>0</v>
      </c>
      <c r="N553" s="24">
        <f t="shared" si="288"/>
        <v>0</v>
      </c>
      <c r="O553" s="24">
        <f t="shared" si="288"/>
        <v>0</v>
      </c>
      <c r="P553" s="24">
        <f t="shared" si="288"/>
        <v>0</v>
      </c>
      <c r="Q553" s="24">
        <f t="shared" si="288"/>
        <v>0</v>
      </c>
      <c r="R553" s="24">
        <f t="shared" si="288"/>
        <v>0</v>
      </c>
      <c r="S553" s="24">
        <f t="shared" si="288"/>
        <v>0</v>
      </c>
      <c r="T553" s="24">
        <f t="shared" si="288"/>
        <v>0</v>
      </c>
      <c r="U553" s="24">
        <f t="shared" si="288"/>
        <v>0</v>
      </c>
      <c r="V553" s="24">
        <f t="shared" si="288"/>
        <v>0</v>
      </c>
      <c r="W553" s="132">
        <f t="shared" si="275"/>
        <v>0.99626666666666663</v>
      </c>
    </row>
    <row r="554" spans="1:27" ht="31.5" x14ac:dyDescent="0.25">
      <c r="A554" s="27"/>
      <c r="B554" s="35" t="s">
        <v>122</v>
      </c>
      <c r="C554" s="36">
        <v>926</v>
      </c>
      <c r="D554" s="5" t="s">
        <v>80</v>
      </c>
      <c r="E554" s="5" t="s">
        <v>55</v>
      </c>
      <c r="F554" s="35" t="s">
        <v>216</v>
      </c>
      <c r="G554" s="39">
        <v>200</v>
      </c>
      <c r="H554" s="76">
        <v>3750</v>
      </c>
      <c r="I554" s="76">
        <v>3736</v>
      </c>
      <c r="W554" s="132">
        <f t="shared" si="275"/>
        <v>0.99626666666666663</v>
      </c>
    </row>
    <row r="555" spans="1:27" ht="47.25" x14ac:dyDescent="0.25">
      <c r="A555" s="27"/>
      <c r="B555" s="21" t="s">
        <v>207</v>
      </c>
      <c r="C555" s="36">
        <v>926</v>
      </c>
      <c r="D555" s="5" t="s">
        <v>80</v>
      </c>
      <c r="E555" s="5" t="s">
        <v>55</v>
      </c>
      <c r="F555" s="35" t="s">
        <v>206</v>
      </c>
      <c r="G555" s="39"/>
      <c r="H555" s="76">
        <f>H556+H558</f>
        <v>4750.8</v>
      </c>
      <c r="I555" s="76">
        <f t="shared" ref="I555:V555" si="289">I556+I558</f>
        <v>4750.8</v>
      </c>
      <c r="J555" s="24">
        <f t="shared" si="289"/>
        <v>0</v>
      </c>
      <c r="K555" s="24">
        <f t="shared" si="289"/>
        <v>0</v>
      </c>
      <c r="L555" s="24">
        <f t="shared" si="289"/>
        <v>0</v>
      </c>
      <c r="M555" s="24">
        <f t="shared" si="289"/>
        <v>0</v>
      </c>
      <c r="N555" s="24">
        <f t="shared" si="289"/>
        <v>0</v>
      </c>
      <c r="O555" s="24">
        <f t="shared" si="289"/>
        <v>0</v>
      </c>
      <c r="P555" s="24">
        <f t="shared" si="289"/>
        <v>0</v>
      </c>
      <c r="Q555" s="24">
        <f t="shared" si="289"/>
        <v>0</v>
      </c>
      <c r="R555" s="24">
        <f t="shared" si="289"/>
        <v>0</v>
      </c>
      <c r="S555" s="24">
        <f t="shared" si="289"/>
        <v>0</v>
      </c>
      <c r="T555" s="24">
        <f t="shared" si="289"/>
        <v>0</v>
      </c>
      <c r="U555" s="24">
        <f t="shared" si="289"/>
        <v>0</v>
      </c>
      <c r="V555" s="24">
        <f t="shared" si="289"/>
        <v>0</v>
      </c>
      <c r="W555" s="132">
        <f t="shared" si="275"/>
        <v>1</v>
      </c>
    </row>
    <row r="556" spans="1:27" ht="31.5" x14ac:dyDescent="0.25">
      <c r="A556" s="27"/>
      <c r="B556" s="25" t="s">
        <v>131</v>
      </c>
      <c r="C556" s="36">
        <v>926</v>
      </c>
      <c r="D556" s="5" t="s">
        <v>80</v>
      </c>
      <c r="E556" s="5" t="s">
        <v>55</v>
      </c>
      <c r="F556" s="35" t="s">
        <v>208</v>
      </c>
      <c r="G556" s="39"/>
      <c r="H556" s="76">
        <f>H557</f>
        <v>4552.3</v>
      </c>
      <c r="I556" s="76">
        <f>I557</f>
        <v>4552.3</v>
      </c>
      <c r="J556" s="24">
        <f t="shared" ref="J556:V556" si="290">J557</f>
        <v>0</v>
      </c>
      <c r="K556" s="24">
        <f t="shared" si="290"/>
        <v>0</v>
      </c>
      <c r="L556" s="24">
        <f t="shared" si="290"/>
        <v>0</v>
      </c>
      <c r="M556" s="24">
        <f t="shared" si="290"/>
        <v>0</v>
      </c>
      <c r="N556" s="24">
        <f t="shared" si="290"/>
        <v>0</v>
      </c>
      <c r="O556" s="24">
        <f t="shared" si="290"/>
        <v>0</v>
      </c>
      <c r="P556" s="24">
        <f t="shared" si="290"/>
        <v>0</v>
      </c>
      <c r="Q556" s="24">
        <f t="shared" si="290"/>
        <v>0</v>
      </c>
      <c r="R556" s="24">
        <f t="shared" si="290"/>
        <v>0</v>
      </c>
      <c r="S556" s="24">
        <f t="shared" si="290"/>
        <v>0</v>
      </c>
      <c r="T556" s="24">
        <f t="shared" si="290"/>
        <v>0</v>
      </c>
      <c r="U556" s="24">
        <f t="shared" si="290"/>
        <v>0</v>
      </c>
      <c r="V556" s="24">
        <f t="shared" si="290"/>
        <v>0</v>
      </c>
      <c r="W556" s="132">
        <f t="shared" si="275"/>
        <v>1</v>
      </c>
    </row>
    <row r="557" spans="1:27" ht="31.5" x14ac:dyDescent="0.25">
      <c r="A557" s="27"/>
      <c r="B557" s="35" t="s">
        <v>157</v>
      </c>
      <c r="C557" s="36">
        <v>926</v>
      </c>
      <c r="D557" s="5" t="s">
        <v>80</v>
      </c>
      <c r="E557" s="5" t="s">
        <v>55</v>
      </c>
      <c r="F557" s="35" t="s">
        <v>208</v>
      </c>
      <c r="G557" s="39">
        <v>600</v>
      </c>
      <c r="H557" s="76">
        <v>4552.3</v>
      </c>
      <c r="I557" s="76">
        <v>4552.3</v>
      </c>
      <c r="W557" s="132">
        <f t="shared" si="275"/>
        <v>1</v>
      </c>
    </row>
    <row r="558" spans="1:27" ht="47.25" x14ac:dyDescent="0.25">
      <c r="A558" s="27"/>
      <c r="B558" s="108" t="s">
        <v>450</v>
      </c>
      <c r="C558" s="36">
        <v>926</v>
      </c>
      <c r="D558" s="5" t="s">
        <v>80</v>
      </c>
      <c r="E558" s="5" t="s">
        <v>55</v>
      </c>
      <c r="F558" s="35" t="s">
        <v>467</v>
      </c>
      <c r="G558" s="39"/>
      <c r="H558" s="76">
        <f>H559</f>
        <v>198.5</v>
      </c>
      <c r="I558" s="76">
        <f t="shared" ref="I558:V558" si="291">I559</f>
        <v>198.5</v>
      </c>
      <c r="J558" s="24">
        <f t="shared" si="291"/>
        <v>0</v>
      </c>
      <c r="K558" s="24">
        <f t="shared" si="291"/>
        <v>0</v>
      </c>
      <c r="L558" s="24">
        <f t="shared" si="291"/>
        <v>0</v>
      </c>
      <c r="M558" s="24">
        <f t="shared" si="291"/>
        <v>0</v>
      </c>
      <c r="N558" s="24">
        <f t="shared" si="291"/>
        <v>0</v>
      </c>
      <c r="O558" s="24">
        <f t="shared" si="291"/>
        <v>0</v>
      </c>
      <c r="P558" s="24">
        <f t="shared" si="291"/>
        <v>0</v>
      </c>
      <c r="Q558" s="24">
        <f t="shared" si="291"/>
        <v>0</v>
      </c>
      <c r="R558" s="24">
        <f t="shared" si="291"/>
        <v>0</v>
      </c>
      <c r="S558" s="24">
        <f t="shared" si="291"/>
        <v>0</v>
      </c>
      <c r="T558" s="24">
        <f t="shared" si="291"/>
        <v>0</v>
      </c>
      <c r="U558" s="24">
        <f t="shared" si="291"/>
        <v>0</v>
      </c>
      <c r="V558" s="24">
        <f t="shared" si="291"/>
        <v>0</v>
      </c>
      <c r="W558" s="132">
        <f t="shared" si="275"/>
        <v>1</v>
      </c>
    </row>
    <row r="559" spans="1:27" ht="31.5" x14ac:dyDescent="0.25">
      <c r="A559" s="27"/>
      <c r="B559" s="35" t="s">
        <v>157</v>
      </c>
      <c r="C559" s="36">
        <v>926</v>
      </c>
      <c r="D559" s="5" t="s">
        <v>80</v>
      </c>
      <c r="E559" s="5" t="s">
        <v>55</v>
      </c>
      <c r="F559" s="35" t="s">
        <v>467</v>
      </c>
      <c r="G559" s="39">
        <v>600</v>
      </c>
      <c r="H559" s="76">
        <v>198.5</v>
      </c>
      <c r="I559" s="76">
        <v>198.5</v>
      </c>
      <c r="W559" s="132">
        <f t="shared" si="275"/>
        <v>1</v>
      </c>
    </row>
    <row r="560" spans="1:27" x14ac:dyDescent="0.25">
      <c r="A560" s="27"/>
      <c r="B560" s="15" t="s">
        <v>159</v>
      </c>
      <c r="C560" s="36">
        <v>926</v>
      </c>
      <c r="D560" s="5" t="s">
        <v>80</v>
      </c>
      <c r="E560" s="5" t="s">
        <v>55</v>
      </c>
      <c r="F560" s="35" t="s">
        <v>218</v>
      </c>
      <c r="G560" s="39"/>
      <c r="H560" s="76">
        <f>H561</f>
        <v>2152.1999999999998</v>
      </c>
      <c r="I560" s="76">
        <f>I561</f>
        <v>2125.4999999999995</v>
      </c>
      <c r="J560" s="24">
        <f t="shared" ref="J560:V560" si="292">J561</f>
        <v>0</v>
      </c>
      <c r="K560" s="24">
        <f t="shared" si="292"/>
        <v>0</v>
      </c>
      <c r="L560" s="24">
        <f t="shared" si="292"/>
        <v>0</v>
      </c>
      <c r="M560" s="24">
        <f t="shared" si="292"/>
        <v>0</v>
      </c>
      <c r="N560" s="24">
        <f t="shared" si="292"/>
        <v>0</v>
      </c>
      <c r="O560" s="24">
        <f t="shared" si="292"/>
        <v>0</v>
      </c>
      <c r="P560" s="24">
        <f t="shared" si="292"/>
        <v>0</v>
      </c>
      <c r="Q560" s="24">
        <f t="shared" si="292"/>
        <v>0</v>
      </c>
      <c r="R560" s="24">
        <f t="shared" si="292"/>
        <v>0</v>
      </c>
      <c r="S560" s="24">
        <f t="shared" si="292"/>
        <v>0</v>
      </c>
      <c r="T560" s="24">
        <f t="shared" si="292"/>
        <v>0</v>
      </c>
      <c r="U560" s="24">
        <f t="shared" si="292"/>
        <v>0</v>
      </c>
      <c r="V560" s="24">
        <f t="shared" si="292"/>
        <v>0</v>
      </c>
      <c r="W560" s="132">
        <f t="shared" si="275"/>
        <v>0.98759408976860874</v>
      </c>
    </row>
    <row r="561" spans="1:27" ht="31.5" x14ac:dyDescent="0.25">
      <c r="A561" s="27"/>
      <c r="B561" s="25" t="s">
        <v>112</v>
      </c>
      <c r="C561" s="36">
        <v>926</v>
      </c>
      <c r="D561" s="5" t="s">
        <v>80</v>
      </c>
      <c r="E561" s="5" t="s">
        <v>55</v>
      </c>
      <c r="F561" s="35" t="s">
        <v>219</v>
      </c>
      <c r="G561" s="39"/>
      <c r="H561" s="76">
        <f>H562+H563+H564</f>
        <v>2152.1999999999998</v>
      </c>
      <c r="I561" s="76">
        <f>I562+I563+I564</f>
        <v>2125.4999999999995</v>
      </c>
      <c r="J561" s="24">
        <f t="shared" ref="J561:V561" si="293">J562+J563+J564</f>
        <v>0</v>
      </c>
      <c r="K561" s="24">
        <f t="shared" si="293"/>
        <v>0</v>
      </c>
      <c r="L561" s="24">
        <f t="shared" si="293"/>
        <v>0</v>
      </c>
      <c r="M561" s="24">
        <f t="shared" si="293"/>
        <v>0</v>
      </c>
      <c r="N561" s="24">
        <f t="shared" si="293"/>
        <v>0</v>
      </c>
      <c r="O561" s="24">
        <f t="shared" si="293"/>
        <v>0</v>
      </c>
      <c r="P561" s="24">
        <f t="shared" si="293"/>
        <v>0</v>
      </c>
      <c r="Q561" s="24">
        <f t="shared" si="293"/>
        <v>0</v>
      </c>
      <c r="R561" s="24">
        <f t="shared" si="293"/>
        <v>0</v>
      </c>
      <c r="S561" s="24">
        <f t="shared" si="293"/>
        <v>0</v>
      </c>
      <c r="T561" s="24">
        <f t="shared" si="293"/>
        <v>0</v>
      </c>
      <c r="U561" s="24">
        <f t="shared" si="293"/>
        <v>0</v>
      </c>
      <c r="V561" s="24">
        <f t="shared" si="293"/>
        <v>0</v>
      </c>
      <c r="W561" s="132">
        <f t="shared" si="275"/>
        <v>0.98759408976860874</v>
      </c>
    </row>
    <row r="562" spans="1:27" ht="63" x14ac:dyDescent="0.25">
      <c r="A562" s="27"/>
      <c r="B562" s="35" t="s">
        <v>262</v>
      </c>
      <c r="C562" s="36">
        <v>926</v>
      </c>
      <c r="D562" s="5" t="s">
        <v>80</v>
      </c>
      <c r="E562" s="5" t="s">
        <v>55</v>
      </c>
      <c r="F562" s="35" t="s">
        <v>219</v>
      </c>
      <c r="G562" s="38" t="s">
        <v>86</v>
      </c>
      <c r="H562" s="76">
        <v>2037.2</v>
      </c>
      <c r="I562" s="76">
        <v>2013.1</v>
      </c>
      <c r="W562" s="132">
        <f t="shared" si="275"/>
        <v>0.98817003730610631</v>
      </c>
    </row>
    <row r="563" spans="1:27" ht="31.5" x14ac:dyDescent="0.25">
      <c r="A563" s="27"/>
      <c r="B563" s="35" t="s">
        <v>122</v>
      </c>
      <c r="C563" s="36">
        <v>926</v>
      </c>
      <c r="D563" s="5" t="s">
        <v>80</v>
      </c>
      <c r="E563" s="5" t="s">
        <v>55</v>
      </c>
      <c r="F563" s="35" t="s">
        <v>219</v>
      </c>
      <c r="G563" s="38" t="s">
        <v>85</v>
      </c>
      <c r="H563" s="76">
        <v>114.3</v>
      </c>
      <c r="I563" s="76">
        <v>111.7</v>
      </c>
      <c r="W563" s="132">
        <f t="shared" si="275"/>
        <v>0.97725284339457574</v>
      </c>
      <c r="AA563" s="6">
        <f>I513+I522+I533+I528+I552+I555+I560</f>
        <v>77308.3</v>
      </c>
    </row>
    <row r="564" spans="1:27" x14ac:dyDescent="0.25">
      <c r="A564" s="27"/>
      <c r="B564" s="35" t="s">
        <v>87</v>
      </c>
      <c r="C564" s="36">
        <v>926</v>
      </c>
      <c r="D564" s="5" t="s">
        <v>80</v>
      </c>
      <c r="E564" s="5" t="s">
        <v>55</v>
      </c>
      <c r="F564" s="35" t="s">
        <v>219</v>
      </c>
      <c r="G564" s="38" t="s">
        <v>88</v>
      </c>
      <c r="H564" s="76">
        <v>0.7</v>
      </c>
      <c r="I564" s="76">
        <v>0.7</v>
      </c>
      <c r="W564" s="132">
        <f t="shared" si="275"/>
        <v>1</v>
      </c>
    </row>
    <row r="565" spans="1:27" ht="31.5" x14ac:dyDescent="0.25">
      <c r="A565" s="27" t="s">
        <v>29</v>
      </c>
      <c r="B565" s="57" t="s">
        <v>426</v>
      </c>
      <c r="C565" s="30">
        <v>929</v>
      </c>
      <c r="D565" s="5"/>
      <c r="E565" s="5"/>
      <c r="F565" s="5"/>
      <c r="G565" s="37"/>
      <c r="H565" s="137">
        <f t="shared" ref="H565:V565" si="294">H566+H590</f>
        <v>78190.299999999988</v>
      </c>
      <c r="I565" s="137">
        <f t="shared" si="294"/>
        <v>78181.799999999988</v>
      </c>
      <c r="J565" s="14">
        <f t="shared" si="294"/>
        <v>0</v>
      </c>
      <c r="K565" s="14">
        <f t="shared" si="294"/>
        <v>0</v>
      </c>
      <c r="L565" s="14">
        <f t="shared" si="294"/>
        <v>0</v>
      </c>
      <c r="M565" s="14">
        <f t="shared" si="294"/>
        <v>0</v>
      </c>
      <c r="N565" s="14">
        <f t="shared" si="294"/>
        <v>0</v>
      </c>
      <c r="O565" s="14">
        <f t="shared" si="294"/>
        <v>0</v>
      </c>
      <c r="P565" s="14">
        <f t="shared" si="294"/>
        <v>0</v>
      </c>
      <c r="Q565" s="14">
        <f t="shared" si="294"/>
        <v>0</v>
      </c>
      <c r="R565" s="14">
        <f t="shared" si="294"/>
        <v>0</v>
      </c>
      <c r="S565" s="14">
        <f t="shared" si="294"/>
        <v>0</v>
      </c>
      <c r="T565" s="14">
        <f t="shared" si="294"/>
        <v>0</v>
      </c>
      <c r="U565" s="14">
        <f t="shared" si="294"/>
        <v>0</v>
      </c>
      <c r="V565" s="14">
        <f t="shared" si="294"/>
        <v>0</v>
      </c>
      <c r="W565" s="132">
        <f t="shared" si="275"/>
        <v>0.99989129086344475</v>
      </c>
    </row>
    <row r="566" spans="1:27" x14ac:dyDescent="0.25">
      <c r="A566" s="27"/>
      <c r="B566" s="73" t="s">
        <v>76</v>
      </c>
      <c r="C566" s="36">
        <v>929</v>
      </c>
      <c r="D566" s="5" t="s">
        <v>77</v>
      </c>
      <c r="E566" s="5"/>
      <c r="F566" s="5"/>
      <c r="G566" s="37"/>
      <c r="H566" s="76">
        <f t="shared" ref="H566:V566" si="295">H567+H585</f>
        <v>48189.599999999991</v>
      </c>
      <c r="I566" s="76">
        <f t="shared" si="295"/>
        <v>48186.799999999996</v>
      </c>
      <c r="J566" s="24">
        <f t="shared" si="295"/>
        <v>0</v>
      </c>
      <c r="K566" s="24">
        <f t="shared" si="295"/>
        <v>0</v>
      </c>
      <c r="L566" s="24">
        <f t="shared" si="295"/>
        <v>0</v>
      </c>
      <c r="M566" s="24">
        <f t="shared" si="295"/>
        <v>0</v>
      </c>
      <c r="N566" s="24">
        <f t="shared" si="295"/>
        <v>0</v>
      </c>
      <c r="O566" s="24">
        <f t="shared" si="295"/>
        <v>0</v>
      </c>
      <c r="P566" s="24">
        <f t="shared" si="295"/>
        <v>0</v>
      </c>
      <c r="Q566" s="24">
        <f t="shared" si="295"/>
        <v>0</v>
      </c>
      <c r="R566" s="24">
        <f t="shared" si="295"/>
        <v>0</v>
      </c>
      <c r="S566" s="24">
        <f t="shared" si="295"/>
        <v>0</v>
      </c>
      <c r="T566" s="24">
        <f t="shared" si="295"/>
        <v>0</v>
      </c>
      <c r="U566" s="24">
        <f t="shared" si="295"/>
        <v>0</v>
      </c>
      <c r="V566" s="24">
        <f t="shared" si="295"/>
        <v>0</v>
      </c>
      <c r="W566" s="132">
        <f t="shared" si="275"/>
        <v>0.99994189617676854</v>
      </c>
    </row>
    <row r="567" spans="1:27" x14ac:dyDescent="0.25">
      <c r="A567" s="27"/>
      <c r="B567" s="49" t="s">
        <v>78</v>
      </c>
      <c r="C567" s="36">
        <v>929</v>
      </c>
      <c r="D567" s="5" t="s">
        <v>77</v>
      </c>
      <c r="E567" s="5" t="s">
        <v>53</v>
      </c>
      <c r="F567" s="5"/>
      <c r="G567" s="37"/>
      <c r="H567" s="76">
        <f>H568+H580</f>
        <v>48019.599999999991</v>
      </c>
      <c r="I567" s="76">
        <f t="shared" ref="I567:V567" si="296">I568+I580</f>
        <v>48016.799999999996</v>
      </c>
      <c r="J567" s="24">
        <f t="shared" si="296"/>
        <v>0</v>
      </c>
      <c r="K567" s="24">
        <f t="shared" si="296"/>
        <v>0</v>
      </c>
      <c r="L567" s="24">
        <f t="shared" si="296"/>
        <v>0</v>
      </c>
      <c r="M567" s="24">
        <f t="shared" si="296"/>
        <v>0</v>
      </c>
      <c r="N567" s="24">
        <f t="shared" si="296"/>
        <v>0</v>
      </c>
      <c r="O567" s="24">
        <f t="shared" si="296"/>
        <v>0</v>
      </c>
      <c r="P567" s="24">
        <f t="shared" si="296"/>
        <v>0</v>
      </c>
      <c r="Q567" s="24">
        <f t="shared" si="296"/>
        <v>0</v>
      </c>
      <c r="R567" s="24">
        <f t="shared" si="296"/>
        <v>0</v>
      </c>
      <c r="S567" s="24">
        <f t="shared" si="296"/>
        <v>0</v>
      </c>
      <c r="T567" s="24">
        <f t="shared" si="296"/>
        <v>0</v>
      </c>
      <c r="U567" s="24">
        <f t="shared" si="296"/>
        <v>0</v>
      </c>
      <c r="V567" s="24">
        <f t="shared" si="296"/>
        <v>0</v>
      </c>
      <c r="W567" s="132">
        <f t="shared" si="275"/>
        <v>0.99994169047638892</v>
      </c>
    </row>
    <row r="568" spans="1:27" ht="31.5" x14ac:dyDescent="0.25">
      <c r="A568" s="27"/>
      <c r="B568" s="15" t="s">
        <v>190</v>
      </c>
      <c r="C568" s="36">
        <v>929</v>
      </c>
      <c r="D568" s="5" t="s">
        <v>77</v>
      </c>
      <c r="E568" s="5" t="s">
        <v>53</v>
      </c>
      <c r="F568" s="5" t="s">
        <v>189</v>
      </c>
      <c r="G568" s="37"/>
      <c r="H568" s="76">
        <f>H569</f>
        <v>41019.599999999991</v>
      </c>
      <c r="I568" s="76">
        <f>I569</f>
        <v>41016.799999999996</v>
      </c>
      <c r="J568" s="24">
        <f t="shared" ref="J568:V568" si="297">J569</f>
        <v>0</v>
      </c>
      <c r="K568" s="24">
        <f t="shared" si="297"/>
        <v>0</v>
      </c>
      <c r="L568" s="24">
        <f t="shared" si="297"/>
        <v>0</v>
      </c>
      <c r="M568" s="24">
        <f t="shared" si="297"/>
        <v>0</v>
      </c>
      <c r="N568" s="24">
        <f t="shared" si="297"/>
        <v>0</v>
      </c>
      <c r="O568" s="24">
        <f t="shared" si="297"/>
        <v>0</v>
      </c>
      <c r="P568" s="24">
        <f t="shared" si="297"/>
        <v>0</v>
      </c>
      <c r="Q568" s="24">
        <f t="shared" si="297"/>
        <v>0</v>
      </c>
      <c r="R568" s="24">
        <f t="shared" si="297"/>
        <v>0</v>
      </c>
      <c r="S568" s="24">
        <f t="shared" si="297"/>
        <v>0</v>
      </c>
      <c r="T568" s="24">
        <f t="shared" si="297"/>
        <v>0</v>
      </c>
      <c r="U568" s="24">
        <f t="shared" si="297"/>
        <v>0</v>
      </c>
      <c r="V568" s="24">
        <f t="shared" si="297"/>
        <v>0</v>
      </c>
      <c r="W568" s="132">
        <f t="shared" si="275"/>
        <v>0.99993173994870754</v>
      </c>
    </row>
    <row r="569" spans="1:27" x14ac:dyDescent="0.25">
      <c r="A569" s="27"/>
      <c r="B569" s="15" t="s">
        <v>158</v>
      </c>
      <c r="C569" s="36">
        <v>929</v>
      </c>
      <c r="D569" s="5" t="s">
        <v>77</v>
      </c>
      <c r="E569" s="5" t="s">
        <v>53</v>
      </c>
      <c r="F569" s="35" t="s">
        <v>191</v>
      </c>
      <c r="G569" s="39"/>
      <c r="H569" s="76">
        <f>H570+H572+H576+H578+H574</f>
        <v>41019.599999999991</v>
      </c>
      <c r="I569" s="76">
        <f t="shared" ref="I569:V569" si="298">I570+I572+I576+I578+I574</f>
        <v>41016.799999999996</v>
      </c>
      <c r="J569" s="24">
        <f t="shared" si="298"/>
        <v>0</v>
      </c>
      <c r="K569" s="24">
        <f t="shared" si="298"/>
        <v>0</v>
      </c>
      <c r="L569" s="24">
        <f t="shared" si="298"/>
        <v>0</v>
      </c>
      <c r="M569" s="24">
        <f t="shared" si="298"/>
        <v>0</v>
      </c>
      <c r="N569" s="24">
        <f t="shared" si="298"/>
        <v>0</v>
      </c>
      <c r="O569" s="24">
        <f t="shared" si="298"/>
        <v>0</v>
      </c>
      <c r="P569" s="24">
        <f t="shared" si="298"/>
        <v>0</v>
      </c>
      <c r="Q569" s="24">
        <f t="shared" si="298"/>
        <v>0</v>
      </c>
      <c r="R569" s="24">
        <f t="shared" si="298"/>
        <v>0</v>
      </c>
      <c r="S569" s="24">
        <f t="shared" si="298"/>
        <v>0</v>
      </c>
      <c r="T569" s="24">
        <f t="shared" si="298"/>
        <v>0</v>
      </c>
      <c r="U569" s="24">
        <f t="shared" si="298"/>
        <v>0</v>
      </c>
      <c r="V569" s="24">
        <f t="shared" si="298"/>
        <v>0</v>
      </c>
      <c r="W569" s="132">
        <f t="shared" si="275"/>
        <v>0.99993173994870754</v>
      </c>
    </row>
    <row r="570" spans="1:27" ht="31.5" x14ac:dyDescent="0.25">
      <c r="A570" s="27"/>
      <c r="B570" s="25" t="s">
        <v>131</v>
      </c>
      <c r="C570" s="36">
        <v>929</v>
      </c>
      <c r="D570" s="5" t="s">
        <v>77</v>
      </c>
      <c r="E570" s="5" t="s">
        <v>53</v>
      </c>
      <c r="F570" s="35" t="s">
        <v>192</v>
      </c>
      <c r="G570" s="39"/>
      <c r="H570" s="76">
        <f>H571</f>
        <v>35634.199999999997</v>
      </c>
      <c r="I570" s="76">
        <f>I571</f>
        <v>35634.199999999997</v>
      </c>
      <c r="J570" s="24">
        <f t="shared" ref="J570:V570" si="299">J571</f>
        <v>0</v>
      </c>
      <c r="K570" s="24">
        <f t="shared" si="299"/>
        <v>0</v>
      </c>
      <c r="L570" s="24">
        <f t="shared" si="299"/>
        <v>0</v>
      </c>
      <c r="M570" s="24">
        <f t="shared" si="299"/>
        <v>0</v>
      </c>
      <c r="N570" s="24">
        <f t="shared" si="299"/>
        <v>0</v>
      </c>
      <c r="O570" s="24">
        <f t="shared" si="299"/>
        <v>0</v>
      </c>
      <c r="P570" s="24">
        <f t="shared" si="299"/>
        <v>0</v>
      </c>
      <c r="Q570" s="24">
        <f t="shared" si="299"/>
        <v>0</v>
      </c>
      <c r="R570" s="24">
        <f t="shared" si="299"/>
        <v>0</v>
      </c>
      <c r="S570" s="24">
        <f t="shared" si="299"/>
        <v>0</v>
      </c>
      <c r="T570" s="24">
        <f t="shared" si="299"/>
        <v>0</v>
      </c>
      <c r="U570" s="24">
        <f t="shared" si="299"/>
        <v>0</v>
      </c>
      <c r="V570" s="24">
        <f t="shared" si="299"/>
        <v>0</v>
      </c>
      <c r="W570" s="132">
        <f t="shared" si="275"/>
        <v>1</v>
      </c>
    </row>
    <row r="571" spans="1:27" ht="31.5" x14ac:dyDescent="0.25">
      <c r="A571" s="27"/>
      <c r="B571" s="35" t="s">
        <v>157</v>
      </c>
      <c r="C571" s="36">
        <v>929</v>
      </c>
      <c r="D571" s="5" t="s">
        <v>77</v>
      </c>
      <c r="E571" s="5" t="s">
        <v>53</v>
      </c>
      <c r="F571" s="35" t="s">
        <v>192</v>
      </c>
      <c r="G571" s="39">
        <v>600</v>
      </c>
      <c r="H571" s="76">
        <v>35634.199999999997</v>
      </c>
      <c r="I571" s="76">
        <v>35634.199999999997</v>
      </c>
      <c r="W571" s="132">
        <f t="shared" si="275"/>
        <v>1</v>
      </c>
    </row>
    <row r="572" spans="1:27" ht="31.5" x14ac:dyDescent="0.25">
      <c r="A572" s="27"/>
      <c r="B572" s="21" t="s">
        <v>198</v>
      </c>
      <c r="C572" s="36">
        <v>929</v>
      </c>
      <c r="D572" s="5" t="s">
        <v>77</v>
      </c>
      <c r="E572" s="5" t="s">
        <v>53</v>
      </c>
      <c r="F572" s="35" t="s">
        <v>197</v>
      </c>
      <c r="G572" s="42"/>
      <c r="H572" s="76">
        <f>H573</f>
        <v>1400</v>
      </c>
      <c r="I572" s="76">
        <f>I573</f>
        <v>1400</v>
      </c>
      <c r="J572" s="24">
        <f t="shared" ref="J572:V572" si="300">J573</f>
        <v>0</v>
      </c>
      <c r="K572" s="24">
        <f t="shared" si="300"/>
        <v>0</v>
      </c>
      <c r="L572" s="24">
        <f t="shared" si="300"/>
        <v>0</v>
      </c>
      <c r="M572" s="24">
        <f t="shared" si="300"/>
        <v>0</v>
      </c>
      <c r="N572" s="24">
        <f t="shared" si="300"/>
        <v>0</v>
      </c>
      <c r="O572" s="24">
        <f t="shared" si="300"/>
        <v>0</v>
      </c>
      <c r="P572" s="24">
        <f t="shared" si="300"/>
        <v>0</v>
      </c>
      <c r="Q572" s="24">
        <f t="shared" si="300"/>
        <v>0</v>
      </c>
      <c r="R572" s="24">
        <f t="shared" si="300"/>
        <v>0</v>
      </c>
      <c r="S572" s="24">
        <f t="shared" si="300"/>
        <v>0</v>
      </c>
      <c r="T572" s="24">
        <f t="shared" si="300"/>
        <v>0</v>
      </c>
      <c r="U572" s="24">
        <f t="shared" si="300"/>
        <v>0</v>
      </c>
      <c r="V572" s="24">
        <f t="shared" si="300"/>
        <v>0</v>
      </c>
      <c r="W572" s="132">
        <f t="shared" si="275"/>
        <v>1</v>
      </c>
    </row>
    <row r="573" spans="1:27" ht="31.5" x14ac:dyDescent="0.25">
      <c r="A573" s="27"/>
      <c r="B573" s="35" t="s">
        <v>157</v>
      </c>
      <c r="C573" s="36">
        <v>929</v>
      </c>
      <c r="D573" s="5" t="s">
        <v>77</v>
      </c>
      <c r="E573" s="5" t="s">
        <v>53</v>
      </c>
      <c r="F573" s="35" t="s">
        <v>197</v>
      </c>
      <c r="G573" s="5" t="s">
        <v>90</v>
      </c>
      <c r="H573" s="76">
        <v>1400</v>
      </c>
      <c r="I573" s="76">
        <v>1400</v>
      </c>
      <c r="W573" s="132">
        <f t="shared" si="275"/>
        <v>1</v>
      </c>
    </row>
    <row r="574" spans="1:27" ht="47.25" x14ac:dyDescent="0.25">
      <c r="A574" s="27"/>
      <c r="B574" s="35" t="s">
        <v>450</v>
      </c>
      <c r="C574" s="36">
        <v>929</v>
      </c>
      <c r="D574" s="5" t="s">
        <v>77</v>
      </c>
      <c r="E574" s="5" t="s">
        <v>53</v>
      </c>
      <c r="F574" s="35" t="s">
        <v>487</v>
      </c>
      <c r="G574" s="5"/>
      <c r="H574" s="76">
        <f>H575</f>
        <v>3747</v>
      </c>
      <c r="I574" s="76">
        <f t="shared" ref="I574:V574" si="301">I575</f>
        <v>3747</v>
      </c>
      <c r="J574" s="24">
        <f t="shared" si="301"/>
        <v>0</v>
      </c>
      <c r="K574" s="24">
        <f t="shared" si="301"/>
        <v>0</v>
      </c>
      <c r="L574" s="24">
        <f t="shared" si="301"/>
        <v>0</v>
      </c>
      <c r="M574" s="24">
        <f t="shared" si="301"/>
        <v>0</v>
      </c>
      <c r="N574" s="24">
        <f t="shared" si="301"/>
        <v>0</v>
      </c>
      <c r="O574" s="24">
        <f t="shared" si="301"/>
        <v>0</v>
      </c>
      <c r="P574" s="24">
        <f t="shared" si="301"/>
        <v>0</v>
      </c>
      <c r="Q574" s="24">
        <f t="shared" si="301"/>
        <v>0</v>
      </c>
      <c r="R574" s="24">
        <f t="shared" si="301"/>
        <v>0</v>
      </c>
      <c r="S574" s="24">
        <f t="shared" si="301"/>
        <v>0</v>
      </c>
      <c r="T574" s="24">
        <f t="shared" si="301"/>
        <v>0</v>
      </c>
      <c r="U574" s="24">
        <f t="shared" si="301"/>
        <v>0</v>
      </c>
      <c r="V574" s="24">
        <f t="shared" si="301"/>
        <v>0</v>
      </c>
      <c r="W574" s="132">
        <f t="shared" si="275"/>
        <v>1</v>
      </c>
    </row>
    <row r="575" spans="1:27" ht="31.5" x14ac:dyDescent="0.25">
      <c r="A575" s="27"/>
      <c r="B575" s="35" t="s">
        <v>157</v>
      </c>
      <c r="C575" s="36">
        <v>929</v>
      </c>
      <c r="D575" s="5" t="s">
        <v>77</v>
      </c>
      <c r="E575" s="5" t="s">
        <v>53</v>
      </c>
      <c r="F575" s="35" t="s">
        <v>487</v>
      </c>
      <c r="G575" s="5" t="s">
        <v>90</v>
      </c>
      <c r="H575" s="76">
        <v>3747</v>
      </c>
      <c r="I575" s="76">
        <v>3747</v>
      </c>
      <c r="W575" s="132">
        <f t="shared" si="275"/>
        <v>1</v>
      </c>
    </row>
    <row r="576" spans="1:27" ht="114" customHeight="1" x14ac:dyDescent="0.25">
      <c r="A576" s="27"/>
      <c r="B576" s="21" t="s">
        <v>194</v>
      </c>
      <c r="C576" s="36">
        <v>929</v>
      </c>
      <c r="D576" s="5" t="s">
        <v>77</v>
      </c>
      <c r="E576" s="5" t="s">
        <v>53</v>
      </c>
      <c r="F576" s="35" t="s">
        <v>193</v>
      </c>
      <c r="G576" s="39"/>
      <c r="H576" s="76">
        <f>H577</f>
        <v>203.2</v>
      </c>
      <c r="I576" s="76">
        <f>I577</f>
        <v>203.1</v>
      </c>
      <c r="J576" s="24">
        <f t="shared" ref="J576:V576" si="302">J577</f>
        <v>0</v>
      </c>
      <c r="K576" s="24">
        <f t="shared" si="302"/>
        <v>0</v>
      </c>
      <c r="L576" s="24">
        <f t="shared" si="302"/>
        <v>0</v>
      </c>
      <c r="M576" s="24">
        <f t="shared" si="302"/>
        <v>0</v>
      </c>
      <c r="N576" s="24">
        <f t="shared" si="302"/>
        <v>0</v>
      </c>
      <c r="O576" s="24">
        <f t="shared" si="302"/>
        <v>0</v>
      </c>
      <c r="P576" s="24">
        <f t="shared" si="302"/>
        <v>0</v>
      </c>
      <c r="Q576" s="24">
        <f t="shared" si="302"/>
        <v>0</v>
      </c>
      <c r="R576" s="24">
        <f t="shared" si="302"/>
        <v>0</v>
      </c>
      <c r="S576" s="24">
        <f t="shared" si="302"/>
        <v>0</v>
      </c>
      <c r="T576" s="24">
        <f t="shared" si="302"/>
        <v>0</v>
      </c>
      <c r="U576" s="24">
        <f t="shared" si="302"/>
        <v>0</v>
      </c>
      <c r="V576" s="24">
        <f t="shared" si="302"/>
        <v>0</v>
      </c>
      <c r="W576" s="132">
        <f t="shared" si="275"/>
        <v>0.99950787401574803</v>
      </c>
    </row>
    <row r="577" spans="1:27" s="96" customFormat="1" ht="35.450000000000003" customHeight="1" x14ac:dyDescent="0.25">
      <c r="A577" s="98"/>
      <c r="B577" s="93" t="s">
        <v>157</v>
      </c>
      <c r="C577" s="94">
        <v>929</v>
      </c>
      <c r="D577" s="80" t="s">
        <v>77</v>
      </c>
      <c r="E577" s="80" t="s">
        <v>53</v>
      </c>
      <c r="F577" s="93" t="s">
        <v>193</v>
      </c>
      <c r="G577" s="78">
        <v>600</v>
      </c>
      <c r="H577" s="76">
        <v>203.2</v>
      </c>
      <c r="I577" s="76">
        <v>203.1</v>
      </c>
      <c r="W577" s="132">
        <f t="shared" si="275"/>
        <v>0.99950787401574803</v>
      </c>
    </row>
    <row r="578" spans="1:27" ht="112.9" customHeight="1" x14ac:dyDescent="0.25">
      <c r="A578" s="27"/>
      <c r="B578" s="74" t="s">
        <v>196</v>
      </c>
      <c r="C578" s="36">
        <v>929</v>
      </c>
      <c r="D578" s="5" t="s">
        <v>77</v>
      </c>
      <c r="E578" s="5" t="s">
        <v>53</v>
      </c>
      <c r="F578" s="35" t="s">
        <v>195</v>
      </c>
      <c r="G578" s="39"/>
      <c r="H578" s="140">
        <f>H579</f>
        <v>35.200000000000003</v>
      </c>
      <c r="I578" s="140">
        <f>I579</f>
        <v>32.5</v>
      </c>
      <c r="J578" s="7">
        <f t="shared" ref="J578:V578" si="303">J579</f>
        <v>0</v>
      </c>
      <c r="K578" s="7">
        <f t="shared" si="303"/>
        <v>0</v>
      </c>
      <c r="L578" s="7">
        <f t="shared" si="303"/>
        <v>0</v>
      </c>
      <c r="M578" s="7">
        <f t="shared" si="303"/>
        <v>0</v>
      </c>
      <c r="N578" s="7">
        <f t="shared" si="303"/>
        <v>0</v>
      </c>
      <c r="O578" s="7">
        <f t="shared" si="303"/>
        <v>0</v>
      </c>
      <c r="P578" s="7">
        <f t="shared" si="303"/>
        <v>0</v>
      </c>
      <c r="Q578" s="7">
        <f t="shared" si="303"/>
        <v>0</v>
      </c>
      <c r="R578" s="7">
        <f t="shared" si="303"/>
        <v>0</v>
      </c>
      <c r="S578" s="7">
        <f t="shared" si="303"/>
        <v>0</v>
      </c>
      <c r="T578" s="7">
        <f t="shared" si="303"/>
        <v>0</v>
      </c>
      <c r="U578" s="7">
        <f t="shared" si="303"/>
        <v>0</v>
      </c>
      <c r="V578" s="7">
        <f t="shared" si="303"/>
        <v>0</v>
      </c>
      <c r="W578" s="132">
        <f t="shared" si="275"/>
        <v>0.92329545454545447</v>
      </c>
    </row>
    <row r="579" spans="1:27" ht="36" customHeight="1" x14ac:dyDescent="0.25">
      <c r="A579" s="27"/>
      <c r="B579" s="35" t="s">
        <v>157</v>
      </c>
      <c r="C579" s="36">
        <v>929</v>
      </c>
      <c r="D579" s="5" t="s">
        <v>77</v>
      </c>
      <c r="E579" s="5" t="s">
        <v>53</v>
      </c>
      <c r="F579" s="35" t="s">
        <v>195</v>
      </c>
      <c r="G579" s="39">
        <v>600</v>
      </c>
      <c r="H579" s="76">
        <v>35.200000000000003</v>
      </c>
      <c r="I579" s="76">
        <v>32.5</v>
      </c>
      <c r="W579" s="132">
        <f t="shared" si="275"/>
        <v>0.92329545454545447</v>
      </c>
    </row>
    <row r="580" spans="1:27" ht="49.9" customHeight="1" x14ac:dyDescent="0.25">
      <c r="A580" s="27"/>
      <c r="B580" s="108" t="s">
        <v>436</v>
      </c>
      <c r="C580" s="36">
        <v>929</v>
      </c>
      <c r="D580" s="5" t="s">
        <v>77</v>
      </c>
      <c r="E580" s="5" t="s">
        <v>53</v>
      </c>
      <c r="F580" s="35" t="s">
        <v>432</v>
      </c>
      <c r="G580" s="39"/>
      <c r="H580" s="76">
        <f>H581+H583</f>
        <v>7000</v>
      </c>
      <c r="I580" s="76">
        <f t="shared" ref="I580:V580" si="304">I581+I583</f>
        <v>7000</v>
      </c>
      <c r="J580" s="24">
        <f t="shared" si="304"/>
        <v>0</v>
      </c>
      <c r="K580" s="24">
        <f t="shared" si="304"/>
        <v>0</v>
      </c>
      <c r="L580" s="24">
        <f t="shared" si="304"/>
        <v>0</v>
      </c>
      <c r="M580" s="24">
        <f t="shared" si="304"/>
        <v>0</v>
      </c>
      <c r="N580" s="24">
        <f t="shared" si="304"/>
        <v>0</v>
      </c>
      <c r="O580" s="24">
        <f t="shared" si="304"/>
        <v>0</v>
      </c>
      <c r="P580" s="24">
        <f t="shared" si="304"/>
        <v>0</v>
      </c>
      <c r="Q580" s="24">
        <f t="shared" si="304"/>
        <v>0</v>
      </c>
      <c r="R580" s="24">
        <f t="shared" si="304"/>
        <v>0</v>
      </c>
      <c r="S580" s="24">
        <f t="shared" si="304"/>
        <v>0</v>
      </c>
      <c r="T580" s="24">
        <f t="shared" si="304"/>
        <v>0</v>
      </c>
      <c r="U580" s="24">
        <f t="shared" si="304"/>
        <v>0</v>
      </c>
      <c r="V580" s="24">
        <f t="shared" si="304"/>
        <v>0</v>
      </c>
      <c r="W580" s="132">
        <f t="shared" si="275"/>
        <v>1</v>
      </c>
    </row>
    <row r="581" spans="1:27" ht="31.5" x14ac:dyDescent="0.25">
      <c r="A581" s="27"/>
      <c r="B581" s="21" t="s">
        <v>439</v>
      </c>
      <c r="C581" s="36">
        <v>929</v>
      </c>
      <c r="D581" s="5" t="s">
        <v>77</v>
      </c>
      <c r="E581" s="5" t="s">
        <v>53</v>
      </c>
      <c r="F581" s="35" t="s">
        <v>438</v>
      </c>
      <c r="G581" s="39"/>
      <c r="H581" s="76">
        <f>H582</f>
        <v>2000</v>
      </c>
      <c r="I581" s="76">
        <f t="shared" ref="I581:V581" si="305">I582</f>
        <v>2000</v>
      </c>
      <c r="J581" s="24">
        <f t="shared" si="305"/>
        <v>0</v>
      </c>
      <c r="K581" s="24">
        <f t="shared" si="305"/>
        <v>0</v>
      </c>
      <c r="L581" s="24">
        <f t="shared" si="305"/>
        <v>0</v>
      </c>
      <c r="M581" s="24">
        <f t="shared" si="305"/>
        <v>0</v>
      </c>
      <c r="N581" s="24">
        <f t="shared" si="305"/>
        <v>0</v>
      </c>
      <c r="O581" s="24">
        <f t="shared" si="305"/>
        <v>0</v>
      </c>
      <c r="P581" s="24">
        <f t="shared" si="305"/>
        <v>0</v>
      </c>
      <c r="Q581" s="24">
        <f t="shared" si="305"/>
        <v>0</v>
      </c>
      <c r="R581" s="24">
        <f t="shared" si="305"/>
        <v>0</v>
      </c>
      <c r="S581" s="24">
        <f t="shared" si="305"/>
        <v>0</v>
      </c>
      <c r="T581" s="24">
        <f t="shared" si="305"/>
        <v>0</v>
      </c>
      <c r="U581" s="24">
        <f t="shared" si="305"/>
        <v>0</v>
      </c>
      <c r="V581" s="24">
        <f t="shared" si="305"/>
        <v>0</v>
      </c>
      <c r="W581" s="132">
        <f t="shared" si="275"/>
        <v>1</v>
      </c>
    </row>
    <row r="582" spans="1:27" ht="31.5" x14ac:dyDescent="0.25">
      <c r="A582" s="27"/>
      <c r="B582" s="35" t="s">
        <v>157</v>
      </c>
      <c r="C582" s="36">
        <v>929</v>
      </c>
      <c r="D582" s="5" t="s">
        <v>77</v>
      </c>
      <c r="E582" s="5" t="s">
        <v>53</v>
      </c>
      <c r="F582" s="35" t="s">
        <v>438</v>
      </c>
      <c r="G582" s="39">
        <v>600</v>
      </c>
      <c r="H582" s="76">
        <v>2000</v>
      </c>
      <c r="I582" s="76">
        <v>2000</v>
      </c>
      <c r="W582" s="132">
        <f t="shared" si="275"/>
        <v>1</v>
      </c>
    </row>
    <row r="583" spans="1:27" ht="31.5" x14ac:dyDescent="0.25">
      <c r="A583" s="27"/>
      <c r="B583" s="35" t="s">
        <v>440</v>
      </c>
      <c r="C583" s="36">
        <v>929</v>
      </c>
      <c r="D583" s="5" t="s">
        <v>77</v>
      </c>
      <c r="E583" s="5" t="s">
        <v>53</v>
      </c>
      <c r="F583" s="35" t="s">
        <v>437</v>
      </c>
      <c r="G583" s="39"/>
      <c r="H583" s="76">
        <f>H584</f>
        <v>5000</v>
      </c>
      <c r="I583" s="76">
        <f t="shared" ref="I583:V583" si="306">I584</f>
        <v>5000</v>
      </c>
      <c r="J583" s="24">
        <f t="shared" si="306"/>
        <v>0</v>
      </c>
      <c r="K583" s="24">
        <f t="shared" si="306"/>
        <v>0</v>
      </c>
      <c r="L583" s="24">
        <f t="shared" si="306"/>
        <v>0</v>
      </c>
      <c r="M583" s="24">
        <f t="shared" si="306"/>
        <v>0</v>
      </c>
      <c r="N583" s="24">
        <f t="shared" si="306"/>
        <v>0</v>
      </c>
      <c r="O583" s="24">
        <f t="shared" si="306"/>
        <v>0</v>
      </c>
      <c r="P583" s="24">
        <f t="shared" si="306"/>
        <v>0</v>
      </c>
      <c r="Q583" s="24">
        <f t="shared" si="306"/>
        <v>0</v>
      </c>
      <c r="R583" s="24">
        <f t="shared" si="306"/>
        <v>0</v>
      </c>
      <c r="S583" s="24">
        <f t="shared" si="306"/>
        <v>0</v>
      </c>
      <c r="T583" s="24">
        <f t="shared" si="306"/>
        <v>0</v>
      </c>
      <c r="U583" s="24">
        <f t="shared" si="306"/>
        <v>0</v>
      </c>
      <c r="V583" s="24">
        <f t="shared" si="306"/>
        <v>0</v>
      </c>
      <c r="W583" s="132">
        <f t="shared" si="275"/>
        <v>1</v>
      </c>
    </row>
    <row r="584" spans="1:27" ht="31.5" x14ac:dyDescent="0.25">
      <c r="A584" s="27"/>
      <c r="B584" s="35" t="s">
        <v>157</v>
      </c>
      <c r="C584" s="36">
        <v>929</v>
      </c>
      <c r="D584" s="5" t="s">
        <v>77</v>
      </c>
      <c r="E584" s="5" t="s">
        <v>53</v>
      </c>
      <c r="F584" s="35" t="s">
        <v>437</v>
      </c>
      <c r="G584" s="39">
        <v>600</v>
      </c>
      <c r="H584" s="76">
        <v>5000</v>
      </c>
      <c r="I584" s="76">
        <v>5000</v>
      </c>
      <c r="W584" s="132">
        <f t="shared" si="275"/>
        <v>1</v>
      </c>
      <c r="AA584" s="6">
        <f>I126+I132+I148+I208+I376+I580</f>
        <v>9824.9</v>
      </c>
    </row>
    <row r="585" spans="1:27" x14ac:dyDescent="0.25">
      <c r="A585" s="27"/>
      <c r="B585" s="49" t="s">
        <v>14</v>
      </c>
      <c r="C585" s="75">
        <v>929</v>
      </c>
      <c r="D585" s="42" t="s">
        <v>77</v>
      </c>
      <c r="E585" s="42" t="s">
        <v>77</v>
      </c>
      <c r="F585" s="5"/>
      <c r="G585" s="5"/>
      <c r="H585" s="76">
        <f t="shared" ref="H585:V588" si="307">H586</f>
        <v>170</v>
      </c>
      <c r="I585" s="76">
        <f t="shared" si="307"/>
        <v>170</v>
      </c>
      <c r="J585" s="24">
        <f t="shared" si="307"/>
        <v>0</v>
      </c>
      <c r="K585" s="24">
        <f t="shared" si="307"/>
        <v>0</v>
      </c>
      <c r="L585" s="24">
        <f t="shared" si="307"/>
        <v>0</v>
      </c>
      <c r="M585" s="24">
        <f t="shared" si="307"/>
        <v>0</v>
      </c>
      <c r="N585" s="24">
        <f t="shared" si="307"/>
        <v>0</v>
      </c>
      <c r="O585" s="24">
        <f t="shared" si="307"/>
        <v>0</v>
      </c>
      <c r="P585" s="24">
        <f t="shared" si="307"/>
        <v>0</v>
      </c>
      <c r="Q585" s="24">
        <f t="shared" si="307"/>
        <v>0</v>
      </c>
      <c r="R585" s="24">
        <f t="shared" si="307"/>
        <v>0</v>
      </c>
      <c r="S585" s="24">
        <f t="shared" si="307"/>
        <v>0</v>
      </c>
      <c r="T585" s="24">
        <f t="shared" si="307"/>
        <v>0</v>
      </c>
      <c r="U585" s="24">
        <f t="shared" si="307"/>
        <v>0</v>
      </c>
      <c r="V585" s="24">
        <f t="shared" si="307"/>
        <v>0</v>
      </c>
      <c r="W585" s="132">
        <f t="shared" si="275"/>
        <v>1</v>
      </c>
    </row>
    <row r="586" spans="1:27" ht="31.5" x14ac:dyDescent="0.25">
      <c r="A586" s="27"/>
      <c r="B586" s="15" t="s">
        <v>190</v>
      </c>
      <c r="C586" s="36">
        <v>929</v>
      </c>
      <c r="D586" s="5" t="s">
        <v>77</v>
      </c>
      <c r="E586" s="5" t="s">
        <v>77</v>
      </c>
      <c r="F586" s="5" t="s">
        <v>189</v>
      </c>
      <c r="G586" s="5"/>
      <c r="H586" s="76">
        <f t="shared" si="307"/>
        <v>170</v>
      </c>
      <c r="I586" s="76">
        <f t="shared" si="307"/>
        <v>170</v>
      </c>
      <c r="J586" s="24">
        <f t="shared" si="307"/>
        <v>0</v>
      </c>
      <c r="K586" s="24">
        <f t="shared" si="307"/>
        <v>0</v>
      </c>
      <c r="L586" s="24">
        <f t="shared" si="307"/>
        <v>0</v>
      </c>
      <c r="M586" s="24">
        <f t="shared" si="307"/>
        <v>0</v>
      </c>
      <c r="N586" s="24">
        <f t="shared" si="307"/>
        <v>0</v>
      </c>
      <c r="O586" s="24">
        <f t="shared" si="307"/>
        <v>0</v>
      </c>
      <c r="P586" s="24">
        <f t="shared" si="307"/>
        <v>0</v>
      </c>
      <c r="Q586" s="24">
        <f t="shared" si="307"/>
        <v>0</v>
      </c>
      <c r="R586" s="24">
        <f t="shared" si="307"/>
        <v>0</v>
      </c>
      <c r="S586" s="24">
        <f t="shared" si="307"/>
        <v>0</v>
      </c>
      <c r="T586" s="24">
        <f t="shared" si="307"/>
        <v>0</v>
      </c>
      <c r="U586" s="24">
        <f t="shared" si="307"/>
        <v>0</v>
      </c>
      <c r="V586" s="24">
        <f t="shared" si="307"/>
        <v>0</v>
      </c>
      <c r="W586" s="132">
        <f t="shared" si="275"/>
        <v>1</v>
      </c>
    </row>
    <row r="587" spans="1:27" x14ac:dyDescent="0.25">
      <c r="A587" s="27"/>
      <c r="B587" s="15" t="s">
        <v>158</v>
      </c>
      <c r="C587" s="36">
        <v>929</v>
      </c>
      <c r="D587" s="5" t="s">
        <v>77</v>
      </c>
      <c r="E587" s="5" t="s">
        <v>77</v>
      </c>
      <c r="F587" s="35" t="s">
        <v>191</v>
      </c>
      <c r="G587" s="55"/>
      <c r="H587" s="76">
        <f t="shared" si="307"/>
        <v>170</v>
      </c>
      <c r="I587" s="76">
        <f t="shared" si="307"/>
        <v>170</v>
      </c>
      <c r="J587" s="24">
        <f t="shared" si="307"/>
        <v>0</v>
      </c>
      <c r="K587" s="24">
        <f t="shared" si="307"/>
        <v>0</v>
      </c>
      <c r="L587" s="24">
        <f t="shared" si="307"/>
        <v>0</v>
      </c>
      <c r="M587" s="24">
        <f t="shared" si="307"/>
        <v>0</v>
      </c>
      <c r="N587" s="24">
        <f t="shared" si="307"/>
        <v>0</v>
      </c>
      <c r="O587" s="24">
        <f t="shared" si="307"/>
        <v>0</v>
      </c>
      <c r="P587" s="24">
        <f t="shared" si="307"/>
        <v>0</v>
      </c>
      <c r="Q587" s="24">
        <f t="shared" si="307"/>
        <v>0</v>
      </c>
      <c r="R587" s="24">
        <f t="shared" si="307"/>
        <v>0</v>
      </c>
      <c r="S587" s="24">
        <f t="shared" si="307"/>
        <v>0</v>
      </c>
      <c r="T587" s="24">
        <f t="shared" si="307"/>
        <v>0</v>
      </c>
      <c r="U587" s="24">
        <f t="shared" si="307"/>
        <v>0</v>
      </c>
      <c r="V587" s="24">
        <f t="shared" si="307"/>
        <v>0</v>
      </c>
      <c r="W587" s="132">
        <f t="shared" si="275"/>
        <v>1</v>
      </c>
    </row>
    <row r="588" spans="1:27" ht="31.5" x14ac:dyDescent="0.25">
      <c r="A588" s="27"/>
      <c r="B588" s="21" t="s">
        <v>184</v>
      </c>
      <c r="C588" s="36">
        <v>929</v>
      </c>
      <c r="D588" s="5" t="s">
        <v>77</v>
      </c>
      <c r="E588" s="5" t="s">
        <v>77</v>
      </c>
      <c r="F588" s="35" t="s">
        <v>199</v>
      </c>
      <c r="G588" s="55"/>
      <c r="H588" s="76">
        <f t="shared" si="307"/>
        <v>170</v>
      </c>
      <c r="I588" s="76">
        <f t="shared" si="307"/>
        <v>170</v>
      </c>
      <c r="J588" s="24">
        <f t="shared" si="307"/>
        <v>0</v>
      </c>
      <c r="K588" s="24">
        <f t="shared" si="307"/>
        <v>0</v>
      </c>
      <c r="L588" s="24">
        <f t="shared" si="307"/>
        <v>0</v>
      </c>
      <c r="M588" s="24">
        <f t="shared" si="307"/>
        <v>0</v>
      </c>
      <c r="N588" s="24">
        <f t="shared" si="307"/>
        <v>0</v>
      </c>
      <c r="O588" s="24">
        <f t="shared" si="307"/>
        <v>0</v>
      </c>
      <c r="P588" s="24">
        <f t="shared" si="307"/>
        <v>0</v>
      </c>
      <c r="Q588" s="24">
        <f t="shared" si="307"/>
        <v>0</v>
      </c>
      <c r="R588" s="24">
        <f t="shared" si="307"/>
        <v>0</v>
      </c>
      <c r="S588" s="24">
        <f t="shared" si="307"/>
        <v>0</v>
      </c>
      <c r="T588" s="24">
        <f t="shared" si="307"/>
        <v>0</v>
      </c>
      <c r="U588" s="24">
        <f t="shared" si="307"/>
        <v>0</v>
      </c>
      <c r="V588" s="24">
        <f t="shared" si="307"/>
        <v>0</v>
      </c>
      <c r="W588" s="132">
        <f t="shared" si="275"/>
        <v>1</v>
      </c>
    </row>
    <row r="589" spans="1:27" ht="31.5" x14ac:dyDescent="0.25">
      <c r="A589" s="27"/>
      <c r="B589" s="35" t="s">
        <v>122</v>
      </c>
      <c r="C589" s="36">
        <v>929</v>
      </c>
      <c r="D589" s="5" t="s">
        <v>77</v>
      </c>
      <c r="E589" s="5" t="s">
        <v>77</v>
      </c>
      <c r="F589" s="35" t="s">
        <v>199</v>
      </c>
      <c r="G589" s="55" t="s">
        <v>85</v>
      </c>
      <c r="H589" s="76">
        <v>170</v>
      </c>
      <c r="I589" s="76">
        <v>170</v>
      </c>
      <c r="W589" s="132">
        <f t="shared" si="275"/>
        <v>1</v>
      </c>
    </row>
    <row r="590" spans="1:27" x14ac:dyDescent="0.25">
      <c r="A590" s="27"/>
      <c r="B590" s="31" t="s">
        <v>25</v>
      </c>
      <c r="C590" s="36">
        <v>929</v>
      </c>
      <c r="D590" s="39">
        <v>11</v>
      </c>
      <c r="E590" s="5"/>
      <c r="F590" s="5"/>
      <c r="G590" s="55"/>
      <c r="H590" s="76">
        <f>H591+H600</f>
        <v>30000.7</v>
      </c>
      <c r="I590" s="76">
        <f>I591+I600</f>
        <v>29995</v>
      </c>
      <c r="J590" s="24">
        <f t="shared" ref="J590:V590" si="308">J591+J600</f>
        <v>0</v>
      </c>
      <c r="K590" s="24">
        <f t="shared" si="308"/>
        <v>0</v>
      </c>
      <c r="L590" s="24">
        <f t="shared" si="308"/>
        <v>0</v>
      </c>
      <c r="M590" s="24">
        <f t="shared" si="308"/>
        <v>0</v>
      </c>
      <c r="N590" s="24">
        <f t="shared" si="308"/>
        <v>0</v>
      </c>
      <c r="O590" s="24">
        <f t="shared" si="308"/>
        <v>0</v>
      </c>
      <c r="P590" s="24">
        <f t="shared" si="308"/>
        <v>0</v>
      </c>
      <c r="Q590" s="24">
        <f t="shared" si="308"/>
        <v>0</v>
      </c>
      <c r="R590" s="24">
        <f t="shared" si="308"/>
        <v>0</v>
      </c>
      <c r="S590" s="24">
        <f t="shared" si="308"/>
        <v>0</v>
      </c>
      <c r="T590" s="24">
        <f t="shared" si="308"/>
        <v>0</v>
      </c>
      <c r="U590" s="24">
        <f t="shared" si="308"/>
        <v>0</v>
      </c>
      <c r="V590" s="24">
        <f t="shared" si="308"/>
        <v>0</v>
      </c>
      <c r="W590" s="132">
        <f t="shared" si="275"/>
        <v>0.99981000443322987</v>
      </c>
    </row>
    <row r="591" spans="1:27" x14ac:dyDescent="0.25">
      <c r="A591" s="27"/>
      <c r="B591" s="31" t="s">
        <v>20</v>
      </c>
      <c r="C591" s="36">
        <v>929</v>
      </c>
      <c r="D591" s="39">
        <v>11</v>
      </c>
      <c r="E591" s="5" t="s">
        <v>50</v>
      </c>
      <c r="F591" s="5"/>
      <c r="G591" s="55"/>
      <c r="H591" s="76">
        <f>H592</f>
        <v>28481.5</v>
      </c>
      <c r="I591" s="76">
        <f>I592</f>
        <v>28478.400000000001</v>
      </c>
      <c r="J591" s="24">
        <f t="shared" ref="J591:V591" si="309">J592</f>
        <v>0</v>
      </c>
      <c r="K591" s="24">
        <f t="shared" si="309"/>
        <v>0</v>
      </c>
      <c r="L591" s="24">
        <f t="shared" si="309"/>
        <v>0</v>
      </c>
      <c r="M591" s="24">
        <f t="shared" si="309"/>
        <v>0</v>
      </c>
      <c r="N591" s="24">
        <f t="shared" si="309"/>
        <v>0</v>
      </c>
      <c r="O591" s="24">
        <f t="shared" si="309"/>
        <v>0</v>
      </c>
      <c r="P591" s="24">
        <f t="shared" si="309"/>
        <v>0</v>
      </c>
      <c r="Q591" s="24">
        <f t="shared" si="309"/>
        <v>0</v>
      </c>
      <c r="R591" s="24">
        <f t="shared" si="309"/>
        <v>0</v>
      </c>
      <c r="S591" s="24">
        <f t="shared" si="309"/>
        <v>0</v>
      </c>
      <c r="T591" s="24">
        <f t="shared" si="309"/>
        <v>0</v>
      </c>
      <c r="U591" s="24">
        <f t="shared" si="309"/>
        <v>0</v>
      </c>
      <c r="V591" s="24">
        <f t="shared" si="309"/>
        <v>0</v>
      </c>
      <c r="W591" s="132">
        <f t="shared" si="275"/>
        <v>0.99989115741797308</v>
      </c>
    </row>
    <row r="592" spans="1:27" ht="31.5" x14ac:dyDescent="0.25">
      <c r="A592" s="27"/>
      <c r="B592" s="15" t="s">
        <v>190</v>
      </c>
      <c r="C592" s="36">
        <v>929</v>
      </c>
      <c r="D592" s="39">
        <v>11</v>
      </c>
      <c r="E592" s="5" t="s">
        <v>50</v>
      </c>
      <c r="F592" s="5" t="s">
        <v>189</v>
      </c>
      <c r="G592" s="55"/>
      <c r="H592" s="76">
        <f>H593</f>
        <v>28481.5</v>
      </c>
      <c r="I592" s="76">
        <f>I593</f>
        <v>28478.400000000001</v>
      </c>
      <c r="J592" s="24">
        <f t="shared" ref="J592:V592" si="310">J593</f>
        <v>0</v>
      </c>
      <c r="K592" s="24">
        <f t="shared" si="310"/>
        <v>0</v>
      </c>
      <c r="L592" s="24">
        <f t="shared" si="310"/>
        <v>0</v>
      </c>
      <c r="M592" s="24">
        <f t="shared" si="310"/>
        <v>0</v>
      </c>
      <c r="N592" s="24">
        <f t="shared" si="310"/>
        <v>0</v>
      </c>
      <c r="O592" s="24">
        <f t="shared" si="310"/>
        <v>0</v>
      </c>
      <c r="P592" s="24">
        <f t="shared" si="310"/>
        <v>0</v>
      </c>
      <c r="Q592" s="24">
        <f t="shared" si="310"/>
        <v>0</v>
      </c>
      <c r="R592" s="24">
        <f t="shared" si="310"/>
        <v>0</v>
      </c>
      <c r="S592" s="24">
        <f t="shared" si="310"/>
        <v>0</v>
      </c>
      <c r="T592" s="24">
        <f t="shared" si="310"/>
        <v>0</v>
      </c>
      <c r="U592" s="24">
        <f t="shared" si="310"/>
        <v>0</v>
      </c>
      <c r="V592" s="24">
        <f t="shared" si="310"/>
        <v>0</v>
      </c>
      <c r="W592" s="132">
        <f t="shared" ref="W592:W655" si="311">I592/H592</f>
        <v>0.99989115741797308</v>
      </c>
    </row>
    <row r="593" spans="1:27" x14ac:dyDescent="0.25">
      <c r="A593" s="27"/>
      <c r="B593" s="15" t="s">
        <v>158</v>
      </c>
      <c r="C593" s="36">
        <v>929</v>
      </c>
      <c r="D593" s="39">
        <v>11</v>
      </c>
      <c r="E593" s="5" t="s">
        <v>50</v>
      </c>
      <c r="F593" s="5" t="s">
        <v>191</v>
      </c>
      <c r="G593" s="55"/>
      <c r="H593" s="76">
        <f>H594+H596+H598</f>
        <v>28481.5</v>
      </c>
      <c r="I593" s="76">
        <f>I594+I596+I598</f>
        <v>28478.400000000001</v>
      </c>
      <c r="J593" s="24">
        <f t="shared" ref="J593:V593" si="312">J594+J596+J598</f>
        <v>0</v>
      </c>
      <c r="K593" s="24">
        <f t="shared" si="312"/>
        <v>0</v>
      </c>
      <c r="L593" s="24">
        <f t="shared" si="312"/>
        <v>0</v>
      </c>
      <c r="M593" s="24">
        <f t="shared" si="312"/>
        <v>0</v>
      </c>
      <c r="N593" s="24">
        <f t="shared" si="312"/>
        <v>0</v>
      </c>
      <c r="O593" s="24">
        <f t="shared" si="312"/>
        <v>0</v>
      </c>
      <c r="P593" s="24">
        <f t="shared" si="312"/>
        <v>0</v>
      </c>
      <c r="Q593" s="24">
        <f t="shared" si="312"/>
        <v>0</v>
      </c>
      <c r="R593" s="24">
        <f t="shared" si="312"/>
        <v>0</v>
      </c>
      <c r="S593" s="24">
        <f t="shared" si="312"/>
        <v>0</v>
      </c>
      <c r="T593" s="24">
        <f t="shared" si="312"/>
        <v>0</v>
      </c>
      <c r="U593" s="24">
        <f t="shared" si="312"/>
        <v>0</v>
      </c>
      <c r="V593" s="24">
        <f t="shared" si="312"/>
        <v>0</v>
      </c>
      <c r="W593" s="132">
        <f t="shared" si="311"/>
        <v>0.99989115741797308</v>
      </c>
    </row>
    <row r="594" spans="1:27" ht="31.5" x14ac:dyDescent="0.25">
      <c r="A594" s="27"/>
      <c r="B594" s="25" t="s">
        <v>131</v>
      </c>
      <c r="C594" s="36">
        <v>929</v>
      </c>
      <c r="D594" s="39">
        <v>11</v>
      </c>
      <c r="E594" s="5" t="s">
        <v>50</v>
      </c>
      <c r="F594" s="5" t="s">
        <v>192</v>
      </c>
      <c r="G594" s="83"/>
      <c r="H594" s="76">
        <f>H595</f>
        <v>22253.5</v>
      </c>
      <c r="I594" s="76">
        <f>I595</f>
        <v>22253.5</v>
      </c>
      <c r="J594" s="24">
        <f t="shared" ref="J594:V594" si="313">J595</f>
        <v>0</v>
      </c>
      <c r="K594" s="24">
        <f t="shared" si="313"/>
        <v>0</v>
      </c>
      <c r="L594" s="24">
        <f t="shared" si="313"/>
        <v>0</v>
      </c>
      <c r="M594" s="24">
        <f t="shared" si="313"/>
        <v>0</v>
      </c>
      <c r="N594" s="24">
        <f t="shared" si="313"/>
        <v>0</v>
      </c>
      <c r="O594" s="24">
        <f t="shared" si="313"/>
        <v>0</v>
      </c>
      <c r="P594" s="24">
        <f t="shared" si="313"/>
        <v>0</v>
      </c>
      <c r="Q594" s="24">
        <f t="shared" si="313"/>
        <v>0</v>
      </c>
      <c r="R594" s="24">
        <f t="shared" si="313"/>
        <v>0</v>
      </c>
      <c r="S594" s="24">
        <f t="shared" si="313"/>
        <v>0</v>
      </c>
      <c r="T594" s="24">
        <f t="shared" si="313"/>
        <v>0</v>
      </c>
      <c r="U594" s="24">
        <f t="shared" si="313"/>
        <v>0</v>
      </c>
      <c r="V594" s="24">
        <f t="shared" si="313"/>
        <v>0</v>
      </c>
      <c r="W594" s="132">
        <f t="shared" si="311"/>
        <v>1</v>
      </c>
    </row>
    <row r="595" spans="1:27" ht="31.5" x14ac:dyDescent="0.25">
      <c r="A595" s="27"/>
      <c r="B595" s="35" t="s">
        <v>157</v>
      </c>
      <c r="C595" s="36">
        <v>929</v>
      </c>
      <c r="D595" s="39">
        <v>11</v>
      </c>
      <c r="E595" s="5" t="s">
        <v>50</v>
      </c>
      <c r="F595" s="5" t="s">
        <v>192</v>
      </c>
      <c r="G595" s="39">
        <v>600</v>
      </c>
      <c r="H595" s="76">
        <v>22253.5</v>
      </c>
      <c r="I595" s="76">
        <v>22253.5</v>
      </c>
      <c r="W595" s="132">
        <f t="shared" si="311"/>
        <v>1</v>
      </c>
    </row>
    <row r="596" spans="1:27" ht="31.5" x14ac:dyDescent="0.25">
      <c r="A596" s="27"/>
      <c r="B596" s="21" t="s">
        <v>198</v>
      </c>
      <c r="C596" s="36">
        <v>929</v>
      </c>
      <c r="D596" s="39">
        <v>11</v>
      </c>
      <c r="E596" s="5" t="s">
        <v>50</v>
      </c>
      <c r="F596" s="5" t="s">
        <v>197</v>
      </c>
      <c r="G596" s="83"/>
      <c r="H596" s="76">
        <f>H597</f>
        <v>200</v>
      </c>
      <c r="I596" s="76">
        <f>I597</f>
        <v>200</v>
      </c>
      <c r="J596" s="24">
        <f t="shared" ref="J596:V596" si="314">J597</f>
        <v>0</v>
      </c>
      <c r="K596" s="24">
        <f t="shared" si="314"/>
        <v>0</v>
      </c>
      <c r="L596" s="24">
        <f t="shared" si="314"/>
        <v>0</v>
      </c>
      <c r="M596" s="24">
        <f t="shared" si="314"/>
        <v>0</v>
      </c>
      <c r="N596" s="24">
        <f t="shared" si="314"/>
        <v>0</v>
      </c>
      <c r="O596" s="24">
        <f t="shared" si="314"/>
        <v>0</v>
      </c>
      <c r="P596" s="24">
        <f t="shared" si="314"/>
        <v>0</v>
      </c>
      <c r="Q596" s="24">
        <f t="shared" si="314"/>
        <v>0</v>
      </c>
      <c r="R596" s="24">
        <f t="shared" si="314"/>
        <v>0</v>
      </c>
      <c r="S596" s="24">
        <f t="shared" si="314"/>
        <v>0</v>
      </c>
      <c r="T596" s="24">
        <f t="shared" si="314"/>
        <v>0</v>
      </c>
      <c r="U596" s="24">
        <f t="shared" si="314"/>
        <v>0</v>
      </c>
      <c r="V596" s="24">
        <f t="shared" si="314"/>
        <v>0</v>
      </c>
      <c r="W596" s="132">
        <f t="shared" si="311"/>
        <v>1</v>
      </c>
    </row>
    <row r="597" spans="1:27" ht="31.5" x14ac:dyDescent="0.25">
      <c r="A597" s="27"/>
      <c r="B597" s="35" t="s">
        <v>157</v>
      </c>
      <c r="C597" s="36">
        <v>929</v>
      </c>
      <c r="D597" s="39">
        <v>11</v>
      </c>
      <c r="E597" s="5" t="s">
        <v>50</v>
      </c>
      <c r="F597" s="5" t="s">
        <v>197</v>
      </c>
      <c r="G597" s="39">
        <v>600</v>
      </c>
      <c r="H597" s="76">
        <v>200</v>
      </c>
      <c r="I597" s="76">
        <v>200</v>
      </c>
      <c r="W597" s="132">
        <f t="shared" si="311"/>
        <v>1</v>
      </c>
    </row>
    <row r="598" spans="1:27" x14ac:dyDescent="0.25">
      <c r="A598" s="27"/>
      <c r="B598" s="35" t="s">
        <v>160</v>
      </c>
      <c r="C598" s="36">
        <v>929</v>
      </c>
      <c r="D598" s="39">
        <v>11</v>
      </c>
      <c r="E598" s="5" t="s">
        <v>50</v>
      </c>
      <c r="F598" s="35" t="s">
        <v>200</v>
      </c>
      <c r="G598" s="39"/>
      <c r="H598" s="76">
        <f>H599</f>
        <v>6028</v>
      </c>
      <c r="I598" s="76">
        <f>I599</f>
        <v>6024.9</v>
      </c>
      <c r="J598" s="24">
        <f t="shared" ref="J598:V598" si="315">J599</f>
        <v>0</v>
      </c>
      <c r="K598" s="24">
        <f t="shared" si="315"/>
        <v>0</v>
      </c>
      <c r="L598" s="24">
        <f t="shared" si="315"/>
        <v>0</v>
      </c>
      <c r="M598" s="24">
        <f t="shared" si="315"/>
        <v>0</v>
      </c>
      <c r="N598" s="24">
        <f t="shared" si="315"/>
        <v>0</v>
      </c>
      <c r="O598" s="24">
        <f t="shared" si="315"/>
        <v>0</v>
      </c>
      <c r="P598" s="24">
        <f t="shared" si="315"/>
        <v>0</v>
      </c>
      <c r="Q598" s="24">
        <f t="shared" si="315"/>
        <v>0</v>
      </c>
      <c r="R598" s="24">
        <f t="shared" si="315"/>
        <v>0</v>
      </c>
      <c r="S598" s="24">
        <f t="shared" si="315"/>
        <v>0</v>
      </c>
      <c r="T598" s="24">
        <f t="shared" si="315"/>
        <v>0</v>
      </c>
      <c r="U598" s="24">
        <f t="shared" si="315"/>
        <v>0</v>
      </c>
      <c r="V598" s="24">
        <f t="shared" si="315"/>
        <v>0</v>
      </c>
      <c r="W598" s="132">
        <f t="shared" si="311"/>
        <v>0.99948573324485723</v>
      </c>
    </row>
    <row r="599" spans="1:27" ht="31.5" x14ac:dyDescent="0.25">
      <c r="A599" s="27"/>
      <c r="B599" s="35" t="s">
        <v>122</v>
      </c>
      <c r="C599" s="36">
        <v>929</v>
      </c>
      <c r="D599" s="39">
        <v>11</v>
      </c>
      <c r="E599" s="5" t="s">
        <v>50</v>
      </c>
      <c r="F599" s="35" t="s">
        <v>200</v>
      </c>
      <c r="G599" s="39">
        <v>200</v>
      </c>
      <c r="H599" s="76">
        <v>6028</v>
      </c>
      <c r="I599" s="76">
        <v>6024.9</v>
      </c>
      <c r="M599" s="22"/>
      <c r="W599" s="132">
        <f t="shared" si="311"/>
        <v>0.99948573324485723</v>
      </c>
    </row>
    <row r="600" spans="1:27" x14ac:dyDescent="0.25">
      <c r="A600" s="27"/>
      <c r="B600" s="35" t="s">
        <v>23</v>
      </c>
      <c r="C600" s="36">
        <v>929</v>
      </c>
      <c r="D600" s="39">
        <v>11</v>
      </c>
      <c r="E600" s="5" t="s">
        <v>56</v>
      </c>
      <c r="F600" s="35"/>
      <c r="G600" s="83"/>
      <c r="H600" s="76">
        <f t="shared" ref="H600:V602" si="316">H601</f>
        <v>1519.2</v>
      </c>
      <c r="I600" s="76">
        <f t="shared" si="316"/>
        <v>1516.6</v>
      </c>
      <c r="J600" s="24">
        <f t="shared" si="316"/>
        <v>0</v>
      </c>
      <c r="K600" s="24">
        <f t="shared" si="316"/>
        <v>0</v>
      </c>
      <c r="L600" s="24">
        <f t="shared" si="316"/>
        <v>0</v>
      </c>
      <c r="M600" s="24">
        <f t="shared" si="316"/>
        <v>0</v>
      </c>
      <c r="N600" s="24">
        <f t="shared" si="316"/>
        <v>0</v>
      </c>
      <c r="O600" s="24">
        <f t="shared" si="316"/>
        <v>0</v>
      </c>
      <c r="P600" s="24">
        <f t="shared" si="316"/>
        <v>0</v>
      </c>
      <c r="Q600" s="24">
        <f t="shared" si="316"/>
        <v>0</v>
      </c>
      <c r="R600" s="24">
        <f t="shared" si="316"/>
        <v>0</v>
      </c>
      <c r="S600" s="24">
        <f t="shared" si="316"/>
        <v>0</v>
      </c>
      <c r="T600" s="24">
        <f t="shared" si="316"/>
        <v>0</v>
      </c>
      <c r="U600" s="24">
        <f t="shared" si="316"/>
        <v>0</v>
      </c>
      <c r="V600" s="24">
        <f t="shared" si="316"/>
        <v>0</v>
      </c>
      <c r="W600" s="132">
        <f t="shared" si="311"/>
        <v>0.99828857293312256</v>
      </c>
    </row>
    <row r="601" spans="1:27" ht="31.5" x14ac:dyDescent="0.25">
      <c r="A601" s="27"/>
      <c r="B601" s="15" t="s">
        <v>190</v>
      </c>
      <c r="C601" s="36">
        <v>929</v>
      </c>
      <c r="D601" s="39">
        <v>11</v>
      </c>
      <c r="E601" s="5" t="s">
        <v>56</v>
      </c>
      <c r="F601" s="35" t="s">
        <v>189</v>
      </c>
      <c r="G601" s="83"/>
      <c r="H601" s="76">
        <f t="shared" si="316"/>
        <v>1519.2</v>
      </c>
      <c r="I601" s="76">
        <f t="shared" si="316"/>
        <v>1516.6</v>
      </c>
      <c r="J601" s="24">
        <f t="shared" si="316"/>
        <v>0</v>
      </c>
      <c r="K601" s="24">
        <f t="shared" si="316"/>
        <v>0</v>
      </c>
      <c r="L601" s="24">
        <f t="shared" si="316"/>
        <v>0</v>
      </c>
      <c r="M601" s="24">
        <f t="shared" si="316"/>
        <v>0</v>
      </c>
      <c r="N601" s="24">
        <f t="shared" si="316"/>
        <v>0</v>
      </c>
      <c r="O601" s="24">
        <f t="shared" si="316"/>
        <v>0</v>
      </c>
      <c r="P601" s="24">
        <f t="shared" si="316"/>
        <v>0</v>
      </c>
      <c r="Q601" s="24">
        <f t="shared" si="316"/>
        <v>0</v>
      </c>
      <c r="R601" s="24">
        <f t="shared" si="316"/>
        <v>0</v>
      </c>
      <c r="S601" s="24">
        <f t="shared" si="316"/>
        <v>0</v>
      </c>
      <c r="T601" s="24">
        <f t="shared" si="316"/>
        <v>0</v>
      </c>
      <c r="U601" s="24">
        <f t="shared" si="316"/>
        <v>0</v>
      </c>
      <c r="V601" s="24">
        <f t="shared" si="316"/>
        <v>0</v>
      </c>
      <c r="W601" s="132">
        <f t="shared" si="311"/>
        <v>0.99828857293312256</v>
      </c>
    </row>
    <row r="602" spans="1:27" x14ac:dyDescent="0.25">
      <c r="A602" s="27"/>
      <c r="B602" s="90" t="s">
        <v>202</v>
      </c>
      <c r="C602" s="36">
        <v>929</v>
      </c>
      <c r="D602" s="39">
        <v>11</v>
      </c>
      <c r="E602" s="5" t="s">
        <v>56</v>
      </c>
      <c r="F602" s="35" t="s">
        <v>201</v>
      </c>
      <c r="G602" s="83"/>
      <c r="H602" s="76">
        <f t="shared" si="316"/>
        <v>1519.2</v>
      </c>
      <c r="I602" s="76">
        <f t="shared" si="316"/>
        <v>1516.6</v>
      </c>
      <c r="J602" s="24">
        <f t="shared" si="316"/>
        <v>0</v>
      </c>
      <c r="K602" s="24">
        <f t="shared" si="316"/>
        <v>0</v>
      </c>
      <c r="L602" s="24">
        <f t="shared" si="316"/>
        <v>0</v>
      </c>
      <c r="M602" s="24">
        <f t="shared" si="316"/>
        <v>0</v>
      </c>
      <c r="N602" s="24">
        <f t="shared" si="316"/>
        <v>0</v>
      </c>
      <c r="O602" s="24">
        <f t="shared" si="316"/>
        <v>0</v>
      </c>
      <c r="P602" s="24">
        <f t="shared" si="316"/>
        <v>0</v>
      </c>
      <c r="Q602" s="24">
        <f t="shared" si="316"/>
        <v>0</v>
      </c>
      <c r="R602" s="24">
        <f t="shared" si="316"/>
        <v>0</v>
      </c>
      <c r="S602" s="24">
        <f t="shared" si="316"/>
        <v>0</v>
      </c>
      <c r="T602" s="24">
        <f t="shared" si="316"/>
        <v>0</v>
      </c>
      <c r="U602" s="24">
        <f t="shared" si="316"/>
        <v>0</v>
      </c>
      <c r="V602" s="24">
        <f t="shared" si="316"/>
        <v>0</v>
      </c>
      <c r="W602" s="132">
        <f t="shared" si="311"/>
        <v>0.99828857293312256</v>
      </c>
    </row>
    <row r="603" spans="1:27" ht="31.5" x14ac:dyDescent="0.25">
      <c r="A603" s="27"/>
      <c r="B603" s="25" t="s">
        <v>112</v>
      </c>
      <c r="C603" s="36">
        <v>929</v>
      </c>
      <c r="D603" s="39">
        <v>11</v>
      </c>
      <c r="E603" s="5" t="s">
        <v>56</v>
      </c>
      <c r="F603" s="35" t="s">
        <v>203</v>
      </c>
      <c r="G603" s="83"/>
      <c r="H603" s="76">
        <f>H604+H605+H606</f>
        <v>1519.2</v>
      </c>
      <c r="I603" s="76">
        <f>I604+I605+I606</f>
        <v>1516.6</v>
      </c>
      <c r="J603" s="24">
        <f t="shared" ref="J603:V603" si="317">J604+J605+J606</f>
        <v>0</v>
      </c>
      <c r="K603" s="24">
        <f t="shared" si="317"/>
        <v>0</v>
      </c>
      <c r="L603" s="24">
        <f t="shared" si="317"/>
        <v>0</v>
      </c>
      <c r="M603" s="24">
        <f t="shared" si="317"/>
        <v>0</v>
      </c>
      <c r="N603" s="24">
        <f t="shared" si="317"/>
        <v>0</v>
      </c>
      <c r="O603" s="24">
        <f t="shared" si="317"/>
        <v>0</v>
      </c>
      <c r="P603" s="24">
        <f t="shared" si="317"/>
        <v>0</v>
      </c>
      <c r="Q603" s="24">
        <f t="shared" si="317"/>
        <v>0</v>
      </c>
      <c r="R603" s="24">
        <f t="shared" si="317"/>
        <v>0</v>
      </c>
      <c r="S603" s="24">
        <f t="shared" si="317"/>
        <v>0</v>
      </c>
      <c r="T603" s="24">
        <f t="shared" si="317"/>
        <v>0</v>
      </c>
      <c r="U603" s="24">
        <f t="shared" si="317"/>
        <v>0</v>
      </c>
      <c r="V603" s="24">
        <f t="shared" si="317"/>
        <v>0</v>
      </c>
      <c r="W603" s="132">
        <f t="shared" si="311"/>
        <v>0.99828857293312256</v>
      </c>
    </row>
    <row r="604" spans="1:27" ht="63" x14ac:dyDescent="0.25">
      <c r="A604" s="27"/>
      <c r="B604" s="35" t="s">
        <v>262</v>
      </c>
      <c r="C604" s="36">
        <v>929</v>
      </c>
      <c r="D604" s="39">
        <v>11</v>
      </c>
      <c r="E604" s="5" t="s">
        <v>56</v>
      </c>
      <c r="F604" s="35" t="s">
        <v>203</v>
      </c>
      <c r="G604" s="38" t="s">
        <v>86</v>
      </c>
      <c r="H604" s="76">
        <v>1453</v>
      </c>
      <c r="I604" s="76">
        <v>1452.8</v>
      </c>
      <c r="W604" s="132">
        <f t="shared" si="311"/>
        <v>0.9998623537508603</v>
      </c>
    </row>
    <row r="605" spans="1:27" ht="31.5" x14ac:dyDescent="0.25">
      <c r="A605" s="27"/>
      <c r="B605" s="35" t="s">
        <v>122</v>
      </c>
      <c r="C605" s="36">
        <v>929</v>
      </c>
      <c r="D605" s="39">
        <v>11</v>
      </c>
      <c r="E605" s="5" t="s">
        <v>56</v>
      </c>
      <c r="F605" s="35" t="s">
        <v>203</v>
      </c>
      <c r="G605" s="38" t="s">
        <v>85</v>
      </c>
      <c r="H605" s="76">
        <v>65.400000000000006</v>
      </c>
      <c r="I605" s="76">
        <v>63.1</v>
      </c>
      <c r="W605" s="132">
        <f t="shared" si="311"/>
        <v>0.96483180428134552</v>
      </c>
      <c r="AA605" s="6">
        <f>I569+I587+I593+I602</f>
        <v>71181.8</v>
      </c>
    </row>
    <row r="606" spans="1:27" x14ac:dyDescent="0.25">
      <c r="A606" s="27"/>
      <c r="B606" s="35" t="s">
        <v>87</v>
      </c>
      <c r="C606" s="36">
        <v>929</v>
      </c>
      <c r="D606" s="39">
        <v>11</v>
      </c>
      <c r="E606" s="5" t="s">
        <v>56</v>
      </c>
      <c r="F606" s="35" t="s">
        <v>203</v>
      </c>
      <c r="G606" s="38" t="s">
        <v>88</v>
      </c>
      <c r="H606" s="76">
        <v>0.8</v>
      </c>
      <c r="I606" s="76">
        <v>0.7</v>
      </c>
      <c r="W606" s="132">
        <f t="shared" si="311"/>
        <v>0.87499999999999989</v>
      </c>
    </row>
    <row r="607" spans="1:27" ht="31.5" x14ac:dyDescent="0.25">
      <c r="A607" s="30" t="s">
        <v>32</v>
      </c>
      <c r="B607" s="57" t="s">
        <v>33</v>
      </c>
      <c r="C607" s="86" t="s">
        <v>99</v>
      </c>
      <c r="D607" s="5"/>
      <c r="E607" s="5"/>
      <c r="F607" s="5"/>
      <c r="G607" s="5"/>
      <c r="H607" s="137">
        <f>H615+H621+H608</f>
        <v>79952.800000000003</v>
      </c>
      <c r="I607" s="137">
        <f>I615+I621+I608</f>
        <v>79337.2</v>
      </c>
      <c r="J607" s="14">
        <f t="shared" ref="J607:V607" si="318">J615+J621+J608</f>
        <v>0</v>
      </c>
      <c r="K607" s="14">
        <f t="shared" si="318"/>
        <v>592.6</v>
      </c>
      <c r="L607" s="14">
        <f t="shared" si="318"/>
        <v>0</v>
      </c>
      <c r="M607" s="14">
        <f t="shared" si="318"/>
        <v>0</v>
      </c>
      <c r="N607" s="14">
        <f t="shared" si="318"/>
        <v>0</v>
      </c>
      <c r="O607" s="14">
        <f t="shared" si="318"/>
        <v>0</v>
      </c>
      <c r="P607" s="14">
        <f t="shared" si="318"/>
        <v>0</v>
      </c>
      <c r="Q607" s="14">
        <f t="shared" si="318"/>
        <v>0</v>
      </c>
      <c r="R607" s="14">
        <f t="shared" si="318"/>
        <v>0</v>
      </c>
      <c r="S607" s="14">
        <f t="shared" si="318"/>
        <v>0</v>
      </c>
      <c r="T607" s="14">
        <f t="shared" si="318"/>
        <v>0</v>
      </c>
      <c r="U607" s="14">
        <f t="shared" si="318"/>
        <v>0</v>
      </c>
      <c r="V607" s="14">
        <f t="shared" si="318"/>
        <v>0</v>
      </c>
      <c r="W607" s="132">
        <f t="shared" si="311"/>
        <v>0.9923004572697891</v>
      </c>
    </row>
    <row r="608" spans="1:27" x14ac:dyDescent="0.25">
      <c r="A608" s="30"/>
      <c r="B608" s="31" t="s">
        <v>49</v>
      </c>
      <c r="C608" s="88" t="s">
        <v>99</v>
      </c>
      <c r="D608" s="5" t="s">
        <v>50</v>
      </c>
      <c r="E608" s="5"/>
      <c r="F608" s="5"/>
      <c r="G608" s="5"/>
      <c r="H608" s="76">
        <f t="shared" ref="H608:V611" si="319">H609</f>
        <v>5</v>
      </c>
      <c r="I608" s="76">
        <f t="shared" si="319"/>
        <v>4.8</v>
      </c>
      <c r="J608" s="24">
        <f t="shared" si="319"/>
        <v>0</v>
      </c>
      <c r="K608" s="24">
        <f t="shared" si="319"/>
        <v>0</v>
      </c>
      <c r="L608" s="24">
        <f t="shared" si="319"/>
        <v>0</v>
      </c>
      <c r="M608" s="24">
        <f t="shared" si="319"/>
        <v>0</v>
      </c>
      <c r="N608" s="24">
        <f t="shared" si="319"/>
        <v>0</v>
      </c>
      <c r="O608" s="24">
        <f t="shared" si="319"/>
        <v>0</v>
      </c>
      <c r="P608" s="24">
        <f t="shared" si="319"/>
        <v>0</v>
      </c>
      <c r="Q608" s="24">
        <f t="shared" si="319"/>
        <v>0</v>
      </c>
      <c r="R608" s="24">
        <f t="shared" si="319"/>
        <v>0</v>
      </c>
      <c r="S608" s="24">
        <f t="shared" si="319"/>
        <v>0</v>
      </c>
      <c r="T608" s="24">
        <f t="shared" si="319"/>
        <v>0</v>
      </c>
      <c r="U608" s="24">
        <f t="shared" si="319"/>
        <v>0</v>
      </c>
      <c r="V608" s="24">
        <f t="shared" si="319"/>
        <v>0</v>
      </c>
      <c r="W608" s="132">
        <f t="shared" si="311"/>
        <v>0.96</v>
      </c>
    </row>
    <row r="609" spans="1:27" ht="47.25" x14ac:dyDescent="0.25">
      <c r="A609" s="30"/>
      <c r="B609" s="2" t="s">
        <v>54</v>
      </c>
      <c r="C609" s="88" t="s">
        <v>99</v>
      </c>
      <c r="D609" s="5" t="s">
        <v>50</v>
      </c>
      <c r="E609" s="5" t="s">
        <v>55</v>
      </c>
      <c r="F609" s="5"/>
      <c r="G609" s="5"/>
      <c r="H609" s="76">
        <f t="shared" si="319"/>
        <v>5</v>
      </c>
      <c r="I609" s="76">
        <f t="shared" si="319"/>
        <v>4.8</v>
      </c>
      <c r="J609" s="24">
        <f t="shared" si="319"/>
        <v>0</v>
      </c>
      <c r="K609" s="24">
        <f t="shared" si="319"/>
        <v>0</v>
      </c>
      <c r="L609" s="24">
        <f t="shared" si="319"/>
        <v>0</v>
      </c>
      <c r="M609" s="24">
        <f t="shared" si="319"/>
        <v>0</v>
      </c>
      <c r="N609" s="24">
        <f t="shared" si="319"/>
        <v>0</v>
      </c>
      <c r="O609" s="24">
        <f t="shared" si="319"/>
        <v>0</v>
      </c>
      <c r="P609" s="24">
        <f t="shared" si="319"/>
        <v>0</v>
      </c>
      <c r="Q609" s="24">
        <f t="shared" si="319"/>
        <v>0</v>
      </c>
      <c r="R609" s="24">
        <f t="shared" si="319"/>
        <v>0</v>
      </c>
      <c r="S609" s="24">
        <f t="shared" si="319"/>
        <v>0</v>
      </c>
      <c r="T609" s="24">
        <f t="shared" si="319"/>
        <v>0</v>
      </c>
      <c r="U609" s="24">
        <f t="shared" si="319"/>
        <v>0</v>
      </c>
      <c r="V609" s="24">
        <f t="shared" si="319"/>
        <v>0</v>
      </c>
      <c r="W609" s="132">
        <f t="shared" si="311"/>
        <v>0.96</v>
      </c>
    </row>
    <row r="610" spans="1:27" ht="31.5" x14ac:dyDescent="0.25">
      <c r="A610" s="30"/>
      <c r="B610" s="18" t="s">
        <v>120</v>
      </c>
      <c r="C610" s="88" t="s">
        <v>99</v>
      </c>
      <c r="D610" s="5" t="s">
        <v>50</v>
      </c>
      <c r="E610" s="5" t="s">
        <v>55</v>
      </c>
      <c r="F610" s="5" t="s">
        <v>117</v>
      </c>
      <c r="G610" s="5"/>
      <c r="H610" s="76">
        <f t="shared" si="319"/>
        <v>5</v>
      </c>
      <c r="I610" s="76">
        <f t="shared" si="319"/>
        <v>4.8</v>
      </c>
      <c r="J610" s="24">
        <f t="shared" si="319"/>
        <v>0</v>
      </c>
      <c r="K610" s="24">
        <f t="shared" si="319"/>
        <v>0</v>
      </c>
      <c r="L610" s="24">
        <f t="shared" si="319"/>
        <v>0</v>
      </c>
      <c r="M610" s="24">
        <f t="shared" si="319"/>
        <v>0</v>
      </c>
      <c r="N610" s="24">
        <f t="shared" si="319"/>
        <v>0</v>
      </c>
      <c r="O610" s="24">
        <f t="shared" si="319"/>
        <v>0</v>
      </c>
      <c r="P610" s="24">
        <f t="shared" si="319"/>
        <v>0</v>
      </c>
      <c r="Q610" s="24">
        <f t="shared" si="319"/>
        <v>0</v>
      </c>
      <c r="R610" s="24">
        <f t="shared" si="319"/>
        <v>0</v>
      </c>
      <c r="S610" s="24">
        <f t="shared" si="319"/>
        <v>0</v>
      </c>
      <c r="T610" s="24">
        <f t="shared" si="319"/>
        <v>0</v>
      </c>
      <c r="U610" s="24">
        <f t="shared" si="319"/>
        <v>0</v>
      </c>
      <c r="V610" s="24">
        <f t="shared" si="319"/>
        <v>0</v>
      </c>
      <c r="W610" s="132">
        <f t="shared" si="311"/>
        <v>0.96</v>
      </c>
    </row>
    <row r="611" spans="1:27" ht="31.5" x14ac:dyDescent="0.25">
      <c r="A611" s="30"/>
      <c r="B611" s="18" t="s">
        <v>121</v>
      </c>
      <c r="C611" s="88" t="s">
        <v>99</v>
      </c>
      <c r="D611" s="5" t="s">
        <v>50</v>
      </c>
      <c r="E611" s="5" t="s">
        <v>55</v>
      </c>
      <c r="F611" s="5" t="s">
        <v>118</v>
      </c>
      <c r="G611" s="5"/>
      <c r="H611" s="76">
        <f t="shared" si="319"/>
        <v>5</v>
      </c>
      <c r="I611" s="76">
        <f t="shared" si="319"/>
        <v>4.8</v>
      </c>
      <c r="J611" s="24">
        <f t="shared" si="319"/>
        <v>0</v>
      </c>
      <c r="K611" s="24">
        <f t="shared" si="319"/>
        <v>0</v>
      </c>
      <c r="L611" s="24">
        <f t="shared" si="319"/>
        <v>0</v>
      </c>
      <c r="M611" s="24">
        <f t="shared" si="319"/>
        <v>0</v>
      </c>
      <c r="N611" s="24">
        <f t="shared" si="319"/>
        <v>0</v>
      </c>
      <c r="O611" s="24">
        <f t="shared" si="319"/>
        <v>0</v>
      </c>
      <c r="P611" s="24">
        <f t="shared" si="319"/>
        <v>0</v>
      </c>
      <c r="Q611" s="24">
        <f t="shared" si="319"/>
        <v>0</v>
      </c>
      <c r="R611" s="24">
        <f t="shared" si="319"/>
        <v>0</v>
      </c>
      <c r="S611" s="24">
        <f t="shared" si="319"/>
        <v>0</v>
      </c>
      <c r="T611" s="24">
        <f t="shared" si="319"/>
        <v>0</v>
      </c>
      <c r="U611" s="24">
        <f t="shared" si="319"/>
        <v>0</v>
      </c>
      <c r="V611" s="24">
        <f t="shared" si="319"/>
        <v>0</v>
      </c>
      <c r="W611" s="132">
        <f t="shared" si="311"/>
        <v>0.96</v>
      </c>
    </row>
    <row r="612" spans="1:27" ht="31.5" x14ac:dyDescent="0.25">
      <c r="A612" s="30"/>
      <c r="B612" s="25" t="s">
        <v>112</v>
      </c>
      <c r="C612" s="88" t="s">
        <v>99</v>
      </c>
      <c r="D612" s="5" t="s">
        <v>50</v>
      </c>
      <c r="E612" s="5" t="s">
        <v>55</v>
      </c>
      <c r="F612" s="5" t="s">
        <v>119</v>
      </c>
      <c r="G612" s="5"/>
      <c r="H612" s="76">
        <f>H613+H614</f>
        <v>5</v>
      </c>
      <c r="I612" s="76">
        <f>I613+I614</f>
        <v>4.8</v>
      </c>
      <c r="J612" s="24">
        <f t="shared" ref="J612:V612" si="320">J613+J614</f>
        <v>0</v>
      </c>
      <c r="K612" s="24">
        <f t="shared" si="320"/>
        <v>0</v>
      </c>
      <c r="L612" s="24">
        <f t="shared" si="320"/>
        <v>0</v>
      </c>
      <c r="M612" s="24">
        <f t="shared" si="320"/>
        <v>0</v>
      </c>
      <c r="N612" s="24">
        <f t="shared" si="320"/>
        <v>0</v>
      </c>
      <c r="O612" s="24">
        <f t="shared" si="320"/>
        <v>0</v>
      </c>
      <c r="P612" s="24">
        <f t="shared" si="320"/>
        <v>0</v>
      </c>
      <c r="Q612" s="24">
        <f t="shared" si="320"/>
        <v>0</v>
      </c>
      <c r="R612" s="24">
        <f t="shared" si="320"/>
        <v>0</v>
      </c>
      <c r="S612" s="24">
        <f t="shared" si="320"/>
        <v>0</v>
      </c>
      <c r="T612" s="24">
        <f t="shared" si="320"/>
        <v>0</v>
      </c>
      <c r="U612" s="24">
        <f t="shared" si="320"/>
        <v>0</v>
      </c>
      <c r="V612" s="24">
        <f t="shared" si="320"/>
        <v>0</v>
      </c>
      <c r="W612" s="132">
        <f t="shared" si="311"/>
        <v>0.96</v>
      </c>
    </row>
    <row r="613" spans="1:27" ht="31.5" x14ac:dyDescent="0.25">
      <c r="A613" s="30"/>
      <c r="B613" s="35" t="s">
        <v>122</v>
      </c>
      <c r="C613" s="88" t="s">
        <v>99</v>
      </c>
      <c r="D613" s="5" t="s">
        <v>50</v>
      </c>
      <c r="E613" s="5" t="s">
        <v>55</v>
      </c>
      <c r="F613" s="5" t="s">
        <v>119</v>
      </c>
      <c r="G613" s="5" t="s">
        <v>85</v>
      </c>
      <c r="H613" s="76">
        <v>2.5</v>
      </c>
      <c r="I613" s="76">
        <v>2.4</v>
      </c>
      <c r="W613" s="132">
        <f t="shared" si="311"/>
        <v>0.96</v>
      </c>
      <c r="AA613" s="6">
        <f>I35+I43+I54+I59+I120+I382+I611</f>
        <v>78445.400000000023</v>
      </c>
    </row>
    <row r="614" spans="1:27" x14ac:dyDescent="0.25">
      <c r="A614" s="30"/>
      <c r="B614" s="35" t="s">
        <v>87</v>
      </c>
      <c r="C614" s="88" t="s">
        <v>99</v>
      </c>
      <c r="D614" s="5" t="s">
        <v>50</v>
      </c>
      <c r="E614" s="5" t="s">
        <v>55</v>
      </c>
      <c r="F614" s="5" t="s">
        <v>119</v>
      </c>
      <c r="G614" s="5" t="s">
        <v>88</v>
      </c>
      <c r="H614" s="76">
        <v>2.5</v>
      </c>
      <c r="I614" s="76">
        <v>2.4</v>
      </c>
      <c r="W614" s="132">
        <f t="shared" si="311"/>
        <v>0.96</v>
      </c>
    </row>
    <row r="615" spans="1:27" x14ac:dyDescent="0.25">
      <c r="A615" s="82"/>
      <c r="B615" s="85" t="s">
        <v>76</v>
      </c>
      <c r="C615" s="32">
        <v>930</v>
      </c>
      <c r="D615" s="42" t="s">
        <v>77</v>
      </c>
      <c r="E615" s="5"/>
      <c r="F615" s="35"/>
      <c r="G615" s="42"/>
      <c r="H615" s="76">
        <f t="shared" ref="H615:V619" si="321">H616</f>
        <v>43.5</v>
      </c>
      <c r="I615" s="76">
        <f t="shared" si="321"/>
        <v>0</v>
      </c>
      <c r="J615" s="24">
        <f t="shared" si="321"/>
        <v>0</v>
      </c>
      <c r="K615" s="24">
        <f t="shared" si="321"/>
        <v>0</v>
      </c>
      <c r="L615" s="24">
        <f t="shared" si="321"/>
        <v>0</v>
      </c>
      <c r="M615" s="24">
        <f t="shared" si="321"/>
        <v>0</v>
      </c>
      <c r="N615" s="24">
        <f t="shared" si="321"/>
        <v>0</v>
      </c>
      <c r="O615" s="24">
        <f t="shared" si="321"/>
        <v>0</v>
      </c>
      <c r="P615" s="24">
        <f t="shared" si="321"/>
        <v>0</v>
      </c>
      <c r="Q615" s="24">
        <f t="shared" si="321"/>
        <v>0</v>
      </c>
      <c r="R615" s="24">
        <f t="shared" si="321"/>
        <v>0</v>
      </c>
      <c r="S615" s="24">
        <f t="shared" si="321"/>
        <v>0</v>
      </c>
      <c r="T615" s="24">
        <f t="shared" si="321"/>
        <v>0</v>
      </c>
      <c r="U615" s="24">
        <f t="shared" si="321"/>
        <v>0</v>
      </c>
      <c r="V615" s="24">
        <f t="shared" si="321"/>
        <v>0</v>
      </c>
      <c r="W615" s="132">
        <f t="shared" si="311"/>
        <v>0</v>
      </c>
    </row>
    <row r="616" spans="1:27" x14ac:dyDescent="0.25">
      <c r="A616" s="82"/>
      <c r="B616" s="49" t="s">
        <v>14</v>
      </c>
      <c r="C616" s="75">
        <v>930</v>
      </c>
      <c r="D616" s="42" t="s">
        <v>77</v>
      </c>
      <c r="E616" s="42" t="s">
        <v>77</v>
      </c>
      <c r="F616" s="35"/>
      <c r="G616" s="5"/>
      <c r="H616" s="76">
        <f t="shared" si="321"/>
        <v>43.5</v>
      </c>
      <c r="I616" s="76">
        <f t="shared" si="321"/>
        <v>0</v>
      </c>
      <c r="J616" s="24">
        <f t="shared" si="321"/>
        <v>0</v>
      </c>
      <c r="K616" s="24">
        <f t="shared" si="321"/>
        <v>0</v>
      </c>
      <c r="L616" s="24">
        <f t="shared" si="321"/>
        <v>0</v>
      </c>
      <c r="M616" s="24">
        <f t="shared" si="321"/>
        <v>0</v>
      </c>
      <c r="N616" s="24">
        <f t="shared" si="321"/>
        <v>0</v>
      </c>
      <c r="O616" s="24">
        <f t="shared" si="321"/>
        <v>0</v>
      </c>
      <c r="P616" s="24">
        <f t="shared" si="321"/>
        <v>0</v>
      </c>
      <c r="Q616" s="24">
        <f t="shared" si="321"/>
        <v>0</v>
      </c>
      <c r="R616" s="24">
        <f t="shared" si="321"/>
        <v>0</v>
      </c>
      <c r="S616" s="24">
        <f t="shared" si="321"/>
        <v>0</v>
      </c>
      <c r="T616" s="24">
        <f t="shared" si="321"/>
        <v>0</v>
      </c>
      <c r="U616" s="24">
        <f t="shared" si="321"/>
        <v>0</v>
      </c>
      <c r="V616" s="24">
        <f t="shared" si="321"/>
        <v>0</v>
      </c>
      <c r="W616" s="132">
        <f t="shared" si="311"/>
        <v>0</v>
      </c>
    </row>
    <row r="617" spans="1:27" ht="47.25" x14ac:dyDescent="0.25">
      <c r="A617" s="82"/>
      <c r="B617" s="15" t="s">
        <v>298</v>
      </c>
      <c r="C617" s="75">
        <v>930</v>
      </c>
      <c r="D617" s="42" t="s">
        <v>77</v>
      </c>
      <c r="E617" s="42" t="s">
        <v>77</v>
      </c>
      <c r="F617" s="31" t="s">
        <v>263</v>
      </c>
      <c r="G617" s="5"/>
      <c r="H617" s="76">
        <f t="shared" si="321"/>
        <v>43.5</v>
      </c>
      <c r="I617" s="76">
        <f t="shared" si="321"/>
        <v>0</v>
      </c>
      <c r="J617" s="24">
        <f t="shared" si="321"/>
        <v>0</v>
      </c>
      <c r="K617" s="24">
        <f t="shared" si="321"/>
        <v>0</v>
      </c>
      <c r="L617" s="24">
        <f t="shared" si="321"/>
        <v>0</v>
      </c>
      <c r="M617" s="24">
        <f t="shared" si="321"/>
        <v>0</v>
      </c>
      <c r="N617" s="24">
        <f t="shared" si="321"/>
        <v>0</v>
      </c>
      <c r="O617" s="24">
        <f t="shared" si="321"/>
        <v>0</v>
      </c>
      <c r="P617" s="24">
        <f t="shared" si="321"/>
        <v>0</v>
      </c>
      <c r="Q617" s="24">
        <f t="shared" si="321"/>
        <v>0</v>
      </c>
      <c r="R617" s="24">
        <f t="shared" si="321"/>
        <v>0</v>
      </c>
      <c r="S617" s="24">
        <f t="shared" si="321"/>
        <v>0</v>
      </c>
      <c r="T617" s="24">
        <f t="shared" si="321"/>
        <v>0</v>
      </c>
      <c r="U617" s="24">
        <f t="shared" si="321"/>
        <v>0</v>
      </c>
      <c r="V617" s="24">
        <f t="shared" si="321"/>
        <v>0</v>
      </c>
      <c r="W617" s="132">
        <f t="shared" si="311"/>
        <v>0</v>
      </c>
    </row>
    <row r="618" spans="1:27" x14ac:dyDescent="0.25">
      <c r="A618" s="82"/>
      <c r="B618" s="25" t="s">
        <v>138</v>
      </c>
      <c r="C618" s="75">
        <v>930</v>
      </c>
      <c r="D618" s="42" t="s">
        <v>77</v>
      </c>
      <c r="E618" s="42" t="s">
        <v>77</v>
      </c>
      <c r="F618" s="31" t="s">
        <v>264</v>
      </c>
      <c r="G618" s="5"/>
      <c r="H618" s="76">
        <f t="shared" si="321"/>
        <v>43.5</v>
      </c>
      <c r="I618" s="76">
        <f t="shared" si="321"/>
        <v>0</v>
      </c>
      <c r="J618" s="24">
        <f t="shared" si="321"/>
        <v>0</v>
      </c>
      <c r="K618" s="24">
        <f t="shared" si="321"/>
        <v>0</v>
      </c>
      <c r="L618" s="24">
        <f t="shared" si="321"/>
        <v>0</v>
      </c>
      <c r="M618" s="24">
        <f t="shared" si="321"/>
        <v>0</v>
      </c>
      <c r="N618" s="24">
        <f t="shared" si="321"/>
        <v>0</v>
      </c>
      <c r="O618" s="24">
        <f t="shared" si="321"/>
        <v>0</v>
      </c>
      <c r="P618" s="24">
        <f t="shared" si="321"/>
        <v>0</v>
      </c>
      <c r="Q618" s="24">
        <f t="shared" si="321"/>
        <v>0</v>
      </c>
      <c r="R618" s="24">
        <f t="shared" si="321"/>
        <v>0</v>
      </c>
      <c r="S618" s="24">
        <f t="shared" si="321"/>
        <v>0</v>
      </c>
      <c r="T618" s="24">
        <f t="shared" si="321"/>
        <v>0</v>
      </c>
      <c r="U618" s="24">
        <f t="shared" si="321"/>
        <v>0</v>
      </c>
      <c r="V618" s="24">
        <f t="shared" si="321"/>
        <v>0</v>
      </c>
      <c r="W618" s="132">
        <f t="shared" si="311"/>
        <v>0</v>
      </c>
    </row>
    <row r="619" spans="1:27" ht="78.75" x14ac:dyDescent="0.25">
      <c r="A619" s="82"/>
      <c r="B619" s="16" t="s">
        <v>167</v>
      </c>
      <c r="C619" s="75">
        <v>930</v>
      </c>
      <c r="D619" s="42" t="s">
        <v>77</v>
      </c>
      <c r="E619" s="42" t="s">
        <v>77</v>
      </c>
      <c r="F619" s="31" t="s">
        <v>265</v>
      </c>
      <c r="G619" s="5"/>
      <c r="H619" s="76">
        <f t="shared" si="321"/>
        <v>43.5</v>
      </c>
      <c r="I619" s="76">
        <f t="shared" si="321"/>
        <v>0</v>
      </c>
      <c r="J619" s="24">
        <f t="shared" si="321"/>
        <v>0</v>
      </c>
      <c r="K619" s="24">
        <f t="shared" si="321"/>
        <v>0</v>
      </c>
      <c r="L619" s="24">
        <f t="shared" si="321"/>
        <v>0</v>
      </c>
      <c r="M619" s="24">
        <f t="shared" si="321"/>
        <v>0</v>
      </c>
      <c r="N619" s="24">
        <f t="shared" si="321"/>
        <v>0</v>
      </c>
      <c r="O619" s="24">
        <f t="shared" si="321"/>
        <v>0</v>
      </c>
      <c r="P619" s="24">
        <f t="shared" si="321"/>
        <v>0</v>
      </c>
      <c r="Q619" s="24">
        <f t="shared" si="321"/>
        <v>0</v>
      </c>
      <c r="R619" s="24">
        <f t="shared" si="321"/>
        <v>0</v>
      </c>
      <c r="S619" s="24">
        <f t="shared" si="321"/>
        <v>0</v>
      </c>
      <c r="T619" s="24">
        <f t="shared" si="321"/>
        <v>0</v>
      </c>
      <c r="U619" s="24">
        <f t="shared" si="321"/>
        <v>0</v>
      </c>
      <c r="V619" s="24">
        <f t="shared" si="321"/>
        <v>0</v>
      </c>
      <c r="W619" s="132">
        <f t="shared" si="311"/>
        <v>0</v>
      </c>
    </row>
    <row r="620" spans="1:27" ht="31.5" x14ac:dyDescent="0.25">
      <c r="A620" s="82"/>
      <c r="B620" s="35" t="s">
        <v>122</v>
      </c>
      <c r="C620" s="81">
        <v>930</v>
      </c>
      <c r="D620" s="46" t="s">
        <v>77</v>
      </c>
      <c r="E620" s="46" t="s">
        <v>77</v>
      </c>
      <c r="F620" s="31" t="s">
        <v>265</v>
      </c>
      <c r="G620" s="5" t="s">
        <v>85</v>
      </c>
      <c r="H620" s="76">
        <v>43.5</v>
      </c>
      <c r="I620" s="76">
        <v>0</v>
      </c>
      <c r="W620" s="132">
        <f t="shared" si="311"/>
        <v>0</v>
      </c>
    </row>
    <row r="621" spans="1:27" x14ac:dyDescent="0.25">
      <c r="A621" s="82"/>
      <c r="B621" s="59" t="s">
        <v>81</v>
      </c>
      <c r="C621" s="75">
        <v>930</v>
      </c>
      <c r="D621" s="55" t="s">
        <v>82</v>
      </c>
      <c r="E621" s="55"/>
      <c r="F621" s="59"/>
      <c r="G621" s="5"/>
      <c r="H621" s="76">
        <f>H622+H627+H640</f>
        <v>79904.3</v>
      </c>
      <c r="I621" s="76">
        <f>I622+I627+I640</f>
        <v>79332.399999999994</v>
      </c>
      <c r="J621" s="76">
        <f t="shared" ref="J621:V621" si="322">J622+J627+J640</f>
        <v>0</v>
      </c>
      <c r="K621" s="76">
        <f t="shared" si="322"/>
        <v>592.6</v>
      </c>
      <c r="L621" s="76">
        <f t="shared" si="322"/>
        <v>0</v>
      </c>
      <c r="M621" s="76">
        <f t="shared" si="322"/>
        <v>0</v>
      </c>
      <c r="N621" s="76">
        <f t="shared" si="322"/>
        <v>0</v>
      </c>
      <c r="O621" s="76">
        <f t="shared" si="322"/>
        <v>0</v>
      </c>
      <c r="P621" s="76">
        <f t="shared" si="322"/>
        <v>0</v>
      </c>
      <c r="Q621" s="76">
        <f t="shared" si="322"/>
        <v>0</v>
      </c>
      <c r="R621" s="76">
        <f t="shared" si="322"/>
        <v>0</v>
      </c>
      <c r="S621" s="76">
        <f t="shared" si="322"/>
        <v>0</v>
      </c>
      <c r="T621" s="76">
        <f t="shared" si="322"/>
        <v>0</v>
      </c>
      <c r="U621" s="76">
        <f t="shared" si="322"/>
        <v>0</v>
      </c>
      <c r="V621" s="76">
        <f t="shared" si="322"/>
        <v>0</v>
      </c>
      <c r="W621" s="132">
        <f t="shared" si="311"/>
        <v>0.99284268806559839</v>
      </c>
    </row>
    <row r="622" spans="1:27" x14ac:dyDescent="0.25">
      <c r="A622" s="82"/>
      <c r="B622" s="35" t="s">
        <v>83</v>
      </c>
      <c r="C622" s="81">
        <v>930</v>
      </c>
      <c r="D622" s="46" t="s">
        <v>82</v>
      </c>
      <c r="E622" s="46" t="s">
        <v>64</v>
      </c>
      <c r="F622" s="31"/>
      <c r="G622" s="5"/>
      <c r="H622" s="76">
        <f t="shared" ref="H622:V625" si="323">H623</f>
        <v>5.2</v>
      </c>
      <c r="I622" s="76">
        <f t="shared" si="323"/>
        <v>0</v>
      </c>
      <c r="J622" s="76">
        <f t="shared" si="323"/>
        <v>0</v>
      </c>
      <c r="K622" s="76">
        <f t="shared" si="323"/>
        <v>0</v>
      </c>
      <c r="L622" s="76">
        <f t="shared" si="323"/>
        <v>0</v>
      </c>
      <c r="M622" s="76">
        <f t="shared" si="323"/>
        <v>0</v>
      </c>
      <c r="N622" s="76">
        <f t="shared" si="323"/>
        <v>0</v>
      </c>
      <c r="O622" s="76">
        <f t="shared" si="323"/>
        <v>0</v>
      </c>
      <c r="P622" s="76">
        <f t="shared" si="323"/>
        <v>0</v>
      </c>
      <c r="Q622" s="76">
        <f t="shared" si="323"/>
        <v>0</v>
      </c>
      <c r="R622" s="76">
        <f t="shared" si="323"/>
        <v>0</v>
      </c>
      <c r="S622" s="76">
        <f t="shared" si="323"/>
        <v>0</v>
      </c>
      <c r="T622" s="76">
        <f t="shared" si="323"/>
        <v>0</v>
      </c>
      <c r="U622" s="76">
        <f t="shared" si="323"/>
        <v>0</v>
      </c>
      <c r="V622" s="76">
        <f t="shared" si="323"/>
        <v>0</v>
      </c>
      <c r="W622" s="132">
        <f t="shared" si="311"/>
        <v>0</v>
      </c>
    </row>
    <row r="623" spans="1:27" ht="47.25" x14ac:dyDescent="0.25">
      <c r="A623" s="82"/>
      <c r="B623" s="15" t="s">
        <v>298</v>
      </c>
      <c r="C623" s="36">
        <v>930</v>
      </c>
      <c r="D623" s="55" t="s">
        <v>82</v>
      </c>
      <c r="E623" s="55" t="s">
        <v>64</v>
      </c>
      <c r="F623" s="31" t="s">
        <v>263</v>
      </c>
      <c r="G623" s="5"/>
      <c r="H623" s="76">
        <f t="shared" si="323"/>
        <v>5.2</v>
      </c>
      <c r="I623" s="76">
        <f t="shared" si="323"/>
        <v>0</v>
      </c>
      <c r="J623" s="76">
        <f t="shared" si="323"/>
        <v>0</v>
      </c>
      <c r="K623" s="76">
        <f t="shared" si="323"/>
        <v>0</v>
      </c>
      <c r="L623" s="76">
        <f t="shared" si="323"/>
        <v>0</v>
      </c>
      <c r="M623" s="76">
        <f t="shared" si="323"/>
        <v>0</v>
      </c>
      <c r="N623" s="76">
        <f t="shared" si="323"/>
        <v>0</v>
      </c>
      <c r="O623" s="76">
        <f t="shared" si="323"/>
        <v>0</v>
      </c>
      <c r="P623" s="76">
        <f t="shared" si="323"/>
        <v>0</v>
      </c>
      <c r="Q623" s="76">
        <f t="shared" si="323"/>
        <v>0</v>
      </c>
      <c r="R623" s="76">
        <f t="shared" si="323"/>
        <v>0</v>
      </c>
      <c r="S623" s="76">
        <f t="shared" si="323"/>
        <v>0</v>
      </c>
      <c r="T623" s="76">
        <f t="shared" si="323"/>
        <v>0</v>
      </c>
      <c r="U623" s="76">
        <f t="shared" si="323"/>
        <v>0</v>
      </c>
      <c r="V623" s="76">
        <f t="shared" si="323"/>
        <v>0</v>
      </c>
      <c r="W623" s="132">
        <f t="shared" si="311"/>
        <v>0</v>
      </c>
    </row>
    <row r="624" spans="1:27" x14ac:dyDescent="0.25">
      <c r="A624" s="82"/>
      <c r="B624" s="25" t="s">
        <v>138</v>
      </c>
      <c r="C624" s="75">
        <v>930</v>
      </c>
      <c r="D624" s="55" t="s">
        <v>82</v>
      </c>
      <c r="E624" s="55" t="s">
        <v>64</v>
      </c>
      <c r="F624" s="31" t="s">
        <v>264</v>
      </c>
      <c r="G624" s="5"/>
      <c r="H624" s="76">
        <f t="shared" si="323"/>
        <v>5.2</v>
      </c>
      <c r="I624" s="76">
        <f t="shared" si="323"/>
        <v>0</v>
      </c>
      <c r="J624" s="76">
        <f t="shared" si="323"/>
        <v>0</v>
      </c>
      <c r="K624" s="76">
        <f t="shared" si="323"/>
        <v>0</v>
      </c>
      <c r="L624" s="76">
        <f t="shared" si="323"/>
        <v>0</v>
      </c>
      <c r="M624" s="76">
        <f t="shared" si="323"/>
        <v>0</v>
      </c>
      <c r="N624" s="76">
        <f t="shared" si="323"/>
        <v>0</v>
      </c>
      <c r="O624" s="76">
        <f t="shared" si="323"/>
        <v>0</v>
      </c>
      <c r="P624" s="76">
        <f t="shared" si="323"/>
        <v>0</v>
      </c>
      <c r="Q624" s="76">
        <f t="shared" si="323"/>
        <v>0</v>
      </c>
      <c r="R624" s="76">
        <f t="shared" si="323"/>
        <v>0</v>
      </c>
      <c r="S624" s="76">
        <f t="shared" si="323"/>
        <v>0</v>
      </c>
      <c r="T624" s="76">
        <f t="shared" si="323"/>
        <v>0</v>
      </c>
      <c r="U624" s="76">
        <f t="shared" si="323"/>
        <v>0</v>
      </c>
      <c r="V624" s="76">
        <f t="shared" si="323"/>
        <v>0</v>
      </c>
      <c r="W624" s="132">
        <f t="shared" si="311"/>
        <v>0</v>
      </c>
    </row>
    <row r="625" spans="1:23" ht="126" x14ac:dyDescent="0.25">
      <c r="A625" s="82"/>
      <c r="B625" s="114" t="s">
        <v>168</v>
      </c>
      <c r="C625" s="36">
        <v>930</v>
      </c>
      <c r="D625" s="55" t="s">
        <v>82</v>
      </c>
      <c r="E625" s="55" t="s">
        <v>64</v>
      </c>
      <c r="F625" s="59" t="s">
        <v>266</v>
      </c>
      <c r="G625" s="87"/>
      <c r="H625" s="76">
        <f t="shared" si="323"/>
        <v>5.2</v>
      </c>
      <c r="I625" s="76">
        <f t="shared" si="323"/>
        <v>0</v>
      </c>
      <c r="J625" s="24">
        <f t="shared" si="323"/>
        <v>0</v>
      </c>
      <c r="K625" s="24">
        <f t="shared" si="323"/>
        <v>0</v>
      </c>
      <c r="L625" s="24">
        <f t="shared" si="323"/>
        <v>0</v>
      </c>
      <c r="M625" s="24">
        <f t="shared" si="323"/>
        <v>0</v>
      </c>
      <c r="N625" s="24">
        <f t="shared" si="323"/>
        <v>0</v>
      </c>
      <c r="O625" s="24">
        <f t="shared" si="323"/>
        <v>0</v>
      </c>
      <c r="P625" s="24">
        <f t="shared" si="323"/>
        <v>0</v>
      </c>
      <c r="Q625" s="24">
        <f t="shared" si="323"/>
        <v>0</v>
      </c>
      <c r="R625" s="24">
        <f t="shared" si="323"/>
        <v>0</v>
      </c>
      <c r="S625" s="24">
        <f t="shared" si="323"/>
        <v>0</v>
      </c>
      <c r="T625" s="24">
        <f t="shared" si="323"/>
        <v>0</v>
      </c>
      <c r="U625" s="24">
        <f t="shared" si="323"/>
        <v>0</v>
      </c>
      <c r="V625" s="24">
        <f t="shared" si="323"/>
        <v>0</v>
      </c>
      <c r="W625" s="132">
        <f t="shared" si="311"/>
        <v>0</v>
      </c>
    </row>
    <row r="626" spans="1:23" x14ac:dyDescent="0.25">
      <c r="A626" s="82"/>
      <c r="B626" s="20" t="s">
        <v>98</v>
      </c>
      <c r="C626" s="75">
        <v>930</v>
      </c>
      <c r="D626" s="55" t="s">
        <v>82</v>
      </c>
      <c r="E626" s="55" t="s">
        <v>64</v>
      </c>
      <c r="F626" s="59" t="s">
        <v>266</v>
      </c>
      <c r="G626" s="87" t="s">
        <v>97</v>
      </c>
      <c r="H626" s="76">
        <v>5.2</v>
      </c>
      <c r="I626" s="76">
        <v>0</v>
      </c>
      <c r="W626" s="132">
        <f t="shared" si="311"/>
        <v>0</v>
      </c>
    </row>
    <row r="627" spans="1:23" x14ac:dyDescent="0.25">
      <c r="A627" s="82"/>
      <c r="B627" s="59" t="s">
        <v>12</v>
      </c>
      <c r="C627" s="36">
        <v>930</v>
      </c>
      <c r="D627" s="55" t="s">
        <v>82</v>
      </c>
      <c r="E627" s="55" t="s">
        <v>55</v>
      </c>
      <c r="F627" s="55"/>
      <c r="G627" s="55"/>
      <c r="H627" s="76">
        <f>H628</f>
        <v>74562</v>
      </c>
      <c r="I627" s="76">
        <f>I628</f>
        <v>73995.899999999994</v>
      </c>
      <c r="J627" s="24">
        <f t="shared" ref="J627:V628" si="324">J628</f>
        <v>0</v>
      </c>
      <c r="K627" s="24">
        <f t="shared" si="324"/>
        <v>0</v>
      </c>
      <c r="L627" s="24">
        <f t="shared" si="324"/>
        <v>0</v>
      </c>
      <c r="M627" s="24">
        <f t="shared" si="324"/>
        <v>0</v>
      </c>
      <c r="N627" s="24">
        <f t="shared" si="324"/>
        <v>0</v>
      </c>
      <c r="O627" s="24">
        <f t="shared" si="324"/>
        <v>0</v>
      </c>
      <c r="P627" s="24">
        <f t="shared" si="324"/>
        <v>0</v>
      </c>
      <c r="Q627" s="24">
        <f t="shared" si="324"/>
        <v>0</v>
      </c>
      <c r="R627" s="24">
        <f t="shared" si="324"/>
        <v>0</v>
      </c>
      <c r="S627" s="24">
        <f t="shared" si="324"/>
        <v>0</v>
      </c>
      <c r="T627" s="24">
        <f t="shared" si="324"/>
        <v>0</v>
      </c>
      <c r="U627" s="24">
        <f t="shared" si="324"/>
        <v>0</v>
      </c>
      <c r="V627" s="24">
        <f t="shared" si="324"/>
        <v>0</v>
      </c>
      <c r="W627" s="132">
        <f t="shared" si="311"/>
        <v>0.992407660738714</v>
      </c>
    </row>
    <row r="628" spans="1:23" ht="47.25" x14ac:dyDescent="0.25">
      <c r="A628" s="82"/>
      <c r="B628" s="15" t="s">
        <v>298</v>
      </c>
      <c r="C628" s="36">
        <v>930</v>
      </c>
      <c r="D628" s="55" t="s">
        <v>82</v>
      </c>
      <c r="E628" s="55" t="s">
        <v>55</v>
      </c>
      <c r="F628" s="31" t="s">
        <v>263</v>
      </c>
      <c r="G628" s="55"/>
      <c r="H628" s="76">
        <f>H629</f>
        <v>74562</v>
      </c>
      <c r="I628" s="76">
        <f>I629</f>
        <v>73995.899999999994</v>
      </c>
      <c r="J628" s="24">
        <f t="shared" si="324"/>
        <v>0</v>
      </c>
      <c r="K628" s="24">
        <f t="shared" si="324"/>
        <v>0</v>
      </c>
      <c r="L628" s="24">
        <f t="shared" si="324"/>
        <v>0</v>
      </c>
      <c r="M628" s="24">
        <f t="shared" si="324"/>
        <v>0</v>
      </c>
      <c r="N628" s="24">
        <f t="shared" si="324"/>
        <v>0</v>
      </c>
      <c r="O628" s="24">
        <f t="shared" si="324"/>
        <v>0</v>
      </c>
      <c r="P628" s="24">
        <f t="shared" si="324"/>
        <v>0</v>
      </c>
      <c r="Q628" s="24">
        <f t="shared" si="324"/>
        <v>0</v>
      </c>
      <c r="R628" s="24">
        <f t="shared" si="324"/>
        <v>0</v>
      </c>
      <c r="S628" s="24">
        <f t="shared" si="324"/>
        <v>0</v>
      </c>
      <c r="T628" s="24">
        <f t="shared" si="324"/>
        <v>0</v>
      </c>
      <c r="U628" s="24">
        <f t="shared" si="324"/>
        <v>0</v>
      </c>
      <c r="V628" s="24">
        <f t="shared" si="324"/>
        <v>0</v>
      </c>
      <c r="W628" s="132">
        <f t="shared" si="311"/>
        <v>0.992407660738714</v>
      </c>
    </row>
    <row r="629" spans="1:23" x14ac:dyDescent="0.25">
      <c r="A629" s="82"/>
      <c r="B629" s="25" t="s">
        <v>138</v>
      </c>
      <c r="C629" s="36">
        <v>930</v>
      </c>
      <c r="D629" s="55" t="s">
        <v>82</v>
      </c>
      <c r="E629" s="55" t="s">
        <v>55</v>
      </c>
      <c r="F629" s="31" t="s">
        <v>264</v>
      </c>
      <c r="G629" s="55"/>
      <c r="H629" s="76">
        <f>H633+H635+H638+H630</f>
        <v>74562</v>
      </c>
      <c r="I629" s="76">
        <f>I633+I635+I638+I630</f>
        <v>73995.899999999994</v>
      </c>
      <c r="J629" s="24">
        <f t="shared" ref="J629:V629" si="325">J633+J635+J638+J630</f>
        <v>0</v>
      </c>
      <c r="K629" s="24">
        <f t="shared" si="325"/>
        <v>0</v>
      </c>
      <c r="L629" s="24">
        <f t="shared" si="325"/>
        <v>0</v>
      </c>
      <c r="M629" s="24">
        <f t="shared" si="325"/>
        <v>0</v>
      </c>
      <c r="N629" s="24">
        <f t="shared" si="325"/>
        <v>0</v>
      </c>
      <c r="O629" s="24">
        <f t="shared" si="325"/>
        <v>0</v>
      </c>
      <c r="P629" s="24">
        <f t="shared" si="325"/>
        <v>0</v>
      </c>
      <c r="Q629" s="24">
        <f t="shared" si="325"/>
        <v>0</v>
      </c>
      <c r="R629" s="24">
        <f t="shared" si="325"/>
        <v>0</v>
      </c>
      <c r="S629" s="24">
        <f t="shared" si="325"/>
        <v>0</v>
      </c>
      <c r="T629" s="24">
        <f t="shared" si="325"/>
        <v>0</v>
      </c>
      <c r="U629" s="24">
        <f t="shared" si="325"/>
        <v>0</v>
      </c>
      <c r="V629" s="24">
        <f t="shared" si="325"/>
        <v>0</v>
      </c>
      <c r="W629" s="132">
        <f t="shared" si="311"/>
        <v>0.992407660738714</v>
      </c>
    </row>
    <row r="630" spans="1:23" ht="78.75" x14ac:dyDescent="0.25">
      <c r="A630" s="82"/>
      <c r="B630" s="115" t="s">
        <v>169</v>
      </c>
      <c r="C630" s="36">
        <v>930</v>
      </c>
      <c r="D630" s="55" t="s">
        <v>82</v>
      </c>
      <c r="E630" s="55" t="s">
        <v>55</v>
      </c>
      <c r="F630" s="59" t="s">
        <v>270</v>
      </c>
      <c r="G630" s="55"/>
      <c r="H630" s="76">
        <f>H632+H631</f>
        <v>43088.2</v>
      </c>
      <c r="I630" s="76">
        <f t="shared" ref="I630:V630" si="326">I632+I631</f>
        <v>42790.7</v>
      </c>
      <c r="J630" s="24">
        <f t="shared" si="326"/>
        <v>0</v>
      </c>
      <c r="K630" s="24">
        <f t="shared" si="326"/>
        <v>0</v>
      </c>
      <c r="L630" s="24">
        <f t="shared" si="326"/>
        <v>0</v>
      </c>
      <c r="M630" s="24">
        <f t="shared" si="326"/>
        <v>0</v>
      </c>
      <c r="N630" s="24">
        <f t="shared" si="326"/>
        <v>0</v>
      </c>
      <c r="O630" s="24">
        <f t="shared" si="326"/>
        <v>0</v>
      </c>
      <c r="P630" s="24">
        <f t="shared" si="326"/>
        <v>0</v>
      </c>
      <c r="Q630" s="24">
        <f t="shared" si="326"/>
        <v>0</v>
      </c>
      <c r="R630" s="24">
        <f t="shared" si="326"/>
        <v>0</v>
      </c>
      <c r="S630" s="24">
        <f t="shared" si="326"/>
        <v>0</v>
      </c>
      <c r="T630" s="24">
        <f t="shared" si="326"/>
        <v>0</v>
      </c>
      <c r="U630" s="24">
        <f t="shared" si="326"/>
        <v>0</v>
      </c>
      <c r="V630" s="24">
        <f t="shared" si="326"/>
        <v>0</v>
      </c>
      <c r="W630" s="132">
        <f t="shared" si="311"/>
        <v>0.99309555748441569</v>
      </c>
    </row>
    <row r="631" spans="1:23" ht="31.5" x14ac:dyDescent="0.25">
      <c r="A631" s="82"/>
      <c r="B631" s="35" t="s">
        <v>122</v>
      </c>
      <c r="C631" s="81">
        <v>930</v>
      </c>
      <c r="D631" s="45" t="s">
        <v>82</v>
      </c>
      <c r="E631" s="45" t="s">
        <v>55</v>
      </c>
      <c r="F631" s="59" t="s">
        <v>270</v>
      </c>
      <c r="G631" s="55" t="s">
        <v>85</v>
      </c>
      <c r="H631" s="76">
        <v>183.6</v>
      </c>
      <c r="I631" s="76">
        <v>171.7</v>
      </c>
      <c r="J631" s="24"/>
      <c r="K631" s="24"/>
      <c r="L631" s="24"/>
      <c r="M631" s="24"/>
      <c r="N631" s="24"/>
      <c r="O631" s="24"/>
      <c r="P631" s="24"/>
      <c r="Q631" s="24"/>
      <c r="R631" s="24"/>
      <c r="S631" s="24"/>
      <c r="T631" s="24"/>
      <c r="U631" s="24"/>
      <c r="V631" s="24"/>
      <c r="W631" s="132">
        <f t="shared" si="311"/>
        <v>0.93518518518518512</v>
      </c>
    </row>
    <row r="632" spans="1:23" x14ac:dyDescent="0.25">
      <c r="A632" s="82"/>
      <c r="B632" s="20" t="s">
        <v>98</v>
      </c>
      <c r="C632" s="81">
        <v>930</v>
      </c>
      <c r="D632" s="45" t="s">
        <v>82</v>
      </c>
      <c r="E632" s="45" t="s">
        <v>55</v>
      </c>
      <c r="F632" s="59" t="s">
        <v>270</v>
      </c>
      <c r="G632" s="45" t="s">
        <v>97</v>
      </c>
      <c r="H632" s="76">
        <v>42904.6</v>
      </c>
      <c r="I632" s="76">
        <v>42619</v>
      </c>
      <c r="W632" s="132">
        <f t="shared" si="311"/>
        <v>0.99334337110706084</v>
      </c>
    </row>
    <row r="633" spans="1:23" ht="63" x14ac:dyDescent="0.25">
      <c r="A633" s="82"/>
      <c r="B633" s="21" t="s">
        <v>170</v>
      </c>
      <c r="C633" s="81">
        <v>930</v>
      </c>
      <c r="D633" s="45" t="s">
        <v>82</v>
      </c>
      <c r="E633" s="45" t="s">
        <v>55</v>
      </c>
      <c r="F633" s="47" t="s">
        <v>271</v>
      </c>
      <c r="G633" s="45"/>
      <c r="H633" s="76">
        <f>H634</f>
        <v>30730.7</v>
      </c>
      <c r="I633" s="76">
        <f>I634</f>
        <v>30533.1</v>
      </c>
      <c r="J633" s="24">
        <f t="shared" ref="J633:V633" si="327">J634</f>
        <v>0</v>
      </c>
      <c r="K633" s="24">
        <f t="shared" si="327"/>
        <v>0</v>
      </c>
      <c r="L633" s="24">
        <f t="shared" si="327"/>
        <v>0</v>
      </c>
      <c r="M633" s="24">
        <f t="shared" si="327"/>
        <v>0</v>
      </c>
      <c r="N633" s="24">
        <f t="shared" si="327"/>
        <v>0</v>
      </c>
      <c r="O633" s="24">
        <f t="shared" si="327"/>
        <v>0</v>
      </c>
      <c r="P633" s="24">
        <f t="shared" si="327"/>
        <v>0</v>
      </c>
      <c r="Q633" s="24">
        <f t="shared" si="327"/>
        <v>0</v>
      </c>
      <c r="R633" s="24">
        <f t="shared" si="327"/>
        <v>0</v>
      </c>
      <c r="S633" s="24">
        <f t="shared" si="327"/>
        <v>0</v>
      </c>
      <c r="T633" s="24">
        <f t="shared" si="327"/>
        <v>0</v>
      </c>
      <c r="U633" s="24">
        <f t="shared" si="327"/>
        <v>0</v>
      </c>
      <c r="V633" s="24">
        <f t="shared" si="327"/>
        <v>0</v>
      </c>
      <c r="W633" s="132">
        <f t="shared" si="311"/>
        <v>0.99356994796734199</v>
      </c>
    </row>
    <row r="634" spans="1:23" x14ac:dyDescent="0.25">
      <c r="A634" s="82"/>
      <c r="B634" s="20" t="s">
        <v>98</v>
      </c>
      <c r="C634" s="81">
        <v>930</v>
      </c>
      <c r="D634" s="45" t="s">
        <v>82</v>
      </c>
      <c r="E634" s="45" t="s">
        <v>55</v>
      </c>
      <c r="F634" s="47" t="s">
        <v>271</v>
      </c>
      <c r="G634" s="45" t="s">
        <v>97</v>
      </c>
      <c r="H634" s="76">
        <v>30730.7</v>
      </c>
      <c r="I634" s="76">
        <v>30533.1</v>
      </c>
      <c r="W634" s="132">
        <f t="shared" si="311"/>
        <v>0.99356994796734199</v>
      </c>
    </row>
    <row r="635" spans="1:23" ht="63" x14ac:dyDescent="0.25">
      <c r="A635" s="82"/>
      <c r="B635" s="25" t="s">
        <v>171</v>
      </c>
      <c r="C635" s="36">
        <v>930</v>
      </c>
      <c r="D635" s="55" t="s">
        <v>82</v>
      </c>
      <c r="E635" s="55" t="s">
        <v>55</v>
      </c>
      <c r="F635" s="59" t="s">
        <v>268</v>
      </c>
      <c r="G635" s="55"/>
      <c r="H635" s="76">
        <f>H637+H636</f>
        <v>334</v>
      </c>
      <c r="I635" s="76">
        <f t="shared" ref="I635:V635" si="328">I637+I636</f>
        <v>297.8</v>
      </c>
      <c r="J635" s="24">
        <f t="shared" si="328"/>
        <v>0</v>
      </c>
      <c r="K635" s="24">
        <f t="shared" si="328"/>
        <v>0</v>
      </c>
      <c r="L635" s="24">
        <f t="shared" si="328"/>
        <v>0</v>
      </c>
      <c r="M635" s="24">
        <f t="shared" si="328"/>
        <v>0</v>
      </c>
      <c r="N635" s="24">
        <f t="shared" si="328"/>
        <v>0</v>
      </c>
      <c r="O635" s="24">
        <f t="shared" si="328"/>
        <v>0</v>
      </c>
      <c r="P635" s="24">
        <f t="shared" si="328"/>
        <v>0</v>
      </c>
      <c r="Q635" s="24">
        <f t="shared" si="328"/>
        <v>0</v>
      </c>
      <c r="R635" s="24">
        <f t="shared" si="328"/>
        <v>0</v>
      </c>
      <c r="S635" s="24">
        <f t="shared" si="328"/>
        <v>0</v>
      </c>
      <c r="T635" s="24">
        <f t="shared" si="328"/>
        <v>0</v>
      </c>
      <c r="U635" s="24">
        <f t="shared" si="328"/>
        <v>0</v>
      </c>
      <c r="V635" s="24">
        <f t="shared" si="328"/>
        <v>0</v>
      </c>
      <c r="W635" s="132">
        <f t="shared" si="311"/>
        <v>0.89161676646706589</v>
      </c>
    </row>
    <row r="636" spans="1:23" ht="31.5" x14ac:dyDescent="0.25">
      <c r="A636" s="82"/>
      <c r="B636" s="35" t="s">
        <v>122</v>
      </c>
      <c r="C636" s="36">
        <v>930</v>
      </c>
      <c r="D636" s="55" t="s">
        <v>82</v>
      </c>
      <c r="E636" s="55" t="s">
        <v>55</v>
      </c>
      <c r="F636" s="59" t="s">
        <v>268</v>
      </c>
      <c r="G636" s="55" t="s">
        <v>85</v>
      </c>
      <c r="H636" s="76">
        <v>1.7</v>
      </c>
      <c r="I636" s="76">
        <v>1.1000000000000001</v>
      </c>
      <c r="J636" s="24"/>
      <c r="K636" s="24"/>
      <c r="L636" s="24"/>
      <c r="M636" s="24"/>
      <c r="N636" s="24"/>
      <c r="O636" s="24"/>
      <c r="P636" s="24"/>
      <c r="Q636" s="24"/>
      <c r="R636" s="24"/>
      <c r="S636" s="24"/>
      <c r="T636" s="24"/>
      <c r="U636" s="24"/>
      <c r="V636" s="24"/>
      <c r="W636" s="132">
        <f t="shared" si="311"/>
        <v>0.6470588235294118</v>
      </c>
    </row>
    <row r="637" spans="1:23" x14ac:dyDescent="0.25">
      <c r="A637" s="82"/>
      <c r="B637" s="20" t="s">
        <v>98</v>
      </c>
      <c r="C637" s="36">
        <v>930</v>
      </c>
      <c r="D637" s="55" t="s">
        <v>82</v>
      </c>
      <c r="E637" s="55" t="s">
        <v>55</v>
      </c>
      <c r="F637" s="59" t="s">
        <v>268</v>
      </c>
      <c r="G637" s="55" t="s">
        <v>97</v>
      </c>
      <c r="H637" s="76">
        <v>332.3</v>
      </c>
      <c r="I637" s="76">
        <v>296.7</v>
      </c>
      <c r="W637" s="132">
        <f t="shared" si="311"/>
        <v>0.89286789046042725</v>
      </c>
    </row>
    <row r="638" spans="1:23" ht="78.75" x14ac:dyDescent="0.25">
      <c r="A638" s="82"/>
      <c r="B638" s="116" t="s">
        <v>267</v>
      </c>
      <c r="C638" s="36">
        <v>930</v>
      </c>
      <c r="D638" s="55" t="s">
        <v>82</v>
      </c>
      <c r="E638" s="55" t="s">
        <v>55</v>
      </c>
      <c r="F638" s="59" t="s">
        <v>269</v>
      </c>
      <c r="G638" s="55"/>
      <c r="H638" s="76">
        <f>H639</f>
        <v>409.1</v>
      </c>
      <c r="I638" s="76">
        <f>I639</f>
        <v>374.3</v>
      </c>
      <c r="J638" s="24">
        <f t="shared" ref="J638:V638" si="329">J639</f>
        <v>0</v>
      </c>
      <c r="K638" s="24">
        <f t="shared" si="329"/>
        <v>0</v>
      </c>
      <c r="L638" s="24">
        <f t="shared" si="329"/>
        <v>0</v>
      </c>
      <c r="M638" s="24">
        <f t="shared" si="329"/>
        <v>0</v>
      </c>
      <c r="N638" s="24">
        <f t="shared" si="329"/>
        <v>0</v>
      </c>
      <c r="O638" s="24">
        <f t="shared" si="329"/>
        <v>0</v>
      </c>
      <c r="P638" s="24">
        <f t="shared" si="329"/>
        <v>0</v>
      </c>
      <c r="Q638" s="24">
        <f t="shared" si="329"/>
        <v>0</v>
      </c>
      <c r="R638" s="24">
        <f t="shared" si="329"/>
        <v>0</v>
      </c>
      <c r="S638" s="24">
        <f t="shared" si="329"/>
        <v>0</v>
      </c>
      <c r="T638" s="24">
        <f t="shared" si="329"/>
        <v>0</v>
      </c>
      <c r="U638" s="24">
        <f t="shared" si="329"/>
        <v>0</v>
      </c>
      <c r="V638" s="24">
        <f t="shared" si="329"/>
        <v>0</v>
      </c>
      <c r="W638" s="132">
        <f t="shared" si="311"/>
        <v>0.91493522366169633</v>
      </c>
    </row>
    <row r="639" spans="1:23" x14ac:dyDescent="0.25">
      <c r="A639" s="82"/>
      <c r="B639" s="20" t="s">
        <v>98</v>
      </c>
      <c r="C639" s="36">
        <v>930</v>
      </c>
      <c r="D639" s="55" t="s">
        <v>82</v>
      </c>
      <c r="E639" s="55" t="s">
        <v>55</v>
      </c>
      <c r="F639" s="59" t="s">
        <v>269</v>
      </c>
      <c r="G639" s="55" t="s">
        <v>97</v>
      </c>
      <c r="H639" s="76">
        <v>409.1</v>
      </c>
      <c r="I639" s="76">
        <v>374.3</v>
      </c>
      <c r="W639" s="132">
        <f t="shared" si="311"/>
        <v>0.91493522366169633</v>
      </c>
    </row>
    <row r="640" spans="1:23" x14ac:dyDescent="0.25">
      <c r="A640" s="26"/>
      <c r="B640" s="35" t="s">
        <v>93</v>
      </c>
      <c r="C640" s="88" t="s">
        <v>99</v>
      </c>
      <c r="D640" s="55" t="s">
        <v>82</v>
      </c>
      <c r="E640" s="5" t="s">
        <v>69</v>
      </c>
      <c r="F640" s="59"/>
      <c r="G640" s="61"/>
      <c r="H640" s="76">
        <f>H641</f>
        <v>5337.0999999999995</v>
      </c>
      <c r="I640" s="76">
        <f>I641</f>
        <v>5336.5</v>
      </c>
      <c r="J640" s="24">
        <f t="shared" ref="J640:V641" si="330">J641</f>
        <v>0</v>
      </c>
      <c r="K640" s="24">
        <f t="shared" si="330"/>
        <v>592.6</v>
      </c>
      <c r="L640" s="24">
        <f t="shared" si="330"/>
        <v>0</v>
      </c>
      <c r="M640" s="24">
        <f t="shared" si="330"/>
        <v>0</v>
      </c>
      <c r="N640" s="24">
        <f t="shared" si="330"/>
        <v>0</v>
      </c>
      <c r="O640" s="24">
        <f t="shared" si="330"/>
        <v>0</v>
      </c>
      <c r="P640" s="24">
        <f t="shared" si="330"/>
        <v>0</v>
      </c>
      <c r="Q640" s="24">
        <f t="shared" si="330"/>
        <v>0</v>
      </c>
      <c r="R640" s="24">
        <f t="shared" si="330"/>
        <v>0</v>
      </c>
      <c r="S640" s="24">
        <f t="shared" si="330"/>
        <v>0</v>
      </c>
      <c r="T640" s="24">
        <f t="shared" si="330"/>
        <v>0</v>
      </c>
      <c r="U640" s="24">
        <f t="shared" si="330"/>
        <v>0</v>
      </c>
      <c r="V640" s="24">
        <f t="shared" si="330"/>
        <v>0</v>
      </c>
      <c r="W640" s="132">
        <f t="shared" si="311"/>
        <v>0.99988757939705097</v>
      </c>
    </row>
    <row r="641" spans="1:27" ht="47.25" x14ac:dyDescent="0.25">
      <c r="A641" s="26"/>
      <c r="B641" s="15" t="s">
        <v>298</v>
      </c>
      <c r="C641" s="88" t="s">
        <v>99</v>
      </c>
      <c r="D641" s="55" t="s">
        <v>82</v>
      </c>
      <c r="E641" s="5" t="s">
        <v>69</v>
      </c>
      <c r="F641" s="31" t="s">
        <v>263</v>
      </c>
      <c r="G641" s="89"/>
      <c r="H641" s="76">
        <f>H642</f>
        <v>5337.0999999999995</v>
      </c>
      <c r="I641" s="76">
        <f>I642</f>
        <v>5336.5</v>
      </c>
      <c r="J641" s="24">
        <f t="shared" si="330"/>
        <v>0</v>
      </c>
      <c r="K641" s="24">
        <f t="shared" si="330"/>
        <v>592.6</v>
      </c>
      <c r="L641" s="24">
        <f t="shared" si="330"/>
        <v>0</v>
      </c>
      <c r="M641" s="24">
        <f t="shared" si="330"/>
        <v>0</v>
      </c>
      <c r="N641" s="24">
        <f t="shared" si="330"/>
        <v>0</v>
      </c>
      <c r="O641" s="24">
        <f t="shared" si="330"/>
        <v>0</v>
      </c>
      <c r="P641" s="24">
        <f t="shared" si="330"/>
        <v>0</v>
      </c>
      <c r="Q641" s="24">
        <f t="shared" si="330"/>
        <v>0</v>
      </c>
      <c r="R641" s="24">
        <f t="shared" si="330"/>
        <v>0</v>
      </c>
      <c r="S641" s="24">
        <f t="shared" si="330"/>
        <v>0</v>
      </c>
      <c r="T641" s="24">
        <f t="shared" si="330"/>
        <v>0</v>
      </c>
      <c r="U641" s="24">
        <f t="shared" si="330"/>
        <v>0</v>
      </c>
      <c r="V641" s="24">
        <f t="shared" si="330"/>
        <v>0</v>
      </c>
      <c r="W641" s="132">
        <f t="shared" si="311"/>
        <v>0.99988757939705097</v>
      </c>
    </row>
    <row r="642" spans="1:27" x14ac:dyDescent="0.25">
      <c r="A642" s="26"/>
      <c r="B642" s="25" t="s">
        <v>138</v>
      </c>
      <c r="C642" s="88" t="s">
        <v>99</v>
      </c>
      <c r="D642" s="55" t="s">
        <v>82</v>
      </c>
      <c r="E642" s="5" t="s">
        <v>69</v>
      </c>
      <c r="F642" s="31" t="s">
        <v>264</v>
      </c>
      <c r="G642" s="89"/>
      <c r="H642" s="76">
        <f>H643+H646+H649</f>
        <v>5337.0999999999995</v>
      </c>
      <c r="I642" s="76">
        <f>I643+I646+I649</f>
        <v>5336.5</v>
      </c>
      <c r="J642" s="24">
        <f t="shared" ref="J642:V642" si="331">J643+J646+J649</f>
        <v>0</v>
      </c>
      <c r="K642" s="24">
        <f t="shared" si="331"/>
        <v>592.6</v>
      </c>
      <c r="L642" s="24">
        <f t="shared" si="331"/>
        <v>0</v>
      </c>
      <c r="M642" s="24">
        <f t="shared" si="331"/>
        <v>0</v>
      </c>
      <c r="N642" s="24">
        <f t="shared" si="331"/>
        <v>0</v>
      </c>
      <c r="O642" s="24">
        <f t="shared" si="331"/>
        <v>0</v>
      </c>
      <c r="P642" s="24">
        <f t="shared" si="331"/>
        <v>0</v>
      </c>
      <c r="Q642" s="24">
        <f t="shared" si="331"/>
        <v>0</v>
      </c>
      <c r="R642" s="24">
        <f t="shared" si="331"/>
        <v>0</v>
      </c>
      <c r="S642" s="24">
        <f t="shared" si="331"/>
        <v>0</v>
      </c>
      <c r="T642" s="24">
        <f t="shared" si="331"/>
        <v>0</v>
      </c>
      <c r="U642" s="24">
        <f t="shared" si="331"/>
        <v>0</v>
      </c>
      <c r="V642" s="24">
        <f t="shared" si="331"/>
        <v>0</v>
      </c>
      <c r="W642" s="132">
        <f t="shared" si="311"/>
        <v>0.99988757939705097</v>
      </c>
    </row>
    <row r="643" spans="1:27" ht="47.25" x14ac:dyDescent="0.25">
      <c r="A643" s="26"/>
      <c r="B643" s="21" t="s">
        <v>272</v>
      </c>
      <c r="C643" s="88" t="s">
        <v>99</v>
      </c>
      <c r="D643" s="55" t="s">
        <v>82</v>
      </c>
      <c r="E643" s="5" t="s">
        <v>69</v>
      </c>
      <c r="F643" s="42" t="s">
        <v>273</v>
      </c>
      <c r="G643" s="42"/>
      <c r="H643" s="76">
        <f>H644+H645</f>
        <v>4534.3999999999996</v>
      </c>
      <c r="I643" s="76">
        <f>I644+I645</f>
        <v>4534.3999999999996</v>
      </c>
      <c r="J643" s="24">
        <f t="shared" ref="J643:V643" si="332">J644+J645</f>
        <v>0</v>
      </c>
      <c r="K643" s="24">
        <f t="shared" si="332"/>
        <v>0</v>
      </c>
      <c r="L643" s="24">
        <f t="shared" si="332"/>
        <v>0</v>
      </c>
      <c r="M643" s="24">
        <f t="shared" si="332"/>
        <v>0</v>
      </c>
      <c r="N643" s="24">
        <f t="shared" si="332"/>
        <v>0</v>
      </c>
      <c r="O643" s="24">
        <f t="shared" si="332"/>
        <v>0</v>
      </c>
      <c r="P643" s="24">
        <f t="shared" si="332"/>
        <v>0</v>
      </c>
      <c r="Q643" s="24">
        <f t="shared" si="332"/>
        <v>0</v>
      </c>
      <c r="R643" s="24">
        <f t="shared" si="332"/>
        <v>0</v>
      </c>
      <c r="S643" s="24">
        <f t="shared" si="332"/>
        <v>0</v>
      </c>
      <c r="T643" s="24">
        <f t="shared" si="332"/>
        <v>0</v>
      </c>
      <c r="U643" s="24">
        <f t="shared" si="332"/>
        <v>0</v>
      </c>
      <c r="V643" s="24">
        <f t="shared" si="332"/>
        <v>0</v>
      </c>
      <c r="W643" s="132">
        <f t="shared" si="311"/>
        <v>1</v>
      </c>
    </row>
    <row r="644" spans="1:27" ht="63" x14ac:dyDescent="0.25">
      <c r="A644" s="26"/>
      <c r="B644" s="35" t="s">
        <v>262</v>
      </c>
      <c r="C644" s="88" t="s">
        <v>99</v>
      </c>
      <c r="D644" s="55" t="s">
        <v>82</v>
      </c>
      <c r="E644" s="5" t="s">
        <v>69</v>
      </c>
      <c r="F644" s="42" t="s">
        <v>273</v>
      </c>
      <c r="G644" s="42" t="s">
        <v>86</v>
      </c>
      <c r="H644" s="76">
        <v>4379.3999999999996</v>
      </c>
      <c r="I644" s="76">
        <v>4379.3999999999996</v>
      </c>
      <c r="W644" s="132">
        <f t="shared" si="311"/>
        <v>1</v>
      </c>
    </row>
    <row r="645" spans="1:27" ht="31.5" x14ac:dyDescent="0.25">
      <c r="A645" s="26"/>
      <c r="B645" s="35" t="s">
        <v>122</v>
      </c>
      <c r="C645" s="88" t="s">
        <v>99</v>
      </c>
      <c r="D645" s="55" t="s">
        <v>82</v>
      </c>
      <c r="E645" s="5" t="s">
        <v>69</v>
      </c>
      <c r="F645" s="42" t="s">
        <v>273</v>
      </c>
      <c r="G645" s="42" t="s">
        <v>85</v>
      </c>
      <c r="H645" s="76">
        <v>155</v>
      </c>
      <c r="I645" s="76">
        <v>155</v>
      </c>
      <c r="W645" s="132">
        <f t="shared" si="311"/>
        <v>1</v>
      </c>
    </row>
    <row r="646" spans="1:27" ht="31.5" x14ac:dyDescent="0.25">
      <c r="A646" s="26"/>
      <c r="B646" s="25" t="s">
        <v>172</v>
      </c>
      <c r="C646" s="88" t="s">
        <v>99</v>
      </c>
      <c r="D646" s="55" t="s">
        <v>82</v>
      </c>
      <c r="E646" s="5" t="s">
        <v>69</v>
      </c>
      <c r="F646" s="42" t="s">
        <v>274</v>
      </c>
      <c r="G646" s="42"/>
      <c r="H646" s="76">
        <f>H647+H648</f>
        <v>506.4</v>
      </c>
      <c r="I646" s="76">
        <f>I647+I648</f>
        <v>505.8</v>
      </c>
      <c r="J646" s="24">
        <f t="shared" ref="J646:V646" si="333">J647+J648</f>
        <v>0</v>
      </c>
      <c r="K646" s="24">
        <f t="shared" si="333"/>
        <v>0</v>
      </c>
      <c r="L646" s="24">
        <f t="shared" si="333"/>
        <v>0</v>
      </c>
      <c r="M646" s="24">
        <f t="shared" si="333"/>
        <v>0</v>
      </c>
      <c r="N646" s="24">
        <f t="shared" si="333"/>
        <v>0</v>
      </c>
      <c r="O646" s="24">
        <f t="shared" si="333"/>
        <v>0</v>
      </c>
      <c r="P646" s="24">
        <f t="shared" si="333"/>
        <v>0</v>
      </c>
      <c r="Q646" s="24">
        <f t="shared" si="333"/>
        <v>0</v>
      </c>
      <c r="R646" s="24">
        <f t="shared" si="333"/>
        <v>0</v>
      </c>
      <c r="S646" s="24">
        <f t="shared" si="333"/>
        <v>0</v>
      </c>
      <c r="T646" s="24">
        <f t="shared" si="333"/>
        <v>0</v>
      </c>
      <c r="U646" s="24">
        <f t="shared" si="333"/>
        <v>0</v>
      </c>
      <c r="V646" s="24">
        <f t="shared" si="333"/>
        <v>0</v>
      </c>
      <c r="W646" s="132">
        <f t="shared" si="311"/>
        <v>0.99881516587677732</v>
      </c>
    </row>
    <row r="647" spans="1:27" ht="63" x14ac:dyDescent="0.25">
      <c r="A647" s="26"/>
      <c r="B647" s="35" t="s">
        <v>262</v>
      </c>
      <c r="C647" s="88" t="s">
        <v>99</v>
      </c>
      <c r="D647" s="55" t="s">
        <v>82</v>
      </c>
      <c r="E647" s="5" t="s">
        <v>69</v>
      </c>
      <c r="F647" s="42" t="s">
        <v>274</v>
      </c>
      <c r="G647" s="42" t="s">
        <v>86</v>
      </c>
      <c r="H647" s="76">
        <v>487.9</v>
      </c>
      <c r="I647" s="76">
        <v>487.3</v>
      </c>
      <c r="W647" s="132">
        <f t="shared" si="311"/>
        <v>0.99877023980323842</v>
      </c>
    </row>
    <row r="648" spans="1:27" ht="31.5" x14ac:dyDescent="0.25">
      <c r="A648" s="26"/>
      <c r="B648" s="35" t="s">
        <v>122</v>
      </c>
      <c r="C648" s="88" t="s">
        <v>99</v>
      </c>
      <c r="D648" s="55" t="s">
        <v>82</v>
      </c>
      <c r="E648" s="5" t="s">
        <v>69</v>
      </c>
      <c r="F648" s="42" t="s">
        <v>274</v>
      </c>
      <c r="G648" s="42" t="s">
        <v>85</v>
      </c>
      <c r="H648" s="76">
        <v>18.5</v>
      </c>
      <c r="I648" s="76">
        <v>18.5</v>
      </c>
      <c r="W648" s="132">
        <f t="shared" si="311"/>
        <v>1</v>
      </c>
    </row>
    <row r="649" spans="1:27" ht="173.25" x14ac:dyDescent="0.25">
      <c r="A649" s="26"/>
      <c r="B649" s="117" t="s">
        <v>275</v>
      </c>
      <c r="C649" s="88" t="s">
        <v>99</v>
      </c>
      <c r="D649" s="55" t="s">
        <v>82</v>
      </c>
      <c r="E649" s="5" t="s">
        <v>69</v>
      </c>
      <c r="F649" s="42" t="s">
        <v>276</v>
      </c>
      <c r="G649" s="43"/>
      <c r="H649" s="76">
        <f>H650</f>
        <v>296.3</v>
      </c>
      <c r="I649" s="76">
        <f>I650</f>
        <v>296.3</v>
      </c>
      <c r="J649" s="95">
        <f t="shared" ref="J649:V649" si="334">J650</f>
        <v>0</v>
      </c>
      <c r="K649" s="95">
        <f t="shared" si="334"/>
        <v>592.6</v>
      </c>
      <c r="L649" s="95">
        <f t="shared" si="334"/>
        <v>0</v>
      </c>
      <c r="M649" s="95">
        <f t="shared" si="334"/>
        <v>0</v>
      </c>
      <c r="N649" s="95">
        <f t="shared" si="334"/>
        <v>0</v>
      </c>
      <c r="O649" s="95">
        <f t="shared" si="334"/>
        <v>0</v>
      </c>
      <c r="P649" s="95">
        <f t="shared" si="334"/>
        <v>0</v>
      </c>
      <c r="Q649" s="95">
        <f t="shared" si="334"/>
        <v>0</v>
      </c>
      <c r="R649" s="95">
        <f t="shared" si="334"/>
        <v>0</v>
      </c>
      <c r="S649" s="95">
        <f t="shared" si="334"/>
        <v>0</v>
      </c>
      <c r="T649" s="95">
        <f t="shared" si="334"/>
        <v>0</v>
      </c>
      <c r="U649" s="95">
        <f t="shared" si="334"/>
        <v>0</v>
      </c>
      <c r="V649" s="95">
        <f t="shared" si="334"/>
        <v>0</v>
      </c>
      <c r="W649" s="132">
        <f t="shared" si="311"/>
        <v>1</v>
      </c>
    </row>
    <row r="650" spans="1:27" ht="63" x14ac:dyDescent="0.25">
      <c r="A650" s="26"/>
      <c r="B650" s="35" t="s">
        <v>262</v>
      </c>
      <c r="C650" s="88" t="s">
        <v>99</v>
      </c>
      <c r="D650" s="55" t="s">
        <v>82</v>
      </c>
      <c r="E650" s="5" t="s">
        <v>69</v>
      </c>
      <c r="F650" s="42" t="s">
        <v>276</v>
      </c>
      <c r="G650" s="43" t="s">
        <v>86</v>
      </c>
      <c r="H650" s="76">
        <v>296.3</v>
      </c>
      <c r="I650" s="76">
        <v>296.3</v>
      </c>
      <c r="J650" s="13"/>
      <c r="K650" s="1">
        <f>H650+I650</f>
        <v>592.6</v>
      </c>
      <c r="W650" s="132">
        <f t="shared" si="311"/>
        <v>1</v>
      </c>
      <c r="AA650" s="6">
        <f>I68+I293+I302+I618+I624+I629+I642</f>
        <v>83603.599999999991</v>
      </c>
    </row>
    <row r="651" spans="1:27" ht="31.5" x14ac:dyDescent="0.25">
      <c r="A651" s="70" t="s">
        <v>102</v>
      </c>
      <c r="B651" s="57" t="s">
        <v>30</v>
      </c>
      <c r="C651" s="86" t="s">
        <v>31</v>
      </c>
      <c r="D651" s="5"/>
      <c r="E651" s="5"/>
      <c r="F651" s="5"/>
      <c r="G651" s="5"/>
      <c r="H651" s="137">
        <f t="shared" ref="H651:V654" si="335">H652</f>
        <v>6915.3</v>
      </c>
      <c r="I651" s="137">
        <f t="shared" si="335"/>
        <v>6865.7</v>
      </c>
      <c r="J651" s="14">
        <f t="shared" si="335"/>
        <v>0</v>
      </c>
      <c r="K651" s="14">
        <f t="shared" si="335"/>
        <v>0</v>
      </c>
      <c r="L651" s="14">
        <f t="shared" si="335"/>
        <v>0</v>
      </c>
      <c r="M651" s="14">
        <f t="shared" si="335"/>
        <v>0</v>
      </c>
      <c r="N651" s="14">
        <f t="shared" si="335"/>
        <v>0</v>
      </c>
      <c r="O651" s="14">
        <f t="shared" si="335"/>
        <v>0</v>
      </c>
      <c r="P651" s="14">
        <f t="shared" si="335"/>
        <v>0</v>
      </c>
      <c r="Q651" s="14">
        <f t="shared" si="335"/>
        <v>0</v>
      </c>
      <c r="R651" s="14">
        <f t="shared" si="335"/>
        <v>0</v>
      </c>
      <c r="S651" s="14">
        <f t="shared" si="335"/>
        <v>0</v>
      </c>
      <c r="T651" s="14">
        <f t="shared" si="335"/>
        <v>0</v>
      </c>
      <c r="U651" s="14">
        <f t="shared" si="335"/>
        <v>0</v>
      </c>
      <c r="V651" s="14">
        <f t="shared" si="335"/>
        <v>0</v>
      </c>
      <c r="W651" s="132">
        <f t="shared" si="311"/>
        <v>0.99282749844547591</v>
      </c>
    </row>
    <row r="652" spans="1:27" x14ac:dyDescent="0.25">
      <c r="A652" s="26"/>
      <c r="B652" s="73" t="s">
        <v>76</v>
      </c>
      <c r="C652" s="36">
        <v>934</v>
      </c>
      <c r="D652" s="5" t="s">
        <v>77</v>
      </c>
      <c r="E652" s="5"/>
      <c r="F652" s="5"/>
      <c r="G652" s="5"/>
      <c r="H652" s="76">
        <f t="shared" si="335"/>
        <v>6915.3</v>
      </c>
      <c r="I652" s="76">
        <f t="shared" si="335"/>
        <v>6865.7</v>
      </c>
      <c r="J652" s="24">
        <f t="shared" si="335"/>
        <v>0</v>
      </c>
      <c r="K652" s="24">
        <f t="shared" si="335"/>
        <v>0</v>
      </c>
      <c r="L652" s="24">
        <f t="shared" si="335"/>
        <v>0</v>
      </c>
      <c r="M652" s="24">
        <f t="shared" si="335"/>
        <v>0</v>
      </c>
      <c r="N652" s="24">
        <f t="shared" si="335"/>
        <v>0</v>
      </c>
      <c r="O652" s="24">
        <f t="shared" si="335"/>
        <v>0</v>
      </c>
      <c r="P652" s="24">
        <f t="shared" si="335"/>
        <v>0</v>
      </c>
      <c r="Q652" s="24">
        <f t="shared" si="335"/>
        <v>0</v>
      </c>
      <c r="R652" s="24">
        <f t="shared" si="335"/>
        <v>0</v>
      </c>
      <c r="S652" s="24">
        <f t="shared" si="335"/>
        <v>0</v>
      </c>
      <c r="T652" s="24">
        <f t="shared" si="335"/>
        <v>0</v>
      </c>
      <c r="U652" s="24">
        <f t="shared" si="335"/>
        <v>0</v>
      </c>
      <c r="V652" s="24">
        <f t="shared" si="335"/>
        <v>0</v>
      </c>
      <c r="W652" s="132">
        <f t="shared" si="311"/>
        <v>0.99282749844547591</v>
      </c>
    </row>
    <row r="653" spans="1:27" x14ac:dyDescent="0.25">
      <c r="A653" s="26"/>
      <c r="B653" s="49" t="s">
        <v>14</v>
      </c>
      <c r="C653" s="36">
        <v>934</v>
      </c>
      <c r="D653" s="5" t="s">
        <v>77</v>
      </c>
      <c r="E653" s="5" t="s">
        <v>77</v>
      </c>
      <c r="F653" s="5"/>
      <c r="G653" s="5"/>
      <c r="H653" s="76">
        <f t="shared" si="335"/>
        <v>6915.3</v>
      </c>
      <c r="I653" s="76">
        <f t="shared" si="335"/>
        <v>6865.7</v>
      </c>
      <c r="J653" s="24">
        <f t="shared" si="335"/>
        <v>0</v>
      </c>
      <c r="K653" s="24">
        <f t="shared" si="335"/>
        <v>0</v>
      </c>
      <c r="L653" s="24">
        <f t="shared" si="335"/>
        <v>0</v>
      </c>
      <c r="M653" s="24">
        <f t="shared" si="335"/>
        <v>0</v>
      </c>
      <c r="N653" s="24">
        <f t="shared" si="335"/>
        <v>0</v>
      </c>
      <c r="O653" s="24">
        <f t="shared" si="335"/>
        <v>0</v>
      </c>
      <c r="P653" s="24">
        <f t="shared" si="335"/>
        <v>0</v>
      </c>
      <c r="Q653" s="24">
        <f t="shared" si="335"/>
        <v>0</v>
      </c>
      <c r="R653" s="24">
        <f t="shared" si="335"/>
        <v>0</v>
      </c>
      <c r="S653" s="24">
        <f t="shared" si="335"/>
        <v>0</v>
      </c>
      <c r="T653" s="24">
        <f t="shared" si="335"/>
        <v>0</v>
      </c>
      <c r="U653" s="24">
        <f t="shared" si="335"/>
        <v>0</v>
      </c>
      <c r="V653" s="24">
        <f t="shared" si="335"/>
        <v>0</v>
      </c>
      <c r="W653" s="132">
        <f t="shared" si="311"/>
        <v>0.99282749844547591</v>
      </c>
    </row>
    <row r="654" spans="1:27" ht="34.15" customHeight="1" x14ac:dyDescent="0.25">
      <c r="A654" s="26"/>
      <c r="B654" s="15" t="s">
        <v>178</v>
      </c>
      <c r="C654" s="36">
        <v>934</v>
      </c>
      <c r="D654" s="5" t="s">
        <v>77</v>
      </c>
      <c r="E654" s="5" t="s">
        <v>77</v>
      </c>
      <c r="F654" s="5" t="s">
        <v>177</v>
      </c>
      <c r="G654" s="5"/>
      <c r="H654" s="76">
        <f>H655</f>
        <v>6915.3</v>
      </c>
      <c r="I654" s="76">
        <f>I655</f>
        <v>6865.7</v>
      </c>
      <c r="J654" s="24">
        <f t="shared" si="335"/>
        <v>0</v>
      </c>
      <c r="K654" s="24">
        <f t="shared" si="335"/>
        <v>0</v>
      </c>
      <c r="L654" s="24">
        <f t="shared" si="335"/>
        <v>0</v>
      </c>
      <c r="M654" s="24">
        <f t="shared" si="335"/>
        <v>0</v>
      </c>
      <c r="N654" s="24">
        <f t="shared" si="335"/>
        <v>0</v>
      </c>
      <c r="O654" s="24">
        <f t="shared" si="335"/>
        <v>0</v>
      </c>
      <c r="P654" s="24">
        <f t="shared" si="335"/>
        <v>0</v>
      </c>
      <c r="Q654" s="24">
        <f t="shared" si="335"/>
        <v>0</v>
      </c>
      <c r="R654" s="24">
        <f t="shared" si="335"/>
        <v>0</v>
      </c>
      <c r="S654" s="24">
        <f t="shared" si="335"/>
        <v>0</v>
      </c>
      <c r="T654" s="24">
        <f t="shared" si="335"/>
        <v>0</v>
      </c>
      <c r="U654" s="24">
        <f t="shared" si="335"/>
        <v>0</v>
      </c>
      <c r="V654" s="24">
        <f t="shared" si="335"/>
        <v>0</v>
      </c>
      <c r="W654" s="132">
        <f t="shared" si="311"/>
        <v>0.99282749844547591</v>
      </c>
    </row>
    <row r="655" spans="1:27" ht="21" customHeight="1" x14ac:dyDescent="0.25">
      <c r="A655" s="26"/>
      <c r="B655" s="15" t="s">
        <v>180</v>
      </c>
      <c r="C655" s="36">
        <v>934</v>
      </c>
      <c r="D655" s="5" t="s">
        <v>77</v>
      </c>
      <c r="E655" s="5" t="s">
        <v>77</v>
      </c>
      <c r="F655" s="5" t="s">
        <v>179</v>
      </c>
      <c r="G655" s="37"/>
      <c r="H655" s="76">
        <f>H656+H660+H662+H664+H669+H667</f>
        <v>6915.3</v>
      </c>
      <c r="I655" s="76">
        <f t="shared" ref="I655:V655" si="336">I656+I660+I662+I664+I669+I667</f>
        <v>6865.7</v>
      </c>
      <c r="J655" s="24">
        <f t="shared" si="336"/>
        <v>0</v>
      </c>
      <c r="K655" s="24">
        <f t="shared" si="336"/>
        <v>0</v>
      </c>
      <c r="L655" s="24">
        <f t="shared" si="336"/>
        <v>0</v>
      </c>
      <c r="M655" s="24">
        <f t="shared" si="336"/>
        <v>0</v>
      </c>
      <c r="N655" s="24">
        <f t="shared" si="336"/>
        <v>0</v>
      </c>
      <c r="O655" s="24">
        <f t="shared" si="336"/>
        <v>0</v>
      </c>
      <c r="P655" s="24">
        <f t="shared" si="336"/>
        <v>0</v>
      </c>
      <c r="Q655" s="24">
        <f t="shared" si="336"/>
        <v>0</v>
      </c>
      <c r="R655" s="24">
        <f t="shared" si="336"/>
        <v>0</v>
      </c>
      <c r="S655" s="24">
        <f t="shared" si="336"/>
        <v>0</v>
      </c>
      <c r="T655" s="24">
        <f t="shared" si="336"/>
        <v>0</v>
      </c>
      <c r="U655" s="24">
        <f t="shared" si="336"/>
        <v>0</v>
      </c>
      <c r="V655" s="24">
        <f t="shared" si="336"/>
        <v>0</v>
      </c>
      <c r="W655" s="132">
        <f t="shared" si="311"/>
        <v>0.99282749844547591</v>
      </c>
    </row>
    <row r="656" spans="1:27" ht="19.899999999999999" customHeight="1" x14ac:dyDescent="0.25">
      <c r="A656" s="26"/>
      <c r="B656" s="25" t="s">
        <v>112</v>
      </c>
      <c r="C656" s="36">
        <v>934</v>
      </c>
      <c r="D656" s="5" t="s">
        <v>77</v>
      </c>
      <c r="E656" s="5" t="s">
        <v>77</v>
      </c>
      <c r="F656" s="35" t="s">
        <v>181</v>
      </c>
      <c r="G656" s="37"/>
      <c r="H656" s="76">
        <f>H657+H658+H659</f>
        <v>1528.3000000000002</v>
      </c>
      <c r="I656" s="76">
        <f>I657+I658+I659</f>
        <v>1479.7</v>
      </c>
      <c r="J656" s="24">
        <f t="shared" ref="J656:V656" si="337">J657+J658+J659</f>
        <v>0</v>
      </c>
      <c r="K656" s="24">
        <f t="shared" si="337"/>
        <v>0</v>
      </c>
      <c r="L656" s="24">
        <f t="shared" si="337"/>
        <v>0</v>
      </c>
      <c r="M656" s="24">
        <f t="shared" si="337"/>
        <v>0</v>
      </c>
      <c r="N656" s="24">
        <f t="shared" si="337"/>
        <v>0</v>
      </c>
      <c r="O656" s="24">
        <f t="shared" si="337"/>
        <v>0</v>
      </c>
      <c r="P656" s="24">
        <f t="shared" si="337"/>
        <v>0</v>
      </c>
      <c r="Q656" s="24">
        <f t="shared" si="337"/>
        <v>0</v>
      </c>
      <c r="R656" s="24">
        <f t="shared" si="337"/>
        <v>0</v>
      </c>
      <c r="S656" s="24">
        <f t="shared" si="337"/>
        <v>0</v>
      </c>
      <c r="T656" s="24">
        <f t="shared" si="337"/>
        <v>0</v>
      </c>
      <c r="U656" s="24">
        <f t="shared" si="337"/>
        <v>0</v>
      </c>
      <c r="V656" s="24">
        <f t="shared" si="337"/>
        <v>0</v>
      </c>
      <c r="W656" s="132">
        <f t="shared" ref="W656:W670" si="338">I656/H656</f>
        <v>0.96819996074069214</v>
      </c>
    </row>
    <row r="657" spans="1:27" ht="67.900000000000006" customHeight="1" x14ac:dyDescent="0.25">
      <c r="A657" s="26"/>
      <c r="B657" s="35" t="s">
        <v>262</v>
      </c>
      <c r="C657" s="36">
        <v>934</v>
      </c>
      <c r="D657" s="5" t="s">
        <v>77</v>
      </c>
      <c r="E657" s="5" t="s">
        <v>77</v>
      </c>
      <c r="F657" s="35" t="s">
        <v>181</v>
      </c>
      <c r="G657" s="39">
        <v>100</v>
      </c>
      <c r="H657" s="76">
        <v>1453.4</v>
      </c>
      <c r="I657" s="76">
        <v>1411.4</v>
      </c>
      <c r="W657" s="132">
        <f t="shared" si="338"/>
        <v>0.97110224301637538</v>
      </c>
    </row>
    <row r="658" spans="1:27" ht="31.5" x14ac:dyDescent="0.25">
      <c r="A658" s="26"/>
      <c r="B658" s="35" t="s">
        <v>122</v>
      </c>
      <c r="C658" s="36">
        <v>934</v>
      </c>
      <c r="D658" s="5" t="s">
        <v>77</v>
      </c>
      <c r="E658" s="5" t="s">
        <v>77</v>
      </c>
      <c r="F658" s="35" t="s">
        <v>181</v>
      </c>
      <c r="G658" s="39">
        <v>200</v>
      </c>
      <c r="H658" s="76">
        <v>72.2</v>
      </c>
      <c r="I658" s="76">
        <v>66.7</v>
      </c>
      <c r="W658" s="132">
        <f t="shared" si="338"/>
        <v>0.92382271468144039</v>
      </c>
    </row>
    <row r="659" spans="1:27" x14ac:dyDescent="0.25">
      <c r="A659" s="26"/>
      <c r="B659" s="35" t="s">
        <v>87</v>
      </c>
      <c r="C659" s="36">
        <v>934</v>
      </c>
      <c r="D659" s="5" t="s">
        <v>77</v>
      </c>
      <c r="E659" s="5" t="s">
        <v>77</v>
      </c>
      <c r="F659" s="35" t="s">
        <v>181</v>
      </c>
      <c r="G659" s="39">
        <v>800</v>
      </c>
      <c r="H659" s="76">
        <v>2.7</v>
      </c>
      <c r="I659" s="76">
        <v>1.6</v>
      </c>
      <c r="W659" s="132">
        <f t="shared" si="338"/>
        <v>0.59259259259259256</v>
      </c>
    </row>
    <row r="660" spans="1:27" ht="31.5" x14ac:dyDescent="0.25">
      <c r="A660" s="26"/>
      <c r="B660" s="25" t="s">
        <v>131</v>
      </c>
      <c r="C660" s="36">
        <v>934</v>
      </c>
      <c r="D660" s="5" t="s">
        <v>77</v>
      </c>
      <c r="E660" s="5" t="s">
        <v>77</v>
      </c>
      <c r="F660" s="35" t="s">
        <v>182</v>
      </c>
      <c r="G660" s="42"/>
      <c r="H660" s="76">
        <f>H661</f>
        <v>3622.5</v>
      </c>
      <c r="I660" s="76">
        <f>I661</f>
        <v>3622.5</v>
      </c>
      <c r="J660" s="24">
        <f t="shared" ref="J660:V660" si="339">J661</f>
        <v>0</v>
      </c>
      <c r="K660" s="24">
        <f t="shared" si="339"/>
        <v>0</v>
      </c>
      <c r="L660" s="24">
        <f t="shared" si="339"/>
        <v>0</v>
      </c>
      <c r="M660" s="24">
        <f t="shared" si="339"/>
        <v>0</v>
      </c>
      <c r="N660" s="24">
        <f t="shared" si="339"/>
        <v>0</v>
      </c>
      <c r="O660" s="24">
        <f t="shared" si="339"/>
        <v>0</v>
      </c>
      <c r="P660" s="24">
        <f t="shared" si="339"/>
        <v>0</v>
      </c>
      <c r="Q660" s="24">
        <f t="shared" si="339"/>
        <v>0</v>
      </c>
      <c r="R660" s="24">
        <f t="shared" si="339"/>
        <v>0</v>
      </c>
      <c r="S660" s="24">
        <f t="shared" si="339"/>
        <v>0</v>
      </c>
      <c r="T660" s="24">
        <f t="shared" si="339"/>
        <v>0</v>
      </c>
      <c r="U660" s="24">
        <f t="shared" si="339"/>
        <v>0</v>
      </c>
      <c r="V660" s="24">
        <f t="shared" si="339"/>
        <v>0</v>
      </c>
      <c r="W660" s="132">
        <f t="shared" si="338"/>
        <v>1</v>
      </c>
    </row>
    <row r="661" spans="1:27" ht="35.450000000000003" customHeight="1" x14ac:dyDescent="0.25">
      <c r="A661" s="26"/>
      <c r="B661" s="35" t="s">
        <v>157</v>
      </c>
      <c r="C661" s="36">
        <v>934</v>
      </c>
      <c r="D661" s="5" t="s">
        <v>77</v>
      </c>
      <c r="E661" s="5" t="s">
        <v>77</v>
      </c>
      <c r="F661" s="35" t="s">
        <v>182</v>
      </c>
      <c r="G661" s="42" t="s">
        <v>90</v>
      </c>
      <c r="H661" s="76">
        <v>3622.5</v>
      </c>
      <c r="I661" s="76">
        <v>3622.5</v>
      </c>
      <c r="W661" s="132">
        <f t="shared" si="338"/>
        <v>1</v>
      </c>
    </row>
    <row r="662" spans="1:27" ht="31.5" x14ac:dyDescent="0.25">
      <c r="A662" s="26"/>
      <c r="B662" s="21" t="s">
        <v>184</v>
      </c>
      <c r="C662" s="36">
        <v>934</v>
      </c>
      <c r="D662" s="5" t="s">
        <v>77</v>
      </c>
      <c r="E662" s="5" t="s">
        <v>77</v>
      </c>
      <c r="F662" s="35" t="s">
        <v>183</v>
      </c>
      <c r="G662" s="42"/>
      <c r="H662" s="76">
        <f>H663</f>
        <v>200</v>
      </c>
      <c r="I662" s="76">
        <f>I663</f>
        <v>200</v>
      </c>
      <c r="J662" s="24">
        <f t="shared" ref="J662:V662" si="340">J663</f>
        <v>0</v>
      </c>
      <c r="K662" s="24">
        <f t="shared" si="340"/>
        <v>0</v>
      </c>
      <c r="L662" s="24">
        <f t="shared" si="340"/>
        <v>0</v>
      </c>
      <c r="M662" s="24">
        <f t="shared" si="340"/>
        <v>0</v>
      </c>
      <c r="N662" s="24">
        <f t="shared" si="340"/>
        <v>0</v>
      </c>
      <c r="O662" s="24">
        <f t="shared" si="340"/>
        <v>0</v>
      </c>
      <c r="P662" s="24">
        <f t="shared" si="340"/>
        <v>0</v>
      </c>
      <c r="Q662" s="24">
        <f t="shared" si="340"/>
        <v>0</v>
      </c>
      <c r="R662" s="24">
        <f t="shared" si="340"/>
        <v>0</v>
      </c>
      <c r="S662" s="24">
        <f t="shared" si="340"/>
        <v>0</v>
      </c>
      <c r="T662" s="24">
        <f t="shared" si="340"/>
        <v>0</v>
      </c>
      <c r="U662" s="24">
        <f t="shared" si="340"/>
        <v>0</v>
      </c>
      <c r="V662" s="24">
        <f t="shared" si="340"/>
        <v>0</v>
      </c>
      <c r="W662" s="132">
        <f t="shared" si="338"/>
        <v>1</v>
      </c>
    </row>
    <row r="663" spans="1:27" ht="31.5" x14ac:dyDescent="0.25">
      <c r="A663" s="26"/>
      <c r="B663" s="35" t="s">
        <v>122</v>
      </c>
      <c r="C663" s="36">
        <v>934</v>
      </c>
      <c r="D663" s="5" t="s">
        <v>77</v>
      </c>
      <c r="E663" s="5" t="s">
        <v>77</v>
      </c>
      <c r="F663" s="35" t="s">
        <v>183</v>
      </c>
      <c r="G663" s="42" t="s">
        <v>85</v>
      </c>
      <c r="H663" s="76">
        <v>200</v>
      </c>
      <c r="I663" s="76">
        <v>200</v>
      </c>
      <c r="W663" s="132">
        <f t="shared" si="338"/>
        <v>1</v>
      </c>
    </row>
    <row r="664" spans="1:27" x14ac:dyDescent="0.25">
      <c r="A664" s="26"/>
      <c r="B664" s="90" t="s">
        <v>186</v>
      </c>
      <c r="C664" s="36">
        <v>934</v>
      </c>
      <c r="D664" s="5" t="s">
        <v>77</v>
      </c>
      <c r="E664" s="5" t="s">
        <v>77</v>
      </c>
      <c r="F664" s="35" t="s">
        <v>185</v>
      </c>
      <c r="G664" s="42"/>
      <c r="H664" s="76">
        <f>H665+H666</f>
        <v>575</v>
      </c>
      <c r="I664" s="76">
        <f t="shared" ref="I664:V664" si="341">I665+I666</f>
        <v>574</v>
      </c>
      <c r="J664" s="24">
        <f t="shared" si="341"/>
        <v>0</v>
      </c>
      <c r="K664" s="24">
        <f t="shared" si="341"/>
        <v>0</v>
      </c>
      <c r="L664" s="24">
        <f t="shared" si="341"/>
        <v>0</v>
      </c>
      <c r="M664" s="24">
        <f t="shared" si="341"/>
        <v>0</v>
      </c>
      <c r="N664" s="24">
        <f t="shared" si="341"/>
        <v>0</v>
      </c>
      <c r="O664" s="24">
        <f t="shared" si="341"/>
        <v>0</v>
      </c>
      <c r="P664" s="24">
        <f t="shared" si="341"/>
        <v>0</v>
      </c>
      <c r="Q664" s="24">
        <f t="shared" si="341"/>
        <v>0</v>
      </c>
      <c r="R664" s="24">
        <f t="shared" si="341"/>
        <v>0</v>
      </c>
      <c r="S664" s="24">
        <f t="shared" si="341"/>
        <v>0</v>
      </c>
      <c r="T664" s="24">
        <f t="shared" si="341"/>
        <v>0</v>
      </c>
      <c r="U664" s="24">
        <f t="shared" si="341"/>
        <v>0</v>
      </c>
      <c r="V664" s="24">
        <f t="shared" si="341"/>
        <v>0</v>
      </c>
      <c r="W664" s="132">
        <f t="shared" si="338"/>
        <v>0.99826086956521742</v>
      </c>
    </row>
    <row r="665" spans="1:27" ht="31.5" x14ac:dyDescent="0.25">
      <c r="A665" s="26"/>
      <c r="B665" s="35" t="s">
        <v>122</v>
      </c>
      <c r="C665" s="36">
        <v>934</v>
      </c>
      <c r="D665" s="5" t="s">
        <v>77</v>
      </c>
      <c r="E665" s="5" t="s">
        <v>77</v>
      </c>
      <c r="F665" s="35" t="s">
        <v>185</v>
      </c>
      <c r="G665" s="42" t="s">
        <v>85</v>
      </c>
      <c r="H665" s="76">
        <v>545</v>
      </c>
      <c r="I665" s="76">
        <v>544</v>
      </c>
      <c r="W665" s="132">
        <f t="shared" si="338"/>
        <v>0.99816513761467895</v>
      </c>
    </row>
    <row r="666" spans="1:27" ht="31.5" x14ac:dyDescent="0.25">
      <c r="A666" s="26"/>
      <c r="B666" s="35" t="s">
        <v>157</v>
      </c>
      <c r="C666" s="36">
        <v>934</v>
      </c>
      <c r="D666" s="5" t="s">
        <v>77</v>
      </c>
      <c r="E666" s="5" t="s">
        <v>77</v>
      </c>
      <c r="F666" s="35" t="s">
        <v>185</v>
      </c>
      <c r="G666" s="42" t="s">
        <v>90</v>
      </c>
      <c r="H666" s="76">
        <v>30</v>
      </c>
      <c r="I666" s="76">
        <v>30</v>
      </c>
      <c r="W666" s="132">
        <f t="shared" si="338"/>
        <v>1</v>
      </c>
    </row>
    <row r="667" spans="1:27" ht="34.15" customHeight="1" x14ac:dyDescent="0.25">
      <c r="A667" s="26"/>
      <c r="B667" s="35" t="s">
        <v>188</v>
      </c>
      <c r="C667" s="36">
        <v>934</v>
      </c>
      <c r="D667" s="5" t="s">
        <v>77</v>
      </c>
      <c r="E667" s="5" t="s">
        <v>77</v>
      </c>
      <c r="F667" s="35" t="s">
        <v>497</v>
      </c>
      <c r="G667" s="42"/>
      <c r="H667" s="76">
        <f>H668</f>
        <v>273.60000000000002</v>
      </c>
      <c r="I667" s="76">
        <f t="shared" ref="I667:V667" si="342">I668</f>
        <v>273.60000000000002</v>
      </c>
      <c r="J667" s="24">
        <f t="shared" si="342"/>
        <v>0</v>
      </c>
      <c r="K667" s="24">
        <f t="shared" si="342"/>
        <v>0</v>
      </c>
      <c r="L667" s="24">
        <f t="shared" si="342"/>
        <v>0</v>
      </c>
      <c r="M667" s="24">
        <f t="shared" si="342"/>
        <v>0</v>
      </c>
      <c r="N667" s="24">
        <f t="shared" si="342"/>
        <v>0</v>
      </c>
      <c r="O667" s="24">
        <f t="shared" si="342"/>
        <v>0</v>
      </c>
      <c r="P667" s="24">
        <f t="shared" si="342"/>
        <v>0</v>
      </c>
      <c r="Q667" s="24">
        <f t="shared" si="342"/>
        <v>0</v>
      </c>
      <c r="R667" s="24">
        <f t="shared" si="342"/>
        <v>0</v>
      </c>
      <c r="S667" s="24">
        <f t="shared" si="342"/>
        <v>0</v>
      </c>
      <c r="T667" s="24">
        <f t="shared" si="342"/>
        <v>0</v>
      </c>
      <c r="U667" s="24">
        <f t="shared" si="342"/>
        <v>0</v>
      </c>
      <c r="V667" s="24">
        <f t="shared" si="342"/>
        <v>0</v>
      </c>
      <c r="W667" s="132">
        <f t="shared" si="338"/>
        <v>1</v>
      </c>
    </row>
    <row r="668" spans="1:27" ht="31.5" x14ac:dyDescent="0.25">
      <c r="A668" s="26"/>
      <c r="B668" s="35" t="s">
        <v>157</v>
      </c>
      <c r="C668" s="36">
        <v>934</v>
      </c>
      <c r="D668" s="5" t="s">
        <v>77</v>
      </c>
      <c r="E668" s="5" t="s">
        <v>77</v>
      </c>
      <c r="F668" s="35" t="s">
        <v>497</v>
      </c>
      <c r="G668" s="42" t="s">
        <v>90</v>
      </c>
      <c r="H668" s="76">
        <v>273.60000000000002</v>
      </c>
      <c r="I668" s="76">
        <v>273.60000000000002</v>
      </c>
      <c r="W668" s="132">
        <f t="shared" si="338"/>
        <v>1</v>
      </c>
    </row>
    <row r="669" spans="1:27" ht="31.5" x14ac:dyDescent="0.25">
      <c r="A669" s="26"/>
      <c r="B669" s="35" t="s">
        <v>188</v>
      </c>
      <c r="C669" s="36">
        <v>934</v>
      </c>
      <c r="D669" s="5" t="s">
        <v>77</v>
      </c>
      <c r="E669" s="5" t="s">
        <v>77</v>
      </c>
      <c r="F669" s="35" t="s">
        <v>187</v>
      </c>
      <c r="G669" s="42"/>
      <c r="H669" s="76">
        <f>H670</f>
        <v>715.9</v>
      </c>
      <c r="I669" s="76">
        <f>I670</f>
        <v>715.9</v>
      </c>
      <c r="J669" s="24">
        <f t="shared" ref="J669:V669" si="343">J670</f>
        <v>0</v>
      </c>
      <c r="K669" s="24">
        <f t="shared" si="343"/>
        <v>0</v>
      </c>
      <c r="L669" s="24">
        <f t="shared" si="343"/>
        <v>0</v>
      </c>
      <c r="M669" s="24">
        <f t="shared" si="343"/>
        <v>0</v>
      </c>
      <c r="N669" s="24">
        <f t="shared" si="343"/>
        <v>0</v>
      </c>
      <c r="O669" s="24">
        <f t="shared" si="343"/>
        <v>0</v>
      </c>
      <c r="P669" s="24">
        <f t="shared" si="343"/>
        <v>0</v>
      </c>
      <c r="Q669" s="24">
        <f t="shared" si="343"/>
        <v>0</v>
      </c>
      <c r="R669" s="24">
        <f t="shared" si="343"/>
        <v>0</v>
      </c>
      <c r="S669" s="24">
        <f t="shared" si="343"/>
        <v>0</v>
      </c>
      <c r="T669" s="24">
        <f t="shared" si="343"/>
        <v>0</v>
      </c>
      <c r="U669" s="24">
        <f t="shared" si="343"/>
        <v>0</v>
      </c>
      <c r="V669" s="24">
        <f t="shared" si="343"/>
        <v>0</v>
      </c>
      <c r="W669" s="132">
        <f t="shared" si="338"/>
        <v>1</v>
      </c>
    </row>
    <row r="670" spans="1:27" ht="31.5" x14ac:dyDescent="0.25">
      <c r="A670" s="26"/>
      <c r="B670" s="35" t="s">
        <v>157</v>
      </c>
      <c r="C670" s="36">
        <v>934</v>
      </c>
      <c r="D670" s="5" t="s">
        <v>77</v>
      </c>
      <c r="E670" s="5" t="s">
        <v>77</v>
      </c>
      <c r="F670" s="35" t="s">
        <v>187</v>
      </c>
      <c r="G670" s="42" t="s">
        <v>90</v>
      </c>
      <c r="H670" s="76">
        <v>715.9</v>
      </c>
      <c r="I670" s="76">
        <v>715.9</v>
      </c>
      <c r="W670" s="132">
        <f t="shared" si="338"/>
        <v>1</v>
      </c>
      <c r="AA670" s="6">
        <f>I655</f>
        <v>6865.7</v>
      </c>
    </row>
    <row r="671" spans="1:27" ht="17.45" customHeight="1" x14ac:dyDescent="0.25">
      <c r="A671" s="11"/>
      <c r="B671" s="11"/>
      <c r="C671" s="11"/>
      <c r="D671" s="11"/>
      <c r="E671" s="11"/>
      <c r="F671" s="11"/>
      <c r="G671" s="11"/>
      <c r="H671" s="139"/>
      <c r="I671" s="143"/>
      <c r="W671" s="107"/>
    </row>
    <row r="672" spans="1:27" ht="4.9000000000000004" customHeight="1" x14ac:dyDescent="0.25">
      <c r="A672" s="11"/>
      <c r="B672" s="11"/>
      <c r="C672" s="11"/>
      <c r="D672" s="11"/>
      <c r="E672" s="11"/>
      <c r="F672" s="11"/>
      <c r="G672" s="11"/>
      <c r="H672" s="139"/>
      <c r="I672" s="143"/>
      <c r="W672" s="107"/>
    </row>
    <row r="673" spans="1:23" ht="4.9000000000000004" customHeight="1" x14ac:dyDescent="0.3">
      <c r="A673" s="11"/>
      <c r="B673" s="126"/>
      <c r="C673" s="11"/>
      <c r="D673" s="11"/>
      <c r="E673" s="11"/>
      <c r="F673" s="11"/>
      <c r="G673" s="11"/>
      <c r="H673" s="139"/>
      <c r="I673" s="143"/>
      <c r="W673" s="107"/>
    </row>
    <row r="674" spans="1:23" ht="16.5" customHeight="1" x14ac:dyDescent="0.3">
      <c r="A674" s="11"/>
      <c r="B674" s="126"/>
      <c r="C674" s="11"/>
      <c r="D674" s="11"/>
      <c r="E674" s="11"/>
      <c r="F674" s="11"/>
      <c r="G674" s="11"/>
      <c r="H674" s="139"/>
      <c r="I674" s="143"/>
      <c r="W674" s="107"/>
    </row>
    <row r="675" spans="1:23" ht="16.149999999999999" customHeight="1" x14ac:dyDescent="0.3">
      <c r="A675" s="11"/>
      <c r="B675" s="151" t="s">
        <v>523</v>
      </c>
      <c r="C675" s="151"/>
      <c r="D675" s="151"/>
      <c r="E675" s="151"/>
      <c r="F675" s="151"/>
      <c r="G675" s="10"/>
      <c r="H675" s="141"/>
      <c r="I675" s="141"/>
      <c r="J675" s="9"/>
      <c r="K675" s="9"/>
      <c r="L675" s="9"/>
      <c r="N675" s="1"/>
      <c r="O675" s="1"/>
      <c r="P675" s="1"/>
      <c r="Q675" s="145"/>
      <c r="R675" s="145"/>
      <c r="S675" s="145"/>
      <c r="T675" s="145"/>
    </row>
    <row r="676" spans="1:23" ht="16.899999999999999" customHeight="1" x14ac:dyDescent="0.3">
      <c r="A676" s="11"/>
      <c r="B676" s="146" t="s">
        <v>101</v>
      </c>
      <c r="C676" s="146"/>
      <c r="D676" s="146"/>
      <c r="E676" s="146"/>
      <c r="F676" s="146"/>
      <c r="G676" s="12"/>
      <c r="H676" s="152" t="s">
        <v>524</v>
      </c>
      <c r="I676" s="152"/>
      <c r="J676" s="152"/>
      <c r="K676" s="152"/>
      <c r="L676" s="152"/>
      <c r="M676" s="152"/>
      <c r="N676" s="152"/>
      <c r="O676" s="152"/>
      <c r="P676" s="152"/>
      <c r="Q676" s="152"/>
      <c r="R676" s="152"/>
      <c r="S676" s="152"/>
      <c r="T676" s="152"/>
      <c r="U676" s="152"/>
      <c r="V676" s="152"/>
      <c r="W676" s="152"/>
    </row>
    <row r="677" spans="1:23" ht="18.75" x14ac:dyDescent="0.2">
      <c r="A677" s="19"/>
      <c r="B677" s="19"/>
      <c r="C677" s="19"/>
      <c r="D677" s="19"/>
      <c r="E677" s="19"/>
      <c r="F677" s="19"/>
      <c r="G677" s="19"/>
      <c r="H677" s="142"/>
      <c r="I677" s="142"/>
    </row>
    <row r="678" spans="1:23" ht="18.75" x14ac:dyDescent="0.25">
      <c r="A678" s="19"/>
      <c r="B678" s="19"/>
      <c r="C678" s="19"/>
      <c r="D678" s="19"/>
      <c r="E678" s="19"/>
      <c r="F678" s="19"/>
      <c r="G678" s="19"/>
      <c r="I678" s="142"/>
    </row>
    <row r="679" spans="1:23" ht="18.75" x14ac:dyDescent="0.2">
      <c r="A679" s="19"/>
      <c r="B679" s="19"/>
      <c r="C679" s="19"/>
      <c r="D679" s="19"/>
      <c r="E679" s="19"/>
      <c r="F679" s="19"/>
      <c r="G679" s="19"/>
      <c r="H679" s="142"/>
      <c r="I679" s="142"/>
    </row>
    <row r="680" spans="1:23" ht="18.75" x14ac:dyDescent="0.2">
      <c r="A680" s="19"/>
      <c r="B680" s="19"/>
      <c r="C680" s="19"/>
      <c r="D680" s="19"/>
      <c r="E680" s="19"/>
      <c r="F680" s="19"/>
      <c r="G680" s="19"/>
      <c r="H680" s="142"/>
      <c r="I680" s="142"/>
    </row>
    <row r="681" spans="1:23" ht="18.75" x14ac:dyDescent="0.2">
      <c r="A681" s="19"/>
      <c r="B681" s="19"/>
      <c r="C681" s="19"/>
      <c r="D681" s="19"/>
      <c r="E681" s="19"/>
      <c r="F681" s="19"/>
      <c r="G681" s="19"/>
      <c r="H681" s="142"/>
      <c r="I681" s="142"/>
    </row>
    <row r="682" spans="1:23" ht="14.45" customHeight="1" x14ac:dyDescent="0.2">
      <c r="A682" s="19"/>
      <c r="B682" s="19"/>
      <c r="C682" s="19"/>
      <c r="D682" s="19"/>
      <c r="E682" s="19"/>
      <c r="F682" s="19"/>
      <c r="G682" s="19"/>
      <c r="H682" s="142"/>
      <c r="I682" s="142"/>
    </row>
    <row r="683" spans="1:23" ht="18.75" hidden="1" x14ac:dyDescent="0.2">
      <c r="A683" s="19"/>
      <c r="B683" s="19"/>
      <c r="C683" s="19"/>
      <c r="D683" s="19"/>
      <c r="E683" s="19"/>
      <c r="F683" s="19"/>
      <c r="G683" s="19"/>
      <c r="H683" s="142"/>
      <c r="I683" s="142"/>
    </row>
    <row r="684" spans="1:23" ht="18.75" hidden="1" x14ac:dyDescent="0.2">
      <c r="A684" s="19"/>
      <c r="B684" s="19"/>
      <c r="C684" s="19"/>
      <c r="D684" s="19"/>
      <c r="E684" s="19"/>
      <c r="F684" s="19"/>
      <c r="G684" s="19"/>
      <c r="H684" s="142"/>
      <c r="I684" s="142"/>
    </row>
    <row r="685" spans="1:23" ht="18.75" hidden="1" x14ac:dyDescent="0.2">
      <c r="A685" s="19"/>
      <c r="B685" s="19"/>
      <c r="C685" s="19"/>
      <c r="D685" s="19"/>
      <c r="E685" s="19"/>
      <c r="F685" s="19"/>
      <c r="G685" s="19"/>
      <c r="H685" s="142"/>
      <c r="I685" s="142"/>
    </row>
    <row r="686" spans="1:23" ht="18.75" hidden="1" x14ac:dyDescent="0.2">
      <c r="A686" s="19"/>
      <c r="B686" s="19"/>
      <c r="C686" s="19"/>
      <c r="D686" s="19"/>
      <c r="E686" s="19"/>
      <c r="F686" s="19"/>
      <c r="G686" s="19"/>
      <c r="H686" s="142"/>
      <c r="I686" s="142"/>
    </row>
    <row r="687" spans="1:23" ht="18.75" hidden="1" x14ac:dyDescent="0.2">
      <c r="A687" s="19"/>
      <c r="B687" s="19"/>
      <c r="C687" s="19"/>
      <c r="D687" s="19"/>
      <c r="E687" s="19"/>
      <c r="F687" s="19"/>
      <c r="G687" s="19"/>
      <c r="H687" s="142"/>
      <c r="I687" s="142"/>
    </row>
    <row r="688" spans="1:23" ht="18.75" hidden="1" x14ac:dyDescent="0.2">
      <c r="A688" s="19"/>
      <c r="B688" s="19"/>
      <c r="C688" s="19"/>
      <c r="D688" s="19"/>
      <c r="E688" s="19"/>
      <c r="F688" s="19"/>
      <c r="G688" s="19"/>
      <c r="H688" s="142"/>
      <c r="I688" s="142"/>
    </row>
    <row r="689" spans="1:9" ht="18.75" hidden="1" x14ac:dyDescent="0.2">
      <c r="A689" s="19"/>
      <c r="B689" s="19"/>
      <c r="C689" s="19"/>
      <c r="D689" s="19"/>
      <c r="E689" s="19"/>
      <c r="F689" s="19"/>
      <c r="G689" s="19"/>
      <c r="H689" s="142"/>
      <c r="I689" s="142"/>
    </row>
    <row r="690" spans="1:9" ht="18.75" hidden="1" x14ac:dyDescent="0.2">
      <c r="A690" s="19"/>
      <c r="B690" s="19"/>
      <c r="C690" s="19"/>
      <c r="D690" s="19"/>
      <c r="E690" s="19"/>
      <c r="F690" s="19"/>
      <c r="G690" s="19"/>
      <c r="H690" s="142"/>
      <c r="I690" s="142"/>
    </row>
    <row r="691" spans="1:9" ht="18.75" hidden="1" x14ac:dyDescent="0.2">
      <c r="A691" s="19"/>
      <c r="B691" s="19"/>
      <c r="C691" s="19"/>
      <c r="D691" s="19"/>
      <c r="E691" s="19"/>
      <c r="F691" s="19"/>
      <c r="G691" s="19"/>
      <c r="H691" s="142"/>
      <c r="I691" s="142"/>
    </row>
    <row r="692" spans="1:9" ht="18.75" hidden="1" x14ac:dyDescent="0.2">
      <c r="A692" s="19"/>
      <c r="B692" s="19"/>
      <c r="C692" s="19"/>
      <c r="D692" s="19"/>
      <c r="E692" s="19"/>
      <c r="F692" s="19"/>
      <c r="G692" s="19"/>
      <c r="H692" s="142"/>
      <c r="I692" s="142"/>
    </row>
    <row r="693" spans="1:9" ht="18.75" hidden="1" x14ac:dyDescent="0.2">
      <c r="A693" s="19"/>
      <c r="B693" s="19"/>
      <c r="C693" s="19"/>
      <c r="D693" s="19"/>
      <c r="E693" s="19"/>
      <c r="F693" s="19"/>
      <c r="G693" s="19"/>
      <c r="H693" s="142"/>
      <c r="I693" s="142"/>
    </row>
    <row r="694" spans="1:9" ht="18.75" hidden="1" x14ac:dyDescent="0.2">
      <c r="A694" s="19"/>
      <c r="B694" s="19"/>
      <c r="C694" s="19"/>
      <c r="D694" s="19"/>
      <c r="E694" s="19"/>
      <c r="F694" s="19"/>
      <c r="G694" s="19"/>
      <c r="H694" s="142"/>
      <c r="I694" s="142"/>
    </row>
    <row r="695" spans="1:9" ht="18.75" hidden="1" x14ac:dyDescent="0.2">
      <c r="A695" s="19"/>
      <c r="B695" s="19"/>
      <c r="C695" s="19"/>
      <c r="D695" s="19"/>
      <c r="E695" s="19"/>
      <c r="F695" s="19"/>
      <c r="G695" s="19"/>
      <c r="H695" s="142"/>
      <c r="I695" s="142"/>
    </row>
    <row r="696" spans="1:9" hidden="1" x14ac:dyDescent="0.25"/>
    <row r="697" spans="1:9" hidden="1" x14ac:dyDescent="0.25"/>
    <row r="698" spans="1:9" hidden="1" x14ac:dyDescent="0.25"/>
    <row r="699" spans="1:9" hidden="1" x14ac:dyDescent="0.25"/>
    <row r="700" spans="1:9" hidden="1" x14ac:dyDescent="0.25"/>
    <row r="701" spans="1:9" hidden="1" x14ac:dyDescent="0.25"/>
    <row r="702" spans="1:9" hidden="1" x14ac:dyDescent="0.25"/>
    <row r="703" spans="1:9" hidden="1" x14ac:dyDescent="0.25"/>
    <row r="704" spans="1:9" hidden="1" x14ac:dyDescent="0.25"/>
    <row r="705" spans="8:9" hidden="1" x14ac:dyDescent="0.25"/>
    <row r="706" spans="8:9" hidden="1" x14ac:dyDescent="0.25"/>
    <row r="707" spans="8:9" hidden="1" x14ac:dyDescent="0.25"/>
    <row r="708" spans="8:9" hidden="1" x14ac:dyDescent="0.25"/>
    <row r="709" spans="8:9" hidden="1" x14ac:dyDescent="0.25"/>
    <row r="710" spans="8:9" hidden="1" x14ac:dyDescent="0.25"/>
    <row r="711" spans="8:9" ht="12.75" hidden="1" x14ac:dyDescent="0.2">
      <c r="H711" s="134"/>
      <c r="I711" s="134"/>
    </row>
    <row r="712" spans="8:9" ht="12.75" hidden="1" x14ac:dyDescent="0.2">
      <c r="H712" s="134"/>
      <c r="I712" s="134"/>
    </row>
    <row r="713" spans="8:9" ht="12.75" hidden="1" x14ac:dyDescent="0.2">
      <c r="H713" s="134"/>
      <c r="I713" s="134"/>
    </row>
    <row r="714" spans="8:9" ht="12.75" hidden="1" x14ac:dyDescent="0.2">
      <c r="H714" s="134"/>
      <c r="I714" s="134"/>
    </row>
  </sheetData>
  <autoFilter ref="A12:Z670"/>
  <mergeCells count="18">
    <mergeCell ref="I10:W10"/>
    <mergeCell ref="I11:I12"/>
    <mergeCell ref="D11:D12"/>
    <mergeCell ref="C11:C12"/>
    <mergeCell ref="A8:I8"/>
    <mergeCell ref="B11:B12"/>
    <mergeCell ref="A11:A12"/>
    <mergeCell ref="I9:W9"/>
    <mergeCell ref="Q675:R675"/>
    <mergeCell ref="S675:T675"/>
    <mergeCell ref="B676:F676"/>
    <mergeCell ref="G11:G12"/>
    <mergeCell ref="F11:F12"/>
    <mergeCell ref="E11:E12"/>
    <mergeCell ref="H11:H12"/>
    <mergeCell ref="B675:F675"/>
    <mergeCell ref="H676:W676"/>
    <mergeCell ref="W11:W12"/>
  </mergeCells>
  <phoneticPr fontId="0" type="noConversion"/>
  <pageMargins left="0.78740157480314965" right="0.39370078740157483" top="0.78740157480314965" bottom="0.78740157480314965" header="0" footer="0"/>
  <pageSetup paperSize="9" orientation="landscape" useFirstPageNumber="1" r:id="rId1"/>
  <headerFooter differentFirst="1" alignWithMargins="0">
    <oddHeader>&amp;C&amp;P</oddHeader>
  </headerFooter>
  <colBreaks count="1" manualBreakCount="1">
    <brk id="24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БЮДЖЕТ  2015</vt:lpstr>
      <vt:lpstr>Лист1</vt:lpstr>
      <vt:lpstr>Лист2</vt:lpstr>
      <vt:lpstr>'БЮДЖЕТ  2015'!Область_печати</vt:lpstr>
    </vt:vector>
  </TitlesOfParts>
  <Company>ФУ администрации МО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Borisov_AV</dc:creator>
  <cp:lastModifiedBy>User</cp:lastModifiedBy>
  <cp:lastPrinted>2016-03-24T09:08:07Z</cp:lastPrinted>
  <dcterms:created xsi:type="dcterms:W3CDTF">2010-10-14T11:56:42Z</dcterms:created>
  <dcterms:modified xsi:type="dcterms:W3CDTF">2016-05-26T11:46:17Z</dcterms:modified>
</cp:coreProperties>
</file>