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82f\AC\Temp\"/>
    </mc:Choice>
  </mc:AlternateContent>
  <xr:revisionPtr revIDLastSave="0" documentId="8_{0FA80AD7-8E6D-43A2-A17E-7CC26293CC94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Приложение 1" sheetId="1" r:id="rId1"/>
  </sheets>
  <definedNames>
    <definedName name="_xlnm.Print_Titles" localSheetId="0">'Приложение 1'!$12:$13</definedName>
    <definedName name="_xlnm.Print_Area" localSheetId="0">'Приложение 1'!$A$1:$K$193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2" i="1" l="1"/>
  <c r="F121" i="1"/>
  <c r="F81" i="1"/>
  <c r="F82" i="1"/>
  <c r="F80" i="1"/>
  <c r="F129" i="1"/>
  <c r="F131" i="1"/>
  <c r="F132" i="1"/>
  <c r="F134" i="1"/>
  <c r="F136" i="1"/>
  <c r="F128" i="1"/>
  <c r="E145" i="1"/>
  <c r="D145" i="1"/>
  <c r="E143" i="1"/>
  <c r="D143" i="1"/>
  <c r="E141" i="1"/>
  <c r="D141" i="1"/>
  <c r="F141" i="1" s="1"/>
  <c r="E139" i="1"/>
  <c r="D139" i="1"/>
  <c r="F139" i="1"/>
  <c r="F163" i="1"/>
  <c r="F179" i="1"/>
  <c r="F180" i="1"/>
  <c r="F181" i="1"/>
  <c r="F184" i="1"/>
  <c r="F185" i="1"/>
  <c r="F183" i="1"/>
  <c r="F178" i="1"/>
  <c r="F157" i="1"/>
  <c r="F158" i="1"/>
  <c r="F159" i="1"/>
  <c r="F160" i="1"/>
  <c r="F161" i="1"/>
  <c r="F155" i="1"/>
  <c r="F149" i="1"/>
  <c r="F138" i="1"/>
  <c r="F140" i="1"/>
  <c r="F142" i="1"/>
  <c r="F144" i="1"/>
  <c r="F137" i="1"/>
  <c r="F126" i="1"/>
  <c r="F125" i="1"/>
  <c r="F123" i="1"/>
  <c r="F113" i="1"/>
  <c r="F116" i="1"/>
  <c r="F119" i="1"/>
  <c r="F105" i="1"/>
  <c r="F106" i="1"/>
  <c r="F107" i="1"/>
  <c r="F108" i="1"/>
  <c r="F109" i="1"/>
  <c r="F111" i="1"/>
  <c r="F112" i="1"/>
  <c r="F102" i="1"/>
  <c r="F103" i="1"/>
  <c r="F94" i="1"/>
  <c r="F95" i="1"/>
  <c r="F96" i="1"/>
  <c r="F97" i="1"/>
  <c r="F98" i="1"/>
  <c r="F99" i="1"/>
  <c r="F100" i="1"/>
  <c r="F101" i="1"/>
  <c r="F87" i="1"/>
  <c r="F88" i="1"/>
  <c r="F89" i="1"/>
  <c r="F90" i="1"/>
  <c r="F91" i="1"/>
  <c r="F92" i="1"/>
  <c r="F86" i="1"/>
  <c r="F84" i="1"/>
  <c r="F83" i="1"/>
  <c r="F71" i="1"/>
  <c r="F72" i="1"/>
  <c r="F73" i="1"/>
  <c r="F74" i="1"/>
  <c r="F75" i="1"/>
  <c r="F62" i="1"/>
  <c r="F63" i="1"/>
  <c r="F64" i="1"/>
  <c r="F65" i="1"/>
  <c r="F66" i="1"/>
  <c r="F67" i="1"/>
  <c r="F68" i="1"/>
  <c r="F69" i="1"/>
  <c r="F70" i="1"/>
  <c r="F54" i="1"/>
  <c r="F55" i="1"/>
  <c r="F56" i="1"/>
  <c r="F57" i="1"/>
  <c r="F58" i="1"/>
  <c r="F59" i="1"/>
  <c r="F60" i="1"/>
  <c r="F61" i="1"/>
  <c r="F49" i="1"/>
  <c r="F50" i="1"/>
  <c r="F51" i="1"/>
  <c r="F52" i="1"/>
  <c r="F53" i="1"/>
  <c r="F48" i="1"/>
  <c r="F45" i="1"/>
  <c r="F46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1" i="1"/>
  <c r="F18" i="1"/>
  <c r="F19" i="1"/>
  <c r="E17" i="1"/>
  <c r="D17" i="1"/>
  <c r="F145" i="1"/>
  <c r="F17" i="1"/>
  <c r="F143" i="1"/>
</calcChain>
</file>

<file path=xl/sharedStrings.xml><?xml version="1.0" encoding="utf-8"?>
<sst xmlns="http://schemas.openxmlformats.org/spreadsheetml/2006/main" count="378" uniqueCount="239">
  <si>
    <t xml:space="preserve">Приложение 1  </t>
  </si>
  <si>
    <t>ОСНОВНЫЕ ПОКАЗАТЕЛИ</t>
  </si>
  <si>
    <r>
      <t xml:space="preserve">социально-экономического развития </t>
    </r>
    <r>
      <rPr>
        <b/>
        <u/>
        <sz val="10"/>
        <rFont val="Times New Roman"/>
        <family val="1"/>
        <charset val="204"/>
      </rPr>
      <t xml:space="preserve">муниципального образования Тимашевский район </t>
    </r>
  </si>
  <si>
    <t xml:space="preserve">                                                                             (наименование муниципального образования)</t>
  </si>
  <si>
    <r>
      <t>за ___</t>
    </r>
    <r>
      <rPr>
        <b/>
        <u/>
        <sz val="10"/>
        <rFont val="Times New Roman"/>
        <family val="1"/>
        <charset val="204"/>
      </rPr>
      <t>январь-март</t>
    </r>
    <r>
      <rPr>
        <b/>
        <sz val="10"/>
        <rFont val="Times New Roman"/>
        <family val="1"/>
        <charset val="204"/>
      </rPr>
      <t>__   2022 года</t>
    </r>
  </si>
  <si>
    <t xml:space="preserve">                                                                               (нарастающим итогом)</t>
  </si>
  <si>
    <t>№</t>
  </si>
  <si>
    <t>ПОКАЗАТЕЛИ</t>
  </si>
  <si>
    <t>Единица измерения</t>
  </si>
  <si>
    <t xml:space="preserve">Отчетный                                     период                        текущего года        </t>
  </si>
  <si>
    <t>Соответст-вующий                                       период предыдущего года</t>
  </si>
  <si>
    <t xml:space="preserve">Темпы роста,                             % </t>
  </si>
  <si>
    <t>Промышленное производство</t>
  </si>
  <si>
    <t>1.</t>
  </si>
  <si>
    <t xml:space="preserve">Число действующих промышленных предприятий </t>
  </si>
  <si>
    <t>единиц</t>
  </si>
  <si>
    <t>в том числе крупных и средних предприятий</t>
  </si>
  <si>
    <t>2.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</si>
  <si>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</si>
  <si>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>тыс.руб.</t>
  </si>
  <si>
    <t>2.1.</t>
  </si>
  <si>
    <t>Добыча полезных ископаемых</t>
  </si>
  <si>
    <t>2.2.</t>
  </si>
  <si>
    <t>Обрабатывающие производства</t>
  </si>
  <si>
    <t>в том числе по видам деятельности: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</si>
  <si>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</si>
  <si>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</si>
  <si>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</si>
  <si>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</si>
  <si>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</si>
  <si>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</si>
  <si>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</si>
  <si>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</si>
  <si>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</si>
  <si>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</si>
  <si>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</si>
  <si>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</si>
  <si>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</si>
  <si>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</si>
  <si>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</si>
  <si>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</si>
  <si>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</si>
  <si>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</si>
  <si>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</si>
  <si>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</si>
  <si>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</si>
  <si>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</si>
  <si>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</si>
  <si>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</si>
  <si>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2.3.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</si>
  <si>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</si>
  <si>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</si>
  <si>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</si>
  <si>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3.</t>
  </si>
  <si>
    <t>Производство основных видов продукции:</t>
  </si>
  <si>
    <t>соот. ед изм.</t>
  </si>
  <si>
    <t>газ природный и попутный</t>
  </si>
  <si>
    <t>млн куб. м</t>
  </si>
  <si>
    <t>картон гофрированный в рулонах или листах</t>
  </si>
  <si>
    <t>тыс.кв.м.</t>
  </si>
  <si>
    <t>ящики и коробки из гофрированной бумаги или гофрированного картона</t>
  </si>
  <si>
    <t>тонн</t>
  </si>
  <si>
    <t>ящики и коробки складывающиеся из негофрированного картона</t>
  </si>
  <si>
    <t>желатины технические</t>
  </si>
  <si>
    <t>плиты, листы, пленка и полосы (ленты) прочие пластмассовые непористые</t>
  </si>
  <si>
    <t>смеси асфальтобетонные дорожные, аэродромные и асфальтобетон горячие</t>
  </si>
  <si>
    <t>банки консервные из черных металлов</t>
  </si>
  <si>
    <t>туб</t>
  </si>
  <si>
    <t>пробки и заглушки, колпачки и крышки корончаты из недрагоценных металлов</t>
  </si>
  <si>
    <t>тыс. штук</t>
  </si>
  <si>
    <t>энергия тепловая, отпущенная котельными</t>
  </si>
  <si>
    <t>тыс.гигак</t>
  </si>
  <si>
    <t>Переработка и консервирование мяса и мясной пищевой продукции</t>
  </si>
  <si>
    <t>Полуфабрикаты мясные, мясосодержащие, охлажденные, замороженные</t>
  </si>
  <si>
    <t>Изделия кулинарные мясные, мясосодержащие и из мяса и субпродукты птицы</t>
  </si>
  <si>
    <t>Рыба переработанная и консервированная, ракообразные и моллюски</t>
  </si>
  <si>
    <t>переработка и консервирование фруктов и овощей</t>
  </si>
  <si>
    <t>Производство молочной продукции</t>
  </si>
  <si>
    <t>производство масла сливочного</t>
  </si>
  <si>
    <t>производство сыра и творога</t>
  </si>
  <si>
    <t>Производство хлеба и хлебобулочные изделия</t>
  </si>
  <si>
    <t>Производство кондитерских изделий</t>
  </si>
  <si>
    <t>Производство сахара</t>
  </si>
  <si>
    <t>Производство мелассы</t>
  </si>
  <si>
    <t>Производство жома</t>
  </si>
  <si>
    <t>производство чая и кофе</t>
  </si>
  <si>
    <t>производство детского питания</t>
  </si>
  <si>
    <t>производство готовых кормов для животных</t>
  </si>
  <si>
    <t>производство премиксов</t>
  </si>
  <si>
    <t>производство концентратов белково-витаминно-минеральных</t>
  </si>
  <si>
    <t>отражается полный перечень номенклатуры продукции, выпускаемой крупными и средними предприятиями</t>
  </si>
  <si>
    <t>Сельское хозяйство</t>
  </si>
  <si>
    <t>4.</t>
  </si>
  <si>
    <t>Число действующих сельскохозяйственных предприятий</t>
  </si>
  <si>
    <t>5.</t>
  </si>
  <si>
    <t>Число действующих крестьянских (фермерских) хозяйств</t>
  </si>
  <si>
    <t>6.</t>
  </si>
  <si>
    <t xml:space="preserve">Число личных подсобных хозяйств </t>
  </si>
  <si>
    <t>7.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</si>
  <si>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</si>
  <si>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8.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</si>
  <si>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</si>
  <si>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t>тыс.га</t>
  </si>
  <si>
    <t>в том числе:</t>
  </si>
  <si>
    <t xml:space="preserve">зерновые и зернобобовые </t>
  </si>
  <si>
    <t>сахарная свекла</t>
  </si>
  <si>
    <t>подсолнечник</t>
  </si>
  <si>
    <t>овощи</t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</si>
  <si>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</si>
  <si>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</si>
  <si>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кормовые культуры</t>
  </si>
  <si>
    <t>9.</t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</si>
  <si>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</si>
  <si>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t>сахарная свекла (фабричная)</t>
  </si>
  <si>
    <t xml:space="preserve">подсолнечник </t>
  </si>
  <si>
    <t>картофель</t>
  </si>
  <si>
    <t>плоды и ягоды</t>
  </si>
  <si>
    <t>виноград</t>
  </si>
  <si>
    <t>скот и птица на убой (в живом весе)</t>
  </si>
  <si>
    <t>молоко</t>
  </si>
  <si>
    <t>яйца</t>
  </si>
  <si>
    <t>тыс. шт.</t>
  </si>
  <si>
    <t>10.</t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</si>
  <si>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</si>
  <si>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зерновые и зернобобовые</t>
  </si>
  <si>
    <t>ц с 1 га</t>
  </si>
  <si>
    <t>11.</t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</si>
  <si>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</si>
  <si>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</si>
  <si>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</si>
  <si>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</si>
  <si>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</si>
  <si>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</si>
  <si>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</si>
  <si>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</si>
  <si>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12.</t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</si>
  <si>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</si>
  <si>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крупный рогатый скот (в т.ч. коровы - 4501 / 129,7 %)</t>
  </si>
  <si>
    <t>голов</t>
  </si>
  <si>
    <t>свиньи</t>
  </si>
  <si>
    <t>овцы и козы</t>
  </si>
  <si>
    <t>птица</t>
  </si>
  <si>
    <t>Строительство</t>
  </si>
  <si>
    <t>13.</t>
  </si>
  <si>
    <t>Число действующих строительных организаций</t>
  </si>
  <si>
    <t>в том числе крупных и средних организаций</t>
  </si>
  <si>
    <t>14.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</si>
  <si>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</si>
  <si>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в сопоставимых ценах в % к соответствующему периоду предыдущего года</t>
  </si>
  <si>
    <t>%</t>
  </si>
  <si>
    <t>х</t>
  </si>
  <si>
    <t>15.</t>
  </si>
  <si>
    <t>Ввод в действие жилых домов</t>
  </si>
  <si>
    <t>тыс.кв.м</t>
  </si>
  <si>
    <t xml:space="preserve"> в том числе индивидуальными застройщиками</t>
  </si>
  <si>
    <t>Транспортировка и хранение</t>
  </si>
  <si>
    <t>16.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</si>
  <si>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</si>
  <si>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</si>
  <si>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</si>
  <si>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железнодорожного транспорта</t>
  </si>
  <si>
    <t>автомобильного транспорта</t>
  </si>
  <si>
    <t>трубопроводного транспорта</t>
  </si>
  <si>
    <t>воздушного транспорта</t>
  </si>
  <si>
    <t>водного транспорта</t>
  </si>
  <si>
    <t>вспомогательной транспортной деятельности</t>
  </si>
  <si>
    <t>17.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</si>
  <si>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</si>
  <si>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18.</t>
  </si>
  <si>
    <t xml:space="preserve">Перевезено (отправлено) грузов крупными и средними организациями всех видов деятельности </t>
  </si>
  <si>
    <t>тыс.тн.</t>
  </si>
  <si>
    <t xml:space="preserve">в том числе автомобильным транспортом </t>
  </si>
  <si>
    <t>19.</t>
  </si>
  <si>
    <t>Грузооборот транспорта :</t>
  </si>
  <si>
    <t>тыс.т/км</t>
  </si>
  <si>
    <t>в том числе автомобильного транспорта</t>
  </si>
  <si>
    <t>20.</t>
  </si>
  <si>
    <t>Перевезено пассажиров крупными и средними организациями</t>
  </si>
  <si>
    <t>тыс.чел.</t>
  </si>
  <si>
    <t xml:space="preserve">в том числе автотранспортом общего пользования </t>
  </si>
  <si>
    <t>21.</t>
  </si>
  <si>
    <t>Пассажирооборот:</t>
  </si>
  <si>
    <t>тыс.пасс/км</t>
  </si>
  <si>
    <t xml:space="preserve">в том числе автотранспорта общего пользования </t>
  </si>
  <si>
    <t>Потребительский рынок</t>
  </si>
  <si>
    <t>22.</t>
  </si>
  <si>
    <t>Число действующих  хозяйствующих субъектов розничной торговли</t>
  </si>
  <si>
    <t>23.</t>
  </si>
  <si>
    <t>Оборот розничной торговли по крупным и средним организациям всех видов деятельности</t>
  </si>
  <si>
    <t>в сопоставимых ценах в % к соответствующему периоду предыдущему года</t>
  </si>
  <si>
    <t xml:space="preserve">Курортно-туристский комплекс </t>
  </si>
  <si>
    <t>24.</t>
  </si>
  <si>
    <t xml:space="preserve">Количество учреждений </t>
  </si>
  <si>
    <t>25.</t>
  </si>
  <si>
    <t xml:space="preserve">Количество мест </t>
  </si>
  <si>
    <t>26.</t>
  </si>
  <si>
    <t>Средняя заполняемость</t>
  </si>
  <si>
    <t>27.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</si>
  <si>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</si>
  <si>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деятельность по предоставлению мест для временного проживания</t>
  </si>
  <si>
    <t>деятельность туристических агентств и прочих организаций, предоставляющих услуги в сфере туризма</t>
  </si>
  <si>
    <t>деятельность санаторно-курортных организаций</t>
  </si>
  <si>
    <t>28.</t>
  </si>
  <si>
    <t>Количество отдыхающих - всего</t>
  </si>
  <si>
    <t>человек</t>
  </si>
  <si>
    <t>в том числе организованных</t>
  </si>
  <si>
    <t>Инвестиции (ежеквартально)*</t>
  </si>
  <si>
    <t>29.</t>
  </si>
  <si>
    <t>Общий объем инвестиций крупных и средних организаций за счет всех источников финансирования за 2021 г.</t>
  </si>
  <si>
    <t>сельское хозяйство,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</si>
  <si>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</si>
  <si>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</si>
  <si>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</si>
  <si>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</si>
  <si>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</si>
  <si>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</si>
  <si>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</si>
  <si>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</si>
  <si>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</si>
  <si>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</si>
  <si>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t>Финансы на  1  марта  2022 года*</t>
  </si>
  <si>
    <t>30.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</si>
  <si>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 </t>
    </r>
  </si>
  <si>
    <t>31.</t>
  </si>
  <si>
    <t>Прибыль прибыльных организаций</t>
  </si>
  <si>
    <t>32.</t>
  </si>
  <si>
    <t>Убытки убыточных организаций</t>
  </si>
  <si>
    <t>33.</t>
  </si>
  <si>
    <t>Удельный вес убыточных организаций</t>
  </si>
  <si>
    <t>Уровень жизни  населения</t>
  </si>
  <si>
    <t>34.</t>
  </si>
  <si>
    <t>Среднемесячная заработная плата работников крупных и средних организаций на 01.03.2022</t>
  </si>
  <si>
    <t>руб.</t>
  </si>
  <si>
    <t>35.</t>
  </si>
  <si>
    <t>Численность безработных граждан, зарегистрированных в государственных учреждениях службы занятости по состоянию на  01.04.2022 года</t>
  </si>
  <si>
    <t>36.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</si>
  <si>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 на 01.04.2022</t>
    </r>
  </si>
  <si>
    <t>Примечание:</t>
  </si>
  <si>
    <t>* данные приводятся с опозданием на один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</si>
</sst>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"/>
  </numFmts>
  <fonts count="14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49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 applyProtection="1">
      <alignment horizontal="right" wrapText="1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 applyProtection="1">
      <alignment wrapText="1"/>
      <protection locked="0"/>
    </xf>
    <xf numFmtId="164" fontId="2" fillId="0" borderId="5" xfId="0" applyNumberFormat="1" applyFont="1" applyFill="1" applyBorder="1" applyAlignment="1">
      <alignment horizontal="left" wrapText="1"/>
    </xf>
    <xf numFmtId="164" fontId="2" fillId="0" borderId="5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Border="1" applyAlignment="1" applyProtection="1">
      <alignment horizontal="right"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horizontal="right" wrapText="1"/>
    </xf>
    <xf numFmtId="0" fontId="7" fillId="0" borderId="8" xfId="0" applyFont="1" applyBorder="1" applyAlignment="1">
      <alignment horizontal="center"/>
    </xf>
    <xf numFmtId="0" fontId="2" fillId="0" borderId="8" xfId="0" applyFont="1" applyBorder="1" applyAlignment="1" applyProtection="1">
      <alignment horizontal="right"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right" wrapText="1"/>
    </xf>
    <xf numFmtId="0" fontId="2" fillId="0" borderId="5" xfId="0" applyFont="1" applyBorder="1" applyAlignment="1" applyProtection="1">
      <alignment horizontal="right"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right" vertical="top"/>
    </xf>
    <xf numFmtId="0" fontId="4" fillId="3" borderId="11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right" vertical="top"/>
    </xf>
    <xf numFmtId="49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left" wrapText="1" indent="3"/>
    </xf>
    <xf numFmtId="0" fontId="7" fillId="0" borderId="5" xfId="0" applyFont="1" applyBorder="1" applyAlignment="1">
      <alignment horizontal="center"/>
    </xf>
    <xf numFmtId="49" fontId="2" fillId="0" borderId="13" xfId="0" applyNumberFormat="1" applyFont="1" applyBorder="1" applyAlignment="1">
      <alignment horizontal="right" vertical="top"/>
    </xf>
    <xf numFmtId="0" fontId="2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center"/>
    </xf>
    <xf numFmtId="49" fontId="2" fillId="0" borderId="5" xfId="0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wrapText="1"/>
    </xf>
    <xf numFmtId="49" fontId="2" fillId="0" borderId="16" xfId="0" applyNumberFormat="1" applyFont="1" applyBorder="1" applyAlignment="1">
      <alignment horizontal="right" vertical="top"/>
    </xf>
    <xf numFmtId="0" fontId="11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49" fontId="2" fillId="3" borderId="5" xfId="0" applyNumberFormat="1" applyFont="1" applyFill="1" applyBorder="1" applyAlignment="1">
      <alignment horizontal="right" vertical="top"/>
    </xf>
    <xf numFmtId="0" fontId="7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right" wrapText="1"/>
    </xf>
    <xf numFmtId="0" fontId="2" fillId="3" borderId="5" xfId="0" applyFont="1" applyFill="1" applyBorder="1" applyAlignment="1">
      <alignment wrapText="1"/>
    </xf>
    <xf numFmtId="0" fontId="7" fillId="0" borderId="5" xfId="0" applyFont="1" applyBorder="1" applyAlignment="1">
      <alignment horizontal="left" wrapText="1" indent="3"/>
    </xf>
    <xf numFmtId="0" fontId="2" fillId="0" borderId="5" xfId="0" applyFont="1" applyBorder="1" applyAlignment="1">
      <alignment horizontal="left" wrapText="1" indent="1"/>
    </xf>
    <xf numFmtId="0" fontId="2" fillId="0" borderId="5" xfId="0" applyFont="1" applyBorder="1" applyAlignment="1" applyProtection="1">
      <alignment wrapText="1"/>
    </xf>
    <xf numFmtId="0" fontId="5" fillId="3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 indent="2"/>
    </xf>
    <xf numFmtId="0" fontId="2" fillId="2" borderId="5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0" fontId="7" fillId="3" borderId="5" xfId="0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horizontal="right"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7" fillId="0" borderId="5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right" vertical="top"/>
    </xf>
    <xf numFmtId="0" fontId="2" fillId="3" borderId="5" xfId="0" applyFont="1" applyFill="1" applyBorder="1" applyAlignment="1" applyProtection="1">
      <alignment horizontal="right" wrapText="1"/>
    </xf>
    <xf numFmtId="0" fontId="9" fillId="0" borderId="5" xfId="0" applyFont="1" applyBorder="1" applyAlignment="1">
      <alignment horizontal="left" vertical="justify" wrapText="1" indent="1" shrinkToFit="1"/>
    </xf>
    <xf numFmtId="0" fontId="2" fillId="0" borderId="5" xfId="0" applyFont="1" applyFill="1" applyBorder="1" applyAlignment="1">
      <alignment horizontal="left" wrapText="1" indent="1"/>
    </xf>
    <xf numFmtId="0" fontId="2" fillId="0" borderId="5" xfId="0" applyFont="1" applyBorder="1" applyAlignment="1" applyProtection="1">
      <alignment vertical="top" wrapText="1"/>
      <protection locked="0"/>
    </xf>
    <xf numFmtId="0" fontId="4" fillId="3" borderId="5" xfId="0" applyFont="1" applyFill="1" applyBorder="1" applyAlignment="1">
      <alignment horizontal="center" wrapText="1"/>
    </xf>
    <xf numFmtId="164" fontId="2" fillId="0" borderId="5" xfId="0" applyNumberFormat="1" applyFont="1" applyBorder="1" applyAlignment="1">
      <alignment wrapText="1"/>
    </xf>
    <xf numFmtId="164" fontId="2" fillId="0" borderId="5" xfId="0" applyNumberFormat="1" applyFont="1" applyBorder="1" applyAlignment="1" applyProtection="1">
      <alignment wrapText="1"/>
    </xf>
    <xf numFmtId="165" fontId="2" fillId="0" borderId="5" xfId="0" applyNumberFormat="1" applyFont="1" applyBorder="1" applyAlignment="1">
      <alignment horizontal="right" wrapText="1"/>
    </xf>
    <xf numFmtId="165" fontId="2" fillId="0" borderId="5" xfId="0" applyNumberFormat="1" applyFont="1" applyBorder="1" applyAlignment="1" applyProtection="1">
      <alignment horizontal="right" wrapText="1"/>
    </xf>
    <xf numFmtId="165" fontId="2" fillId="0" borderId="0" xfId="0" applyNumberFormat="1" applyFont="1"/>
    <xf numFmtId="4" fontId="2" fillId="0" borderId="0" xfId="0" applyNumberFormat="1" applyFont="1"/>
    <xf numFmtId="0" fontId="5" fillId="0" borderId="5" xfId="0" applyFont="1" applyFill="1" applyBorder="1" applyAlignment="1">
      <alignment horizontal="center" wrapText="1"/>
    </xf>
    <xf numFmtId="164" fontId="2" fillId="0" borderId="5" xfId="0" applyNumberFormat="1" applyFont="1" applyBorder="1" applyAlignment="1" applyProtection="1">
      <alignment horizontal="right" wrapText="1"/>
      <protection locked="0"/>
    </xf>
    <xf numFmtId="164" fontId="2" fillId="0" borderId="5" xfId="0" applyNumberFormat="1" applyFont="1" applyBorder="1" applyAlignment="1" applyProtection="1">
      <alignment wrapText="1"/>
      <protection locked="0"/>
    </xf>
    <xf numFmtId="164" fontId="2" fillId="0" borderId="0" xfId="0" applyNumberFormat="1" applyFont="1"/>
    <xf numFmtId="165" fontId="2" fillId="0" borderId="5" xfId="0" applyNumberFormat="1" applyFont="1" applyBorder="1" applyAlignment="1" applyProtection="1">
      <alignment wrapText="1"/>
      <protection locked="0"/>
    </xf>
    <xf numFmtId="3" fontId="2" fillId="0" borderId="5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wrapText="1"/>
    </xf>
    <xf numFmtId="164" fontId="2" fillId="0" borderId="5" xfId="0" applyNumberFormat="1" applyFont="1" applyFill="1" applyBorder="1" applyAlignment="1" applyProtection="1">
      <alignment horizontal="right" wrapText="1"/>
    </xf>
    <xf numFmtId="164" fontId="2" fillId="0" borderId="5" xfId="0" applyNumberFormat="1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 applyProtection="1">
      <alignment horizontal="right" wrapText="1"/>
      <protection locked="0"/>
    </xf>
    <xf numFmtId="165" fontId="2" fillId="0" borderId="5" xfId="0" applyNumberFormat="1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right" wrapText="1"/>
      <protection locked="0"/>
    </xf>
    <xf numFmtId="4" fontId="2" fillId="0" borderId="5" xfId="0" applyNumberFormat="1" applyFont="1" applyFill="1" applyBorder="1" applyAlignment="1" applyProtection="1">
      <alignment horizontal="right" wrapText="1"/>
      <protection locked="0"/>
    </xf>
    <xf numFmtId="4" fontId="2" fillId="0" borderId="5" xfId="0" applyNumberFormat="1" applyFont="1" applyFill="1" applyBorder="1" applyAlignment="1" applyProtection="1">
      <alignment wrapText="1"/>
      <protection locked="0"/>
    </xf>
    <xf numFmtId="4" fontId="4" fillId="0" borderId="5" xfId="0" applyNumberFormat="1" applyFont="1" applyFill="1" applyBorder="1" applyAlignment="1">
      <alignment horizontal="right" wrapText="1"/>
    </xf>
    <xf numFmtId="4" fontId="2" fillId="0" borderId="5" xfId="0" applyNumberFormat="1" applyFont="1" applyFill="1" applyBorder="1" applyAlignment="1">
      <alignment horizontal="right" wrapText="1"/>
    </xf>
    <xf numFmtId="4" fontId="2" fillId="0" borderId="5" xfId="0" applyNumberFormat="1" applyFont="1" applyFill="1" applyBorder="1" applyAlignment="1">
      <alignment wrapText="1"/>
    </xf>
    <xf numFmtId="4" fontId="2" fillId="0" borderId="17" xfId="0" applyNumberFormat="1" applyFont="1" applyFill="1" applyBorder="1" applyAlignment="1" applyProtection="1">
      <alignment horizontal="right" wrapText="1"/>
      <protection locked="0"/>
    </xf>
    <xf numFmtId="166" fontId="2" fillId="0" borderId="5" xfId="0" applyNumberFormat="1" applyFont="1" applyFill="1" applyBorder="1" applyAlignment="1" applyProtection="1">
      <alignment horizontal="right" wrapText="1"/>
      <protection locked="0"/>
    </xf>
    <xf numFmtId="166" fontId="2" fillId="0" borderId="5" xfId="0" applyNumberFormat="1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>
      <alignment horizontal="right" wrapText="1"/>
    </xf>
    <xf numFmtId="0" fontId="2" fillId="0" borderId="5" xfId="0" applyFont="1" applyFill="1" applyBorder="1" applyAlignment="1" applyProtection="1">
      <alignment horizontal="right" wrapText="1"/>
    </xf>
    <xf numFmtId="0" fontId="2" fillId="0" borderId="5" xfId="0" applyFont="1" applyFill="1" applyBorder="1" applyAlignment="1" applyProtection="1">
      <alignment wrapText="1"/>
    </xf>
    <xf numFmtId="3" fontId="2" fillId="0" borderId="5" xfId="0" applyNumberFormat="1" applyFont="1" applyFill="1" applyBorder="1" applyAlignment="1" applyProtection="1">
      <alignment horizontal="right" wrapText="1"/>
      <protection locked="0"/>
    </xf>
    <xf numFmtId="3" fontId="2" fillId="0" borderId="5" xfId="0" applyNumberFormat="1" applyFont="1" applyFill="1" applyBorder="1" applyAlignment="1" applyProtection="1">
      <alignment wrapText="1"/>
      <protection locked="0"/>
    </xf>
    <xf numFmtId="165" fontId="2" fillId="0" borderId="5" xfId="0" quotePrefix="1" applyNumberFormat="1" applyFont="1" applyFill="1" applyBorder="1" applyAlignment="1">
      <alignment horizontal="right" wrapText="1"/>
    </xf>
    <xf numFmtId="165" fontId="2" fillId="0" borderId="0" xfId="0" quotePrefix="1" applyNumberFormat="1" applyFont="1" applyFill="1" applyAlignment="1">
      <alignment horizontal="right" wrapText="1"/>
    </xf>
    <xf numFmtId="164" fontId="2" fillId="0" borderId="5" xfId="0" applyNumberFormat="1" applyFont="1" applyFill="1" applyBorder="1" applyAlignment="1" applyProtection="1">
      <alignment horizontal="right" wrapText="1"/>
      <protection locked="0"/>
    </xf>
    <xf numFmtId="165" fontId="2" fillId="0" borderId="5" xfId="0" applyNumberFormat="1" applyFont="1" applyFill="1" applyBorder="1" applyAlignment="1" applyProtection="1">
      <alignment horizontal="center" wrapText="1"/>
      <protection locked="0"/>
    </xf>
    <xf numFmtId="49" fontId="7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49" fontId="7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5"/>
  <sheetViews>
    <sheetView tabSelected="1" zoomScale="115" zoomScaleNormal="115" zoomScaleSheetLayoutView="115" workbookViewId="0">
      <selection activeCell="B194" sqref="B194"/>
    </sheetView>
  </sheetViews>
  <sheetFormatPr defaultRowHeight="12.75"/>
  <cols>
    <col min="1" max="1" width="5.28515625" style="2" customWidth="1"/>
    <col min="2" max="2" width="52.85546875" style="26" customWidth="1"/>
    <col min="3" max="3" width="9.7109375" style="27" customWidth="1"/>
    <col min="4" max="4" width="12.7109375" style="28" customWidth="1"/>
    <col min="5" max="5" width="12" style="26" customWidth="1"/>
    <col min="6" max="6" width="8.7109375" style="26" customWidth="1"/>
    <col min="7" max="7" width="10.85546875" style="1" customWidth="1"/>
    <col min="8" max="8" width="10.42578125" style="1" customWidth="1"/>
    <col min="9" max="16384" width="9.140625" style="1"/>
  </cols>
  <sheetData>
    <row r="1" spans="1:8" ht="12.75" customHeight="1">
      <c r="A1" s="1"/>
      <c r="B1" s="36"/>
      <c r="C1" s="36"/>
      <c r="D1" s="37" t="s">
        <v>0</v>
      </c>
      <c r="F1" s="36"/>
    </row>
    <row r="2" spans="1:8" ht="12.75" customHeight="1">
      <c r="A2" s="1"/>
      <c r="B2" s="36"/>
      <c r="C2" s="36"/>
      <c r="D2" s="37"/>
      <c r="F2" s="36"/>
      <c r="G2" s="112"/>
      <c r="H2" s="112"/>
    </row>
    <row r="3" spans="1:8" ht="12.75" customHeight="1">
      <c r="A3" s="1"/>
      <c r="B3" s="36"/>
      <c r="C3" s="36"/>
      <c r="D3" s="37"/>
      <c r="F3" s="36"/>
      <c r="G3" s="111"/>
      <c r="H3" s="112"/>
    </row>
    <row r="4" spans="1:8" ht="15.75" hidden="1">
      <c r="A4" s="35"/>
      <c r="B4" s="35"/>
      <c r="C4" s="35"/>
      <c r="D4" s="42"/>
      <c r="E4" s="43"/>
      <c r="F4" s="44"/>
    </row>
    <row r="5" spans="1:8" ht="8.25" customHeight="1">
      <c r="A5" s="29"/>
      <c r="B5" s="30"/>
      <c r="C5" s="30"/>
      <c r="D5" s="30"/>
      <c r="E5" s="147"/>
      <c r="F5" s="147"/>
    </row>
    <row r="6" spans="1:8" ht="12" customHeight="1">
      <c r="A6" s="148" t="s">
        <v>1</v>
      </c>
      <c r="B6" s="148"/>
      <c r="C6" s="148"/>
      <c r="D6" s="148"/>
      <c r="E6" s="148"/>
      <c r="F6" s="148"/>
    </row>
    <row r="7" spans="1:8" ht="14.25" customHeight="1">
      <c r="A7" s="145" t="s">
        <v>2</v>
      </c>
      <c r="B7" s="145"/>
      <c r="C7" s="145"/>
      <c r="D7" s="145"/>
      <c r="E7" s="145"/>
      <c r="F7" s="145"/>
    </row>
    <row r="8" spans="1:8" ht="10.5" customHeight="1">
      <c r="A8" s="144" t="s">
        <v>3</v>
      </c>
      <c r="B8" s="144"/>
      <c r="C8" s="144"/>
      <c r="D8" s="144"/>
      <c r="E8" s="144"/>
      <c r="F8" s="144"/>
    </row>
    <row r="9" spans="1:8" ht="14.25" customHeight="1">
      <c r="A9" s="145" t="s">
        <v>4</v>
      </c>
      <c r="B9" s="145"/>
      <c r="C9" s="145"/>
      <c r="D9" s="145"/>
      <c r="E9" s="145"/>
      <c r="F9" s="145"/>
    </row>
    <row r="10" spans="1:8" ht="12" customHeight="1">
      <c r="A10" s="146" t="s">
        <v>5</v>
      </c>
      <c r="B10" s="146"/>
      <c r="C10" s="3"/>
      <c r="D10" s="3"/>
      <c r="E10" s="3"/>
      <c r="F10" s="3"/>
    </row>
    <row r="11" spans="1:8" ht="12.75" customHeight="1" thickBot="1">
      <c r="A11" s="4"/>
      <c r="B11" s="5"/>
      <c r="C11" s="6"/>
      <c r="D11" s="3"/>
      <c r="E11" s="5"/>
      <c r="F11" s="5"/>
    </row>
    <row r="12" spans="1:8" ht="62.45" customHeight="1" thickBot="1">
      <c r="A12" s="39" t="s">
        <v>6</v>
      </c>
      <c r="B12" s="40" t="s">
        <v>7</v>
      </c>
      <c r="C12" s="40" t="s">
        <v>8</v>
      </c>
      <c r="D12" s="40" t="s">
        <v>9</v>
      </c>
      <c r="E12" s="40" t="s">
        <v>10</v>
      </c>
      <c r="F12" s="40" t="s">
        <v>11</v>
      </c>
    </row>
    <row r="13" spans="1:8" s="7" customFormat="1" ht="12">
      <c r="A13" s="31"/>
      <c r="B13" s="32"/>
      <c r="C13" s="32"/>
      <c r="D13" s="32"/>
      <c r="E13" s="32"/>
      <c r="F13" s="32"/>
    </row>
    <row r="14" spans="1:8" ht="26.25" customHeight="1">
      <c r="A14" s="66"/>
      <c r="B14" s="67" t="s">
        <v>12</v>
      </c>
      <c r="C14" s="90"/>
      <c r="D14" s="85"/>
      <c r="E14" s="86"/>
      <c r="F14" s="86"/>
    </row>
    <row r="15" spans="1:8">
      <c r="A15" s="69" t="s">
        <v>13</v>
      </c>
      <c r="B15" s="70" t="s">
        <v>14</v>
      </c>
      <c r="C15" s="71" t="s">
        <v>15</v>
      </c>
      <c r="D15" s="63">
        <v>98</v>
      </c>
      <c r="E15" s="64">
        <v>101</v>
      </c>
      <c r="F15" s="64"/>
    </row>
    <row r="16" spans="1:8">
      <c r="A16" s="72"/>
      <c r="B16" s="73" t="s">
        <v>16</v>
      </c>
      <c r="C16" s="71" t="s">
        <v>15</v>
      </c>
      <c r="D16" s="63">
        <v>32</v>
      </c>
      <c r="E16" s="64">
        <v>33</v>
      </c>
      <c r="F16" s="64"/>
    </row>
    <row r="17" spans="1:8" ht="38.25">
      <c r="A17" s="72" t="s">
        <v>17</v>
      </c>
      <c r="B17" s="64" t="s">
        <v>18</v>
      </c>
      <c r="C17" s="74" t="s">
        <v>19</v>
      </c>
      <c r="D17" s="129">
        <f>D18+D19+D45+D46</f>
        <v>16572348.9</v>
      </c>
      <c r="E17" s="129">
        <f>E18+E19+E45+E46</f>
        <v>11759828.5</v>
      </c>
      <c r="F17" s="109">
        <f>D17/E17*100</f>
        <v>140.92338931643434</v>
      </c>
      <c r="G17" s="112"/>
      <c r="H17" s="111"/>
    </row>
    <row r="18" spans="1:8">
      <c r="A18" s="72" t="s">
        <v>20</v>
      </c>
      <c r="B18" s="64" t="s">
        <v>21</v>
      </c>
      <c r="C18" s="74" t="s">
        <v>19</v>
      </c>
      <c r="D18" s="130">
        <v>50486</v>
      </c>
      <c r="E18" s="131">
        <v>50955</v>
      </c>
      <c r="F18" s="109">
        <f>D18/E18*100</f>
        <v>99.079580021587674</v>
      </c>
      <c r="G18" s="112"/>
      <c r="H18" s="111"/>
    </row>
    <row r="19" spans="1:8">
      <c r="A19" s="72" t="s">
        <v>22</v>
      </c>
      <c r="B19" s="64" t="s">
        <v>23</v>
      </c>
      <c r="C19" s="74" t="s">
        <v>19</v>
      </c>
      <c r="D19" s="130">
        <v>16375081.5</v>
      </c>
      <c r="E19" s="131">
        <v>11566886.6</v>
      </c>
      <c r="F19" s="109">
        <f>D19/E19*100</f>
        <v>141.56861795463612</v>
      </c>
      <c r="G19" s="112"/>
      <c r="H19" s="111"/>
    </row>
    <row r="20" spans="1:8">
      <c r="A20" s="72"/>
      <c r="B20" s="71" t="s">
        <v>24</v>
      </c>
      <c r="C20" s="74"/>
      <c r="D20" s="127"/>
      <c r="E20" s="128"/>
      <c r="F20" s="110"/>
      <c r="G20" s="112"/>
      <c r="H20" s="111"/>
    </row>
    <row r="21" spans="1:8" ht="12.75" customHeight="1">
      <c r="A21" s="72"/>
      <c r="B21" s="70" t="s">
        <v>25</v>
      </c>
      <c r="C21" s="74" t="s">
        <v>19</v>
      </c>
      <c r="D21" s="127">
        <v>11277776.1</v>
      </c>
      <c r="E21" s="128">
        <v>7225305.7999999998</v>
      </c>
      <c r="F21" s="110">
        <f>D21/E21*100</f>
        <v>156.08718042079269</v>
      </c>
      <c r="G21" s="112"/>
      <c r="H21" s="111"/>
    </row>
    <row r="22" spans="1:8" ht="12.75" hidden="1" customHeight="1">
      <c r="A22" s="72"/>
      <c r="B22" s="70" t="s">
        <v>26</v>
      </c>
      <c r="C22" s="74" t="s">
        <v>19</v>
      </c>
      <c r="D22" s="127"/>
      <c r="E22" s="128"/>
      <c r="F22" s="110" t="e">
        <f t="shared" ref="F22:F46" si="0">D22/E22*100</f>
        <v>#DIV/0!</v>
      </c>
      <c r="G22" s="112"/>
      <c r="H22" s="111"/>
    </row>
    <row r="23" spans="1:8" ht="12.75" hidden="1" customHeight="1">
      <c r="A23" s="72"/>
      <c r="B23" s="70" t="s">
        <v>27</v>
      </c>
      <c r="C23" s="74" t="s">
        <v>19</v>
      </c>
      <c r="D23" s="127"/>
      <c r="E23" s="128"/>
      <c r="F23" s="110" t="e">
        <f t="shared" si="0"/>
        <v>#DIV/0!</v>
      </c>
      <c r="G23" s="112"/>
      <c r="H23" s="111"/>
    </row>
    <row r="24" spans="1:8" ht="12.75" hidden="1" customHeight="1">
      <c r="A24" s="72"/>
      <c r="B24" s="70" t="s">
        <v>28</v>
      </c>
      <c r="C24" s="74" t="s">
        <v>19</v>
      </c>
      <c r="D24" s="127"/>
      <c r="E24" s="128"/>
      <c r="F24" s="110" t="e">
        <f t="shared" si="0"/>
        <v>#DIV/0!</v>
      </c>
      <c r="G24" s="112"/>
      <c r="H24" s="111"/>
    </row>
    <row r="25" spans="1:8" hidden="1">
      <c r="A25" s="72"/>
      <c r="B25" s="70" t="s">
        <v>29</v>
      </c>
      <c r="C25" s="74" t="s">
        <v>19</v>
      </c>
      <c r="D25" s="127"/>
      <c r="E25" s="128"/>
      <c r="F25" s="110" t="e">
        <f t="shared" si="0"/>
        <v>#DIV/0!</v>
      </c>
      <c r="G25" s="112"/>
      <c r="H25" s="111"/>
    </row>
    <row r="26" spans="1:8" hidden="1">
      <c r="A26" s="72"/>
      <c r="B26" s="70" t="s">
        <v>30</v>
      </c>
      <c r="C26" s="74" t="s">
        <v>19</v>
      </c>
      <c r="D26" s="127"/>
      <c r="E26" s="128"/>
      <c r="F26" s="110" t="e">
        <f t="shared" si="0"/>
        <v>#DIV/0!</v>
      </c>
      <c r="G26" s="112"/>
      <c r="H26" s="111"/>
    </row>
    <row r="27" spans="1:8" ht="38.25" hidden="1">
      <c r="A27" s="72"/>
      <c r="B27" s="70" t="s">
        <v>31</v>
      </c>
      <c r="C27" s="74" t="s">
        <v>19</v>
      </c>
      <c r="D27" s="127"/>
      <c r="E27" s="128"/>
      <c r="F27" s="110" t="e">
        <f t="shared" si="0"/>
        <v>#DIV/0!</v>
      </c>
      <c r="G27" s="112"/>
      <c r="H27" s="111"/>
    </row>
    <row r="28" spans="1:8">
      <c r="A28" s="72"/>
      <c r="B28" s="70" t="s">
        <v>32</v>
      </c>
      <c r="C28" s="74" t="s">
        <v>19</v>
      </c>
      <c r="D28" s="127">
        <v>2242515.4</v>
      </c>
      <c r="E28" s="128">
        <v>2107392.7000000002</v>
      </c>
      <c r="F28" s="110">
        <f t="shared" si="0"/>
        <v>106.41184246296382</v>
      </c>
      <c r="G28" s="112"/>
      <c r="H28" s="111"/>
    </row>
    <row r="29" spans="1:8" ht="25.5">
      <c r="A29" s="72"/>
      <c r="B29" s="70" t="s">
        <v>33</v>
      </c>
      <c r="C29" s="74" t="s">
        <v>19</v>
      </c>
      <c r="D29" s="127">
        <v>1079738.8</v>
      </c>
      <c r="E29" s="128">
        <v>367251.1</v>
      </c>
      <c r="F29" s="110">
        <f t="shared" si="0"/>
        <v>294.00559998322677</v>
      </c>
      <c r="G29" s="111"/>
      <c r="H29" s="111"/>
    </row>
    <row r="30" spans="1:8" hidden="1">
      <c r="A30" s="75"/>
      <c r="B30" s="76" t="s">
        <v>34</v>
      </c>
      <c r="C30" s="77" t="s">
        <v>19</v>
      </c>
      <c r="D30" s="132"/>
      <c r="E30" s="128"/>
      <c r="F30" s="110" t="e">
        <f t="shared" si="0"/>
        <v>#DIV/0!</v>
      </c>
      <c r="G30" s="111"/>
      <c r="H30" s="111"/>
    </row>
    <row r="31" spans="1:8">
      <c r="A31" s="72"/>
      <c r="B31" s="70" t="s">
        <v>35</v>
      </c>
      <c r="C31" s="74" t="s">
        <v>19</v>
      </c>
      <c r="D31" s="127">
        <v>694648</v>
      </c>
      <c r="E31" s="128">
        <v>288939</v>
      </c>
      <c r="F31" s="110">
        <f t="shared" si="0"/>
        <v>240.41337444927825</v>
      </c>
      <c r="G31" s="111"/>
      <c r="H31" s="111"/>
    </row>
    <row r="32" spans="1:8" ht="25.5" hidden="1">
      <c r="A32" s="72"/>
      <c r="B32" s="70" t="s">
        <v>36</v>
      </c>
      <c r="C32" s="74" t="s">
        <v>19</v>
      </c>
      <c r="D32" s="127"/>
      <c r="E32" s="128"/>
      <c r="F32" s="110" t="e">
        <f t="shared" si="0"/>
        <v>#DIV/0!</v>
      </c>
      <c r="G32" s="111"/>
      <c r="H32" s="111"/>
    </row>
    <row r="33" spans="1:8">
      <c r="A33" s="72"/>
      <c r="B33" s="70" t="s">
        <v>37</v>
      </c>
      <c r="C33" s="74" t="s">
        <v>19</v>
      </c>
      <c r="D33" s="127">
        <v>245438</v>
      </c>
      <c r="E33" s="128">
        <v>630686</v>
      </c>
      <c r="F33" s="110">
        <f t="shared" si="0"/>
        <v>38.916037457625507</v>
      </c>
      <c r="G33" s="111"/>
      <c r="H33" s="111"/>
    </row>
    <row r="34" spans="1:8" ht="12.75" customHeight="1">
      <c r="A34" s="72"/>
      <c r="B34" s="70" t="s">
        <v>38</v>
      </c>
      <c r="C34" s="74" t="s">
        <v>19</v>
      </c>
      <c r="D34" s="127">
        <v>144</v>
      </c>
      <c r="E34" s="128">
        <v>20</v>
      </c>
      <c r="F34" s="110">
        <f t="shared" si="0"/>
        <v>720</v>
      </c>
      <c r="H34" s="111"/>
    </row>
    <row r="35" spans="1:8" hidden="1">
      <c r="A35" s="72"/>
      <c r="B35" s="70" t="s">
        <v>39</v>
      </c>
      <c r="C35" s="74" t="s">
        <v>19</v>
      </c>
      <c r="D35" s="127"/>
      <c r="E35" s="128"/>
      <c r="F35" s="110" t="e">
        <f t="shared" si="0"/>
        <v>#DIV/0!</v>
      </c>
      <c r="H35" s="111"/>
    </row>
    <row r="36" spans="1:8" ht="25.5">
      <c r="A36" s="72"/>
      <c r="B36" s="70" t="s">
        <v>40</v>
      </c>
      <c r="C36" s="74" t="s">
        <v>19</v>
      </c>
      <c r="D36" s="127">
        <v>577468.80000000005</v>
      </c>
      <c r="E36" s="128">
        <v>811270</v>
      </c>
      <c r="F36" s="110">
        <f t="shared" si="0"/>
        <v>71.180839917659966</v>
      </c>
      <c r="G36" s="111"/>
      <c r="H36" s="111"/>
    </row>
    <row r="37" spans="1:8" ht="13.15" hidden="1" customHeight="1">
      <c r="A37" s="72"/>
      <c r="B37" s="70" t="s">
        <v>41</v>
      </c>
      <c r="C37" s="74" t="s">
        <v>19</v>
      </c>
      <c r="D37" s="127"/>
      <c r="E37" s="128"/>
      <c r="F37" s="110" t="e">
        <f t="shared" si="0"/>
        <v>#DIV/0!</v>
      </c>
      <c r="G37" s="111"/>
      <c r="H37" s="111"/>
    </row>
    <row r="38" spans="1:8">
      <c r="A38" s="72"/>
      <c r="B38" s="70" t="s">
        <v>42</v>
      </c>
      <c r="C38" s="74" t="s">
        <v>19</v>
      </c>
      <c r="D38" s="127">
        <v>2285</v>
      </c>
      <c r="E38" s="128">
        <v>1235</v>
      </c>
      <c r="F38" s="110">
        <f t="shared" si="0"/>
        <v>185.02024291497975</v>
      </c>
      <c r="G38" s="111"/>
      <c r="H38" s="111"/>
    </row>
    <row r="39" spans="1:8" ht="25.5" hidden="1">
      <c r="A39" s="72"/>
      <c r="B39" s="70" t="s">
        <v>43</v>
      </c>
      <c r="C39" s="74" t="s">
        <v>19</v>
      </c>
      <c r="D39" s="126"/>
      <c r="E39" s="48"/>
      <c r="F39" s="110" t="e">
        <f t="shared" si="0"/>
        <v>#DIV/0!</v>
      </c>
      <c r="G39" s="111"/>
      <c r="H39" s="111"/>
    </row>
    <row r="40" spans="1:8" ht="25.5" hidden="1">
      <c r="A40" s="72"/>
      <c r="B40" s="70" t="s">
        <v>44</v>
      </c>
      <c r="C40" s="74" t="s">
        <v>19</v>
      </c>
      <c r="D40" s="126"/>
      <c r="E40" s="48"/>
      <c r="F40" s="110" t="e">
        <f t="shared" si="0"/>
        <v>#DIV/0!</v>
      </c>
      <c r="G40" s="111"/>
      <c r="H40" s="111"/>
    </row>
    <row r="41" spans="1:8" hidden="1">
      <c r="A41" s="72"/>
      <c r="B41" s="70" t="s">
        <v>45</v>
      </c>
      <c r="C41" s="74" t="s">
        <v>19</v>
      </c>
      <c r="D41" s="126"/>
      <c r="E41" s="48"/>
      <c r="F41" s="110" t="e">
        <f t="shared" si="0"/>
        <v>#DIV/0!</v>
      </c>
      <c r="G41" s="111"/>
      <c r="H41" s="111"/>
    </row>
    <row r="42" spans="1:8" hidden="1">
      <c r="A42" s="72"/>
      <c r="B42" s="70" t="s">
        <v>46</v>
      </c>
      <c r="C42" s="74" t="s">
        <v>19</v>
      </c>
      <c r="D42" s="126"/>
      <c r="E42" s="48"/>
      <c r="F42" s="110" t="e">
        <f t="shared" si="0"/>
        <v>#DIV/0!</v>
      </c>
      <c r="G42" s="111"/>
      <c r="H42" s="111"/>
    </row>
    <row r="43" spans="1:8" hidden="1">
      <c r="A43" s="72"/>
      <c r="B43" s="70" t="s">
        <v>47</v>
      </c>
      <c r="C43" s="74" t="s">
        <v>19</v>
      </c>
      <c r="D43" s="126"/>
      <c r="E43" s="48"/>
      <c r="F43" s="110" t="e">
        <f t="shared" si="0"/>
        <v>#DIV/0!</v>
      </c>
      <c r="G43" s="111"/>
      <c r="H43" s="111"/>
    </row>
    <row r="44" spans="1:8">
      <c r="A44" s="72"/>
      <c r="B44" s="70" t="s">
        <v>48</v>
      </c>
      <c r="C44" s="74" t="s">
        <v>19</v>
      </c>
      <c r="D44" s="127">
        <v>255067.4</v>
      </c>
      <c r="E44" s="128">
        <v>134787</v>
      </c>
      <c r="F44" s="110">
        <f t="shared" si="0"/>
        <v>189.2373893624756</v>
      </c>
      <c r="G44" s="111"/>
      <c r="H44" s="111"/>
    </row>
    <row r="45" spans="1:8" ht="25.5">
      <c r="A45" s="72" t="s">
        <v>49</v>
      </c>
      <c r="B45" s="70" t="s">
        <v>50</v>
      </c>
      <c r="C45" s="74" t="s">
        <v>19</v>
      </c>
      <c r="D45" s="130">
        <v>110997.9</v>
      </c>
      <c r="E45" s="131">
        <v>104274</v>
      </c>
      <c r="F45" s="110">
        <f>D45/E45*100</f>
        <v>106.44829967201794</v>
      </c>
      <c r="G45" s="111"/>
      <c r="H45" s="111"/>
    </row>
    <row r="46" spans="1:8" ht="25.5">
      <c r="A46" s="78" t="s">
        <v>51</v>
      </c>
      <c r="B46" s="45" t="s">
        <v>52</v>
      </c>
      <c r="C46" s="74" t="s">
        <v>19</v>
      </c>
      <c r="D46" s="130">
        <v>35783.5</v>
      </c>
      <c r="E46" s="131">
        <v>37712.9</v>
      </c>
      <c r="F46" s="110">
        <f t="shared" si="0"/>
        <v>94.883978691641317</v>
      </c>
      <c r="H46" s="111"/>
    </row>
    <row r="47" spans="1:8">
      <c r="A47" s="72" t="s">
        <v>53</v>
      </c>
      <c r="B47" s="64" t="s">
        <v>54</v>
      </c>
      <c r="C47" s="74" t="s">
        <v>55</v>
      </c>
      <c r="D47" s="126"/>
      <c r="E47" s="48"/>
      <c r="F47" s="110"/>
      <c r="H47" s="111"/>
    </row>
    <row r="48" spans="1:8">
      <c r="A48" s="72"/>
      <c r="B48" s="45" t="s">
        <v>56</v>
      </c>
      <c r="C48" s="46" t="s">
        <v>57</v>
      </c>
      <c r="D48" s="126">
        <v>5.6</v>
      </c>
      <c r="E48" s="48">
        <v>6.7</v>
      </c>
      <c r="F48" s="110">
        <f>D48/E48*100</f>
        <v>83.582089552238799</v>
      </c>
      <c r="H48" s="111"/>
    </row>
    <row r="49" spans="1:8">
      <c r="A49" s="72"/>
      <c r="B49" s="45" t="s">
        <v>58</v>
      </c>
      <c r="C49" s="47" t="s">
        <v>59</v>
      </c>
      <c r="D49" s="123">
        <v>11333</v>
      </c>
      <c r="E49" s="124">
        <v>10616</v>
      </c>
      <c r="F49" s="110">
        <f t="shared" ref="F49:F75" si="1">D49/E49*100</f>
        <v>106.75395629238884</v>
      </c>
      <c r="H49" s="111"/>
    </row>
    <row r="50" spans="1:8" ht="25.5">
      <c r="A50" s="72"/>
      <c r="B50" s="45" t="s">
        <v>60</v>
      </c>
      <c r="C50" s="47" t="s">
        <v>61</v>
      </c>
      <c r="D50" s="123">
        <v>6049</v>
      </c>
      <c r="E50" s="124">
        <v>5595</v>
      </c>
      <c r="F50" s="110">
        <f t="shared" si="1"/>
        <v>108.11438784629132</v>
      </c>
      <c r="H50" s="111"/>
    </row>
    <row r="51" spans="1:8" ht="25.5">
      <c r="A51" s="72"/>
      <c r="B51" s="45" t="s">
        <v>62</v>
      </c>
      <c r="C51" s="47" t="s">
        <v>61</v>
      </c>
      <c r="D51" s="123">
        <v>6002</v>
      </c>
      <c r="E51" s="124">
        <v>6681</v>
      </c>
      <c r="F51" s="110">
        <f t="shared" si="1"/>
        <v>89.836850770842688</v>
      </c>
      <c r="H51" s="111"/>
    </row>
    <row r="52" spans="1:8">
      <c r="A52" s="72"/>
      <c r="B52" s="45" t="s">
        <v>63</v>
      </c>
      <c r="C52" s="47" t="s">
        <v>61</v>
      </c>
      <c r="D52" s="123">
        <v>3028</v>
      </c>
      <c r="E52" s="124">
        <v>1609</v>
      </c>
      <c r="F52" s="110">
        <f t="shared" si="1"/>
        <v>188.1914232442511</v>
      </c>
      <c r="G52" s="111"/>
      <c r="H52" s="111"/>
    </row>
    <row r="53" spans="1:8" ht="25.5">
      <c r="A53" s="72"/>
      <c r="B53" s="45" t="s">
        <v>64</v>
      </c>
      <c r="C53" s="47" t="s">
        <v>61</v>
      </c>
      <c r="D53" s="133">
        <v>2700.395</v>
      </c>
      <c r="E53" s="134">
        <v>2583.768</v>
      </c>
      <c r="F53" s="110">
        <f t="shared" si="1"/>
        <v>104.51383405940472</v>
      </c>
      <c r="H53" s="111"/>
    </row>
    <row r="54" spans="1:8" ht="25.5">
      <c r="A54" s="72"/>
      <c r="B54" s="45" t="s">
        <v>65</v>
      </c>
      <c r="C54" s="47" t="s">
        <v>61</v>
      </c>
      <c r="D54" s="123">
        <v>1800</v>
      </c>
      <c r="E54" s="124">
        <v>1224.5999999999999</v>
      </c>
      <c r="F54" s="110">
        <f t="shared" si="1"/>
        <v>146.98677119059286</v>
      </c>
      <c r="H54" s="111"/>
    </row>
    <row r="55" spans="1:8" ht="15.75" customHeight="1">
      <c r="A55" s="72"/>
      <c r="B55" s="45" t="s">
        <v>66</v>
      </c>
      <c r="C55" s="46" t="s">
        <v>67</v>
      </c>
      <c r="D55" s="123">
        <v>73081</v>
      </c>
      <c r="E55" s="124">
        <v>92523</v>
      </c>
      <c r="F55" s="110">
        <f t="shared" si="1"/>
        <v>78.986846513839808</v>
      </c>
      <c r="H55" s="111"/>
    </row>
    <row r="56" spans="1:8" ht="25.5">
      <c r="A56" s="72"/>
      <c r="B56" s="45" t="s">
        <v>68</v>
      </c>
      <c r="C56" s="46" t="s">
        <v>69</v>
      </c>
      <c r="D56" s="123">
        <v>111043</v>
      </c>
      <c r="E56" s="124">
        <v>99765</v>
      </c>
      <c r="F56" s="110">
        <f t="shared" si="1"/>
        <v>111.30456572946423</v>
      </c>
      <c r="G56" s="111"/>
      <c r="H56" s="111"/>
    </row>
    <row r="57" spans="1:8" ht="15" customHeight="1">
      <c r="A57" s="72"/>
      <c r="B57" s="48" t="s">
        <v>70</v>
      </c>
      <c r="C57" s="51" t="s">
        <v>71</v>
      </c>
      <c r="D57" s="126">
        <v>115.008</v>
      </c>
      <c r="E57" s="48">
        <v>115.154</v>
      </c>
      <c r="F57" s="110">
        <f t="shared" si="1"/>
        <v>99.873213262240128</v>
      </c>
      <c r="H57" s="111"/>
    </row>
    <row r="58" spans="1:8" ht="25.5">
      <c r="A58" s="72"/>
      <c r="B58" s="49" t="s">
        <v>72</v>
      </c>
      <c r="C58" s="50" t="s">
        <v>61</v>
      </c>
      <c r="D58" s="126">
        <v>7.0860000000000003</v>
      </c>
      <c r="E58" s="48">
        <v>3.8380000000000001</v>
      </c>
      <c r="F58" s="110">
        <f t="shared" si="1"/>
        <v>184.62741010943199</v>
      </c>
      <c r="H58" s="111"/>
    </row>
    <row r="59" spans="1:8" ht="25.5">
      <c r="A59" s="72"/>
      <c r="B59" s="49" t="s">
        <v>73</v>
      </c>
      <c r="C59" s="50" t="s">
        <v>61</v>
      </c>
      <c r="D59" s="126">
        <v>1389.39</v>
      </c>
      <c r="E59" s="48">
        <v>1521.85</v>
      </c>
      <c r="F59" s="110">
        <f t="shared" si="1"/>
        <v>91.296119854124925</v>
      </c>
      <c r="H59" s="111"/>
    </row>
    <row r="60" spans="1:8" ht="25.5">
      <c r="A60" s="72"/>
      <c r="B60" s="49" t="s">
        <v>74</v>
      </c>
      <c r="C60" s="50" t="s">
        <v>61</v>
      </c>
      <c r="D60" s="126">
        <v>5.8</v>
      </c>
      <c r="E60" s="48">
        <v>6.81</v>
      </c>
      <c r="F60" s="110">
        <f t="shared" si="1"/>
        <v>85.168869309838485</v>
      </c>
      <c r="H60" s="111"/>
    </row>
    <row r="61" spans="1:8" ht="25.5" hidden="1">
      <c r="A61" s="72"/>
      <c r="B61" s="49" t="s">
        <v>75</v>
      </c>
      <c r="C61" s="50" t="s">
        <v>61</v>
      </c>
      <c r="D61" s="126">
        <v>0</v>
      </c>
      <c r="E61" s="48">
        <v>0</v>
      </c>
      <c r="F61" s="110" t="e">
        <f t="shared" si="1"/>
        <v>#DIV/0!</v>
      </c>
      <c r="H61" s="111"/>
    </row>
    <row r="62" spans="1:8">
      <c r="A62" s="72"/>
      <c r="B62" s="49" t="s">
        <v>76</v>
      </c>
      <c r="C62" s="50" t="s">
        <v>67</v>
      </c>
      <c r="D62" s="123">
        <v>3908</v>
      </c>
      <c r="E62" s="124">
        <v>12474</v>
      </c>
      <c r="F62" s="110">
        <f t="shared" si="1"/>
        <v>31.329164662497995</v>
      </c>
      <c r="H62" s="111"/>
    </row>
    <row r="63" spans="1:8">
      <c r="A63" s="72"/>
      <c r="B63" s="49" t="s">
        <v>77</v>
      </c>
      <c r="C63" s="50" t="s">
        <v>61</v>
      </c>
      <c r="D63" s="127">
        <v>29267.4</v>
      </c>
      <c r="E63" s="128">
        <v>29638.63</v>
      </c>
      <c r="F63" s="110">
        <f t="shared" si="1"/>
        <v>98.747479218843793</v>
      </c>
      <c r="H63" s="111"/>
    </row>
    <row r="64" spans="1:8">
      <c r="A64" s="72"/>
      <c r="B64" s="49" t="s">
        <v>78</v>
      </c>
      <c r="C64" s="50" t="s">
        <v>61</v>
      </c>
      <c r="D64" s="127">
        <v>202.93</v>
      </c>
      <c r="E64" s="128">
        <v>133.41999999999999</v>
      </c>
      <c r="F64" s="110">
        <f t="shared" si="1"/>
        <v>152.09863588667366</v>
      </c>
      <c r="H64" s="111"/>
    </row>
    <row r="65" spans="1:8">
      <c r="A65" s="72"/>
      <c r="B65" s="49" t="s">
        <v>79</v>
      </c>
      <c r="C65" s="50" t="s">
        <v>61</v>
      </c>
      <c r="D65" s="127">
        <v>1698.34</v>
      </c>
      <c r="E65" s="128">
        <v>1738.17</v>
      </c>
      <c r="F65" s="110">
        <f t="shared" si="1"/>
        <v>97.708509524384837</v>
      </c>
      <c r="H65" s="111"/>
    </row>
    <row r="66" spans="1:8">
      <c r="A66" s="72"/>
      <c r="B66" s="49" t="s">
        <v>80</v>
      </c>
      <c r="C66" s="50" t="s">
        <v>61</v>
      </c>
      <c r="D66" s="127">
        <v>1499.54</v>
      </c>
      <c r="E66" s="128">
        <v>1356.86</v>
      </c>
      <c r="F66" s="110">
        <f t="shared" si="1"/>
        <v>110.51545480005306</v>
      </c>
      <c r="H66" s="111"/>
    </row>
    <row r="67" spans="1:8">
      <c r="A67" s="72"/>
      <c r="B67" s="49" t="s">
        <v>81</v>
      </c>
      <c r="C67" s="50" t="s">
        <v>61</v>
      </c>
      <c r="D67" s="127">
        <v>4156.25</v>
      </c>
      <c r="E67" s="128">
        <v>4505.54</v>
      </c>
      <c r="F67" s="110">
        <f t="shared" si="1"/>
        <v>92.247544134554346</v>
      </c>
      <c r="H67" s="111"/>
    </row>
    <row r="68" spans="1:8">
      <c r="A68" s="72"/>
      <c r="B68" s="49" t="s">
        <v>82</v>
      </c>
      <c r="C68" s="50" t="s">
        <v>61</v>
      </c>
      <c r="D68" s="126">
        <v>0</v>
      </c>
      <c r="E68" s="48">
        <v>0</v>
      </c>
      <c r="F68" s="110" t="e">
        <f t="shared" si="1"/>
        <v>#DIV/0!</v>
      </c>
      <c r="H68" s="111"/>
    </row>
    <row r="69" spans="1:8" hidden="1">
      <c r="A69" s="72"/>
      <c r="B69" s="49" t="s">
        <v>83</v>
      </c>
      <c r="C69" s="50" t="s">
        <v>61</v>
      </c>
      <c r="D69" s="126">
        <v>0</v>
      </c>
      <c r="E69" s="48">
        <v>0</v>
      </c>
      <c r="F69" s="110" t="e">
        <f t="shared" si="1"/>
        <v>#DIV/0!</v>
      </c>
      <c r="H69" s="111"/>
    </row>
    <row r="70" spans="1:8" hidden="1">
      <c r="A70" s="72"/>
      <c r="B70" s="49" t="s">
        <v>84</v>
      </c>
      <c r="C70" s="50" t="s">
        <v>61</v>
      </c>
      <c r="D70" s="126">
        <v>0</v>
      </c>
      <c r="E70" s="48">
        <v>0</v>
      </c>
      <c r="F70" s="110" t="e">
        <f t="shared" si="1"/>
        <v>#DIV/0!</v>
      </c>
      <c r="H70" s="111"/>
    </row>
    <row r="71" spans="1:8">
      <c r="A71" s="72"/>
      <c r="B71" s="49" t="s">
        <v>85</v>
      </c>
      <c r="C71" s="50" t="s">
        <v>61</v>
      </c>
      <c r="D71" s="127">
        <v>9803.7000000000007</v>
      </c>
      <c r="E71" s="128">
        <v>7502.4</v>
      </c>
      <c r="F71" s="110">
        <f t="shared" si="1"/>
        <v>130.67418426103649</v>
      </c>
      <c r="G71" s="112"/>
      <c r="H71" s="111"/>
    </row>
    <row r="72" spans="1:8">
      <c r="A72" s="72"/>
      <c r="B72" s="49" t="s">
        <v>86</v>
      </c>
      <c r="C72" s="50" t="s">
        <v>61</v>
      </c>
      <c r="D72" s="127">
        <v>2835.26</v>
      </c>
      <c r="E72" s="128">
        <v>2481</v>
      </c>
      <c r="F72" s="110">
        <f t="shared" si="1"/>
        <v>114.2789197904071</v>
      </c>
      <c r="G72" s="112"/>
      <c r="H72" s="111"/>
    </row>
    <row r="73" spans="1:8">
      <c r="A73" s="72"/>
      <c r="B73" s="49" t="s">
        <v>87</v>
      </c>
      <c r="C73" s="50" t="s">
        <v>61</v>
      </c>
      <c r="D73" s="127">
        <v>12080</v>
      </c>
      <c r="E73" s="128">
        <v>16530</v>
      </c>
      <c r="F73" s="110">
        <f t="shared" si="1"/>
        <v>73.079249848759829</v>
      </c>
      <c r="H73" s="111"/>
    </row>
    <row r="74" spans="1:8">
      <c r="A74" s="72"/>
      <c r="B74" s="49" t="s">
        <v>88</v>
      </c>
      <c r="C74" s="50" t="s">
        <v>61</v>
      </c>
      <c r="D74" s="127">
        <v>530.4</v>
      </c>
      <c r="E74" s="128">
        <v>505</v>
      </c>
      <c r="F74" s="110">
        <f t="shared" si="1"/>
        <v>105.02970297029704</v>
      </c>
      <c r="H74" s="111"/>
    </row>
    <row r="75" spans="1:8" ht="16.5" customHeight="1">
      <c r="A75" s="72"/>
      <c r="B75" s="52" t="s">
        <v>89</v>
      </c>
      <c r="C75" s="46" t="s">
        <v>61</v>
      </c>
      <c r="D75" s="127">
        <v>2356</v>
      </c>
      <c r="E75" s="128">
        <v>2057</v>
      </c>
      <c r="F75" s="110">
        <f t="shared" si="1"/>
        <v>114.5357316480311</v>
      </c>
      <c r="H75" s="111"/>
    </row>
    <row r="76" spans="1:8" hidden="1">
      <c r="A76" s="68"/>
      <c r="B76" s="79"/>
      <c r="C76" s="56"/>
      <c r="D76" s="57"/>
      <c r="E76" s="58"/>
      <c r="F76" s="59"/>
      <c r="H76" s="111"/>
    </row>
    <row r="77" spans="1:8" hidden="1">
      <c r="A77" s="33"/>
      <c r="B77" s="8"/>
      <c r="C77" s="41"/>
      <c r="D77" s="9"/>
      <c r="E77" s="10"/>
      <c r="F77" s="34"/>
      <c r="H77" s="111"/>
    </row>
    <row r="78" spans="1:8" ht="25.15" hidden="1" customHeight="1">
      <c r="A78" s="80"/>
      <c r="B78" s="81" t="s">
        <v>90</v>
      </c>
      <c r="C78" s="82"/>
      <c r="D78" s="53"/>
      <c r="E78" s="54"/>
      <c r="F78" s="55"/>
      <c r="H78" s="111"/>
    </row>
    <row r="79" spans="1:8" ht="25.5" customHeight="1">
      <c r="A79" s="83"/>
      <c r="B79" s="65" t="s">
        <v>91</v>
      </c>
      <c r="C79" s="84"/>
      <c r="D79" s="85"/>
      <c r="E79" s="86"/>
      <c r="F79" s="86"/>
      <c r="H79" s="111"/>
    </row>
    <row r="80" spans="1:8" ht="12.75" customHeight="1">
      <c r="A80" s="72" t="s">
        <v>92</v>
      </c>
      <c r="B80" s="70" t="s">
        <v>93</v>
      </c>
      <c r="C80" s="71" t="s">
        <v>15</v>
      </c>
      <c r="D80" s="63">
        <v>15</v>
      </c>
      <c r="E80" s="64">
        <v>15</v>
      </c>
      <c r="F80" s="107">
        <f>D80/E80*100</f>
        <v>100</v>
      </c>
      <c r="H80" s="111"/>
    </row>
    <row r="81" spans="1:8" ht="12.75" customHeight="1">
      <c r="A81" s="72" t="s">
        <v>94</v>
      </c>
      <c r="B81" s="70" t="s">
        <v>95</v>
      </c>
      <c r="C81" s="71" t="s">
        <v>15</v>
      </c>
      <c r="D81" s="63">
        <v>345</v>
      </c>
      <c r="E81" s="64">
        <v>285</v>
      </c>
      <c r="F81" s="107">
        <f>D81/E81*100</f>
        <v>121.05263157894737</v>
      </c>
      <c r="H81" s="111"/>
    </row>
    <row r="82" spans="1:8" ht="12.75" customHeight="1">
      <c r="A82" s="72" t="s">
        <v>96</v>
      </c>
      <c r="B82" s="70" t="s">
        <v>97</v>
      </c>
      <c r="C82" s="71" t="s">
        <v>15</v>
      </c>
      <c r="D82" s="118">
        <v>21319</v>
      </c>
      <c r="E82" s="119">
        <v>20978</v>
      </c>
      <c r="F82" s="107">
        <f>D82/E82*100</f>
        <v>101.62551244160549</v>
      </c>
      <c r="H82" s="111"/>
    </row>
    <row r="83" spans="1:8" ht="38.25">
      <c r="A83" s="72" t="s">
        <v>98</v>
      </c>
      <c r="B83" s="64" t="s">
        <v>99</v>
      </c>
      <c r="C83" s="74" t="s">
        <v>19</v>
      </c>
      <c r="D83" s="130">
        <v>925707.1</v>
      </c>
      <c r="E83" s="131">
        <v>793134.3</v>
      </c>
      <c r="F83" s="107">
        <f>D83/E83*100</f>
        <v>116.71505065409475</v>
      </c>
      <c r="G83" s="111"/>
      <c r="H83" s="111"/>
    </row>
    <row r="84" spans="1:8" ht="12.75" customHeight="1">
      <c r="A84" s="72" t="s">
        <v>100</v>
      </c>
      <c r="B84" s="64" t="s">
        <v>101</v>
      </c>
      <c r="C84" s="74" t="s">
        <v>102</v>
      </c>
      <c r="D84" s="126">
        <v>28.4</v>
      </c>
      <c r="E84" s="48">
        <v>25.1</v>
      </c>
      <c r="F84" s="107">
        <f>D84/E84*100</f>
        <v>113.14741035856572</v>
      </c>
      <c r="H84" s="111"/>
    </row>
    <row r="85" spans="1:8">
      <c r="A85" s="72"/>
      <c r="B85" s="87" t="s">
        <v>103</v>
      </c>
      <c r="C85" s="74"/>
      <c r="D85" s="135"/>
      <c r="E85" s="45"/>
      <c r="F85" s="107"/>
      <c r="H85" s="111"/>
    </row>
    <row r="86" spans="1:8">
      <c r="A86" s="72"/>
      <c r="B86" s="88" t="s">
        <v>104</v>
      </c>
      <c r="C86" s="74" t="s">
        <v>102</v>
      </c>
      <c r="D86" s="136">
        <v>23.6</v>
      </c>
      <c r="E86" s="137">
        <v>23.6</v>
      </c>
      <c r="F86" s="108">
        <f>D86/E86*100</f>
        <v>100</v>
      </c>
      <c r="H86" s="111"/>
    </row>
    <row r="87" spans="1:8">
      <c r="A87" s="72"/>
      <c r="B87" s="88" t="s">
        <v>105</v>
      </c>
      <c r="C87" s="74" t="s">
        <v>102</v>
      </c>
      <c r="D87" s="126">
        <v>2.7</v>
      </c>
      <c r="E87" s="48">
        <v>3.5000000000000003E-2</v>
      </c>
      <c r="F87" s="108">
        <f t="shared" ref="F87:F119" si="2">D87/E87*100</f>
        <v>7714.2857142857138</v>
      </c>
      <c r="H87" s="111"/>
    </row>
    <row r="88" spans="1:8">
      <c r="A88" s="72"/>
      <c r="B88" s="88" t="s">
        <v>106</v>
      </c>
      <c r="C88" s="74" t="s">
        <v>102</v>
      </c>
      <c r="D88" s="126">
        <v>0.3</v>
      </c>
      <c r="E88" s="48">
        <v>3.5000000000000003E-2</v>
      </c>
      <c r="F88" s="108">
        <f t="shared" si="2"/>
        <v>857.14285714285711</v>
      </c>
      <c r="H88" s="111"/>
    </row>
    <row r="89" spans="1:8">
      <c r="A89" s="72"/>
      <c r="B89" s="88" t="s">
        <v>107</v>
      </c>
      <c r="C89" s="74" t="s">
        <v>102</v>
      </c>
      <c r="D89" s="126">
        <v>0.4</v>
      </c>
      <c r="E89" s="48">
        <v>0.55000000000000004</v>
      </c>
      <c r="F89" s="108">
        <f t="shared" si="2"/>
        <v>72.727272727272734</v>
      </c>
      <c r="H89" s="111"/>
    </row>
    <row r="90" spans="1:8">
      <c r="A90" s="72"/>
      <c r="B90" s="88" t="s">
        <v>108</v>
      </c>
      <c r="C90" s="74" t="s">
        <v>102</v>
      </c>
      <c r="D90" s="126">
        <v>0.9</v>
      </c>
      <c r="E90" s="48">
        <v>1.2</v>
      </c>
      <c r="F90" s="108">
        <f t="shared" si="2"/>
        <v>75</v>
      </c>
      <c r="H90" s="111"/>
    </row>
    <row r="91" spans="1:8">
      <c r="A91" s="72"/>
      <c r="B91" s="88" t="s">
        <v>109</v>
      </c>
      <c r="C91" s="74" t="s">
        <v>102</v>
      </c>
      <c r="D91" s="126"/>
      <c r="E91" s="48"/>
      <c r="F91" s="108" t="e">
        <f t="shared" si="2"/>
        <v>#DIV/0!</v>
      </c>
      <c r="H91" s="111"/>
    </row>
    <row r="92" spans="1:8">
      <c r="A92" s="72"/>
      <c r="B92" s="88" t="s">
        <v>110</v>
      </c>
      <c r="C92" s="74" t="s">
        <v>102</v>
      </c>
      <c r="D92" s="126">
        <v>0.5</v>
      </c>
      <c r="E92" s="48">
        <v>0.9</v>
      </c>
      <c r="F92" s="89">
        <f t="shared" si="2"/>
        <v>55.555555555555557</v>
      </c>
      <c r="H92" s="111"/>
    </row>
    <row r="93" spans="1:8" ht="25.5" customHeight="1">
      <c r="A93" s="72" t="s">
        <v>111</v>
      </c>
      <c r="B93" s="64" t="s">
        <v>112</v>
      </c>
      <c r="C93" s="71"/>
      <c r="D93" s="135"/>
      <c r="E93" s="45"/>
      <c r="F93" s="89"/>
      <c r="H93" s="111"/>
    </row>
    <row r="94" spans="1:8">
      <c r="A94" s="72"/>
      <c r="B94" s="88" t="s">
        <v>104</v>
      </c>
      <c r="C94" s="71" t="s">
        <v>61</v>
      </c>
      <c r="D94" s="60"/>
      <c r="E94" s="61"/>
      <c r="F94" s="89" t="e">
        <f t="shared" si="2"/>
        <v>#DIV/0!</v>
      </c>
      <c r="H94" s="111"/>
    </row>
    <row r="95" spans="1:8">
      <c r="A95" s="72"/>
      <c r="B95" s="88" t="s">
        <v>113</v>
      </c>
      <c r="C95" s="71" t="s">
        <v>61</v>
      </c>
      <c r="D95" s="60"/>
      <c r="E95" s="61"/>
      <c r="F95" s="89" t="e">
        <f t="shared" si="2"/>
        <v>#DIV/0!</v>
      </c>
      <c r="H95" s="111"/>
    </row>
    <row r="96" spans="1:8">
      <c r="A96" s="72"/>
      <c r="B96" s="88" t="s">
        <v>114</v>
      </c>
      <c r="C96" s="71" t="s">
        <v>61</v>
      </c>
      <c r="D96" s="60"/>
      <c r="E96" s="61"/>
      <c r="F96" s="89" t="e">
        <f t="shared" si="2"/>
        <v>#DIV/0!</v>
      </c>
      <c r="H96" s="111"/>
    </row>
    <row r="97" spans="1:8">
      <c r="A97" s="72"/>
      <c r="B97" s="88" t="s">
        <v>107</v>
      </c>
      <c r="C97" s="71" t="s">
        <v>61</v>
      </c>
      <c r="D97" s="60"/>
      <c r="E97" s="61"/>
      <c r="F97" s="89" t="e">
        <f t="shared" si="2"/>
        <v>#DIV/0!</v>
      </c>
      <c r="H97" s="111"/>
    </row>
    <row r="98" spans="1:8">
      <c r="A98" s="72"/>
      <c r="B98" s="88" t="s">
        <v>115</v>
      </c>
      <c r="C98" s="71" t="s">
        <v>61</v>
      </c>
      <c r="D98" s="60"/>
      <c r="E98" s="61"/>
      <c r="F98" s="89" t="e">
        <f t="shared" si="2"/>
        <v>#DIV/0!</v>
      </c>
      <c r="H98" s="111"/>
    </row>
    <row r="99" spans="1:8">
      <c r="A99" s="72"/>
      <c r="B99" s="88" t="s">
        <v>116</v>
      </c>
      <c r="C99" s="71" t="s">
        <v>61</v>
      </c>
      <c r="D99" s="60"/>
      <c r="E99" s="61"/>
      <c r="F99" s="89" t="e">
        <f t="shared" si="2"/>
        <v>#DIV/0!</v>
      </c>
      <c r="H99" s="111"/>
    </row>
    <row r="100" spans="1:8">
      <c r="A100" s="72"/>
      <c r="B100" s="88" t="s">
        <v>117</v>
      </c>
      <c r="C100" s="71" t="s">
        <v>61</v>
      </c>
      <c r="D100" s="60"/>
      <c r="E100" s="61"/>
      <c r="F100" s="89" t="e">
        <f t="shared" si="2"/>
        <v>#DIV/0!</v>
      </c>
      <c r="H100" s="111"/>
    </row>
    <row r="101" spans="1:8">
      <c r="A101" s="72"/>
      <c r="B101" s="88" t="s">
        <v>118</v>
      </c>
      <c r="C101" s="71" t="s">
        <v>61</v>
      </c>
      <c r="D101" s="123">
        <v>1251.7</v>
      </c>
      <c r="E101" s="124">
        <v>662.98</v>
      </c>
      <c r="F101" s="108">
        <f t="shared" si="2"/>
        <v>188.79905879513711</v>
      </c>
      <c r="G101" s="116"/>
      <c r="H101" s="111"/>
    </row>
    <row r="102" spans="1:8">
      <c r="A102" s="72"/>
      <c r="B102" s="88" t="s">
        <v>119</v>
      </c>
      <c r="C102" s="71" t="s">
        <v>61</v>
      </c>
      <c r="D102" s="123">
        <v>10239.4</v>
      </c>
      <c r="E102" s="124">
        <v>8145.9</v>
      </c>
      <c r="F102" s="108">
        <f t="shared" si="2"/>
        <v>125.70004542162314</v>
      </c>
      <c r="G102" s="111"/>
      <c r="H102" s="111"/>
    </row>
    <row r="103" spans="1:8" ht="12" customHeight="1">
      <c r="A103" s="72"/>
      <c r="B103" s="88" t="s">
        <v>120</v>
      </c>
      <c r="C103" s="71" t="s">
        <v>121</v>
      </c>
      <c r="D103" s="123">
        <v>1675</v>
      </c>
      <c r="E103" s="124">
        <v>1213.8</v>
      </c>
      <c r="F103" s="108">
        <f t="shared" si="2"/>
        <v>137.99637502059647</v>
      </c>
      <c r="G103" s="116"/>
      <c r="H103" s="111"/>
    </row>
    <row r="104" spans="1:8" ht="25.5" hidden="1">
      <c r="A104" s="72" t="s">
        <v>122</v>
      </c>
      <c r="B104" s="64" t="s">
        <v>123</v>
      </c>
      <c r="C104" s="71"/>
      <c r="D104" s="135"/>
      <c r="E104" s="45"/>
      <c r="F104" s="89"/>
      <c r="H104" s="111"/>
    </row>
    <row r="105" spans="1:8" hidden="1">
      <c r="A105" s="72"/>
      <c r="B105" s="88" t="s">
        <v>124</v>
      </c>
      <c r="C105" s="71" t="s">
        <v>125</v>
      </c>
      <c r="D105" s="126"/>
      <c r="E105" s="48"/>
      <c r="F105" s="89" t="e">
        <f t="shared" si="2"/>
        <v>#DIV/0!</v>
      </c>
      <c r="H105" s="111"/>
    </row>
    <row r="106" spans="1:8" hidden="1">
      <c r="A106" s="72"/>
      <c r="B106" s="88" t="s">
        <v>105</v>
      </c>
      <c r="C106" s="71" t="s">
        <v>125</v>
      </c>
      <c r="D106" s="126"/>
      <c r="E106" s="48"/>
      <c r="F106" s="89" t="e">
        <f t="shared" si="2"/>
        <v>#DIV/0!</v>
      </c>
      <c r="H106" s="111"/>
    </row>
    <row r="107" spans="1:8" hidden="1">
      <c r="A107" s="72"/>
      <c r="B107" s="88" t="s">
        <v>106</v>
      </c>
      <c r="C107" s="71" t="s">
        <v>125</v>
      </c>
      <c r="D107" s="126"/>
      <c r="E107" s="48"/>
      <c r="F107" s="89" t="e">
        <f t="shared" si="2"/>
        <v>#DIV/0!</v>
      </c>
      <c r="H107" s="111"/>
    </row>
    <row r="108" spans="1:8" hidden="1">
      <c r="A108" s="72"/>
      <c r="B108" s="88" t="s">
        <v>107</v>
      </c>
      <c r="C108" s="71" t="s">
        <v>125</v>
      </c>
      <c r="D108" s="126"/>
      <c r="E108" s="48"/>
      <c r="F108" s="89" t="e">
        <f t="shared" si="2"/>
        <v>#DIV/0!</v>
      </c>
      <c r="H108" s="111"/>
    </row>
    <row r="109" spans="1:8" hidden="1">
      <c r="A109" s="72"/>
      <c r="B109" s="88" t="s">
        <v>116</v>
      </c>
      <c r="C109" s="71" t="s">
        <v>125</v>
      </c>
      <c r="D109" s="126"/>
      <c r="E109" s="48"/>
      <c r="F109" s="89" t="e">
        <f t="shared" si="2"/>
        <v>#DIV/0!</v>
      </c>
      <c r="H109" s="111"/>
    </row>
    <row r="110" spans="1:8" ht="24.75">
      <c r="A110" s="72" t="s">
        <v>126</v>
      </c>
      <c r="B110" s="64" t="s">
        <v>127</v>
      </c>
      <c r="C110" s="71"/>
      <c r="D110" s="135"/>
      <c r="E110" s="45"/>
      <c r="F110" s="89"/>
      <c r="H110" s="111"/>
    </row>
    <row r="111" spans="1:8">
      <c r="A111" s="72"/>
      <c r="B111" s="88" t="s">
        <v>128</v>
      </c>
      <c r="C111" s="71" t="s">
        <v>129</v>
      </c>
      <c r="D111" s="126">
        <v>2215</v>
      </c>
      <c r="E111" s="48">
        <v>2348.9</v>
      </c>
      <c r="F111" s="108">
        <f t="shared" si="2"/>
        <v>94.299459321384475</v>
      </c>
      <c r="H111" s="111"/>
    </row>
    <row r="112" spans="1:8">
      <c r="A112" s="72"/>
      <c r="B112" s="88" t="s">
        <v>130</v>
      </c>
      <c r="C112" s="71" t="s">
        <v>131</v>
      </c>
      <c r="D112" s="126">
        <v>16</v>
      </c>
      <c r="E112" s="48">
        <v>33</v>
      </c>
      <c r="F112" s="108">
        <f t="shared" si="2"/>
        <v>48.484848484848484</v>
      </c>
      <c r="H112" s="111"/>
    </row>
    <row r="113" spans="1:8" ht="25.5">
      <c r="A113" s="72"/>
      <c r="B113" s="88" t="s">
        <v>132</v>
      </c>
      <c r="C113" s="91" t="s">
        <v>133</v>
      </c>
      <c r="D113" s="126">
        <v>745</v>
      </c>
      <c r="E113" s="48">
        <v>764</v>
      </c>
      <c r="F113" s="108">
        <f t="shared" si="2"/>
        <v>97.513089005235599</v>
      </c>
      <c r="H113" s="111"/>
    </row>
    <row r="114" spans="1:8" ht="25.5">
      <c r="A114" s="72"/>
      <c r="B114" s="88" t="s">
        <v>134</v>
      </c>
      <c r="C114" s="91" t="s">
        <v>133</v>
      </c>
      <c r="D114" s="126"/>
      <c r="E114" s="48"/>
      <c r="F114" s="89"/>
      <c r="H114" s="111"/>
    </row>
    <row r="115" spans="1:8" ht="25.5">
      <c r="A115" s="72" t="s">
        <v>135</v>
      </c>
      <c r="B115" s="64" t="s">
        <v>136</v>
      </c>
      <c r="C115" s="71"/>
      <c r="D115" s="63"/>
      <c r="E115" s="64"/>
      <c r="F115" s="89"/>
      <c r="H115" s="111"/>
    </row>
    <row r="116" spans="1:8" ht="12.75" customHeight="1">
      <c r="A116" s="72"/>
      <c r="B116" s="88" t="s">
        <v>137</v>
      </c>
      <c r="C116" s="71" t="s">
        <v>138</v>
      </c>
      <c r="D116" s="123">
        <v>10820</v>
      </c>
      <c r="E116" s="124">
        <v>8540</v>
      </c>
      <c r="F116" s="108">
        <f t="shared" si="2"/>
        <v>126.69789227166277</v>
      </c>
      <c r="G116" s="111"/>
      <c r="H116" s="111"/>
    </row>
    <row r="117" spans="1:8" ht="13.5" customHeight="1">
      <c r="A117" s="72"/>
      <c r="B117" s="88" t="s">
        <v>139</v>
      </c>
      <c r="C117" s="71" t="s">
        <v>138</v>
      </c>
      <c r="D117" s="123"/>
      <c r="E117" s="124"/>
      <c r="F117" s="108"/>
      <c r="G117" s="111"/>
      <c r="H117" s="111"/>
    </row>
    <row r="118" spans="1:8" ht="12" customHeight="1">
      <c r="A118" s="72"/>
      <c r="B118" s="88" t="s">
        <v>140</v>
      </c>
      <c r="C118" s="71" t="s">
        <v>138</v>
      </c>
      <c r="D118" s="123"/>
      <c r="E118" s="124"/>
      <c r="F118" s="108"/>
      <c r="G118" s="111"/>
    </row>
    <row r="119" spans="1:8" ht="12" customHeight="1">
      <c r="A119" s="72"/>
      <c r="B119" s="88" t="s">
        <v>141</v>
      </c>
      <c r="C119" s="71" t="s">
        <v>138</v>
      </c>
      <c r="D119" s="123">
        <v>179109</v>
      </c>
      <c r="E119" s="124">
        <v>180190</v>
      </c>
      <c r="F119" s="108">
        <f t="shared" si="2"/>
        <v>99.400077695765575</v>
      </c>
      <c r="G119" s="111"/>
      <c r="H119" s="116"/>
    </row>
    <row r="120" spans="1:8" ht="25.5" customHeight="1">
      <c r="A120" s="83"/>
      <c r="B120" s="65" t="s">
        <v>142</v>
      </c>
      <c r="C120" s="92"/>
      <c r="D120" s="85"/>
      <c r="E120" s="86"/>
      <c r="F120" s="86"/>
    </row>
    <row r="121" spans="1:8">
      <c r="A121" s="69" t="s">
        <v>143</v>
      </c>
      <c r="B121" s="70" t="s">
        <v>144</v>
      </c>
      <c r="C121" s="71" t="s">
        <v>15</v>
      </c>
      <c r="D121" s="63">
        <v>48</v>
      </c>
      <c r="E121" s="64">
        <v>49</v>
      </c>
      <c r="F121" s="107">
        <f>D121/E121*100</f>
        <v>97.959183673469383</v>
      </c>
    </row>
    <row r="122" spans="1:8">
      <c r="A122" s="72"/>
      <c r="B122" s="93" t="s">
        <v>145</v>
      </c>
      <c r="C122" s="71" t="s">
        <v>15</v>
      </c>
      <c r="D122" s="63">
        <v>3</v>
      </c>
      <c r="E122" s="64">
        <v>4</v>
      </c>
      <c r="F122" s="107">
        <f>D122/E122*100</f>
        <v>75</v>
      </c>
    </row>
    <row r="123" spans="1:8" ht="38.25">
      <c r="A123" s="72" t="s">
        <v>146</v>
      </c>
      <c r="B123" s="64" t="s">
        <v>147</v>
      </c>
      <c r="C123" s="71" t="s">
        <v>19</v>
      </c>
      <c r="D123" s="127">
        <v>20181.599999999999</v>
      </c>
      <c r="E123" s="128">
        <v>75870.7</v>
      </c>
      <c r="F123" s="117">
        <f>D123/E123*100</f>
        <v>26.599991828202452</v>
      </c>
      <c r="G123" s="112"/>
      <c r="H123" s="116"/>
    </row>
    <row r="124" spans="1:8" ht="25.5">
      <c r="A124" s="72"/>
      <c r="B124" s="88" t="s">
        <v>148</v>
      </c>
      <c r="C124" s="91" t="s">
        <v>149</v>
      </c>
      <c r="D124" s="126"/>
      <c r="E124" s="48"/>
      <c r="F124" s="62" t="s">
        <v>150</v>
      </c>
    </row>
    <row r="125" spans="1:8" ht="13.5" customHeight="1">
      <c r="A125" s="72" t="s">
        <v>151</v>
      </c>
      <c r="B125" s="64" t="s">
        <v>152</v>
      </c>
      <c r="C125" s="71" t="s">
        <v>153</v>
      </c>
      <c r="D125" s="135">
        <v>18.494</v>
      </c>
      <c r="E125" s="45">
        <v>12.362</v>
      </c>
      <c r="F125" s="107">
        <f>D125/E125*100</f>
        <v>149.60362400906001</v>
      </c>
      <c r="H125" s="116"/>
    </row>
    <row r="126" spans="1:8">
      <c r="A126" s="72"/>
      <c r="B126" s="93" t="s">
        <v>154</v>
      </c>
      <c r="C126" s="71" t="s">
        <v>153</v>
      </c>
      <c r="D126" s="126">
        <v>18.494</v>
      </c>
      <c r="E126" s="48">
        <v>12.362</v>
      </c>
      <c r="F126" s="107">
        <f>D126/E126*100</f>
        <v>149.60362400906001</v>
      </c>
      <c r="H126" s="116"/>
    </row>
    <row r="127" spans="1:8" ht="27" customHeight="1">
      <c r="A127" s="83"/>
      <c r="B127" s="65" t="s">
        <v>155</v>
      </c>
      <c r="C127" s="84"/>
      <c r="D127" s="85"/>
      <c r="E127" s="86"/>
      <c r="F127" s="86"/>
    </row>
    <row r="128" spans="1:8">
      <c r="A128" s="72" t="s">
        <v>156</v>
      </c>
      <c r="B128" s="94" t="s">
        <v>157</v>
      </c>
      <c r="C128" s="71" t="s">
        <v>15</v>
      </c>
      <c r="D128" s="63">
        <v>77</v>
      </c>
      <c r="E128" s="64">
        <v>77</v>
      </c>
      <c r="F128" s="107">
        <f>D128/E128*100</f>
        <v>100</v>
      </c>
    </row>
    <row r="129" spans="1:8" ht="12.75" customHeight="1">
      <c r="A129" s="72"/>
      <c r="B129" s="93" t="s">
        <v>158</v>
      </c>
      <c r="C129" s="71" t="s">
        <v>15</v>
      </c>
      <c r="D129" s="63">
        <v>9</v>
      </c>
      <c r="E129" s="64">
        <v>9</v>
      </c>
      <c r="F129" s="107">
        <f t="shared" ref="F129:F136" si="3">D129/E129*100</f>
        <v>100</v>
      </c>
    </row>
    <row r="130" spans="1:8">
      <c r="A130" s="72"/>
      <c r="B130" s="95" t="s">
        <v>159</v>
      </c>
      <c r="C130" s="71"/>
      <c r="D130" s="63"/>
      <c r="E130" s="64"/>
      <c r="F130" s="107"/>
    </row>
    <row r="131" spans="1:8">
      <c r="A131" s="72"/>
      <c r="B131" s="93" t="s">
        <v>160</v>
      </c>
      <c r="C131" s="71" t="s">
        <v>15</v>
      </c>
      <c r="D131" s="63">
        <v>3</v>
      </c>
      <c r="E131" s="64">
        <v>3</v>
      </c>
      <c r="F131" s="107">
        <f t="shared" si="3"/>
        <v>100</v>
      </c>
    </row>
    <row r="132" spans="1:8" ht="12.75" customHeight="1">
      <c r="A132" s="72"/>
      <c r="B132" s="93" t="s">
        <v>161</v>
      </c>
      <c r="C132" s="71" t="s">
        <v>15</v>
      </c>
      <c r="D132" s="63">
        <v>2</v>
      </c>
      <c r="E132" s="64">
        <v>2</v>
      </c>
      <c r="F132" s="107">
        <f t="shared" si="3"/>
        <v>100</v>
      </c>
    </row>
    <row r="133" spans="1:8">
      <c r="A133" s="72"/>
      <c r="B133" s="93" t="s">
        <v>162</v>
      </c>
      <c r="C133" s="71" t="s">
        <v>15</v>
      </c>
      <c r="D133" s="63"/>
      <c r="E133" s="64"/>
      <c r="F133" s="107"/>
    </row>
    <row r="134" spans="1:8">
      <c r="A134" s="72"/>
      <c r="B134" s="93" t="s">
        <v>163</v>
      </c>
      <c r="C134" s="71" t="s">
        <v>15</v>
      </c>
      <c r="D134" s="63">
        <v>1</v>
      </c>
      <c r="E134" s="64">
        <v>1</v>
      </c>
      <c r="F134" s="107">
        <f t="shared" si="3"/>
        <v>100</v>
      </c>
    </row>
    <row r="135" spans="1:8">
      <c r="A135" s="72"/>
      <c r="B135" s="93" t="s">
        <v>164</v>
      </c>
      <c r="C135" s="71" t="s">
        <v>15</v>
      </c>
      <c r="D135" s="63"/>
      <c r="E135" s="64"/>
      <c r="F135" s="107"/>
    </row>
    <row r="136" spans="1:8">
      <c r="A136" s="72"/>
      <c r="B136" s="93" t="s">
        <v>165</v>
      </c>
      <c r="C136" s="71" t="s">
        <v>15</v>
      </c>
      <c r="D136" s="63">
        <v>3</v>
      </c>
      <c r="E136" s="64">
        <v>3</v>
      </c>
      <c r="F136" s="107">
        <f t="shared" si="3"/>
        <v>100</v>
      </c>
    </row>
    <row r="137" spans="1:8" ht="51">
      <c r="A137" s="72" t="s">
        <v>166</v>
      </c>
      <c r="B137" s="64" t="s">
        <v>167</v>
      </c>
      <c r="C137" s="71" t="s">
        <v>19</v>
      </c>
      <c r="D137" s="127">
        <v>97601.9</v>
      </c>
      <c r="E137" s="128">
        <v>82577.600000000006</v>
      </c>
      <c r="F137" s="115">
        <f t="shared" ref="F137:F145" si="4">D137/E137*100</f>
        <v>118.19415919087015</v>
      </c>
      <c r="G137" s="112"/>
      <c r="H137" s="116"/>
    </row>
    <row r="138" spans="1:8" ht="25.5" customHeight="1">
      <c r="A138" s="72" t="s">
        <v>168</v>
      </c>
      <c r="B138" s="64" t="s">
        <v>169</v>
      </c>
      <c r="C138" s="71" t="s">
        <v>170</v>
      </c>
      <c r="D138" s="127">
        <v>79.5</v>
      </c>
      <c r="E138" s="128">
        <v>69.7</v>
      </c>
      <c r="F138" s="115">
        <f t="shared" si="4"/>
        <v>114.06025824964132</v>
      </c>
      <c r="H138" s="116"/>
    </row>
    <row r="139" spans="1:8">
      <c r="A139" s="72"/>
      <c r="B139" s="93" t="s">
        <v>171</v>
      </c>
      <c r="C139" s="91" t="s">
        <v>170</v>
      </c>
      <c r="D139" s="127">
        <f>D138</f>
        <v>79.5</v>
      </c>
      <c r="E139" s="128">
        <f>E138</f>
        <v>69.7</v>
      </c>
      <c r="F139" s="115">
        <f t="shared" si="4"/>
        <v>114.06025824964132</v>
      </c>
      <c r="H139" s="116"/>
    </row>
    <row r="140" spans="1:8">
      <c r="A140" s="72" t="s">
        <v>172</v>
      </c>
      <c r="B140" s="64" t="s">
        <v>173</v>
      </c>
      <c r="C140" s="91" t="s">
        <v>174</v>
      </c>
      <c r="D140" s="130">
        <v>6714.5</v>
      </c>
      <c r="E140" s="131">
        <v>5837.3</v>
      </c>
      <c r="F140" s="115">
        <f t="shared" si="4"/>
        <v>115.02749558871395</v>
      </c>
      <c r="H140" s="116"/>
    </row>
    <row r="141" spans="1:8">
      <c r="A141" s="72"/>
      <c r="B141" s="93" t="s">
        <v>175</v>
      </c>
      <c r="C141" s="91" t="s">
        <v>174</v>
      </c>
      <c r="D141" s="127">
        <f>D140</f>
        <v>6714.5</v>
      </c>
      <c r="E141" s="128">
        <f>E140</f>
        <v>5837.3</v>
      </c>
      <c r="F141" s="115">
        <f t="shared" si="4"/>
        <v>115.02749558871395</v>
      </c>
      <c r="H141" s="116"/>
    </row>
    <row r="142" spans="1:8" ht="12.75" customHeight="1">
      <c r="A142" s="72" t="s">
        <v>176</v>
      </c>
      <c r="B142" s="64" t="s">
        <v>177</v>
      </c>
      <c r="C142" s="71" t="s">
        <v>178</v>
      </c>
      <c r="D142" s="127">
        <v>963.3</v>
      </c>
      <c r="E142" s="128">
        <v>874.9</v>
      </c>
      <c r="F142" s="115">
        <f t="shared" si="4"/>
        <v>110.10401188707282</v>
      </c>
      <c r="H142" s="116"/>
    </row>
    <row r="143" spans="1:8">
      <c r="A143" s="72"/>
      <c r="B143" s="93" t="s">
        <v>179</v>
      </c>
      <c r="C143" s="91" t="s">
        <v>178</v>
      </c>
      <c r="D143" s="127">
        <f>D142</f>
        <v>963.3</v>
      </c>
      <c r="E143" s="128">
        <f>E142</f>
        <v>874.9</v>
      </c>
      <c r="F143" s="115">
        <f t="shared" si="4"/>
        <v>110.10401188707282</v>
      </c>
      <c r="H143" s="116"/>
    </row>
    <row r="144" spans="1:8">
      <c r="A144" s="72" t="s">
        <v>180</v>
      </c>
      <c r="B144" s="96" t="s">
        <v>181</v>
      </c>
      <c r="C144" s="91" t="s">
        <v>182</v>
      </c>
      <c r="D144" s="130">
        <v>9100</v>
      </c>
      <c r="E144" s="131">
        <v>7416.5</v>
      </c>
      <c r="F144" s="115">
        <f t="shared" si="4"/>
        <v>122.69938650306749</v>
      </c>
      <c r="G144" s="111"/>
      <c r="H144" s="116"/>
    </row>
    <row r="145" spans="1:8">
      <c r="A145" s="72"/>
      <c r="B145" s="93" t="s">
        <v>183</v>
      </c>
      <c r="C145" s="91" t="s">
        <v>182</v>
      </c>
      <c r="D145" s="127">
        <f>D144</f>
        <v>9100</v>
      </c>
      <c r="E145" s="128">
        <f>E144</f>
        <v>7416.5</v>
      </c>
      <c r="F145" s="115">
        <f t="shared" si="4"/>
        <v>122.69938650306749</v>
      </c>
      <c r="G145" s="111"/>
      <c r="H145" s="116"/>
    </row>
    <row r="146" spans="1:8" ht="27.75" customHeight="1">
      <c r="A146" s="83"/>
      <c r="B146" s="65" t="s">
        <v>184</v>
      </c>
      <c r="C146" s="97"/>
      <c r="D146" s="98"/>
      <c r="E146" s="99"/>
      <c r="F146" s="99"/>
    </row>
    <row r="147" spans="1:8" ht="12.75" customHeight="1">
      <c r="A147" s="72" t="s">
        <v>185</v>
      </c>
      <c r="B147" s="94" t="s">
        <v>186</v>
      </c>
      <c r="C147" s="74" t="s">
        <v>15</v>
      </c>
      <c r="D147" s="138">
        <v>1228</v>
      </c>
      <c r="E147" s="139">
        <v>1220</v>
      </c>
      <c r="F147" s="48"/>
    </row>
    <row r="148" spans="1:8">
      <c r="A148" s="72"/>
      <c r="B148" s="93" t="s">
        <v>145</v>
      </c>
      <c r="C148" s="74" t="s">
        <v>15</v>
      </c>
      <c r="D148" s="126">
        <v>55</v>
      </c>
      <c r="E148" s="48">
        <v>53</v>
      </c>
      <c r="F148" s="48"/>
    </row>
    <row r="149" spans="1:8" ht="25.5">
      <c r="A149" s="72" t="s">
        <v>187</v>
      </c>
      <c r="B149" s="64" t="s">
        <v>188</v>
      </c>
      <c r="C149" s="100" t="s">
        <v>19</v>
      </c>
      <c r="D149" s="140">
        <v>2579221</v>
      </c>
      <c r="E149" s="141">
        <v>2266500</v>
      </c>
      <c r="F149" s="120">
        <f>D149/E149*100</f>
        <v>113.79752923009046</v>
      </c>
      <c r="G149" s="111"/>
      <c r="H149" s="116"/>
    </row>
    <row r="150" spans="1:8" ht="25.5">
      <c r="A150" s="72"/>
      <c r="B150" s="88" t="s">
        <v>189</v>
      </c>
      <c r="C150" s="100" t="s">
        <v>149</v>
      </c>
      <c r="D150" s="126"/>
      <c r="E150" s="48"/>
      <c r="F150" s="136" t="s">
        <v>150</v>
      </c>
    </row>
    <row r="151" spans="1:8" ht="26.25" customHeight="1">
      <c r="A151" s="83"/>
      <c r="B151" s="65" t="s">
        <v>190</v>
      </c>
      <c r="C151" s="84"/>
      <c r="D151" s="85"/>
      <c r="E151" s="86"/>
      <c r="F151" s="86"/>
    </row>
    <row r="152" spans="1:8">
      <c r="A152" s="101" t="s">
        <v>191</v>
      </c>
      <c r="B152" s="64" t="s">
        <v>192</v>
      </c>
      <c r="C152" s="71" t="s">
        <v>131</v>
      </c>
      <c r="D152" s="126">
        <v>1</v>
      </c>
      <c r="E152" s="48">
        <v>1</v>
      </c>
      <c r="F152" s="48"/>
    </row>
    <row r="153" spans="1:8">
      <c r="A153" s="101" t="s">
        <v>193</v>
      </c>
      <c r="B153" s="64" t="s">
        <v>194</v>
      </c>
      <c r="C153" s="71" t="s">
        <v>15</v>
      </c>
      <c r="D153" s="126">
        <v>29</v>
      </c>
      <c r="E153" s="48">
        <v>29</v>
      </c>
      <c r="F153" s="48"/>
    </row>
    <row r="154" spans="1:8">
      <c r="A154" s="101" t="s">
        <v>195</v>
      </c>
      <c r="B154" s="64" t="s">
        <v>196</v>
      </c>
      <c r="C154" s="71" t="s">
        <v>149</v>
      </c>
      <c r="D154" s="126"/>
      <c r="E154" s="48"/>
      <c r="F154" s="48"/>
    </row>
    <row r="155" spans="1:8" ht="38.25" customHeight="1">
      <c r="A155" s="101" t="s">
        <v>197</v>
      </c>
      <c r="B155" s="70" t="s">
        <v>198</v>
      </c>
      <c r="C155" s="91" t="s">
        <v>19</v>
      </c>
      <c r="D155" s="142">
        <v>760</v>
      </c>
      <c r="E155" s="121">
        <v>791</v>
      </c>
      <c r="F155" s="121">
        <f>D155/E155*100</f>
        <v>96.080910240202272</v>
      </c>
      <c r="H155" s="116"/>
    </row>
    <row r="156" spans="1:8" ht="11.25" hidden="1" customHeight="1">
      <c r="A156" s="101"/>
      <c r="B156" s="95" t="s">
        <v>24</v>
      </c>
      <c r="C156" s="91"/>
      <c r="D156" s="126"/>
      <c r="E156" s="48"/>
      <c r="F156" s="61"/>
    </row>
    <row r="157" spans="1:8" ht="25.5" hidden="1">
      <c r="A157" s="101"/>
      <c r="B157" s="88" t="s">
        <v>199</v>
      </c>
      <c r="C157" s="91" t="s">
        <v>19</v>
      </c>
      <c r="D157" s="142">
        <v>57</v>
      </c>
      <c r="E157" s="121">
        <v>44</v>
      </c>
      <c r="F157" s="61">
        <f>D157/E157*100</f>
        <v>129.54545454545453</v>
      </c>
    </row>
    <row r="158" spans="1:8" ht="25.5" hidden="1">
      <c r="A158" s="101"/>
      <c r="B158" s="88" t="s">
        <v>200</v>
      </c>
      <c r="C158" s="91" t="s">
        <v>19</v>
      </c>
      <c r="D158" s="126"/>
      <c r="E158" s="48"/>
      <c r="F158" s="61" t="e">
        <f>D158/E158*100</f>
        <v>#DIV/0!</v>
      </c>
    </row>
    <row r="159" spans="1:8" hidden="1">
      <c r="A159" s="101"/>
      <c r="B159" s="88" t="s">
        <v>201</v>
      </c>
      <c r="C159" s="91" t="s">
        <v>19</v>
      </c>
      <c r="D159" s="126"/>
      <c r="E159" s="48"/>
      <c r="F159" s="61" t="e">
        <f>D159/E159*100</f>
        <v>#DIV/0!</v>
      </c>
    </row>
    <row r="160" spans="1:8">
      <c r="A160" s="101" t="s">
        <v>202</v>
      </c>
      <c r="B160" s="70" t="s">
        <v>203</v>
      </c>
      <c r="C160" s="71" t="s">
        <v>204</v>
      </c>
      <c r="D160" s="126"/>
      <c r="E160" s="48"/>
      <c r="F160" s="61" t="e">
        <f>D160/E160*100</f>
        <v>#DIV/0!</v>
      </c>
    </row>
    <row r="161" spans="1:8">
      <c r="A161" s="101"/>
      <c r="B161" s="93" t="s">
        <v>205</v>
      </c>
      <c r="C161" s="71" t="s">
        <v>204</v>
      </c>
      <c r="D161" s="126"/>
      <c r="E161" s="48"/>
      <c r="F161" s="61" t="e">
        <f>D161/E161*100</f>
        <v>#DIV/0!</v>
      </c>
    </row>
    <row r="162" spans="1:8" ht="24" customHeight="1">
      <c r="A162" s="83"/>
      <c r="B162" s="65" t="s">
        <v>206</v>
      </c>
      <c r="C162" s="84"/>
      <c r="D162" s="98"/>
      <c r="E162" s="99"/>
      <c r="F162" s="102"/>
    </row>
    <row r="163" spans="1:8" ht="25.5">
      <c r="A163" s="72" t="s">
        <v>207</v>
      </c>
      <c r="B163" s="52" t="s">
        <v>208</v>
      </c>
      <c r="C163" s="113" t="s">
        <v>19</v>
      </c>
      <c r="D163" s="123">
        <v>4719300</v>
      </c>
      <c r="E163" s="124">
        <v>6412100</v>
      </c>
      <c r="F163" s="120">
        <f>D163/E163*100</f>
        <v>73.599912665117515</v>
      </c>
      <c r="G163" s="111"/>
      <c r="H163" s="116"/>
    </row>
    <row r="164" spans="1:8" ht="25.5">
      <c r="A164" s="72"/>
      <c r="B164" s="88" t="s">
        <v>148</v>
      </c>
      <c r="C164" s="91" t="s">
        <v>149</v>
      </c>
      <c r="D164" s="60"/>
      <c r="E164" s="61"/>
      <c r="F164" s="62" t="s">
        <v>150</v>
      </c>
    </row>
    <row r="165" spans="1:8" hidden="1">
      <c r="A165" s="72"/>
      <c r="B165" s="71" t="s">
        <v>24</v>
      </c>
      <c r="C165" s="91"/>
      <c r="D165" s="60"/>
      <c r="E165" s="61"/>
      <c r="F165" s="62"/>
    </row>
    <row r="166" spans="1:8" ht="25.5" hidden="1">
      <c r="A166" s="72"/>
      <c r="B166" s="103" t="s">
        <v>209</v>
      </c>
      <c r="C166" s="71" t="s">
        <v>19</v>
      </c>
      <c r="D166" s="60"/>
      <c r="E166" s="61"/>
      <c r="F166" s="62"/>
    </row>
    <row r="167" spans="1:8" hidden="1">
      <c r="A167" s="72"/>
      <c r="B167" s="103" t="s">
        <v>210</v>
      </c>
      <c r="C167" s="71" t="s">
        <v>19</v>
      </c>
      <c r="D167" s="60"/>
      <c r="E167" s="61"/>
      <c r="F167" s="62"/>
    </row>
    <row r="168" spans="1:8" hidden="1">
      <c r="A168" s="72"/>
      <c r="B168" s="103" t="s">
        <v>211</v>
      </c>
      <c r="C168" s="71" t="s">
        <v>19</v>
      </c>
      <c r="D168" s="60"/>
      <c r="E168" s="61"/>
      <c r="F168" s="62"/>
    </row>
    <row r="169" spans="1:8" ht="25.5" hidden="1">
      <c r="A169" s="72"/>
      <c r="B169" s="88" t="s">
        <v>212</v>
      </c>
      <c r="C169" s="74" t="s">
        <v>19</v>
      </c>
      <c r="D169" s="63"/>
      <c r="E169" s="64"/>
      <c r="F169" s="63"/>
    </row>
    <row r="170" spans="1:8" ht="25.9" hidden="1" customHeight="1">
      <c r="A170" s="78"/>
      <c r="B170" s="104" t="s">
        <v>213</v>
      </c>
      <c r="C170" s="74" t="s">
        <v>19</v>
      </c>
      <c r="D170" s="63"/>
      <c r="E170" s="64"/>
      <c r="F170" s="63"/>
    </row>
    <row r="171" spans="1:8" hidden="1">
      <c r="A171" s="72"/>
      <c r="B171" s="88" t="s">
        <v>214</v>
      </c>
      <c r="C171" s="71" t="s">
        <v>19</v>
      </c>
      <c r="D171" s="60"/>
      <c r="E171" s="61"/>
      <c r="F171" s="62"/>
    </row>
    <row r="172" spans="1:8" ht="25.5" hidden="1">
      <c r="A172" s="72"/>
      <c r="B172" s="88" t="s">
        <v>215</v>
      </c>
      <c r="C172" s="71" t="s">
        <v>19</v>
      </c>
      <c r="D172" s="60"/>
      <c r="E172" s="61"/>
      <c r="F172" s="62"/>
    </row>
    <row r="173" spans="1:8" hidden="1">
      <c r="A173" s="72"/>
      <c r="B173" s="88" t="s">
        <v>216</v>
      </c>
      <c r="C173" s="71" t="s">
        <v>19</v>
      </c>
      <c r="D173" s="60"/>
      <c r="E173" s="61"/>
      <c r="F173" s="62"/>
    </row>
    <row r="174" spans="1:8" ht="13.15" hidden="1" customHeight="1">
      <c r="A174" s="72"/>
      <c r="B174" s="88" t="s">
        <v>217</v>
      </c>
      <c r="C174" s="71" t="s">
        <v>19</v>
      </c>
      <c r="D174" s="60"/>
      <c r="E174" s="61"/>
      <c r="F174" s="62"/>
    </row>
    <row r="175" spans="1:8" ht="13.15" hidden="1" customHeight="1">
      <c r="A175" s="72"/>
      <c r="B175" s="88" t="s">
        <v>218</v>
      </c>
      <c r="C175" s="71" t="s">
        <v>19</v>
      </c>
      <c r="D175" s="60"/>
      <c r="E175" s="61"/>
      <c r="F175" s="62"/>
    </row>
    <row r="176" spans="1:8" hidden="1">
      <c r="A176" s="72"/>
      <c r="B176" s="88" t="s">
        <v>219</v>
      </c>
      <c r="C176" s="71" t="s">
        <v>19</v>
      </c>
      <c r="D176" s="60"/>
      <c r="E176" s="61"/>
      <c r="F176" s="62"/>
    </row>
    <row r="177" spans="1:8" ht="24" customHeight="1">
      <c r="A177" s="83"/>
      <c r="B177" s="65" t="s">
        <v>220</v>
      </c>
      <c r="C177" s="84"/>
      <c r="D177" s="85"/>
      <c r="E177" s="86"/>
      <c r="F177" s="86"/>
    </row>
    <row r="178" spans="1:8" ht="25.5">
      <c r="A178" s="72" t="s">
        <v>221</v>
      </c>
      <c r="B178" s="105" t="s">
        <v>222</v>
      </c>
      <c r="C178" s="91" t="s">
        <v>19</v>
      </c>
      <c r="D178" s="123">
        <v>909062</v>
      </c>
      <c r="E178" s="124">
        <v>633977</v>
      </c>
      <c r="F178" s="114">
        <f>D178/E178*100</f>
        <v>143.39037536062034</v>
      </c>
      <c r="G178" s="111"/>
      <c r="H178" s="116"/>
    </row>
    <row r="179" spans="1:8">
      <c r="A179" s="72" t="s">
        <v>223</v>
      </c>
      <c r="B179" s="70" t="s">
        <v>224</v>
      </c>
      <c r="C179" s="71" t="s">
        <v>19</v>
      </c>
      <c r="D179" s="123">
        <v>993067</v>
      </c>
      <c r="E179" s="124">
        <v>677425</v>
      </c>
      <c r="F179" s="114">
        <f>D179/E179*100</f>
        <v>146.59438314204525</v>
      </c>
      <c r="G179" s="111"/>
      <c r="H179" s="116"/>
    </row>
    <row r="180" spans="1:8">
      <c r="A180" s="72" t="s">
        <v>225</v>
      </c>
      <c r="B180" s="64" t="s">
        <v>226</v>
      </c>
      <c r="C180" s="71" t="s">
        <v>19</v>
      </c>
      <c r="D180" s="123">
        <v>84005</v>
      </c>
      <c r="E180" s="143">
        <v>43448</v>
      </c>
      <c r="F180" s="114">
        <f>D180/E180*100</f>
        <v>193.34606886392928</v>
      </c>
      <c r="G180" s="111"/>
      <c r="H180" s="111"/>
    </row>
    <row r="181" spans="1:8">
      <c r="A181" s="72" t="s">
        <v>227</v>
      </c>
      <c r="B181" s="64" t="s">
        <v>228</v>
      </c>
      <c r="C181" s="71" t="s">
        <v>149</v>
      </c>
      <c r="D181" s="60">
        <v>16.7</v>
      </c>
      <c r="E181" s="61">
        <v>16.7</v>
      </c>
      <c r="F181" s="114">
        <f>D181/E181*100</f>
        <v>100</v>
      </c>
      <c r="H181" s="111"/>
    </row>
    <row r="182" spans="1:8" ht="24" customHeight="1">
      <c r="A182" s="83"/>
      <c r="B182" s="65" t="s">
        <v>229</v>
      </c>
      <c r="C182" s="97"/>
      <c r="D182" s="106"/>
      <c r="E182" s="86"/>
      <c r="F182" s="86"/>
    </row>
    <row r="183" spans="1:8" ht="25.5">
      <c r="A183" s="72" t="s">
        <v>230</v>
      </c>
      <c r="B183" s="45" t="s">
        <v>231</v>
      </c>
      <c r="C183" s="122" t="s">
        <v>232</v>
      </c>
      <c r="D183" s="123">
        <v>42503</v>
      </c>
      <c r="E183" s="124">
        <v>38222</v>
      </c>
      <c r="F183" s="121">
        <f>D183/E183*100</f>
        <v>111.2003558160222</v>
      </c>
      <c r="G183" s="111"/>
      <c r="H183" s="116"/>
    </row>
    <row r="184" spans="1:8" ht="38.25">
      <c r="A184" s="72" t="s">
        <v>233</v>
      </c>
      <c r="B184" s="45" t="s">
        <v>234</v>
      </c>
      <c r="C184" s="125" t="s">
        <v>178</v>
      </c>
      <c r="D184" s="123">
        <v>259</v>
      </c>
      <c r="E184" s="124">
        <v>946</v>
      </c>
      <c r="F184" s="121">
        <f>D184/E184*100</f>
        <v>27.378435517970402</v>
      </c>
      <c r="G184" s="111"/>
      <c r="H184" s="116"/>
    </row>
    <row r="185" spans="1:8" ht="19.5" customHeight="1">
      <c r="A185" s="72" t="s">
        <v>235</v>
      </c>
      <c r="B185" s="45" t="s">
        <v>236</v>
      </c>
      <c r="C185" s="122" t="s">
        <v>149</v>
      </c>
      <c r="D185" s="142">
        <v>0.5</v>
      </c>
      <c r="E185" s="121">
        <v>1.7</v>
      </c>
      <c r="F185" s="121">
        <f>D185/E185*100</f>
        <v>29.411764705882355</v>
      </c>
      <c r="H185" s="116"/>
    </row>
    <row r="186" spans="1:8" ht="12" customHeight="1">
      <c r="A186" s="11"/>
      <c r="B186" s="12"/>
      <c r="C186" s="15"/>
      <c r="D186" s="13"/>
      <c r="E186" s="14"/>
      <c r="F186" s="14"/>
    </row>
    <row r="187" spans="1:8">
      <c r="A187" s="1"/>
      <c r="B187" s="1"/>
      <c r="C187" s="1"/>
      <c r="D187" s="1"/>
      <c r="E187" s="1"/>
      <c r="F187" s="1"/>
    </row>
    <row r="188" spans="1:8">
      <c r="A188" s="16" t="s">
        <v>237</v>
      </c>
      <c r="B188" s="12"/>
      <c r="C188" s="17"/>
      <c r="D188" s="18"/>
      <c r="E188" s="12"/>
      <c r="F188" s="12"/>
    </row>
    <row r="189" spans="1:8">
      <c r="A189" s="38" t="s">
        <v>238</v>
      </c>
      <c r="B189" s="38"/>
      <c r="C189" s="38"/>
      <c r="D189" s="38"/>
      <c r="E189" s="38"/>
      <c r="F189" s="38"/>
    </row>
    <row r="190" spans="1:8" ht="14.25">
      <c r="A190" s="1"/>
      <c r="B190" s="19"/>
      <c r="C190" s="19"/>
      <c r="D190" s="19"/>
      <c r="E190" s="19"/>
      <c r="F190" s="19"/>
    </row>
    <row r="191" spans="1:8" s="24" customFormat="1">
      <c r="B191" s="21"/>
      <c r="C191" s="22"/>
      <c r="D191" s="23"/>
      <c r="E191" s="21"/>
      <c r="F191" s="21"/>
    </row>
    <row r="192" spans="1:8" s="24" customFormat="1">
      <c r="B192" s="21"/>
      <c r="C192" s="25"/>
      <c r="D192" s="23"/>
      <c r="E192" s="21"/>
      <c r="F192" s="21"/>
    </row>
    <row r="193" spans="1:6" s="24" customFormat="1">
      <c r="A193" s="20"/>
      <c r="B193" s="21"/>
      <c r="C193" s="25"/>
      <c r="D193" s="23"/>
      <c r="E193" s="21"/>
      <c r="F193" s="21"/>
    </row>
    <row r="194" spans="1:6" s="24" customFormat="1">
      <c r="A194" s="20"/>
      <c r="B194" s="21"/>
      <c r="C194" s="25"/>
      <c r="D194" s="23"/>
      <c r="E194" s="21"/>
      <c r="F194" s="21"/>
    </row>
    <row r="195" spans="1:6" s="24" customFormat="1">
      <c r="A195" s="20"/>
      <c r="B195" s="21"/>
      <c r="C195" s="25"/>
      <c r="D195" s="23"/>
      <c r="E195" s="21"/>
      <c r="F195" s="21"/>
    </row>
    <row r="196" spans="1:6" s="24" customFormat="1">
      <c r="A196" s="20"/>
      <c r="B196" s="21"/>
      <c r="C196" s="25"/>
      <c r="D196" s="23"/>
      <c r="E196" s="21"/>
      <c r="F196" s="21"/>
    </row>
    <row r="197" spans="1:6" s="24" customFormat="1">
      <c r="A197" s="20"/>
      <c r="B197" s="21"/>
      <c r="C197" s="25"/>
      <c r="D197" s="23"/>
      <c r="E197" s="21"/>
      <c r="F197" s="21"/>
    </row>
    <row r="198" spans="1:6" s="24" customFormat="1">
      <c r="A198" s="20"/>
      <c r="B198" s="21"/>
      <c r="C198" s="25"/>
      <c r="D198" s="23"/>
      <c r="E198" s="21"/>
      <c r="F198" s="21"/>
    </row>
    <row r="199" spans="1:6" s="24" customFormat="1">
      <c r="A199" s="20"/>
      <c r="B199" s="21"/>
      <c r="C199" s="25"/>
      <c r="D199" s="23"/>
      <c r="E199" s="21"/>
      <c r="F199" s="21"/>
    </row>
    <row r="200" spans="1:6" s="24" customFormat="1">
      <c r="A200" s="20"/>
      <c r="B200" s="21"/>
      <c r="C200" s="25"/>
      <c r="D200" s="23"/>
      <c r="E200" s="21"/>
      <c r="F200" s="21"/>
    </row>
    <row r="201" spans="1:6" s="24" customFormat="1">
      <c r="A201" s="20"/>
      <c r="B201" s="21"/>
      <c r="C201" s="25"/>
      <c r="D201" s="23"/>
      <c r="E201" s="21"/>
      <c r="F201" s="21"/>
    </row>
    <row r="202" spans="1:6" s="24" customFormat="1">
      <c r="A202" s="20"/>
      <c r="B202" s="21"/>
      <c r="C202" s="25"/>
      <c r="D202" s="23"/>
      <c r="E202" s="21"/>
      <c r="F202" s="21"/>
    </row>
    <row r="203" spans="1:6" s="24" customFormat="1">
      <c r="A203" s="20"/>
      <c r="B203" s="21"/>
      <c r="C203" s="25"/>
      <c r="D203" s="23"/>
      <c r="E203" s="21"/>
      <c r="F203" s="21"/>
    </row>
    <row r="204" spans="1:6" s="24" customFormat="1">
      <c r="A204" s="20"/>
      <c r="B204" s="21"/>
      <c r="C204" s="25"/>
      <c r="D204" s="23"/>
      <c r="E204" s="21"/>
      <c r="F204" s="21"/>
    </row>
    <row r="205" spans="1:6" s="24" customFormat="1">
      <c r="A205" s="20"/>
      <c r="B205" s="21"/>
      <c r="C205" s="25"/>
      <c r="D205" s="23"/>
      <c r="E205" s="21"/>
      <c r="F205" s="21"/>
    </row>
  </sheetData>
  <mergeCells count="6">
    <mergeCell ref="A8:F8"/>
    <mergeCell ref="A9:F9"/>
    <mergeCell ref="A10:B10"/>
    <mergeCell ref="E5:F5"/>
    <mergeCell ref="A6:F6"/>
    <mergeCell ref="A7:F7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scale="95" orientation="portrait" r:id="rId1"/>
  <headerFooter alignWithMargins="0"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242b-2</dc:creator>
  <cp:keywords/>
  <dc:description/>
  <cp:lastModifiedBy>X</cp:lastModifiedBy>
  <cp:revision/>
  <dcterms:created xsi:type="dcterms:W3CDTF">2004-12-27T07:54:16Z</dcterms:created>
  <dcterms:modified xsi:type="dcterms:W3CDTF">2023-09-05T08:55:08Z</dcterms:modified>
  <cp:category/>
  <cp:contentStatus/>
</cp:coreProperties>
</file>