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65" yWindow="510" windowWidth="12435" windowHeight="14385"/>
  </bookViews>
  <sheets>
    <sheet name="исп бюдж (БР ГРБС)" sheetId="1" r:id="rId1"/>
  </sheets>
  <calcPr calcId="145621" iterate="1"/>
</workbook>
</file>

<file path=xl/calcChain.xml><?xml version="1.0" encoding="utf-8"?>
<calcChain xmlns="http://schemas.openxmlformats.org/spreadsheetml/2006/main">
  <c r="M76" i="1" l="1"/>
  <c r="M53" i="1"/>
  <c r="M49" i="1"/>
  <c r="M42" i="1"/>
  <c r="M39" i="1"/>
  <c r="M29" i="1"/>
  <c r="M24" i="1"/>
  <c r="M20" i="1"/>
  <c r="M16" i="1"/>
  <c r="M13" i="1"/>
  <c r="J24" i="1"/>
  <c r="J75" i="1"/>
  <c r="J53" i="1"/>
  <c r="J49" i="1"/>
  <c r="J39" i="1"/>
  <c r="J29" i="1"/>
  <c r="J76" i="1" s="1"/>
  <c r="J20" i="1"/>
  <c r="J13" i="1"/>
</calcChain>
</file>

<file path=xl/sharedStrings.xml><?xml version="1.0" encoding="utf-8"?>
<sst xmlns="http://schemas.openxmlformats.org/spreadsheetml/2006/main" count="193" uniqueCount="105">
  <si>
    <t>44,07%</t>
  </si>
  <si>
    <t>Итого:</t>
  </si>
  <si>
    <t>24,93%</t>
  </si>
  <si>
    <t>Итого</t>
  </si>
  <si>
    <t>19,51%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</si>
  <si>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</si>
  <si>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</si>
  <si>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Отдел по физической культуре и спорту администрации муниципального образования Тимашевский район</t>
  </si>
  <si>
    <t>Отдел культуры администрации муниципального образования Тимашевский район</t>
  </si>
  <si>
    <t>Управление образования администрации муниципального образования Тимашевский район</t>
  </si>
  <si>
    <t>Отдел строительства администрации муниципального образования Тимашевский район</t>
  </si>
  <si>
    <t>18,10%</t>
  </si>
  <si>
    <t>Отдел финансового и ведомственного контроля администрации муниципального образования Тимашевский район</t>
  </si>
  <si>
    <t>Финансовое управление администрации муниципального образования Тимашевский район</t>
  </si>
  <si>
    <t>25,16%</t>
  </si>
  <si>
    <t>Администрация муниципального образования Тимашевский район</t>
  </si>
  <si>
    <t>6,25%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</si>
  <si>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</si>
  <si>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0,00%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</si>
  <si>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</si>
  <si>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54,88%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</si>
  <si>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</si>
  <si>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Муниципальная программа муниципального образования Тимашевский район «Развитие архивного дела»</t>
  </si>
  <si>
    <t>32,19%</t>
  </si>
  <si>
    <t>10,20%</t>
  </si>
  <si>
    <t>Муниципальная программа муниципального образования Тимашевский район "Управление муниципальным имуществом"</t>
  </si>
  <si>
    <t>33,22%</t>
  </si>
  <si>
    <t>42,15%</t>
  </si>
  <si>
    <t>45,16%</t>
  </si>
  <si>
    <t>Муниципальная программа муниципального образования Тимашевский район "Архитектура, строительство и дорожное хозяйство"</t>
  </si>
  <si>
    <t>36,71%</t>
  </si>
  <si>
    <t>Муниципальная программа муниципального образования Тимашевский район «Создание условий для развития малого и среднего предпринимательства Тимашевского района»</t>
  </si>
  <si>
    <t>20,26%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</si>
  <si>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</si>
  <si>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47,37%</t>
  </si>
  <si>
    <t>74,20%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</si>
  <si>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</si>
  <si>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42,93%</t>
  </si>
  <si>
    <t>Муниципальная программа муниципального образования Тимашевский район "Доступная среда"</t>
  </si>
  <si>
    <t>41,44%</t>
  </si>
  <si>
    <t>Муниципальная программа муниципального образования Тимашевский район "Молодежь Тимашевского района"</t>
  </si>
  <si>
    <t>23,20%</t>
  </si>
  <si>
    <t>24,56%</t>
  </si>
  <si>
    <t>Муниципальная программа муниципального образования Тимашевский район "Развитие физической культуры и спорта"</t>
  </si>
  <si>
    <t>8,48%</t>
  </si>
  <si>
    <t>46,82%</t>
  </si>
  <si>
    <t>44,23%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</si>
  <si>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</si>
  <si>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</si>
  <si>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73,72%</t>
  </si>
  <si>
    <t>36,84%</t>
  </si>
  <si>
    <t>36,79%</t>
  </si>
  <si>
    <t>Муниципальная программа муниципального образования Тимашевский район "Развитие здравоохранения"</t>
  </si>
  <si>
    <t>100,00%</t>
  </si>
  <si>
    <t>47,17%</t>
  </si>
  <si>
    <t>Муниципальная программа муниципального образования Тимашевский район "Развитие культуры"</t>
  </si>
  <si>
    <t>48,42%</t>
  </si>
  <si>
    <t>49,31%</t>
  </si>
  <si>
    <t>Муниципальная программа муниципального образования Тимашевский район "Развитие образования"</t>
  </si>
  <si>
    <t>17,98%</t>
  </si>
  <si>
    <t>9,29%</t>
  </si>
  <si>
    <t>%</t>
  </si>
  <si>
    <t>ЦСР</t>
  </si>
  <si>
    <t>Код главы</t>
  </si>
  <si>
    <t>по факту</t>
  </si>
  <si>
    <t>Исполнено с начала года</t>
  </si>
  <si>
    <t>Уточненная БР ГРБС первый год</t>
  </si>
  <si>
    <t>БК</t>
  </si>
  <si>
    <t>КРКС</t>
  </si>
  <si>
    <t>Вид ассигнований</t>
  </si>
  <si>
    <t>Лицевой счет</t>
  </si>
  <si>
    <t>Получатель бюджетных средств</t>
  </si>
  <si>
    <t>ГРБС</t>
  </si>
  <si>
    <t>Единица измерения: руб.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</si>
  <si>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</si>
  <si>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</si>
  <si>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</si>
  <si>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</si>
  <si>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</si>
  <si>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</si>
  <si>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</si>
  <si>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</si>
  <si>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</si>
  <si>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</si>
  <si>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</si>
  <si>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</si>
  <si>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</si>
  <si>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</si>
  <si>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</si>
  <si>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</si>
  <si>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</si>
  <si>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19,31%</t>
  </si>
  <si>
    <t>52,10%</t>
  </si>
  <si>
    <t>50,97%</t>
  </si>
  <si>
    <t>12,78%</t>
  </si>
  <si>
    <t>99,99%</t>
  </si>
  <si>
    <t>44,25%</t>
  </si>
  <si>
    <t>45,09%</t>
  </si>
  <si>
    <t>0,35%</t>
  </si>
  <si>
    <t>0,30%</t>
  </si>
  <si>
    <t>36,51%</t>
  </si>
  <si>
    <t>64,62%</t>
  </si>
  <si>
    <t>30,05%</t>
  </si>
  <si>
    <t>44,63%</t>
  </si>
  <si>
    <t>Информация об исполнении муниципальных программ районного бюджета на 30.06.2022г.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</si>
</sst>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;[Red]\-#,##0.00;0.00"/>
    <numFmt numFmtId="165" formatCode="000"/>
    <numFmt numFmtId="166" formatCode="00\.00\.00"/>
    <numFmt numFmtId="167" formatCode="0\.0\.0"/>
    <numFmt numFmtId="168" formatCode="000\.00\.000\.0"/>
    <numFmt numFmtId="169" formatCode="#,##0.00_ ;[Red]\-#,##0.00\ "/>
  </numFmts>
  <fonts count="12" x14ac:knownFonts="1"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  <font>
      <b/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sz val="8"/>
      <name val="Arial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2" fillId="0" borderId="4" xfId="0" applyFont="1" applyBorder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5" fontId="1" fillId="0" borderId="6" xfId="0" applyNumberFormat="1" applyFont="1" applyFill="1" applyBorder="1" applyAlignment="1" applyProtection="1">
      <protection hidden="1"/>
    </xf>
    <xf numFmtId="167" fontId="1" fillId="0" borderId="5" xfId="0" applyNumberFormat="1" applyFont="1" applyFill="1" applyBorder="1" applyAlignment="1" applyProtection="1">
      <protection hidden="1"/>
    </xf>
    <xf numFmtId="166" fontId="1" fillId="0" borderId="5" xfId="0" applyNumberFormat="1" applyFont="1" applyFill="1" applyBorder="1" applyAlignment="1" applyProtection="1">
      <protection hidden="1"/>
    </xf>
    <xf numFmtId="168" fontId="1" fillId="0" borderId="5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0" borderId="8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protection hidden="1"/>
    </xf>
    <xf numFmtId="0" fontId="3" fillId="0" borderId="11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11" xfId="0" applyNumberFormat="1" applyFont="1" applyFill="1" applyBorder="1" applyAlignment="1" applyProtection="1">
      <protection hidden="1"/>
    </xf>
    <xf numFmtId="0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applyNumberFormat="1" applyFont="1" applyFill="1" applyBorder="1" applyAlignment="1" applyProtection="1">
      <alignment horizontal="centerContinuous" vertical="center"/>
      <protection hidden="1"/>
    </xf>
    <xf numFmtId="0" fontId="3" fillId="0" borderId="17" xfId="0" applyNumberFormat="1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Font="1" applyFill="1" applyProtection="1">
      <protection hidden="1"/>
    </xf>
    <xf numFmtId="0" fontId="1" fillId="0" borderId="12" xfId="0" applyNumberFormat="1" applyFont="1" applyFill="1" applyBorder="1" applyAlignment="1" applyProtection="1">
      <protection hidden="1"/>
    </xf>
    <xf numFmtId="164" fontId="6" fillId="0" borderId="6" xfId="0" applyNumberFormat="1" applyFont="1" applyFill="1" applyBorder="1" applyAlignment="1" applyProtection="1">
      <protection hidden="1"/>
    </xf>
    <xf numFmtId="164" fontId="4" fillId="0" borderId="6" xfId="0" applyNumberFormat="1" applyFont="1" applyFill="1" applyBorder="1" applyAlignment="1" applyProtection="1">
      <protection hidden="1"/>
    </xf>
    <xf numFmtId="0" fontId="0" fillId="0" borderId="0" xfId="0" applyFill="1"/>
    <xf numFmtId="49" fontId="8" fillId="0" borderId="7" xfId="0" applyNumberFormat="1" applyFont="1" applyFill="1" applyBorder="1" applyAlignment="1" applyProtection="1">
      <alignment wrapText="1"/>
      <protection hidden="1"/>
    </xf>
    <xf numFmtId="164" fontId="8" fillId="2" borderId="6" xfId="1" applyNumberFormat="1" applyFont="1" applyFill="1" applyBorder="1" applyAlignment="1" applyProtection="1">
      <protection hidden="1"/>
    </xf>
    <xf numFmtId="164" fontId="10" fillId="2" borderId="6" xfId="1" applyNumberFormat="1" applyFont="1" applyFill="1" applyBorder="1" applyAlignment="1" applyProtection="1">
      <protection hidden="1"/>
    </xf>
    <xf numFmtId="0" fontId="3" fillId="0" borderId="8" xfId="0" applyNumberFormat="1" applyFont="1" applyFill="1" applyBorder="1" applyAlignment="1" applyProtection="1">
      <protection hidden="1"/>
    </xf>
    <xf numFmtId="0" fontId="0" fillId="0" borderId="6" xfId="0" applyBorder="1"/>
    <xf numFmtId="0" fontId="8" fillId="2" borderId="6" xfId="1" applyNumberFormat="1" applyFont="1" applyFill="1" applyBorder="1" applyAlignment="1" applyProtection="1">
      <protection hidden="1"/>
    </xf>
    <xf numFmtId="0" fontId="10" fillId="2" borderId="6" xfId="1" applyNumberFormat="1" applyFont="1" applyFill="1" applyBorder="1" applyAlignment="1" applyProtection="1">
      <protection hidden="1"/>
    </xf>
    <xf numFmtId="164" fontId="4" fillId="0" borderId="24" xfId="0" applyNumberFormat="1" applyFont="1" applyFill="1" applyBorder="1" applyAlignment="1" applyProtection="1">
      <protection hidden="1"/>
    </xf>
    <xf numFmtId="0" fontId="3" fillId="0" borderId="25" xfId="0" applyNumberFormat="1" applyFont="1" applyFill="1" applyBorder="1" applyAlignment="1" applyProtection="1">
      <protection hidden="1"/>
    </xf>
    <xf numFmtId="0" fontId="0" fillId="0" borderId="24" xfId="0" applyBorder="1"/>
    <xf numFmtId="0" fontId="5" fillId="0" borderId="17" xfId="0" applyNumberFormat="1" applyFont="1" applyFill="1" applyBorder="1" applyAlignment="1" applyProtection="1">
      <protection hidden="1"/>
    </xf>
    <xf numFmtId="164" fontId="4" fillId="0" borderId="26" xfId="0" applyNumberFormat="1" applyFont="1" applyFill="1" applyBorder="1" applyAlignment="1" applyProtection="1">
      <protection hidden="1"/>
    </xf>
    <xf numFmtId="0" fontId="3" fillId="0" borderId="28" xfId="0" applyNumberFormat="1" applyFont="1" applyFill="1" applyBorder="1" applyAlignment="1" applyProtection="1">
      <protection hidden="1"/>
    </xf>
    <xf numFmtId="164" fontId="10" fillId="2" borderId="27" xfId="1" applyNumberFormat="1" applyFont="1" applyFill="1" applyBorder="1" applyAlignment="1" applyProtection="1">
      <protection hidden="1"/>
    </xf>
    <xf numFmtId="0" fontId="10" fillId="2" borderId="29" xfId="1" applyNumberFormat="1" applyFont="1" applyFill="1" applyBorder="1" applyAlignment="1" applyProtection="1">
      <protection hidden="1"/>
    </xf>
    <xf numFmtId="0" fontId="9" fillId="0" borderId="0" xfId="0" applyNumberFormat="1" applyFont="1" applyFill="1" applyAlignment="1" applyProtection="1">
      <alignment horizontal="centerContinuous"/>
      <protection hidden="1"/>
    </xf>
    <xf numFmtId="0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3" xfId="0" applyNumberFormat="1" applyFont="1" applyFill="1" applyBorder="1" applyAlignment="1" applyProtection="1">
      <alignment wrapText="1"/>
      <protection hidden="1"/>
    </xf>
    <xf numFmtId="0" fontId="3" fillId="0" borderId="23" xfId="0" applyNumberFormat="1" applyFont="1" applyFill="1" applyBorder="1" applyAlignment="1" applyProtection="1">
      <alignment wrapText="1"/>
      <protection hidden="1"/>
    </xf>
    <xf numFmtId="0" fontId="3" fillId="0" borderId="10" xfId="0" applyNumberFormat="1" applyFont="1" applyFill="1" applyBorder="1" applyAlignment="1" applyProtection="1">
      <alignment wrapText="1"/>
      <protection hidden="1"/>
    </xf>
    <xf numFmtId="0" fontId="3" fillId="0" borderId="22" xfId="0" applyNumberFormat="1" applyFont="1" applyFill="1" applyBorder="1" applyAlignment="1" applyProtection="1">
      <alignment wrapText="1"/>
      <protection hidden="1"/>
    </xf>
    <xf numFmtId="169" fontId="1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24" xfId="0" applyNumberFormat="1" applyFont="1" applyFill="1" applyBorder="1" applyAlignment="1" applyProtection="1">
      <protection hidden="1"/>
    </xf>
    <xf numFmtId="169" fontId="3" fillId="0" borderId="27" xfId="0" applyNumberFormat="1" applyFont="1" applyFill="1" applyBorder="1" applyAlignment="1" applyProtection="1">
      <protection hidden="1"/>
    </xf>
    <xf numFmtId="43" fontId="8" fillId="2" borderId="6" xfId="2" applyFont="1" applyFill="1" applyBorder="1" applyAlignment="1" applyProtection="1">
      <protection hidden="1"/>
    </xf>
    <xf numFmtId="43" fontId="10" fillId="2" borderId="6" xfId="2" applyFont="1" applyFill="1" applyBorder="1" applyAlignment="1" applyProtection="1">
      <protection hidden="1"/>
    </xf>
    <xf numFmtId="43" fontId="0" fillId="0" borderId="6" xfId="2" applyFont="1" applyBorder="1"/>
    <xf numFmtId="43" fontId="0" fillId="0" borderId="24" xfId="2" applyFont="1" applyBorder="1"/>
    <xf numFmtId="43" fontId="10" fillId="2" borderId="27" xfId="2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showGridLines="0" tabSelected="1" topLeftCell="G49" workbookViewId="0">
      <selection activeCell="M61" sqref="M61"/>
    </sheetView>
  </sheetViews>
  <sheetFormatPr defaultColWidth="9.1640625" defaultRowHeight="11.25" x14ac:dyDescent="0.2"/>
  <cols>
    <col min="1" max="1" width="0.6640625" customWidth="1"/>
    <col min="2" max="6" width="0" hidden="1" customWidth="1"/>
    <col min="7" max="7" width="5.1640625" style="37" customWidth="1"/>
    <col min="8" max="8" width="100.1640625" style="37" customWidth="1"/>
    <col min="9" max="9" width="15" style="37" customWidth="1"/>
    <col min="10" max="10" width="16.5" style="37" customWidth="1"/>
    <col min="11" max="11" width="11.5" style="37" customWidth="1"/>
    <col min="12" max="12" width="15.83203125" customWidth="1"/>
    <col min="13" max="13" width="16.33203125" customWidth="1"/>
    <col min="14" max="226" width="9.1640625" customWidth="1"/>
  </cols>
  <sheetData>
    <row r="1" spans="1:14" ht="12" customHeight="1" x14ac:dyDescent="0.2">
      <c r="A1" s="32"/>
      <c r="B1" s="29"/>
      <c r="C1" s="29"/>
      <c r="D1" s="29"/>
      <c r="E1" s="31"/>
      <c r="F1" s="31"/>
      <c r="G1" s="29"/>
      <c r="H1" s="53" t="s">
        <v>104</v>
      </c>
      <c r="I1" s="29"/>
      <c r="J1" s="33"/>
      <c r="K1" s="33"/>
    </row>
    <row r="2" spans="1:14" ht="12" customHeight="1" x14ac:dyDescent="0.2">
      <c r="A2" s="31"/>
      <c r="B2" s="29"/>
      <c r="C2" s="29"/>
      <c r="D2" s="29"/>
      <c r="E2" s="30"/>
      <c r="F2" s="29"/>
      <c r="G2" s="29"/>
      <c r="H2" s="29"/>
      <c r="I2" s="29"/>
      <c r="J2" s="33"/>
      <c r="K2" s="33"/>
    </row>
    <row r="3" spans="1:14" ht="12" customHeight="1" x14ac:dyDescent="0.2">
      <c r="A3" s="2" t="s">
        <v>73</v>
      </c>
      <c r="B3" s="28"/>
      <c r="C3" s="28"/>
      <c r="D3" s="28"/>
      <c r="E3" s="1"/>
      <c r="F3" s="1"/>
      <c r="G3" s="33"/>
      <c r="H3" s="33"/>
      <c r="I3" s="33"/>
      <c r="J3" s="33"/>
      <c r="K3" s="33"/>
    </row>
    <row r="4" spans="1:14" ht="12.75" customHeight="1" thickBot="1" x14ac:dyDescent="0.25">
      <c r="A4" s="1"/>
      <c r="B4" s="1"/>
      <c r="C4" s="1"/>
      <c r="D4" s="1"/>
      <c r="E4" s="1"/>
      <c r="F4" s="1"/>
      <c r="G4" s="33"/>
      <c r="H4" s="33"/>
      <c r="I4" s="33"/>
      <c r="J4" s="33"/>
      <c r="K4" s="33"/>
    </row>
    <row r="5" spans="1:14" ht="19.5" customHeight="1" thickBot="1" x14ac:dyDescent="0.25">
      <c r="A5" s="1"/>
      <c r="B5" s="54" t="s">
        <v>72</v>
      </c>
      <c r="C5" s="54" t="s">
        <v>71</v>
      </c>
      <c r="D5" s="54" t="s">
        <v>70</v>
      </c>
      <c r="E5" s="56" t="s">
        <v>69</v>
      </c>
      <c r="F5" s="59" t="s">
        <v>68</v>
      </c>
      <c r="G5" s="26"/>
      <c r="H5" s="27" t="s">
        <v>67</v>
      </c>
      <c r="I5" s="61" t="s">
        <v>66</v>
      </c>
      <c r="J5" s="54" t="s">
        <v>65</v>
      </c>
      <c r="K5" s="55"/>
      <c r="L5" s="61" t="s">
        <v>66</v>
      </c>
      <c r="M5" s="54" t="s">
        <v>65</v>
      </c>
      <c r="N5" s="55"/>
    </row>
    <row r="6" spans="1:14" ht="15" customHeight="1" thickBot="1" x14ac:dyDescent="0.25">
      <c r="A6" s="1"/>
      <c r="B6" s="54"/>
      <c r="C6" s="54"/>
      <c r="D6" s="54"/>
      <c r="E6" s="57"/>
      <c r="F6" s="60"/>
      <c r="G6" s="24"/>
      <c r="H6" s="25"/>
      <c r="I6" s="61"/>
      <c r="J6" s="23" t="s">
        <v>64</v>
      </c>
      <c r="K6" s="23" t="s">
        <v>64</v>
      </c>
      <c r="L6" s="61"/>
      <c r="M6" s="23" t="s">
        <v>64</v>
      </c>
      <c r="N6" s="23" t="s">
        <v>64</v>
      </c>
    </row>
    <row r="7" spans="1:14" ht="23.25" customHeight="1" thickBot="1" x14ac:dyDescent="0.25">
      <c r="A7" s="1"/>
      <c r="B7" s="54"/>
      <c r="C7" s="54"/>
      <c r="D7" s="54"/>
      <c r="E7" s="58"/>
      <c r="F7" s="60"/>
      <c r="G7" s="21" t="s">
        <v>62</v>
      </c>
      <c r="H7" s="22" t="s">
        <v>63</v>
      </c>
      <c r="I7" s="61"/>
      <c r="J7" s="20"/>
      <c r="K7" s="19" t="s">
        <v>61</v>
      </c>
      <c r="L7" s="61"/>
      <c r="M7" s="20"/>
      <c r="N7" s="19" t="s">
        <v>61</v>
      </c>
    </row>
    <row r="8" spans="1:14" ht="409.6" hidden="1" customHeight="1" x14ac:dyDescent="0.2">
      <c r="A8" s="1"/>
      <c r="B8" s="17"/>
      <c r="C8" s="17"/>
      <c r="D8" s="17"/>
      <c r="E8" s="16"/>
      <c r="F8" s="16"/>
      <c r="G8" s="18"/>
      <c r="H8" s="16"/>
      <c r="I8" s="34"/>
      <c r="J8" s="16"/>
      <c r="K8" s="15"/>
    </row>
    <row r="9" spans="1:14" ht="11.25" customHeight="1" x14ac:dyDescent="0.2">
      <c r="A9" s="6"/>
      <c r="B9" s="67" t="s">
        <v>58</v>
      </c>
      <c r="C9" s="67"/>
      <c r="D9" s="67"/>
      <c r="E9" s="67"/>
      <c r="F9" s="67"/>
      <c r="G9" s="67"/>
      <c r="H9" s="67"/>
      <c r="I9" s="67"/>
      <c r="J9" s="67"/>
      <c r="K9" s="68"/>
      <c r="L9" s="42"/>
      <c r="M9" s="42"/>
      <c r="N9" s="42"/>
    </row>
    <row r="10" spans="1:14" ht="14.25" customHeight="1" x14ac:dyDescent="0.2">
      <c r="A10" s="6"/>
      <c r="B10" s="12">
        <v>3557</v>
      </c>
      <c r="C10" s="12"/>
      <c r="D10" s="11"/>
      <c r="E10" s="10"/>
      <c r="F10" s="9"/>
      <c r="G10" s="38" t="s">
        <v>74</v>
      </c>
      <c r="H10" s="8" t="s">
        <v>15</v>
      </c>
      <c r="I10" s="35">
        <v>589700</v>
      </c>
      <c r="J10" s="69">
        <v>54799.09</v>
      </c>
      <c r="K10" s="13" t="s">
        <v>60</v>
      </c>
      <c r="L10" s="42"/>
      <c r="M10" s="42"/>
      <c r="N10" s="42"/>
    </row>
    <row r="11" spans="1:14" ht="14.25" customHeight="1" x14ac:dyDescent="0.2">
      <c r="A11" s="6"/>
      <c r="B11" s="12">
        <v>2247</v>
      </c>
      <c r="C11" s="12"/>
      <c r="D11" s="11"/>
      <c r="E11" s="10"/>
      <c r="F11" s="9"/>
      <c r="G11" s="38" t="s">
        <v>74</v>
      </c>
      <c r="H11" s="8" t="s">
        <v>10</v>
      </c>
      <c r="I11" s="35">
        <v>43353400</v>
      </c>
      <c r="J11" s="69">
        <v>7795425.1799999997</v>
      </c>
      <c r="K11" s="13" t="s">
        <v>59</v>
      </c>
      <c r="L11" s="39">
        <v>34356900</v>
      </c>
      <c r="M11" s="73">
        <v>6635526.2199999997</v>
      </c>
      <c r="N11" s="43" t="s">
        <v>91</v>
      </c>
    </row>
    <row r="12" spans="1:14" ht="14.25" customHeight="1" x14ac:dyDescent="0.2">
      <c r="A12" s="6"/>
      <c r="B12" s="12">
        <v>7592</v>
      </c>
      <c r="C12" s="12"/>
      <c r="D12" s="11"/>
      <c r="E12" s="10"/>
      <c r="F12" s="9"/>
      <c r="G12" s="38" t="s">
        <v>74</v>
      </c>
      <c r="H12" s="8" t="s">
        <v>9</v>
      </c>
      <c r="I12" s="35">
        <v>1515869300</v>
      </c>
      <c r="J12" s="69">
        <v>747456753.44000006</v>
      </c>
      <c r="K12" s="13" t="s">
        <v>57</v>
      </c>
      <c r="L12" s="39">
        <v>963267400</v>
      </c>
      <c r="M12" s="73">
        <v>501850472.06</v>
      </c>
      <c r="N12" s="43" t="s">
        <v>92</v>
      </c>
    </row>
    <row r="13" spans="1:14" ht="11.25" customHeight="1" x14ac:dyDescent="0.2">
      <c r="A13" s="6"/>
      <c r="B13" s="62" t="s">
        <v>3</v>
      </c>
      <c r="C13" s="62"/>
      <c r="D13" s="62"/>
      <c r="E13" s="62"/>
      <c r="F13" s="62"/>
      <c r="G13" s="62"/>
      <c r="H13" s="62"/>
      <c r="I13" s="36">
        <v>1559812400</v>
      </c>
      <c r="J13" s="14">
        <f>SUM(J10:J12)</f>
        <v>755306977.71000004</v>
      </c>
      <c r="K13" s="41" t="s">
        <v>56</v>
      </c>
      <c r="L13" s="40">
        <v>997624300</v>
      </c>
      <c r="M13" s="74">
        <f>SUM(M11:M12)</f>
        <v>508485998.28000003</v>
      </c>
      <c r="N13" s="44" t="s">
        <v>93</v>
      </c>
    </row>
    <row r="14" spans="1:14" ht="11.25" customHeight="1" x14ac:dyDescent="0.2">
      <c r="A14" s="6"/>
      <c r="B14" s="63" t="s">
        <v>55</v>
      </c>
      <c r="C14" s="63"/>
      <c r="D14" s="63"/>
      <c r="E14" s="63"/>
      <c r="F14" s="63"/>
      <c r="G14" s="63"/>
      <c r="H14" s="63"/>
      <c r="I14" s="63"/>
      <c r="J14" s="63"/>
      <c r="K14" s="64"/>
      <c r="L14" s="42"/>
      <c r="M14" s="75"/>
      <c r="N14" s="42"/>
    </row>
    <row r="15" spans="1:14" ht="12" customHeight="1" x14ac:dyDescent="0.2">
      <c r="A15" s="6"/>
      <c r="B15" s="12">
        <v>8571</v>
      </c>
      <c r="C15" s="12"/>
      <c r="D15" s="11"/>
      <c r="E15" s="10"/>
      <c r="F15" s="9"/>
      <c r="G15" s="38" t="s">
        <v>75</v>
      </c>
      <c r="H15" s="8" t="s">
        <v>8</v>
      </c>
      <c r="I15" s="35">
        <v>109748600</v>
      </c>
      <c r="J15" s="69">
        <v>51769770.899999999</v>
      </c>
      <c r="K15" s="13" t="s">
        <v>54</v>
      </c>
      <c r="L15" s="39">
        <v>4665800</v>
      </c>
      <c r="M15" s="73">
        <v>596400</v>
      </c>
      <c r="N15" s="43" t="s">
        <v>94</v>
      </c>
    </row>
    <row r="16" spans="1:14" ht="11.25" customHeight="1" x14ac:dyDescent="0.2">
      <c r="A16" s="6"/>
      <c r="B16" s="62" t="s">
        <v>3</v>
      </c>
      <c r="C16" s="62"/>
      <c r="D16" s="62"/>
      <c r="E16" s="62"/>
      <c r="F16" s="62"/>
      <c r="G16" s="62"/>
      <c r="H16" s="62"/>
      <c r="I16" s="36">
        <v>109748600</v>
      </c>
      <c r="J16" s="70">
        <v>51769770.899999999</v>
      </c>
      <c r="K16" s="41" t="s">
        <v>54</v>
      </c>
      <c r="L16" s="40">
        <v>4665800</v>
      </c>
      <c r="M16" s="74">
        <f>SUM(M15)</f>
        <v>596400</v>
      </c>
      <c r="N16" s="44" t="s">
        <v>94</v>
      </c>
    </row>
    <row r="17" spans="1:14" ht="11.25" customHeight="1" x14ac:dyDescent="0.2">
      <c r="A17" s="6"/>
      <c r="B17" s="63" t="s">
        <v>52</v>
      </c>
      <c r="C17" s="63"/>
      <c r="D17" s="63"/>
      <c r="E17" s="63"/>
      <c r="F17" s="63"/>
      <c r="G17" s="63"/>
      <c r="H17" s="63"/>
      <c r="I17" s="63"/>
      <c r="J17" s="63"/>
      <c r="K17" s="64"/>
      <c r="L17" s="42"/>
      <c r="M17" s="75"/>
      <c r="N17" s="42"/>
    </row>
    <row r="18" spans="1:14" ht="17.25" customHeight="1" x14ac:dyDescent="0.2">
      <c r="A18" s="6"/>
      <c r="B18" s="12">
        <v>3557</v>
      </c>
      <c r="C18" s="12"/>
      <c r="D18" s="11"/>
      <c r="E18" s="10"/>
      <c r="F18" s="9"/>
      <c r="G18" s="38" t="s">
        <v>76</v>
      </c>
      <c r="H18" s="8" t="s">
        <v>15</v>
      </c>
      <c r="I18" s="35">
        <v>24500</v>
      </c>
      <c r="J18" s="69">
        <v>24500</v>
      </c>
      <c r="K18" s="13" t="s">
        <v>53</v>
      </c>
      <c r="L18" s="42"/>
      <c r="M18" s="75"/>
      <c r="N18" s="42"/>
    </row>
    <row r="19" spans="1:14" ht="17.25" customHeight="1" x14ac:dyDescent="0.2">
      <c r="A19" s="6"/>
      <c r="B19" s="12">
        <v>2247</v>
      </c>
      <c r="C19" s="12"/>
      <c r="D19" s="11"/>
      <c r="E19" s="10"/>
      <c r="F19" s="9"/>
      <c r="G19" s="38" t="s">
        <v>76</v>
      </c>
      <c r="H19" s="8" t="s">
        <v>10</v>
      </c>
      <c r="I19" s="35">
        <v>26930600</v>
      </c>
      <c r="J19" s="69">
        <v>9906999.9199999999</v>
      </c>
      <c r="K19" s="13" t="s">
        <v>51</v>
      </c>
      <c r="L19" s="39">
        <v>26930600</v>
      </c>
      <c r="M19" s="73">
        <v>9906999.9199999999</v>
      </c>
      <c r="N19" s="43" t="s">
        <v>51</v>
      </c>
    </row>
    <row r="20" spans="1:14" ht="11.25" customHeight="1" x14ac:dyDescent="0.2">
      <c r="A20" s="6"/>
      <c r="B20" s="62" t="s">
        <v>3</v>
      </c>
      <c r="C20" s="62"/>
      <c r="D20" s="62"/>
      <c r="E20" s="62"/>
      <c r="F20" s="62"/>
      <c r="G20" s="62"/>
      <c r="H20" s="62"/>
      <c r="I20" s="36">
        <v>26955100</v>
      </c>
      <c r="J20" s="70">
        <f>SUM(J18:J19)</f>
        <v>9931499.9199999999</v>
      </c>
      <c r="K20" s="41" t="s">
        <v>50</v>
      </c>
      <c r="L20" s="40">
        <v>26930600</v>
      </c>
      <c r="M20" s="74">
        <f>SUM(M19)</f>
        <v>9906999.9199999999</v>
      </c>
      <c r="N20" s="44" t="s">
        <v>51</v>
      </c>
    </row>
    <row r="21" spans="1:14" ht="11.25" customHeight="1" x14ac:dyDescent="0.2">
      <c r="A21" s="6"/>
      <c r="B21" s="63" t="s">
        <v>48</v>
      </c>
      <c r="C21" s="63"/>
      <c r="D21" s="63"/>
      <c r="E21" s="63"/>
      <c r="F21" s="63"/>
      <c r="G21" s="63"/>
      <c r="H21" s="63"/>
      <c r="I21" s="63"/>
      <c r="J21" s="63"/>
      <c r="K21" s="64"/>
      <c r="L21" s="42"/>
      <c r="M21" s="75"/>
      <c r="N21" s="42"/>
    </row>
    <row r="22" spans="1:14" ht="18" customHeight="1" x14ac:dyDescent="0.2">
      <c r="A22" s="6"/>
      <c r="B22" s="12">
        <v>3557</v>
      </c>
      <c r="C22" s="12"/>
      <c r="D22" s="11"/>
      <c r="E22" s="10"/>
      <c r="F22" s="9"/>
      <c r="G22" s="38" t="s">
        <v>77</v>
      </c>
      <c r="H22" s="8" t="s">
        <v>15</v>
      </c>
      <c r="I22" s="35">
        <v>11711600</v>
      </c>
      <c r="J22" s="69">
        <v>8634191.25</v>
      </c>
      <c r="K22" s="13" t="s">
        <v>49</v>
      </c>
      <c r="L22" s="39">
        <v>1865100</v>
      </c>
      <c r="M22" s="73">
        <v>1864955.14</v>
      </c>
      <c r="N22" s="43" t="s">
        <v>95</v>
      </c>
    </row>
    <row r="23" spans="1:14" ht="18" customHeight="1" x14ac:dyDescent="0.2">
      <c r="A23" s="6"/>
      <c r="B23" s="12">
        <v>3588613</v>
      </c>
      <c r="C23" s="12"/>
      <c r="D23" s="11"/>
      <c r="E23" s="10"/>
      <c r="F23" s="9"/>
      <c r="G23" s="38" t="s">
        <v>77</v>
      </c>
      <c r="H23" s="8" t="s">
        <v>47</v>
      </c>
      <c r="I23" s="35">
        <v>121834200</v>
      </c>
      <c r="J23" s="69">
        <v>53915393.719999999</v>
      </c>
      <c r="K23" s="13" t="s">
        <v>46</v>
      </c>
      <c r="L23" s="39">
        <v>121834200</v>
      </c>
      <c r="M23" s="73">
        <v>53915393.719999999</v>
      </c>
      <c r="N23" s="43" t="s">
        <v>96</v>
      </c>
    </row>
    <row r="24" spans="1:14" ht="11.25" customHeight="1" x14ac:dyDescent="0.2">
      <c r="A24" s="6"/>
      <c r="B24" s="62" t="s">
        <v>3</v>
      </c>
      <c r="C24" s="62"/>
      <c r="D24" s="62"/>
      <c r="E24" s="62"/>
      <c r="F24" s="62"/>
      <c r="G24" s="62"/>
      <c r="H24" s="62"/>
      <c r="I24" s="36">
        <v>133545800</v>
      </c>
      <c r="J24" s="70">
        <f>SUM(J22:J23)</f>
        <v>62549584.969999999</v>
      </c>
      <c r="K24" s="41" t="s">
        <v>45</v>
      </c>
      <c r="L24" s="40">
        <v>123699300</v>
      </c>
      <c r="M24" s="74">
        <f>SUM(M22:M23)</f>
        <v>55780348.859999999</v>
      </c>
      <c r="N24" s="44" t="s">
        <v>97</v>
      </c>
    </row>
    <row r="25" spans="1:14" ht="11.25" customHeight="1" x14ac:dyDescent="0.2">
      <c r="A25" s="6"/>
      <c r="B25" s="63" t="s">
        <v>43</v>
      </c>
      <c r="C25" s="63"/>
      <c r="D25" s="63"/>
      <c r="E25" s="63"/>
      <c r="F25" s="63"/>
      <c r="G25" s="63"/>
      <c r="H25" s="63"/>
      <c r="I25" s="63"/>
      <c r="J25" s="63"/>
      <c r="K25" s="64"/>
      <c r="L25" s="42"/>
      <c r="M25" s="75"/>
      <c r="N25" s="42"/>
    </row>
    <row r="26" spans="1:14" ht="17.25" customHeight="1" x14ac:dyDescent="0.2">
      <c r="A26" s="6"/>
      <c r="B26" s="12">
        <v>3557</v>
      </c>
      <c r="C26" s="12"/>
      <c r="D26" s="11"/>
      <c r="E26" s="10"/>
      <c r="F26" s="9"/>
      <c r="G26" s="38" t="s">
        <v>78</v>
      </c>
      <c r="H26" s="8" t="s">
        <v>15</v>
      </c>
      <c r="I26" s="35">
        <v>52900</v>
      </c>
      <c r="J26" s="69">
        <v>0</v>
      </c>
      <c r="K26" s="13" t="s">
        <v>18</v>
      </c>
      <c r="L26" s="42"/>
      <c r="M26" s="75"/>
      <c r="N26" s="42"/>
    </row>
    <row r="27" spans="1:14" ht="17.25" customHeight="1" x14ac:dyDescent="0.2">
      <c r="A27" s="6"/>
      <c r="B27" s="12">
        <v>2247</v>
      </c>
      <c r="C27" s="12"/>
      <c r="D27" s="11"/>
      <c r="E27" s="10"/>
      <c r="F27" s="9"/>
      <c r="G27" s="38" t="s">
        <v>78</v>
      </c>
      <c r="H27" s="8" t="s">
        <v>10</v>
      </c>
      <c r="I27" s="35">
        <v>17255800</v>
      </c>
      <c r="J27" s="69">
        <v>1462625.23</v>
      </c>
      <c r="K27" s="13" t="s">
        <v>44</v>
      </c>
      <c r="L27" s="39">
        <v>12247100</v>
      </c>
      <c r="M27" s="73"/>
      <c r="N27" s="43"/>
    </row>
    <row r="28" spans="1:14" ht="17.25" customHeight="1" x14ac:dyDescent="0.2">
      <c r="A28" s="6"/>
      <c r="B28" s="12">
        <v>577943</v>
      </c>
      <c r="C28" s="12"/>
      <c r="D28" s="11"/>
      <c r="E28" s="10"/>
      <c r="F28" s="9"/>
      <c r="G28" s="38" t="s">
        <v>78</v>
      </c>
      <c r="H28" s="8" t="s">
        <v>7</v>
      </c>
      <c r="I28" s="35">
        <v>188776600</v>
      </c>
      <c r="J28" s="69">
        <v>46359259.780000001</v>
      </c>
      <c r="K28" s="13" t="s">
        <v>42</v>
      </c>
      <c r="L28" s="39">
        <v>76602100</v>
      </c>
      <c r="M28" s="73">
        <v>269371.78000000003</v>
      </c>
      <c r="N28" s="43" t="s">
        <v>98</v>
      </c>
    </row>
    <row r="29" spans="1:14" ht="11.25" customHeight="1" x14ac:dyDescent="0.2">
      <c r="A29" s="6"/>
      <c r="B29" s="62" t="s">
        <v>3</v>
      </c>
      <c r="C29" s="62"/>
      <c r="D29" s="62"/>
      <c r="E29" s="62"/>
      <c r="F29" s="62"/>
      <c r="G29" s="62"/>
      <c r="H29" s="62"/>
      <c r="I29" s="36">
        <v>206085300</v>
      </c>
      <c r="J29" s="70">
        <f>SUM(J26:J28)</f>
        <v>47821885.009999998</v>
      </c>
      <c r="K29" s="41" t="s">
        <v>41</v>
      </c>
      <c r="L29" s="40">
        <v>88849200</v>
      </c>
      <c r="M29" s="74">
        <f>SUM(M28)</f>
        <v>269371.78000000003</v>
      </c>
      <c r="N29" s="44" t="s">
        <v>99</v>
      </c>
    </row>
    <row r="30" spans="1:14" ht="11.25" customHeight="1" x14ac:dyDescent="0.2">
      <c r="A30" s="6"/>
      <c r="B30" s="63" t="s">
        <v>40</v>
      </c>
      <c r="C30" s="63"/>
      <c r="D30" s="63"/>
      <c r="E30" s="63"/>
      <c r="F30" s="63"/>
      <c r="G30" s="63"/>
      <c r="H30" s="63"/>
      <c r="I30" s="63"/>
      <c r="J30" s="63"/>
      <c r="K30" s="64"/>
      <c r="L30" s="42"/>
      <c r="M30" s="75"/>
      <c r="N30" s="42"/>
    </row>
    <row r="31" spans="1:14" ht="14.25" customHeight="1" x14ac:dyDescent="0.2">
      <c r="A31" s="6"/>
      <c r="B31" s="12">
        <v>1329261</v>
      </c>
      <c r="C31" s="12"/>
      <c r="D31" s="11"/>
      <c r="E31" s="10"/>
      <c r="F31" s="9"/>
      <c r="G31" s="38" t="s">
        <v>79</v>
      </c>
      <c r="H31" s="8" t="s">
        <v>5</v>
      </c>
      <c r="I31" s="35">
        <v>11305300</v>
      </c>
      <c r="J31" s="69">
        <v>4685082.5199999996</v>
      </c>
      <c r="K31" s="13" t="s">
        <v>39</v>
      </c>
      <c r="L31" s="42"/>
      <c r="M31" s="75"/>
      <c r="N31" s="42"/>
    </row>
    <row r="32" spans="1:14" ht="11.25" customHeight="1" x14ac:dyDescent="0.2">
      <c r="A32" s="6"/>
      <c r="B32" s="62" t="s">
        <v>3</v>
      </c>
      <c r="C32" s="62"/>
      <c r="D32" s="62"/>
      <c r="E32" s="62"/>
      <c r="F32" s="62"/>
      <c r="G32" s="62"/>
      <c r="H32" s="62"/>
      <c r="I32" s="36">
        <v>11305300</v>
      </c>
      <c r="J32" s="70">
        <v>4685082.5199999996</v>
      </c>
      <c r="K32" s="41" t="s">
        <v>39</v>
      </c>
      <c r="L32" s="42"/>
      <c r="M32" s="75"/>
      <c r="N32" s="42"/>
    </row>
    <row r="33" spans="1:14" ht="11.25" customHeight="1" x14ac:dyDescent="0.2">
      <c r="A33" s="6"/>
      <c r="B33" s="63" t="s">
        <v>38</v>
      </c>
      <c r="C33" s="63"/>
      <c r="D33" s="63"/>
      <c r="E33" s="63"/>
      <c r="F33" s="63"/>
      <c r="G33" s="63"/>
      <c r="H33" s="63"/>
      <c r="I33" s="63"/>
      <c r="J33" s="63"/>
      <c r="K33" s="64"/>
      <c r="L33" s="42"/>
      <c r="M33" s="75"/>
      <c r="N33" s="42"/>
    </row>
    <row r="34" spans="1:14" ht="17.25" customHeight="1" x14ac:dyDescent="0.2">
      <c r="A34" s="6"/>
      <c r="B34" s="12">
        <v>7592</v>
      </c>
      <c r="C34" s="12"/>
      <c r="D34" s="11"/>
      <c r="E34" s="10"/>
      <c r="F34" s="9"/>
      <c r="G34" s="38" t="s">
        <v>80</v>
      </c>
      <c r="H34" s="8" t="s">
        <v>9</v>
      </c>
      <c r="I34" s="35">
        <v>200000</v>
      </c>
      <c r="J34" s="7">
        <v>0</v>
      </c>
      <c r="K34" s="13" t="s">
        <v>18</v>
      </c>
      <c r="L34" s="42"/>
      <c r="M34" s="75"/>
      <c r="N34" s="42"/>
    </row>
    <row r="35" spans="1:14" ht="11.25" customHeight="1" x14ac:dyDescent="0.2">
      <c r="A35" s="6"/>
      <c r="B35" s="62" t="s">
        <v>3</v>
      </c>
      <c r="C35" s="62"/>
      <c r="D35" s="62"/>
      <c r="E35" s="62"/>
      <c r="F35" s="62"/>
      <c r="G35" s="62"/>
      <c r="H35" s="62"/>
      <c r="I35" s="36">
        <v>200000</v>
      </c>
      <c r="J35" s="14">
        <v>0</v>
      </c>
      <c r="K35" s="41" t="s">
        <v>18</v>
      </c>
      <c r="L35" s="42"/>
      <c r="M35" s="75"/>
      <c r="N35" s="42"/>
    </row>
    <row r="36" spans="1:14" ht="11.25" customHeight="1" x14ac:dyDescent="0.2">
      <c r="A36" s="6"/>
      <c r="B36" s="63" t="s">
        <v>36</v>
      </c>
      <c r="C36" s="63"/>
      <c r="D36" s="63"/>
      <c r="E36" s="63"/>
      <c r="F36" s="63"/>
      <c r="G36" s="63"/>
      <c r="H36" s="63"/>
      <c r="I36" s="63"/>
      <c r="J36" s="63"/>
      <c r="K36" s="64"/>
      <c r="L36" s="42"/>
      <c r="M36" s="75"/>
      <c r="N36" s="42"/>
    </row>
    <row r="37" spans="1:14" ht="20.25" customHeight="1" x14ac:dyDescent="0.2">
      <c r="A37" s="6"/>
      <c r="B37" s="12">
        <v>3557</v>
      </c>
      <c r="C37" s="12"/>
      <c r="D37" s="11"/>
      <c r="E37" s="10"/>
      <c r="F37" s="9"/>
      <c r="G37" s="38" t="s">
        <v>81</v>
      </c>
      <c r="H37" s="8" t="s">
        <v>15</v>
      </c>
      <c r="I37" s="35">
        <v>26142000</v>
      </c>
      <c r="J37" s="69">
        <v>11233753.34</v>
      </c>
      <c r="K37" s="13" t="s">
        <v>37</v>
      </c>
      <c r="L37" s="39">
        <v>147700</v>
      </c>
      <c r="M37" s="73">
        <v>53923.05</v>
      </c>
      <c r="N37" s="43" t="s">
        <v>100</v>
      </c>
    </row>
    <row r="38" spans="1:14" ht="20.25" customHeight="1" x14ac:dyDescent="0.2">
      <c r="A38" s="6"/>
      <c r="B38" s="12">
        <v>7592</v>
      </c>
      <c r="C38" s="12"/>
      <c r="D38" s="11"/>
      <c r="E38" s="10"/>
      <c r="F38" s="9"/>
      <c r="G38" s="38" t="s">
        <v>81</v>
      </c>
      <c r="H38" s="8" t="s">
        <v>9</v>
      </c>
      <c r="I38" s="35">
        <v>4319500</v>
      </c>
      <c r="J38" s="69">
        <v>3204947.2</v>
      </c>
      <c r="K38" s="13" t="s">
        <v>35</v>
      </c>
      <c r="L38" s="42"/>
      <c r="M38" s="75"/>
      <c r="N38" s="42"/>
    </row>
    <row r="39" spans="1:14" ht="11.25" customHeight="1" x14ac:dyDescent="0.2">
      <c r="A39" s="6"/>
      <c r="B39" s="62" t="s">
        <v>3</v>
      </c>
      <c r="C39" s="62"/>
      <c r="D39" s="62"/>
      <c r="E39" s="62"/>
      <c r="F39" s="62"/>
      <c r="G39" s="62"/>
      <c r="H39" s="62"/>
      <c r="I39" s="36">
        <v>30461500</v>
      </c>
      <c r="J39" s="70">
        <f>SUM(J37:J38)</f>
        <v>14438700.539999999</v>
      </c>
      <c r="K39" s="41" t="s">
        <v>34</v>
      </c>
      <c r="L39" s="40">
        <v>147700</v>
      </c>
      <c r="M39" s="74">
        <f>SUM(M37)</f>
        <v>53923.05</v>
      </c>
      <c r="N39" s="44" t="s">
        <v>100</v>
      </c>
    </row>
    <row r="40" spans="1:14" ht="11.25" customHeight="1" x14ac:dyDescent="0.2">
      <c r="A40" s="6"/>
      <c r="B40" s="63" t="s">
        <v>33</v>
      </c>
      <c r="C40" s="63"/>
      <c r="D40" s="63"/>
      <c r="E40" s="63"/>
      <c r="F40" s="63"/>
      <c r="G40" s="63"/>
      <c r="H40" s="63"/>
      <c r="I40" s="63"/>
      <c r="J40" s="63"/>
      <c r="K40" s="64"/>
      <c r="L40" s="42"/>
      <c r="M40" s="75"/>
      <c r="N40" s="42"/>
    </row>
    <row r="41" spans="1:14" ht="18.75" customHeight="1" x14ac:dyDescent="0.2">
      <c r="A41" s="6"/>
      <c r="B41" s="12">
        <v>3557</v>
      </c>
      <c r="C41" s="12"/>
      <c r="D41" s="11"/>
      <c r="E41" s="10"/>
      <c r="F41" s="9"/>
      <c r="G41" s="38" t="s">
        <v>82</v>
      </c>
      <c r="H41" s="8" t="s">
        <v>15</v>
      </c>
      <c r="I41" s="35">
        <v>14425800</v>
      </c>
      <c r="J41" s="69">
        <v>2922109.79</v>
      </c>
      <c r="K41" s="13" t="s">
        <v>32</v>
      </c>
      <c r="L41" s="39">
        <v>14425800</v>
      </c>
      <c r="M41" s="73">
        <v>2922109.79</v>
      </c>
      <c r="N41" s="43" t="s">
        <v>32</v>
      </c>
    </row>
    <row r="42" spans="1:14" ht="11.25" customHeight="1" x14ac:dyDescent="0.2">
      <c r="A42" s="6"/>
      <c r="B42" s="62" t="s">
        <v>3</v>
      </c>
      <c r="C42" s="62"/>
      <c r="D42" s="62"/>
      <c r="E42" s="62"/>
      <c r="F42" s="62"/>
      <c r="G42" s="62"/>
      <c r="H42" s="62"/>
      <c r="I42" s="36">
        <v>14425800</v>
      </c>
      <c r="J42" s="70">
        <v>2922109.79</v>
      </c>
      <c r="K42" s="41" t="s">
        <v>32</v>
      </c>
      <c r="L42" s="40">
        <v>14425800</v>
      </c>
      <c r="M42" s="74">
        <f>SUM(M41)</f>
        <v>2922109.79</v>
      </c>
      <c r="N42" s="44" t="s">
        <v>32</v>
      </c>
    </row>
    <row r="43" spans="1:14" ht="11.25" customHeight="1" x14ac:dyDescent="0.2">
      <c r="A43" s="6"/>
      <c r="B43" s="63" t="s">
        <v>31</v>
      </c>
      <c r="C43" s="63"/>
      <c r="D43" s="63"/>
      <c r="E43" s="63"/>
      <c r="F43" s="63"/>
      <c r="G43" s="63"/>
      <c r="H43" s="63"/>
      <c r="I43" s="63"/>
      <c r="J43" s="63"/>
      <c r="K43" s="64"/>
      <c r="L43" s="42"/>
      <c r="M43" s="75"/>
      <c r="N43" s="42"/>
    </row>
    <row r="44" spans="1:14" ht="18.75" customHeight="1" x14ac:dyDescent="0.2">
      <c r="A44" s="6"/>
      <c r="B44" s="12">
        <v>3557</v>
      </c>
      <c r="C44" s="12"/>
      <c r="D44" s="11"/>
      <c r="E44" s="10"/>
      <c r="F44" s="9"/>
      <c r="G44" s="38" t="s">
        <v>83</v>
      </c>
      <c r="H44" s="8" t="s">
        <v>15</v>
      </c>
      <c r="I44" s="35">
        <v>720000</v>
      </c>
      <c r="J44" s="7">
        <v>0</v>
      </c>
      <c r="K44" s="13" t="s">
        <v>18</v>
      </c>
      <c r="L44" s="42"/>
      <c r="M44" s="75"/>
      <c r="N44" s="42"/>
    </row>
    <row r="45" spans="1:14" ht="11.25" customHeight="1" x14ac:dyDescent="0.2">
      <c r="A45" s="6"/>
      <c r="B45" s="62" t="s">
        <v>3</v>
      </c>
      <c r="C45" s="62"/>
      <c r="D45" s="62"/>
      <c r="E45" s="62"/>
      <c r="F45" s="62"/>
      <c r="G45" s="62"/>
      <c r="H45" s="62"/>
      <c r="I45" s="36">
        <v>720000</v>
      </c>
      <c r="J45" s="14">
        <v>0</v>
      </c>
      <c r="K45" s="41" t="s">
        <v>18</v>
      </c>
      <c r="L45" s="42"/>
      <c r="M45" s="75"/>
      <c r="N45" s="42"/>
    </row>
    <row r="46" spans="1:14" ht="11.25" customHeight="1" x14ac:dyDescent="0.2">
      <c r="A46" s="6"/>
      <c r="B46" s="63" t="s">
        <v>29</v>
      </c>
      <c r="C46" s="63"/>
      <c r="D46" s="63"/>
      <c r="E46" s="63"/>
      <c r="F46" s="63"/>
      <c r="G46" s="63"/>
      <c r="H46" s="63"/>
      <c r="I46" s="63"/>
      <c r="J46" s="63"/>
      <c r="K46" s="64"/>
      <c r="L46" s="42"/>
      <c r="M46" s="75"/>
      <c r="N46" s="42"/>
    </row>
    <row r="47" spans="1:14" ht="18" customHeight="1" x14ac:dyDescent="0.2">
      <c r="A47" s="6"/>
      <c r="B47" s="12">
        <v>3557</v>
      </c>
      <c r="C47" s="12"/>
      <c r="D47" s="11"/>
      <c r="E47" s="10"/>
      <c r="F47" s="9"/>
      <c r="G47" s="38" t="s">
        <v>84</v>
      </c>
      <c r="H47" s="8" t="s">
        <v>15</v>
      </c>
      <c r="I47" s="35">
        <v>14605100</v>
      </c>
      <c r="J47" s="69">
        <v>5361590</v>
      </c>
      <c r="K47" s="13" t="s">
        <v>30</v>
      </c>
      <c r="L47" s="42"/>
      <c r="M47" s="75"/>
      <c r="N47" s="42"/>
    </row>
    <row r="48" spans="1:14" ht="18" customHeight="1" x14ac:dyDescent="0.2">
      <c r="A48" s="6"/>
      <c r="B48" s="12">
        <v>2247</v>
      </c>
      <c r="C48" s="12"/>
      <c r="D48" s="11"/>
      <c r="E48" s="10"/>
      <c r="F48" s="9"/>
      <c r="G48" s="38" t="s">
        <v>84</v>
      </c>
      <c r="H48" s="8" t="s">
        <v>10</v>
      </c>
      <c r="I48" s="35">
        <v>26348900</v>
      </c>
      <c r="J48" s="69">
        <v>11899325.720000001</v>
      </c>
      <c r="K48" s="13" t="s">
        <v>28</v>
      </c>
      <c r="L48" s="39">
        <v>5306800</v>
      </c>
      <c r="M48" s="73">
        <v>3429074.88</v>
      </c>
      <c r="N48" s="43" t="s">
        <v>101</v>
      </c>
    </row>
    <row r="49" spans="1:14" ht="11.25" customHeight="1" x14ac:dyDescent="0.2">
      <c r="A49" s="6"/>
      <c r="B49" s="62" t="s">
        <v>3</v>
      </c>
      <c r="C49" s="62"/>
      <c r="D49" s="62"/>
      <c r="E49" s="62"/>
      <c r="F49" s="62"/>
      <c r="G49" s="62"/>
      <c r="H49" s="62"/>
      <c r="I49" s="36">
        <v>40954000</v>
      </c>
      <c r="J49" s="70">
        <f>SUM(J47:J48)</f>
        <v>17260915.719999999</v>
      </c>
      <c r="K49" s="41" t="s">
        <v>27</v>
      </c>
      <c r="L49" s="40">
        <v>5306800</v>
      </c>
      <c r="M49" s="74">
        <f>SUM(M48)</f>
        <v>3429074.88</v>
      </c>
      <c r="N49" s="44" t="s">
        <v>101</v>
      </c>
    </row>
    <row r="50" spans="1:14" ht="11.25" customHeight="1" x14ac:dyDescent="0.2">
      <c r="A50" s="6"/>
      <c r="B50" s="63" t="s">
        <v>25</v>
      </c>
      <c r="C50" s="63"/>
      <c r="D50" s="63"/>
      <c r="E50" s="63"/>
      <c r="F50" s="63"/>
      <c r="G50" s="63"/>
      <c r="H50" s="63"/>
      <c r="I50" s="63"/>
      <c r="J50" s="63"/>
      <c r="K50" s="64"/>
      <c r="L50" s="42"/>
      <c r="M50" s="75"/>
      <c r="N50" s="42"/>
    </row>
    <row r="51" spans="1:14" ht="20.25" customHeight="1" x14ac:dyDescent="0.2">
      <c r="A51" s="6"/>
      <c r="B51" s="12">
        <v>3557</v>
      </c>
      <c r="C51" s="12"/>
      <c r="D51" s="11"/>
      <c r="E51" s="10"/>
      <c r="F51" s="9"/>
      <c r="G51" s="38" t="s">
        <v>85</v>
      </c>
      <c r="H51" s="8" t="s">
        <v>15</v>
      </c>
      <c r="I51" s="35">
        <v>171818800</v>
      </c>
      <c r="J51" s="69">
        <v>57145085.810000002</v>
      </c>
      <c r="K51" s="13" t="s">
        <v>26</v>
      </c>
      <c r="L51" s="39">
        <v>125599400</v>
      </c>
      <c r="M51" s="73">
        <v>37741050.149999999</v>
      </c>
      <c r="N51" s="43" t="s">
        <v>102</v>
      </c>
    </row>
    <row r="52" spans="1:14" ht="20.25" customHeight="1" x14ac:dyDescent="0.2">
      <c r="A52" s="6"/>
      <c r="B52" s="12">
        <v>2247</v>
      </c>
      <c r="C52" s="12"/>
      <c r="D52" s="11"/>
      <c r="E52" s="10"/>
      <c r="F52" s="9"/>
      <c r="G52" s="38" t="s">
        <v>85</v>
      </c>
      <c r="H52" s="8" t="s">
        <v>10</v>
      </c>
      <c r="I52" s="35">
        <v>7979400</v>
      </c>
      <c r="J52" s="69">
        <v>813608.92</v>
      </c>
      <c r="K52" s="13" t="s">
        <v>24</v>
      </c>
      <c r="L52" s="42"/>
      <c r="M52" s="75"/>
      <c r="N52" s="42"/>
    </row>
    <row r="53" spans="1:14" ht="11.25" customHeight="1" x14ac:dyDescent="0.2">
      <c r="A53" s="6"/>
      <c r="B53" s="62" t="s">
        <v>3</v>
      </c>
      <c r="C53" s="62"/>
      <c r="D53" s="62"/>
      <c r="E53" s="62"/>
      <c r="F53" s="62"/>
      <c r="G53" s="62"/>
      <c r="H53" s="62"/>
      <c r="I53" s="36">
        <v>179798200</v>
      </c>
      <c r="J53" s="70">
        <f>SUM(J51:J52)</f>
        <v>57958694.730000004</v>
      </c>
      <c r="K53" s="41" t="s">
        <v>23</v>
      </c>
      <c r="L53" s="40">
        <v>125599400</v>
      </c>
      <c r="M53" s="74">
        <f>SUM(M51)</f>
        <v>37741050.149999999</v>
      </c>
      <c r="N53" s="44" t="s">
        <v>102</v>
      </c>
    </row>
    <row r="54" spans="1:14" ht="11.25" customHeight="1" x14ac:dyDescent="0.2">
      <c r="A54" s="6"/>
      <c r="B54" s="63" t="s">
        <v>22</v>
      </c>
      <c r="C54" s="63"/>
      <c r="D54" s="63"/>
      <c r="E54" s="63"/>
      <c r="F54" s="63"/>
      <c r="G54" s="63"/>
      <c r="H54" s="63"/>
      <c r="I54" s="63"/>
      <c r="J54" s="63"/>
      <c r="K54" s="64"/>
      <c r="L54" s="42"/>
      <c r="M54" s="75"/>
      <c r="N54" s="42"/>
    </row>
    <row r="55" spans="1:14" ht="24" customHeight="1" x14ac:dyDescent="0.2">
      <c r="A55" s="6"/>
      <c r="B55" s="12">
        <v>3557</v>
      </c>
      <c r="C55" s="12"/>
      <c r="D55" s="11"/>
      <c r="E55" s="10"/>
      <c r="F55" s="9"/>
      <c r="G55" s="38" t="s">
        <v>86</v>
      </c>
      <c r="H55" s="8" t="s">
        <v>15</v>
      </c>
      <c r="I55" s="35">
        <v>50000</v>
      </c>
      <c r="J55" s="7">
        <v>0</v>
      </c>
      <c r="K55" s="13" t="s">
        <v>18</v>
      </c>
      <c r="L55" s="42"/>
      <c r="M55" s="75"/>
      <c r="N55" s="42"/>
    </row>
    <row r="56" spans="1:14" ht="11.25" customHeight="1" x14ac:dyDescent="0.2">
      <c r="A56" s="6"/>
      <c r="B56" s="62" t="s">
        <v>3</v>
      </c>
      <c r="C56" s="62"/>
      <c r="D56" s="62"/>
      <c r="E56" s="62"/>
      <c r="F56" s="62"/>
      <c r="G56" s="62"/>
      <c r="H56" s="62"/>
      <c r="I56" s="36">
        <v>50000</v>
      </c>
      <c r="J56" s="14">
        <v>0</v>
      </c>
      <c r="K56" s="41" t="s">
        <v>18</v>
      </c>
      <c r="L56" s="42"/>
      <c r="M56" s="75"/>
      <c r="N56" s="42"/>
    </row>
    <row r="57" spans="1:14" ht="21.75" customHeight="1" x14ac:dyDescent="0.2">
      <c r="A57" s="6"/>
      <c r="B57" s="63" t="s">
        <v>21</v>
      </c>
      <c r="C57" s="63"/>
      <c r="D57" s="63"/>
      <c r="E57" s="63"/>
      <c r="F57" s="63"/>
      <c r="G57" s="63"/>
      <c r="H57" s="63"/>
      <c r="I57" s="63"/>
      <c r="J57" s="63"/>
      <c r="K57" s="64"/>
      <c r="L57" s="42"/>
      <c r="M57" s="75"/>
      <c r="N57" s="42"/>
    </row>
    <row r="58" spans="1:14" ht="21.75" customHeight="1" x14ac:dyDescent="0.2">
      <c r="A58" s="6"/>
      <c r="B58" s="12">
        <v>3557</v>
      </c>
      <c r="C58" s="12"/>
      <c r="D58" s="11"/>
      <c r="E58" s="10"/>
      <c r="F58" s="9"/>
      <c r="G58" s="38" t="s">
        <v>87</v>
      </c>
      <c r="H58" s="8" t="s">
        <v>15</v>
      </c>
      <c r="I58" s="35">
        <v>984000</v>
      </c>
      <c r="J58" s="69">
        <v>540000</v>
      </c>
      <c r="K58" s="13" t="s">
        <v>20</v>
      </c>
      <c r="L58" s="42"/>
      <c r="M58" s="75"/>
      <c r="N58" s="42"/>
    </row>
    <row r="59" spans="1:14" ht="11.25" customHeight="1" x14ac:dyDescent="0.2">
      <c r="A59" s="6"/>
      <c r="B59" s="62" t="s">
        <v>3</v>
      </c>
      <c r="C59" s="62"/>
      <c r="D59" s="62"/>
      <c r="E59" s="62"/>
      <c r="F59" s="62"/>
      <c r="G59" s="62"/>
      <c r="H59" s="62"/>
      <c r="I59" s="36">
        <v>984000</v>
      </c>
      <c r="J59" s="70">
        <v>540000</v>
      </c>
      <c r="K59" s="41" t="s">
        <v>20</v>
      </c>
      <c r="L59" s="42"/>
      <c r="M59" s="75"/>
      <c r="N59" s="42"/>
    </row>
    <row r="60" spans="1:14" ht="21.75" customHeight="1" x14ac:dyDescent="0.2">
      <c r="A60" s="6"/>
      <c r="B60" s="63" t="s">
        <v>19</v>
      </c>
      <c r="C60" s="63"/>
      <c r="D60" s="63"/>
      <c r="E60" s="63"/>
      <c r="F60" s="63"/>
      <c r="G60" s="63"/>
      <c r="H60" s="63"/>
      <c r="I60" s="63"/>
      <c r="J60" s="63"/>
      <c r="K60" s="64"/>
      <c r="L60" s="42"/>
      <c r="M60" s="75"/>
      <c r="N60" s="42"/>
    </row>
    <row r="61" spans="1:14" ht="24" customHeight="1" x14ac:dyDescent="0.2">
      <c r="A61" s="6"/>
      <c r="B61" s="12">
        <v>3557</v>
      </c>
      <c r="C61" s="12"/>
      <c r="D61" s="11"/>
      <c r="E61" s="10"/>
      <c r="F61" s="9"/>
      <c r="G61" s="38" t="s">
        <v>88</v>
      </c>
      <c r="H61" s="8" t="s">
        <v>15</v>
      </c>
      <c r="I61" s="35">
        <v>415100</v>
      </c>
      <c r="J61" s="7">
        <v>0</v>
      </c>
      <c r="K61" s="13" t="s">
        <v>18</v>
      </c>
      <c r="L61" s="42"/>
      <c r="M61" s="75"/>
      <c r="N61" s="42"/>
    </row>
    <row r="62" spans="1:14" ht="11.25" customHeight="1" x14ac:dyDescent="0.2">
      <c r="A62" s="6"/>
      <c r="B62" s="62" t="s">
        <v>3</v>
      </c>
      <c r="C62" s="62"/>
      <c r="D62" s="62"/>
      <c r="E62" s="62"/>
      <c r="F62" s="62"/>
      <c r="G62" s="62"/>
      <c r="H62" s="62"/>
      <c r="I62" s="36">
        <v>415100</v>
      </c>
      <c r="J62" s="14">
        <v>0</v>
      </c>
      <c r="K62" s="41" t="s">
        <v>18</v>
      </c>
      <c r="L62" s="42"/>
      <c r="M62" s="75"/>
      <c r="N62" s="42"/>
    </row>
    <row r="63" spans="1:14" ht="11.25" customHeight="1" x14ac:dyDescent="0.2">
      <c r="A63" s="6"/>
      <c r="B63" s="63" t="s">
        <v>17</v>
      </c>
      <c r="C63" s="63"/>
      <c r="D63" s="63"/>
      <c r="E63" s="63"/>
      <c r="F63" s="63"/>
      <c r="G63" s="63"/>
      <c r="H63" s="63"/>
      <c r="I63" s="63"/>
      <c r="J63" s="63"/>
      <c r="K63" s="64"/>
      <c r="L63" s="42"/>
      <c r="M63" s="75"/>
      <c r="N63" s="42"/>
    </row>
    <row r="64" spans="1:14" ht="17.25" customHeight="1" x14ac:dyDescent="0.2">
      <c r="A64" s="6"/>
      <c r="B64" s="12">
        <v>3557</v>
      </c>
      <c r="C64" s="12"/>
      <c r="D64" s="11"/>
      <c r="E64" s="10"/>
      <c r="F64" s="9"/>
      <c r="G64" s="38" t="s">
        <v>89</v>
      </c>
      <c r="H64" s="8" t="s">
        <v>15</v>
      </c>
      <c r="I64" s="35">
        <v>9573800</v>
      </c>
      <c r="J64" s="69">
        <v>598781.93000000005</v>
      </c>
      <c r="K64" s="13" t="s">
        <v>16</v>
      </c>
      <c r="L64" s="42"/>
      <c r="M64" s="75"/>
      <c r="N64" s="42"/>
    </row>
    <row r="65" spans="1:14" ht="11.25" customHeight="1" x14ac:dyDescent="0.2">
      <c r="A65" s="6"/>
      <c r="B65" s="62" t="s">
        <v>3</v>
      </c>
      <c r="C65" s="62"/>
      <c r="D65" s="62"/>
      <c r="E65" s="62"/>
      <c r="F65" s="62"/>
      <c r="G65" s="62"/>
      <c r="H65" s="62"/>
      <c r="I65" s="36">
        <v>9573800</v>
      </c>
      <c r="J65" s="70">
        <v>598781.93000000005</v>
      </c>
      <c r="K65" s="41" t="s">
        <v>16</v>
      </c>
      <c r="L65" s="42"/>
      <c r="M65" s="75"/>
      <c r="N65" s="42"/>
    </row>
    <row r="66" spans="1:14" ht="11.25" customHeight="1" x14ac:dyDescent="0.2">
      <c r="A66" s="6"/>
      <c r="B66" s="63" t="s">
        <v>6</v>
      </c>
      <c r="C66" s="63"/>
      <c r="D66" s="63"/>
      <c r="E66" s="63"/>
      <c r="F66" s="63"/>
      <c r="G66" s="63"/>
      <c r="H66" s="63"/>
      <c r="I66" s="63"/>
      <c r="J66" s="63"/>
      <c r="K66" s="64"/>
      <c r="L66" s="42"/>
      <c r="M66" s="75"/>
      <c r="N66" s="42"/>
    </row>
    <row r="67" spans="1:14" ht="18" customHeight="1" x14ac:dyDescent="0.2">
      <c r="A67" s="6"/>
      <c r="B67" s="12">
        <v>3557</v>
      </c>
      <c r="C67" s="12"/>
      <c r="D67" s="11"/>
      <c r="E67" s="10"/>
      <c r="F67" s="9"/>
      <c r="G67" s="38" t="s">
        <v>90</v>
      </c>
      <c r="H67" s="8" t="s">
        <v>15</v>
      </c>
      <c r="I67" s="35">
        <v>5187200</v>
      </c>
      <c r="J67" s="69">
        <v>1305219.33</v>
      </c>
      <c r="K67" s="13" t="s">
        <v>14</v>
      </c>
      <c r="L67" s="42"/>
      <c r="M67" s="75"/>
      <c r="N67" s="42"/>
    </row>
    <row r="68" spans="1:14" ht="18" customHeight="1" x14ac:dyDescent="0.2">
      <c r="A68" s="6"/>
      <c r="B68" s="12">
        <v>5775671</v>
      </c>
      <c r="C68" s="12"/>
      <c r="D68" s="11"/>
      <c r="E68" s="10"/>
      <c r="F68" s="9"/>
      <c r="G68" s="38" t="s">
        <v>90</v>
      </c>
      <c r="H68" s="8" t="s">
        <v>13</v>
      </c>
      <c r="I68" s="35">
        <v>20500</v>
      </c>
      <c r="J68" s="69">
        <v>4000</v>
      </c>
      <c r="K68" s="13" t="s">
        <v>4</v>
      </c>
      <c r="L68" s="42"/>
      <c r="M68" s="75"/>
      <c r="N68" s="42"/>
    </row>
    <row r="69" spans="1:14" ht="18" customHeight="1" x14ac:dyDescent="0.2">
      <c r="A69" s="6"/>
      <c r="B69" s="12">
        <v>120613291</v>
      </c>
      <c r="C69" s="12"/>
      <c r="D69" s="11"/>
      <c r="E69" s="10"/>
      <c r="F69" s="9"/>
      <c r="G69" s="38" t="s">
        <v>90</v>
      </c>
      <c r="H69" s="8" t="s">
        <v>12</v>
      </c>
      <c r="I69" s="35">
        <v>80100</v>
      </c>
      <c r="J69" s="69">
        <v>14500</v>
      </c>
      <c r="K69" s="13" t="s">
        <v>11</v>
      </c>
      <c r="L69" s="42"/>
      <c r="M69" s="75"/>
      <c r="N69" s="42"/>
    </row>
    <row r="70" spans="1:14" ht="18" customHeight="1" x14ac:dyDescent="0.2">
      <c r="A70" s="6"/>
      <c r="B70" s="12">
        <v>2247</v>
      </c>
      <c r="C70" s="12"/>
      <c r="D70" s="11"/>
      <c r="E70" s="10"/>
      <c r="F70" s="9"/>
      <c r="G70" s="38" t="s">
        <v>90</v>
      </c>
      <c r="H70" s="8" t="s">
        <v>10</v>
      </c>
      <c r="I70" s="35">
        <v>20500</v>
      </c>
      <c r="J70" s="69">
        <v>4000</v>
      </c>
      <c r="K70" s="13" t="s">
        <v>4</v>
      </c>
      <c r="L70" s="42"/>
      <c r="M70" s="75"/>
      <c r="N70" s="42"/>
    </row>
    <row r="71" spans="1:14" ht="18" customHeight="1" x14ac:dyDescent="0.2">
      <c r="A71" s="6"/>
      <c r="B71" s="12">
        <v>7592</v>
      </c>
      <c r="C71" s="12"/>
      <c r="D71" s="11"/>
      <c r="E71" s="10"/>
      <c r="F71" s="9"/>
      <c r="G71" s="38" t="s">
        <v>90</v>
      </c>
      <c r="H71" s="8" t="s">
        <v>9</v>
      </c>
      <c r="I71" s="35">
        <v>20500</v>
      </c>
      <c r="J71" s="69">
        <v>4000</v>
      </c>
      <c r="K71" s="13" t="s">
        <v>4</v>
      </c>
      <c r="L71" s="42"/>
      <c r="M71" s="75"/>
      <c r="N71" s="42"/>
    </row>
    <row r="72" spans="1:14" ht="18" customHeight="1" x14ac:dyDescent="0.2">
      <c r="A72" s="6"/>
      <c r="B72" s="12">
        <v>8571</v>
      </c>
      <c r="C72" s="12"/>
      <c r="D72" s="11"/>
      <c r="E72" s="10"/>
      <c r="F72" s="9"/>
      <c r="G72" s="38" t="s">
        <v>90</v>
      </c>
      <c r="H72" s="8" t="s">
        <v>8</v>
      </c>
      <c r="I72" s="35">
        <v>20500</v>
      </c>
      <c r="J72" s="69">
        <v>4000</v>
      </c>
      <c r="K72" s="13" t="s">
        <v>4</v>
      </c>
      <c r="L72" s="42"/>
      <c r="M72" s="75"/>
      <c r="N72" s="42"/>
    </row>
    <row r="73" spans="1:14" ht="18" customHeight="1" x14ac:dyDescent="0.2">
      <c r="A73" s="6"/>
      <c r="B73" s="12">
        <v>577943</v>
      </c>
      <c r="C73" s="12"/>
      <c r="D73" s="11"/>
      <c r="E73" s="10"/>
      <c r="F73" s="9"/>
      <c r="G73" s="38" t="s">
        <v>90</v>
      </c>
      <c r="H73" s="8" t="s">
        <v>7</v>
      </c>
      <c r="I73" s="35">
        <v>20500</v>
      </c>
      <c r="J73" s="69">
        <v>4000</v>
      </c>
      <c r="K73" s="13" t="s">
        <v>4</v>
      </c>
      <c r="L73" s="42"/>
      <c r="M73" s="75"/>
      <c r="N73" s="42"/>
    </row>
    <row r="74" spans="1:14" ht="18" customHeight="1" x14ac:dyDescent="0.2">
      <c r="A74" s="6"/>
      <c r="B74" s="12">
        <v>1329261</v>
      </c>
      <c r="C74" s="12"/>
      <c r="D74" s="11"/>
      <c r="E74" s="10"/>
      <c r="F74" s="9"/>
      <c r="G74" s="38" t="s">
        <v>90</v>
      </c>
      <c r="H74" s="8" t="s">
        <v>5</v>
      </c>
      <c r="I74" s="35">
        <v>20500</v>
      </c>
      <c r="J74" s="69">
        <v>4000</v>
      </c>
      <c r="K74" s="13" t="s">
        <v>4</v>
      </c>
      <c r="L74" s="42"/>
      <c r="M74" s="75"/>
      <c r="N74" s="42"/>
    </row>
    <row r="75" spans="1:14" ht="11.25" customHeight="1" thickBot="1" x14ac:dyDescent="0.25">
      <c r="A75" s="6"/>
      <c r="B75" s="65" t="s">
        <v>3</v>
      </c>
      <c r="C75" s="65"/>
      <c r="D75" s="65"/>
      <c r="E75" s="65"/>
      <c r="F75" s="65"/>
      <c r="G75" s="65"/>
      <c r="H75" s="66"/>
      <c r="I75" s="45">
        <v>5390300</v>
      </c>
      <c r="J75" s="71">
        <f>SUM(J67:J74)</f>
        <v>1343719.33</v>
      </c>
      <c r="K75" s="46" t="s">
        <v>2</v>
      </c>
      <c r="L75" s="47"/>
      <c r="M75" s="76"/>
      <c r="N75" s="47"/>
    </row>
    <row r="76" spans="1:14" ht="12.75" customHeight="1" thickBot="1" x14ac:dyDescent="0.25">
      <c r="A76" s="1"/>
      <c r="B76" s="5"/>
      <c r="C76" s="5" t="s">
        <v>1</v>
      </c>
      <c r="D76" s="4"/>
      <c r="E76" s="3"/>
      <c r="F76" s="3"/>
      <c r="G76" s="3"/>
      <c r="H76" s="48"/>
      <c r="I76" s="49">
        <v>2330425200</v>
      </c>
      <c r="J76" s="72">
        <f>J75+J65+J59+J62+J56+J53+J49+J45+J42+J39+J35+J32+J29+J24+J20+J16+J13</f>
        <v>1027127723.0700001</v>
      </c>
      <c r="K76" s="50" t="s">
        <v>0</v>
      </c>
      <c r="L76" s="51">
        <v>1387248900</v>
      </c>
      <c r="M76" s="77">
        <f>M53+M49+M42+M39+M29+M24+M20+M16+M13</f>
        <v>619185276.71000004</v>
      </c>
      <c r="N76" s="52" t="s">
        <v>103</v>
      </c>
    </row>
    <row r="77" spans="1:14" ht="12.75" customHeight="1" x14ac:dyDescent="0.2">
      <c r="A77" s="1"/>
      <c r="B77" s="1"/>
      <c r="C77" s="1"/>
      <c r="D77" s="1"/>
      <c r="E77" s="1"/>
      <c r="F77" s="1"/>
      <c r="G77" s="33"/>
      <c r="H77" s="33"/>
      <c r="I77" s="33"/>
      <c r="J77" s="33"/>
      <c r="K77" s="33"/>
    </row>
  </sheetData>
  <mergeCells count="43">
    <mergeCell ref="B30:K30"/>
    <mergeCell ref="B33:K33"/>
    <mergeCell ref="B36:K36"/>
    <mergeCell ref="B66:K66"/>
    <mergeCell ref="B46:K46"/>
    <mergeCell ref="B50:K50"/>
    <mergeCell ref="B54:K54"/>
    <mergeCell ref="B57:K57"/>
    <mergeCell ref="B60:K60"/>
    <mergeCell ref="B63:K63"/>
    <mergeCell ref="B59:H59"/>
    <mergeCell ref="B62:H62"/>
    <mergeCell ref="B9:K9"/>
    <mergeCell ref="B14:K14"/>
    <mergeCell ref="B17:K17"/>
    <mergeCell ref="B21:K21"/>
    <mergeCell ref="B25:K25"/>
    <mergeCell ref="B65:H65"/>
    <mergeCell ref="B49:H49"/>
    <mergeCell ref="B53:H53"/>
    <mergeCell ref="B56:H56"/>
    <mergeCell ref="B75:H75"/>
    <mergeCell ref="B32:H32"/>
    <mergeCell ref="B35:H35"/>
    <mergeCell ref="B39:H39"/>
    <mergeCell ref="B42:H42"/>
    <mergeCell ref="B45:H45"/>
    <mergeCell ref="B40:K40"/>
    <mergeCell ref="B43:K43"/>
    <mergeCell ref="B13:H13"/>
    <mergeCell ref="B16:H16"/>
    <mergeCell ref="B20:H20"/>
    <mergeCell ref="B24:H24"/>
    <mergeCell ref="B29:H29"/>
    <mergeCell ref="M5:N5"/>
    <mergeCell ref="B5:B7"/>
    <mergeCell ref="C5:C7"/>
    <mergeCell ref="D5:D7"/>
    <mergeCell ref="E5:E7"/>
    <mergeCell ref="F5:F7"/>
    <mergeCell ref="J5:K5"/>
    <mergeCell ref="L5:L7"/>
    <mergeCell ref="I5:I7"/>
  </mergeCells>
  <pageMargins left="0.74803149606299213" right="0.19685039370078741" top="0.59055118110236227" bottom="0.59055118110236227" header="0.51181102362204722" footer="0.51181102362204722"/>
  <pageSetup paperSize="9" scale="92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Лиана Максименко</dc:creator>
  <cp:lastModifiedBy>Лиана Максименко</cp:lastModifiedBy>
  <cp:lastPrinted>2022-07-01T07:47:01Z</cp:lastPrinted>
  <dcterms:created xsi:type="dcterms:W3CDTF">2022-07-01T06:29:46Z</dcterms:created>
  <dcterms:modified xsi:type="dcterms:W3CDTF">2022-07-01T12:00:26Z</dcterms:modified>
</cp:coreProperties>
</file>