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86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Лист1!$A$1:$E$472</definedName>
  </definedNames>
  <calcPr calcId="145621"/>
</workbook>
</file>

<file path=xl/calcChain.xml><?xml version="1.0" encoding="utf-8"?>
<calcChain xmlns="http://schemas.openxmlformats.org/spreadsheetml/2006/main">
  <c r="E466" i="1" l="1"/>
  <c r="E262" i="1"/>
  <c r="E260" i="1"/>
  <c r="E287" i="1"/>
  <c r="E271" i="1"/>
  <c r="E270" i="1"/>
  <c r="E269" i="1" s="1"/>
  <c r="E193" i="1"/>
  <c r="E392" i="1"/>
  <c r="E391" i="1" s="1"/>
  <c r="E395" i="1"/>
  <c r="E394" i="1" s="1"/>
  <c r="E387" i="1"/>
  <c r="E386" i="1" s="1"/>
  <c r="E385" i="1" s="1"/>
  <c r="E384" i="1" s="1"/>
  <c r="E167" i="1"/>
  <c r="E166" i="1" s="1"/>
  <c r="E29" i="1"/>
  <c r="E84" i="1"/>
  <c r="E42" i="1"/>
  <c r="E55" i="1"/>
  <c r="E463" i="1"/>
  <c r="E162" i="1"/>
  <c r="E113" i="1"/>
  <c r="E112" i="1" s="1"/>
  <c r="E390" i="1" l="1"/>
  <c r="E389" i="1" s="1"/>
  <c r="E72" i="1" l="1"/>
  <c r="E146" i="1"/>
  <c r="E108" i="1"/>
  <c r="E105" i="1" s="1"/>
  <c r="E442" i="1"/>
  <c r="E444" i="1"/>
  <c r="E264" i="1"/>
  <c r="E259" i="1" s="1"/>
  <c r="E441" i="1" l="1"/>
  <c r="E80" i="1"/>
  <c r="E468" i="1"/>
  <c r="E465" i="1" s="1"/>
  <c r="E461" i="1"/>
  <c r="E460" i="1" s="1"/>
  <c r="E456" i="1"/>
  <c r="E455" i="1" s="1"/>
  <c r="E451" i="1"/>
  <c r="E450" i="1" s="1"/>
  <c r="E448" i="1"/>
  <c r="E447" i="1" s="1"/>
  <c r="E439" i="1"/>
  <c r="E438" i="1" s="1"/>
  <c r="E434" i="1"/>
  <c r="E433" i="1" s="1"/>
  <c r="E430" i="1"/>
  <c r="E428" i="1"/>
  <c r="E426" i="1"/>
  <c r="E422" i="1"/>
  <c r="E421" i="1" s="1"/>
  <c r="E419" i="1"/>
  <c r="E418" i="1" s="1"/>
  <c r="E415" i="1"/>
  <c r="E412" i="1"/>
  <c r="E407" i="1"/>
  <c r="E406" i="1" s="1"/>
  <c r="E403" i="1"/>
  <c r="E402" i="1" s="1"/>
  <c r="E401" i="1" s="1"/>
  <c r="E399" i="1"/>
  <c r="E398" i="1" s="1"/>
  <c r="E397" i="1" s="1"/>
  <c r="E382" i="1"/>
  <c r="E381" i="1" s="1"/>
  <c r="E380" i="1" s="1"/>
  <c r="E379" i="1" s="1"/>
  <c r="E377" i="1"/>
  <c r="E376" i="1" s="1"/>
  <c r="E370" i="1"/>
  <c r="E369" i="1" s="1"/>
  <c r="E365" i="1"/>
  <c r="E364" i="1" s="1"/>
  <c r="E361" i="1"/>
  <c r="E360" i="1" s="1"/>
  <c r="E411" i="1" l="1"/>
  <c r="E459" i="1"/>
  <c r="E359" i="1"/>
  <c r="E363" i="1"/>
  <c r="E446" i="1"/>
  <c r="E432" i="1"/>
  <c r="E425" i="1"/>
  <c r="E375" i="1"/>
  <c r="E374" i="1" s="1"/>
  <c r="E405" i="1" l="1"/>
  <c r="E357" i="1"/>
  <c r="E355" i="1"/>
  <c r="E352" i="1"/>
  <c r="E351" i="1" s="1"/>
  <c r="E349" i="1"/>
  <c r="E348" i="1" s="1"/>
  <c r="E342" i="1"/>
  <c r="E341" i="1" s="1"/>
  <c r="E340" i="1" s="1"/>
  <c r="E338" i="1"/>
  <c r="E337" i="1" s="1"/>
  <c r="E334" i="1"/>
  <c r="E333" i="1" s="1"/>
  <c r="E332" i="1" s="1"/>
  <c r="E329" i="1"/>
  <c r="E328" i="1" s="1"/>
  <c r="E326" i="1"/>
  <c r="E325" i="1" s="1"/>
  <c r="E323" i="1"/>
  <c r="E322" i="1" s="1"/>
  <c r="E320" i="1"/>
  <c r="E319" i="1" s="1"/>
  <c r="E316" i="1"/>
  <c r="E315" i="1" s="1"/>
  <c r="E313" i="1"/>
  <c r="E312" i="1" s="1"/>
  <c r="E308" i="1"/>
  <c r="E306" i="1"/>
  <c r="E302" i="1"/>
  <c r="E300" i="1"/>
  <c r="E295" i="1"/>
  <c r="E293" i="1"/>
  <c r="E286" i="1"/>
  <c r="E285" i="1" s="1"/>
  <c r="E283" i="1"/>
  <c r="E282" i="1" s="1"/>
  <c r="E281" i="1" s="1"/>
  <c r="E279" i="1"/>
  <c r="E278" i="1" s="1"/>
  <c r="E277" i="1" s="1"/>
  <c r="E275" i="1"/>
  <c r="E274" i="1" s="1"/>
  <c r="E273" i="1" s="1"/>
  <c r="E267" i="1"/>
  <c r="E266" i="1" s="1"/>
  <c r="E257" i="1"/>
  <c r="E256" i="1" s="1"/>
  <c r="E254" i="1"/>
  <c r="E253" i="1" s="1"/>
  <c r="E252" i="1" s="1"/>
  <c r="E249" i="1"/>
  <c r="E248" i="1" s="1"/>
  <c r="E244" i="1"/>
  <c r="E243" i="1" s="1"/>
  <c r="E241" i="1"/>
  <c r="E240" i="1" s="1"/>
  <c r="E238" i="1"/>
  <c r="E237" i="1" s="1"/>
  <c r="E234" i="1"/>
  <c r="E233" i="1" s="1"/>
  <c r="E229" i="1"/>
  <c r="E228" i="1" s="1"/>
  <c r="E224" i="1"/>
  <c r="E223" i="1" s="1"/>
  <c r="E217" i="1"/>
  <c r="E216" i="1" s="1"/>
  <c r="E215" i="1" s="1"/>
  <c r="E213" i="1"/>
  <c r="E212" i="1" s="1"/>
  <c r="E210" i="1"/>
  <c r="E209" i="1" s="1"/>
  <c r="E207" i="1"/>
  <c r="E205" i="1"/>
  <c r="E202" i="1"/>
  <c r="E201" i="1" s="1"/>
  <c r="E197" i="1"/>
  <c r="E196" i="1" s="1"/>
  <c r="E192" i="1"/>
  <c r="E190" i="1"/>
  <c r="E189" i="1" s="1"/>
  <c r="E186" i="1"/>
  <c r="E183" i="1"/>
  <c r="E180" i="1"/>
  <c r="E177" i="1"/>
  <c r="E174" i="1"/>
  <c r="E171" i="1"/>
  <c r="E164" i="1"/>
  <c r="E161" i="1" s="1"/>
  <c r="E159" i="1"/>
  <c r="E158" i="1" s="1"/>
  <c r="E156" i="1"/>
  <c r="E155" i="1" s="1"/>
  <c r="E153" i="1"/>
  <c r="E152" i="1" s="1"/>
  <c r="E148" i="1"/>
  <c r="E145" i="1" s="1"/>
  <c r="E143" i="1"/>
  <c r="E141" i="1"/>
  <c r="E138" i="1"/>
  <c r="E136" i="1"/>
  <c r="E133" i="1"/>
  <c r="E132" i="1" s="1"/>
  <c r="E130" i="1"/>
  <c r="E128" i="1"/>
  <c r="E121" i="1"/>
  <c r="E120" i="1" s="1"/>
  <c r="E119" i="1" s="1"/>
  <c r="E117" i="1"/>
  <c r="E116" i="1" s="1"/>
  <c r="E115" i="1" s="1"/>
  <c r="E110" i="1"/>
  <c r="E106" i="1"/>
  <c r="E102" i="1"/>
  <c r="E101" i="1" s="1"/>
  <c r="E99" i="1"/>
  <c r="E98" i="1" s="1"/>
  <c r="E96" i="1"/>
  <c r="E95" i="1" s="1"/>
  <c r="E93" i="1"/>
  <c r="E92" i="1" s="1"/>
  <c r="E88" i="1"/>
  <c r="E86" i="1"/>
  <c r="E79" i="1"/>
  <c r="E75" i="1"/>
  <c r="E74" i="1" s="1"/>
  <c r="E68" i="1"/>
  <c r="E67" i="1" s="1"/>
  <c r="E65" i="1"/>
  <c r="E64" i="1" s="1"/>
  <c r="E62" i="1"/>
  <c r="E61" i="1" s="1"/>
  <c r="E59" i="1"/>
  <c r="E58" i="1" s="1"/>
  <c r="E53" i="1"/>
  <c r="E50" i="1"/>
  <c r="E48" i="1"/>
  <c r="E44" i="1"/>
  <c r="E299" i="1" l="1"/>
  <c r="E298" i="1" s="1"/>
  <c r="E151" i="1"/>
  <c r="E311" i="1"/>
  <c r="E140" i="1"/>
  <c r="E91" i="1"/>
  <c r="E47" i="1"/>
  <c r="E104" i="1"/>
  <c r="E83" i="1"/>
  <c r="E82" i="1" s="1"/>
  <c r="E41" i="1"/>
  <c r="E292" i="1"/>
  <c r="E291" i="1" s="1"/>
  <c r="E251" i="1" s="1"/>
  <c r="E204" i="1"/>
  <c r="E52" i="1"/>
  <c r="E57" i="1"/>
  <c r="E127" i="1"/>
  <c r="E135" i="1"/>
  <c r="E170" i="1"/>
  <c r="E354" i="1"/>
  <c r="E347" i="1" s="1"/>
  <c r="E336" i="1"/>
  <c r="E331" i="1" s="1"/>
  <c r="E318" i="1"/>
  <c r="E305" i="1"/>
  <c r="E247" i="1"/>
  <c r="E246" i="1" s="1"/>
  <c r="E222" i="1"/>
  <c r="E221" i="1" s="1"/>
  <c r="E176" i="1"/>
  <c r="E182" i="1"/>
  <c r="E39" i="1"/>
  <c r="E37" i="1"/>
  <c r="E34" i="1"/>
  <c r="E32" i="1"/>
  <c r="E30" i="1"/>
  <c r="E26" i="1"/>
  <c r="E24" i="1"/>
  <c r="E22" i="1"/>
  <c r="E19" i="1"/>
  <c r="E16" i="1" s="1"/>
  <c r="E17" i="1"/>
  <c r="E126" i="1" l="1"/>
  <c r="E125" i="1" s="1"/>
  <c r="E36" i="1"/>
  <c r="E28" i="1" s="1"/>
  <c r="E15" i="1"/>
  <c r="E346" i="1"/>
  <c r="E200" i="1"/>
  <c r="E199" i="1" s="1"/>
  <c r="E46" i="1"/>
  <c r="E310" i="1"/>
  <c r="E297" i="1"/>
  <c r="E169" i="1"/>
  <c r="E150" i="1" s="1"/>
  <c r="E90" i="1"/>
  <c r="E14" i="1" l="1"/>
  <c r="E12" i="1" s="1"/>
</calcChain>
</file>

<file path=xl/sharedStrings.xml><?xml version="1.0" encoding="utf-8"?>
<sst xmlns="http://schemas.openxmlformats.org/spreadsheetml/2006/main" count="937" uniqueCount="551">
  <si>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</si>
  <si>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</si>
  <si>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</si>
  <si>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</si>
  <si>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</si>
  <si>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</si>
  <si>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</si>
  <si>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</si>
  <si>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</si>
  <si>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</si>
  <si>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</si>
  <si>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</si>
  <si>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</si>
  <si>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</si>
  <si>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</si>
  <si>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</si>
  <si>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</si>
  <si>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</si>
  <si>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</si>
  <si>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</si>
  <si>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</si>
  <si>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</si>
  <si>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</si>
  <si>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</si>
  <si>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</si>
  <si>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</si>
  <si>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</si>
  <si>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</si>
  <si>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</si>
  <si>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</si>
  <si>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</si>
  <si>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</si>
  <si>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</si>
  <si>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</si>
  <si>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</si>
  <si>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</si>
  <si>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</si>
  <si>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</si>
  <si>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</si>
  <si>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</si>
  <si>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</si>
  <si>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</si>
  <si>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</si>
  <si>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</si>
  <si>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</si>
  <si>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</si>
  <si>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</si>
  <si>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</si>
  <si>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</si>
  <si>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</si>
  <si>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</si>
  <si>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</si>
  <si>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</si>
  <si>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</si>
  <si>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</si>
  <si>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</si>
  <si>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</si>
  <si>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</si>
  <si>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</si>
  <si>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</si>
  <si>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</si>
  <si>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</si>
  <si>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</si>
  <si>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</si>
  <si>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</si>
  <si>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</si>
  <si>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</si>
  <si>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</si>
  <si>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</si>
  <si>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</si>
  <si>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</si>
  <si>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</si>
  <si>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</si>
  <si>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</si>
  <si>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</si>
  <si>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</si>
  <si>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</si>
  <si>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</si>
  <si>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</si>
  <si>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</si>
  <si>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</si>
  <si>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02 1 0200000</t>
  </si>
  <si>
    <t>02 1 02 10300</t>
  </si>
  <si>
    <t>02 1 03 00000</t>
  </si>
  <si>
    <t>02 1 03 10300</t>
  </si>
  <si>
    <t>02 1 04 10300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</si>
  <si>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</si>
  <si>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</si>
  <si>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</si>
  <si>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</si>
  <si>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</si>
  <si>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</si>
  <si>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</si>
  <si>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Поддержка и стимулирование детского творчества в каникулярное время</t>
  </si>
  <si>
    <t>02 3 00 00000</t>
  </si>
  <si>
    <t>02 3 01 00000</t>
  </si>
  <si>
    <t>Мероприятия по  организации отдыха и оздоровления детей в каникулярное время</t>
  </si>
  <si>
    <t>02 3 01 10250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</si>
  <si>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</si>
  <si>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</si>
  <si>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</si>
  <si>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</si>
  <si>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</si>
  <si>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02 1 04 00000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</si>
  <si>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</si>
  <si>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</si>
  <si>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</si>
  <si>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</si>
  <si>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</si>
  <si>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</si>
  <si>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</si>
  <si>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</si>
  <si>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</si>
  <si>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</si>
  <si>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</si>
  <si>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</si>
  <si>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</si>
  <si>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</si>
  <si>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</si>
  <si>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</si>
  <si>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</si>
  <si>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</si>
  <si>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</si>
  <si>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</si>
  <si>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Повышение квалификации работников муниципальных учреждений здравоохранения</t>
  </si>
  <si>
    <t>03 1 05 S1630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</si>
  <si>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</si>
  <si>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</si>
  <si>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</si>
  <si>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</si>
  <si>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</si>
  <si>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</si>
  <si>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</si>
  <si>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</si>
  <si>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</si>
  <si>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</si>
  <si>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</si>
  <si>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</si>
  <si>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</si>
  <si>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</si>
  <si>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</si>
  <si>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</si>
  <si>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</si>
  <si>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</si>
  <si>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</si>
  <si>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</si>
  <si>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</si>
  <si>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</si>
  <si>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</si>
  <si>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</si>
  <si>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</si>
  <si>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</si>
  <si>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</si>
  <si>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</si>
  <si>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</si>
  <si>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</si>
  <si>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</si>
  <si>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</si>
  <si>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</si>
  <si>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</si>
  <si>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</si>
  <si>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</si>
  <si>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</si>
  <si>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</si>
  <si>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</si>
  <si>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</si>
  <si>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</si>
  <si>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</si>
  <si>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</si>
  <si>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</si>
  <si>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</si>
  <si>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</si>
  <si>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</si>
  <si>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</si>
  <si>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</si>
  <si>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</si>
  <si>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</si>
  <si>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</si>
  <si>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</si>
  <si>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</si>
  <si>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</si>
  <si>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</si>
  <si>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</si>
  <si>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</si>
  <si>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</si>
  <si>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</si>
  <si>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</si>
  <si>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</si>
  <si>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</si>
  <si>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</si>
  <si>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</si>
  <si>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</si>
  <si>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</si>
  <si>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</si>
  <si>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</si>
  <si>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</si>
  <si>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</si>
  <si>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</si>
  <si>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</si>
  <si>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</si>
  <si>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</si>
  <si>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</si>
  <si>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</si>
  <si>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</si>
  <si>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</si>
  <si>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</si>
  <si>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</si>
  <si>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</si>
  <si>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</si>
  <si>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</si>
  <si>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</si>
  <si>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</si>
  <si>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</si>
  <si>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</si>
  <si>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</si>
  <si>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</si>
  <si>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</si>
  <si>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</si>
  <si>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</si>
  <si>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</si>
  <si>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</si>
  <si>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</si>
  <si>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</si>
  <si>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</si>
  <si>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</si>
  <si>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</si>
  <si>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</si>
  <si>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</si>
  <si>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</si>
  <si>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</si>
  <si>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</si>
  <si>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</si>
  <si>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</si>
  <si>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</si>
  <si>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</si>
  <si>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</si>
  <si>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</si>
  <si>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</si>
  <si>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</si>
  <si>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</si>
  <si>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</si>
  <si>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</si>
  <si>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</si>
  <si>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</si>
  <si>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</si>
  <si>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</si>
  <si>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</si>
  <si>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</si>
  <si>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</si>
  <si>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</si>
  <si>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</si>
  <si>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</si>
  <si>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</si>
  <si>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</si>
  <si>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</si>
  <si>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</si>
  <si>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</si>
  <si>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</si>
  <si>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</si>
  <si>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</si>
  <si>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</si>
  <si>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</si>
  <si>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</si>
  <si>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</si>
  <si>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</si>
  <si>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</si>
  <si>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</si>
  <si>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</si>
  <si>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</si>
  <si>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</si>
  <si>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</si>
  <si>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</si>
  <si>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</si>
  <si>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</si>
  <si>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</si>
  <si>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</si>
  <si>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</si>
  <si>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</si>
  <si>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</si>
  <si>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</si>
  <si>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</si>
  <si>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</si>
  <si>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</si>
  <si>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</si>
  <si>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</si>
  <si>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</si>
  <si>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</si>
  <si>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</si>
  <si>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</si>
  <si>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</si>
  <si>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</si>
  <si>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</si>
  <si>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</si>
  <si>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</si>
  <si>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</si>
  <si>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</si>
  <si>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</si>
  <si>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</si>
  <si>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</si>
  <si>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</si>
  <si>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</si>
  <si>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</si>
  <si>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</si>
  <si>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</si>
  <si>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</si>
  <si>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</si>
  <si>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</si>
  <si>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</si>
  <si>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</si>
  <si>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</si>
  <si>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</si>
  <si>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</si>
  <si>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</si>
  <si>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</si>
  <si>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</si>
  <si>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</si>
  <si>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</si>
  <si>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</si>
  <si>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</si>
  <si>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</si>
  <si>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</si>
  <si>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</si>
  <si>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</si>
  <si>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</si>
  <si>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</si>
  <si>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</si>
  <si>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</si>
  <si>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</si>
  <si>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</si>
  <si>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</si>
  <si>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14 1 00 00000</t>
  </si>
  <si>
    <t>14 1 01 00000</t>
  </si>
  <si>
    <t>14 1 01 10210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</si>
  <si>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</si>
  <si>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</si>
  <si>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</si>
  <si>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</si>
  <si>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</si>
  <si>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</si>
  <si>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</si>
  <si>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</si>
  <si>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</si>
  <si>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</si>
  <si>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</si>
  <si>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</si>
  <si>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</si>
  <si>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</si>
  <si>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</si>
  <si>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</si>
  <si>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</si>
  <si>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</si>
  <si>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</si>
  <si>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</si>
  <si>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</si>
  <si>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</si>
  <si>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</si>
  <si>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</si>
  <si>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</si>
  <si>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</si>
  <si>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</si>
  <si>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</si>
  <si>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</si>
  <si>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</si>
  <si>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</si>
  <si>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</si>
  <si>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</si>
  <si>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</si>
  <si>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</si>
  <si>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</si>
  <si>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</si>
  <si>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</si>
  <si>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</si>
  <si>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</si>
  <si>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</si>
  <si>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</si>
  <si>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</si>
  <si>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</si>
  <si>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</si>
  <si>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</si>
  <si>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</si>
  <si>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</si>
  <si>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</si>
  <si>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</si>
  <si>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</si>
  <si>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</si>
  <si>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</si>
  <si>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</si>
  <si>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</si>
  <si>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</si>
  <si>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</si>
  <si>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</si>
  <si>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</si>
  <si>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</si>
  <si>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</si>
  <si>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</si>
  <si>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</si>
  <si>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</si>
  <si>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</si>
  <si>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</si>
  <si>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</si>
  <si>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</si>
  <si>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</si>
  <si>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</si>
  <si>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</si>
  <si>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</si>
  <si>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</si>
  <si>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</si>
  <si>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</si>
  <si>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</si>
  <si>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</si>
  <si>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</si>
  <si>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</si>
  <si>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</si>
  <si>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</si>
  <si>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</si>
  <si>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Создание условий для  организации досуга и культуры</t>
  </si>
  <si>
    <t>Сохранение и развитие традиционной народной культуры и поддержка народных промыслов  и ремесленной деятельности в Краснодарском крае</t>
  </si>
  <si>
    <t>Организация профессионального образования и дополнительного профессионального образования работников муниципальных учреждений культуры</t>
  </si>
  <si>
    <t>Внедрение компьютерных технологий в деятельность организаций культуры и искусства</t>
  </si>
  <si>
    <t>Финансовое обеспечение деятельности муниципальных учреждений в области культуры по предоставлению муниципальных услуг</t>
  </si>
  <si>
    <t>Финансовое обеспечение мероприятий по комплектованию книжных фондов муниципальных библиотек</t>
  </si>
  <si>
    <t>Приобретение путевок для организации отдыха и оздоровления детей в каникулярное время</t>
  </si>
  <si>
    <t>Обеспечение деятельности отдела культуры  администрации муниципального образования Тимашевский район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</si>
  <si>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</si>
  <si>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</si>
  <si>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</si>
  <si>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</si>
  <si>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</si>
  <si>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</si>
  <si>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</si>
  <si>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</si>
  <si>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</si>
  <si>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</si>
  <si>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</si>
  <si>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</si>
  <si>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</si>
  <si>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</si>
  <si>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</si>
  <si>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</si>
  <si>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</si>
  <si>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</si>
  <si>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</si>
  <si>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</si>
  <si>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</si>
  <si>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</si>
  <si>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</si>
  <si>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</si>
  <si>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Вовлечение молодежи в предпринимательскую деятельность, поддержка инновационной деятельности, новаторских идий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</si>
  <si>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</si>
  <si>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</si>
  <si>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</si>
  <si>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</si>
  <si>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</si>
  <si>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</si>
  <si>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</si>
  <si>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</si>
  <si>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</si>
  <si>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</si>
  <si>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</si>
  <si>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</si>
  <si>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</si>
  <si>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</si>
  <si>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</si>
  <si>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</si>
  <si>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</si>
  <si>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</si>
  <si>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</si>
  <si>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</si>
  <si>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</si>
  <si>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</si>
  <si>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</si>
  <si>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</si>
  <si>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</si>
  <si>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</si>
  <si>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</si>
  <si>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</si>
  <si>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</si>
  <si>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Развитие, сопровождение и поддержка информационно-телекоммуникационной инфраструктуры органов местного самоуправления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</si>
  <si>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</si>
  <si>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</si>
  <si>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 xml:space="preserve">                                                                 от _______________№ ______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</si>
  <si>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</si>
  <si>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</si>
  <si>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</si>
  <si>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</si>
  <si>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 xml:space="preserve">                                                                 к решению Совета муниципального 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</si>
  <si>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</si>
  <si>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</si>
  <si>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</si>
  <si>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</si>
  <si>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</si>
  <si>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</si>
  <si>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</si>
  <si>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</si>
  <si>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</si>
  <si>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Предоставление субсидий  бюджетным, автономным учреждениям и иным некоммерческим организациям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</si>
  <si>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</si>
  <si>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</si>
  <si>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600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</si>
  <si>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</si>
  <si>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</si>
  <si>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</si>
  <si>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</si>
  <si>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</si>
  <si>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</si>
  <si>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</si>
  <si>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</si>
  <si>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02 2 02 L5190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</si>
  <si>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</si>
  <si>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</si>
  <si>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</si>
  <si>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</si>
  <si>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отдельных мероприятий муниципальной программы «Социальная поддержка граждан Тимашевского района»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</si>
  <si>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2018 год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</si>
  <si>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</si>
  <si>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</si>
  <si>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</si>
  <si>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</si>
  <si>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Поддержка и стимулирование трудовых успехов работников социальной сферы и активных членов социально ориентированных некоммерческих организаций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</si>
  <si>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</si>
  <si>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</si>
  <si>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</si>
  <si>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</si>
  <si>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</si>
  <si>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</si>
  <si>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</si>
  <si>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</si>
  <si>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</si>
  <si>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</si>
  <si>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</si>
  <si>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</si>
  <si>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</si>
  <si>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Обеспечение проведения торжественных приемов,праздничных дней и памятных дат,проводимые администрацией муниципального образования Тимашевский район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</si>
  <si>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</si>
  <si>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</si>
  <si>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</si>
  <si>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</si>
  <si>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</si>
  <si>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08 1 04 13250</t>
  </si>
  <si>
    <t>08 1 04 13270</t>
  </si>
  <si>
    <t>Разработка паспорта безопасности территории муниципального образования Тимашевский район</t>
  </si>
  <si>
    <t>Организация работы по разработке и введению в действие Плана по предупреждению и ликвидации разливов нефти и нефтепродуктов Тимашевского районного  звена ТП РСЧС Краснодарского края</t>
  </si>
  <si>
    <t>Муниципальная программа муниципального образования Тимашевский район "Организация  работы по взаимосвязи органов местного самоуправления с населением Тимашевского района через средства массовой информации и сеть "Интернет""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</si>
  <si>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</si>
  <si>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СМИ, сети "Интернет"</t>
  </si>
  <si>
    <t>(тыс.рублей)</t>
  </si>
  <si>
    <t>99 9 00 00590</t>
  </si>
  <si>
    <t xml:space="preserve">                                                                 ПРИЛОЖЕНИЕ № 10</t>
  </si>
  <si>
    <t>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</si>
  <si>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О.Г. Баженова</t>
  </si>
  <si>
    <t xml:space="preserve">Исполняющий обязанности                          заместителя главы муниципального                     образования Тимашевский район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</si>
</sst>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/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shrinkToFit="1"/>
    </xf>
    <xf numFmtId="0" fontId="4" fillId="0" borderId="0" xfId="0" applyFont="1" applyAlignment="1">
      <alignment shrinkToFi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NumberFormat="1" applyFont="1"/>
    <xf numFmtId="0" fontId="1" fillId="0" borderId="0" xfId="0" applyFont="1" applyAlignment="1">
      <alignment horizontal="right"/>
    </xf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49" fontId="8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/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Border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wrapText="1"/>
    </xf>
    <xf numFmtId="0" fontId="7" fillId="2" borderId="0" xfId="0" applyFont="1" applyFill="1" applyAlignment="1">
      <alignment vertical="top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3" fillId="2" borderId="0" xfId="0" applyFont="1" applyFill="1" applyAlignment="1">
      <alignment vertical="top"/>
    </xf>
    <xf numFmtId="0" fontId="2" fillId="2" borderId="0" xfId="0" applyFont="1" applyFill="1"/>
    <xf numFmtId="164" fontId="3" fillId="0" borderId="0" xfId="0" applyNumberFormat="1" applyFont="1" applyFill="1"/>
    <xf numFmtId="164" fontId="3" fillId="0" borderId="0" xfId="0" applyNumberFormat="1" applyFont="1" applyFill="1" applyAlignment="1">
      <alignment wrapText="1"/>
    </xf>
    <xf numFmtId="164" fontId="4" fillId="0" borderId="0" xfId="0" applyNumberFormat="1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3" fillId="0" borderId="0" xfId="0" applyNumberFormat="1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164" fontId="3" fillId="0" borderId="0" xfId="0" applyNumberFormat="1" applyFont="1" applyFill="1" applyAlignment="1"/>
    <xf numFmtId="165" fontId="7" fillId="2" borderId="0" xfId="0" applyNumberFormat="1" applyFont="1" applyFill="1" applyBorder="1" applyAlignment="1"/>
    <xf numFmtId="0" fontId="11" fillId="2" borderId="0" xfId="0" applyFont="1" applyFill="1" applyAlignment="1">
      <alignment vertical="top" wrapText="1"/>
    </xf>
    <xf numFmtId="0" fontId="12" fillId="2" borderId="0" xfId="0" applyFont="1" applyFill="1" applyBorder="1" applyAlignment="1">
      <alignment wrapText="1"/>
    </xf>
    <xf numFmtId="49" fontId="12" fillId="2" borderId="0" xfId="0" applyNumberFormat="1" applyFont="1" applyFill="1" applyBorder="1" applyAlignment="1">
      <alignment wrapText="1"/>
    </xf>
    <xf numFmtId="164" fontId="4" fillId="0" borderId="0" xfId="0" applyNumberFormat="1" applyFont="1" applyFill="1" applyAlignment="1">
      <alignment shrinkToFit="1"/>
    </xf>
    <xf numFmtId="165" fontId="3" fillId="0" borderId="0" xfId="0" applyNumberFormat="1" applyFont="1" applyFill="1"/>
    <xf numFmtId="0" fontId="6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7"/>
  <sheetViews>
    <sheetView tabSelected="1" topLeftCell="A466" zoomScaleNormal="100" workbookViewId="0">
      <selection activeCell="B485" sqref="B485"/>
    </sheetView>
  </sheetViews>
  <sheetFormatPr defaultColWidth="9.140625" defaultRowHeight="15" x14ac:dyDescent="0.25"/>
  <cols>
    <col min="1" max="1" width="4.7109375" style="2" customWidth="1"/>
    <col min="2" max="2" width="46.7109375" style="2" customWidth="1"/>
    <col min="3" max="3" width="15" style="2" customWidth="1"/>
    <col min="4" max="4" width="5.42578125" style="2" customWidth="1"/>
    <col min="5" max="5" width="14.5703125" style="2" customWidth="1"/>
    <col min="6" max="16384" width="9.140625" style="2"/>
  </cols>
  <sheetData>
    <row r="1" spans="1:9" ht="18.75" x14ac:dyDescent="0.3">
      <c r="A1" s="1"/>
      <c r="B1" s="53" t="s">
        <v>547</v>
      </c>
      <c r="C1" s="54"/>
      <c r="D1" s="54"/>
      <c r="E1" s="54"/>
    </row>
    <row r="2" spans="1:9" ht="31.9" customHeight="1" x14ac:dyDescent="0.3">
      <c r="A2" s="1"/>
      <c r="B2" s="53" t="s">
        <v>479</v>
      </c>
      <c r="C2" s="54"/>
      <c r="D2" s="54"/>
      <c r="E2" s="54"/>
    </row>
    <row r="3" spans="1:9" ht="18.75" x14ac:dyDescent="0.3">
      <c r="A3" s="1"/>
      <c r="B3" s="53" t="s">
        <v>485</v>
      </c>
      <c r="C3" s="54"/>
      <c r="D3" s="54"/>
      <c r="E3" s="54"/>
    </row>
    <row r="4" spans="1:9" ht="18.75" x14ac:dyDescent="0.3">
      <c r="A4" s="1"/>
      <c r="B4" s="53" t="s">
        <v>478</v>
      </c>
      <c r="C4" s="54"/>
      <c r="D4" s="54"/>
      <c r="E4" s="54"/>
    </row>
    <row r="5" spans="1:9" ht="18.75" x14ac:dyDescent="0.3">
      <c r="A5" s="1"/>
      <c r="B5" s="53" t="s">
        <v>480</v>
      </c>
      <c r="C5" s="54"/>
      <c r="D5" s="54"/>
      <c r="E5" s="54"/>
    </row>
    <row r="7" spans="1:9" ht="18.75" x14ac:dyDescent="0.3">
      <c r="A7" s="1"/>
      <c r="B7" s="1"/>
      <c r="C7" s="1"/>
      <c r="D7" s="1"/>
      <c r="E7" s="1"/>
      <c r="F7" s="1"/>
      <c r="G7" s="1"/>
      <c r="H7" s="1"/>
      <c r="I7" s="1"/>
    </row>
    <row r="8" spans="1:9" ht="94.5" customHeight="1" x14ac:dyDescent="0.3">
      <c r="A8" s="52" t="s">
        <v>513</v>
      </c>
      <c r="B8" s="52"/>
      <c r="C8" s="52"/>
      <c r="D8" s="52"/>
      <c r="E8" s="52"/>
      <c r="F8" s="3"/>
      <c r="G8" s="3"/>
      <c r="H8" s="3"/>
      <c r="I8" s="3"/>
    </row>
    <row r="9" spans="1:9" ht="18.75" x14ac:dyDescent="0.3">
      <c r="E9" s="22" t="s">
        <v>545</v>
      </c>
    </row>
    <row r="10" spans="1:9" s="1" customFormat="1" ht="56.25" x14ac:dyDescent="0.3">
      <c r="A10" s="9" t="s">
        <v>0</v>
      </c>
      <c r="B10" s="10" t="s">
        <v>1</v>
      </c>
      <c r="C10" s="10" t="s">
        <v>2</v>
      </c>
      <c r="D10" s="10" t="s">
        <v>3</v>
      </c>
      <c r="E10" s="10" t="s">
        <v>4</v>
      </c>
    </row>
    <row r="11" spans="1:9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</row>
    <row r="12" spans="1:9" s="6" customFormat="1" ht="15.75" x14ac:dyDescent="0.25">
      <c r="B12" s="6" t="s">
        <v>5</v>
      </c>
      <c r="E12" s="13">
        <f>E14+E90+E125+E150+E199+E221+E246+E251+E297+E310+E331+E346+E374+E379+E397+E401+E405+E432+E446+E459+E384+E389</f>
        <v>1754035.3000000003</v>
      </c>
    </row>
    <row r="14" spans="1:9" s="14" customFormat="1" ht="46.15" customHeight="1" x14ac:dyDescent="0.25">
      <c r="A14" s="16">
        <v>1</v>
      </c>
      <c r="B14" s="12" t="s">
        <v>6</v>
      </c>
      <c r="C14" s="21" t="s">
        <v>9</v>
      </c>
      <c r="D14" s="6"/>
      <c r="E14" s="13">
        <f>E15+E28+E57+E82+E46</f>
        <v>1153508.2</v>
      </c>
    </row>
    <row r="15" spans="1:9" ht="15.75" x14ac:dyDescent="0.25">
      <c r="A15" s="15"/>
      <c r="B15" s="5" t="s">
        <v>21</v>
      </c>
      <c r="C15" s="7" t="s">
        <v>72</v>
      </c>
      <c r="D15" s="4"/>
      <c r="E15" s="38">
        <f>E16</f>
        <v>463982.5</v>
      </c>
    </row>
    <row r="16" spans="1:9" ht="47.25" x14ac:dyDescent="0.25">
      <c r="A16" s="15"/>
      <c r="B16" s="5" t="s">
        <v>402</v>
      </c>
      <c r="C16" s="4" t="s">
        <v>30</v>
      </c>
      <c r="D16" s="4"/>
      <c r="E16" s="38">
        <f>E18+E19+E23+E25+E27</f>
        <v>463982.5</v>
      </c>
    </row>
    <row r="17" spans="1:8" ht="31.5" x14ac:dyDescent="0.25">
      <c r="A17" s="15"/>
      <c r="B17" s="5" t="s">
        <v>7</v>
      </c>
      <c r="C17" s="4" t="s">
        <v>10</v>
      </c>
      <c r="D17" s="4"/>
      <c r="E17" s="38">
        <f>E18</f>
        <v>160707</v>
      </c>
    </row>
    <row r="18" spans="1:8" ht="47.25" x14ac:dyDescent="0.25">
      <c r="A18" s="15"/>
      <c r="B18" s="5" t="s">
        <v>8</v>
      </c>
      <c r="C18" s="4" t="s">
        <v>10</v>
      </c>
      <c r="D18" s="4">
        <v>600</v>
      </c>
      <c r="E18" s="38">
        <v>160707</v>
      </c>
    </row>
    <row r="19" spans="1:8" ht="110.25" x14ac:dyDescent="0.25">
      <c r="A19" s="15"/>
      <c r="B19" s="5" t="s">
        <v>16</v>
      </c>
      <c r="C19" s="4" t="s">
        <v>12</v>
      </c>
      <c r="D19" s="4"/>
      <c r="E19" s="38">
        <f>E20+E21</f>
        <v>15900</v>
      </c>
    </row>
    <row r="20" spans="1:8" ht="31.5" x14ac:dyDescent="0.25">
      <c r="A20" s="15"/>
      <c r="B20" s="5" t="s">
        <v>13</v>
      </c>
      <c r="C20" s="4" t="s">
        <v>12</v>
      </c>
      <c r="D20" s="4">
        <v>200</v>
      </c>
      <c r="E20" s="38">
        <v>170</v>
      </c>
    </row>
    <row r="21" spans="1:8" ht="31.5" x14ac:dyDescent="0.25">
      <c r="A21" s="15"/>
      <c r="B21" s="5" t="s">
        <v>65</v>
      </c>
      <c r="C21" s="4" t="s">
        <v>12</v>
      </c>
      <c r="D21" s="4">
        <v>300</v>
      </c>
      <c r="E21" s="38">
        <v>15730</v>
      </c>
      <c r="F21" s="4"/>
      <c r="G21" s="4"/>
      <c r="H21" s="4"/>
    </row>
    <row r="22" spans="1:8" ht="189" x14ac:dyDescent="0.25">
      <c r="A22" s="15"/>
      <c r="B22" s="5" t="s">
        <v>14</v>
      </c>
      <c r="C22" s="4" t="s">
        <v>15</v>
      </c>
      <c r="D22" s="4"/>
      <c r="E22" s="38">
        <f>E23</f>
        <v>1950.7</v>
      </c>
      <c r="F22" s="4"/>
      <c r="G22" s="4"/>
      <c r="H22" s="4"/>
    </row>
    <row r="23" spans="1:8" ht="47.25" x14ac:dyDescent="0.25">
      <c r="A23" s="15"/>
      <c r="B23" s="5" t="s">
        <v>8</v>
      </c>
      <c r="C23" s="4" t="s">
        <v>15</v>
      </c>
      <c r="D23" s="4">
        <v>600</v>
      </c>
      <c r="E23" s="38">
        <v>1950.7</v>
      </c>
      <c r="F23" s="4"/>
      <c r="G23" s="4"/>
      <c r="H23" s="4"/>
    </row>
    <row r="24" spans="1:8" ht="64.150000000000006" customHeight="1" x14ac:dyDescent="0.25">
      <c r="A24" s="15"/>
      <c r="B24" s="5" t="s">
        <v>17</v>
      </c>
      <c r="C24" s="4" t="s">
        <v>18</v>
      </c>
      <c r="D24" s="4"/>
      <c r="E24" s="38">
        <f>E25</f>
        <v>280987.5</v>
      </c>
      <c r="F24" s="4"/>
      <c r="G24" s="4"/>
      <c r="H24" s="4"/>
    </row>
    <row r="25" spans="1:8" ht="47.25" x14ac:dyDescent="0.25">
      <c r="A25" s="15"/>
      <c r="B25" s="5" t="s">
        <v>8</v>
      </c>
      <c r="C25" s="4" t="s">
        <v>18</v>
      </c>
      <c r="D25" s="4">
        <v>600</v>
      </c>
      <c r="E25" s="38">
        <v>280987.5</v>
      </c>
      <c r="F25" s="4"/>
      <c r="G25" s="4"/>
      <c r="H25" s="4"/>
    </row>
    <row r="26" spans="1:8" ht="78.75" x14ac:dyDescent="0.25">
      <c r="A26" s="15"/>
      <c r="B26" s="5" t="s">
        <v>19</v>
      </c>
      <c r="C26" s="4" t="s">
        <v>20</v>
      </c>
      <c r="D26" s="4"/>
      <c r="E26" s="38">
        <f>E27</f>
        <v>4437.3</v>
      </c>
      <c r="F26" s="4"/>
      <c r="G26" s="4"/>
      <c r="H26" s="4"/>
    </row>
    <row r="27" spans="1:8" ht="47.25" x14ac:dyDescent="0.25">
      <c r="A27" s="15"/>
      <c r="B27" s="5" t="s">
        <v>8</v>
      </c>
      <c r="C27" s="4" t="s">
        <v>20</v>
      </c>
      <c r="D27" s="4">
        <v>600</v>
      </c>
      <c r="E27" s="38">
        <v>4437.3</v>
      </c>
      <c r="F27" s="4"/>
      <c r="G27" s="4"/>
      <c r="H27" s="4"/>
    </row>
    <row r="28" spans="1:8" ht="31.5" x14ac:dyDescent="0.25">
      <c r="A28" s="15"/>
      <c r="B28" s="5" t="s">
        <v>22</v>
      </c>
      <c r="C28" s="4" t="s">
        <v>23</v>
      </c>
      <c r="D28" s="4"/>
      <c r="E28" s="38">
        <f>E29+E36+E41</f>
        <v>526365.1</v>
      </c>
      <c r="F28" s="4"/>
      <c r="G28" s="4"/>
      <c r="H28" s="4"/>
    </row>
    <row r="29" spans="1:8" ht="33.6" customHeight="1" x14ac:dyDescent="0.25">
      <c r="A29" s="15"/>
      <c r="B29" s="5" t="s">
        <v>403</v>
      </c>
      <c r="C29" s="4" t="s">
        <v>24</v>
      </c>
      <c r="D29" s="4"/>
      <c r="E29" s="38">
        <f>E31+E33+E35</f>
        <v>505202.3</v>
      </c>
      <c r="F29" s="4"/>
      <c r="G29" s="4"/>
      <c r="H29" s="4"/>
    </row>
    <row r="30" spans="1:8" ht="31.5" x14ac:dyDescent="0.25">
      <c r="A30" s="15"/>
      <c r="B30" s="5" t="s">
        <v>7</v>
      </c>
      <c r="C30" s="4" t="s">
        <v>25</v>
      </c>
      <c r="D30" s="4"/>
      <c r="E30" s="38">
        <f>E31</f>
        <v>100921.9</v>
      </c>
      <c r="F30" s="4"/>
      <c r="G30" s="4"/>
      <c r="H30" s="4"/>
    </row>
    <row r="31" spans="1:8" ht="47.25" x14ac:dyDescent="0.25">
      <c r="A31" s="15"/>
      <c r="B31" s="5" t="s">
        <v>8</v>
      </c>
      <c r="C31" s="4" t="s">
        <v>25</v>
      </c>
      <c r="D31" s="4">
        <v>600</v>
      </c>
      <c r="E31" s="38">
        <v>100921.9</v>
      </c>
      <c r="F31" s="4"/>
      <c r="G31" s="4"/>
      <c r="H31" s="4"/>
    </row>
    <row r="32" spans="1:8" ht="189" x14ac:dyDescent="0.25">
      <c r="A32" s="15"/>
      <c r="B32" s="5" t="s">
        <v>14</v>
      </c>
      <c r="C32" s="4" t="s">
        <v>26</v>
      </c>
      <c r="D32" s="4"/>
      <c r="E32" s="38">
        <f>E33</f>
        <v>2715.2</v>
      </c>
      <c r="F32" s="4"/>
      <c r="G32" s="4"/>
      <c r="H32" s="4"/>
    </row>
    <row r="33" spans="1:8" ht="47.25" x14ac:dyDescent="0.25">
      <c r="A33" s="15"/>
      <c r="B33" s="5" t="s">
        <v>8</v>
      </c>
      <c r="C33" s="4" t="s">
        <v>26</v>
      </c>
      <c r="D33" s="4">
        <v>600</v>
      </c>
      <c r="E33" s="38">
        <v>2715.2</v>
      </c>
      <c r="F33" s="4"/>
      <c r="G33" s="4"/>
      <c r="H33" s="4"/>
    </row>
    <row r="34" spans="1:8" ht="78.75" x14ac:dyDescent="0.25">
      <c r="A34" s="15"/>
      <c r="B34" s="5" t="s">
        <v>27</v>
      </c>
      <c r="C34" s="4" t="s">
        <v>28</v>
      </c>
      <c r="D34" s="4"/>
      <c r="E34" s="38">
        <f>E35</f>
        <v>401565.2</v>
      </c>
      <c r="F34" s="4"/>
      <c r="G34" s="4"/>
      <c r="H34" s="4"/>
    </row>
    <row r="35" spans="1:8" ht="47.25" x14ac:dyDescent="0.25">
      <c r="A35" s="15"/>
      <c r="B35" s="5" t="s">
        <v>8</v>
      </c>
      <c r="C35" s="4" t="s">
        <v>28</v>
      </c>
      <c r="D35" s="4">
        <v>600</v>
      </c>
      <c r="E35" s="38">
        <v>401565.2</v>
      </c>
      <c r="F35" s="4"/>
      <c r="G35" s="4"/>
      <c r="H35" s="4"/>
    </row>
    <row r="36" spans="1:8" ht="31.5" x14ac:dyDescent="0.25">
      <c r="A36" s="15"/>
      <c r="B36" s="5" t="s">
        <v>404</v>
      </c>
      <c r="C36" s="4" t="s">
        <v>29</v>
      </c>
      <c r="D36" s="4"/>
      <c r="E36" s="38">
        <f>E37+E39</f>
        <v>6076</v>
      </c>
      <c r="F36" s="4"/>
      <c r="G36" s="4"/>
      <c r="H36" s="4"/>
    </row>
    <row r="37" spans="1:8" ht="31.5" x14ac:dyDescent="0.25">
      <c r="A37" s="15"/>
      <c r="B37" s="5" t="s">
        <v>31</v>
      </c>
      <c r="C37" s="4" t="s">
        <v>32</v>
      </c>
      <c r="D37" s="4"/>
      <c r="E37" s="38">
        <f>E38</f>
        <v>4407.6000000000004</v>
      </c>
      <c r="F37" s="4"/>
      <c r="G37" s="4"/>
      <c r="H37" s="4"/>
    </row>
    <row r="38" spans="1:8" ht="47.25" x14ac:dyDescent="0.25">
      <c r="A38" s="15"/>
      <c r="B38" s="5" t="s">
        <v>8</v>
      </c>
      <c r="C38" s="4" t="s">
        <v>32</v>
      </c>
      <c r="D38" s="4">
        <v>600</v>
      </c>
      <c r="E38" s="38">
        <v>4407.6000000000004</v>
      </c>
      <c r="F38" s="4"/>
      <c r="G38" s="4"/>
      <c r="H38" s="4"/>
    </row>
    <row r="39" spans="1:8" ht="173.25" x14ac:dyDescent="0.25">
      <c r="A39" s="15"/>
      <c r="B39" s="5" t="s">
        <v>481</v>
      </c>
      <c r="C39" s="4" t="s">
        <v>33</v>
      </c>
      <c r="D39" s="4"/>
      <c r="E39" s="38">
        <f>E40</f>
        <v>1668.4</v>
      </c>
      <c r="F39" s="4"/>
      <c r="G39" s="4"/>
      <c r="H39" s="4"/>
    </row>
    <row r="40" spans="1:8" ht="47.25" x14ac:dyDescent="0.25">
      <c r="A40" s="15"/>
      <c r="B40" s="5" t="s">
        <v>8</v>
      </c>
      <c r="C40" s="4" t="s">
        <v>33</v>
      </c>
      <c r="D40" s="4">
        <v>600</v>
      </c>
      <c r="E40" s="38">
        <v>1668.4</v>
      </c>
      <c r="F40" s="4"/>
      <c r="G40" s="4"/>
      <c r="H40" s="4"/>
    </row>
    <row r="41" spans="1:8" ht="31.5" x14ac:dyDescent="0.25">
      <c r="A41" s="15"/>
      <c r="B41" s="5" t="s">
        <v>405</v>
      </c>
      <c r="C41" s="4" t="s">
        <v>34</v>
      </c>
      <c r="D41" s="4"/>
      <c r="E41" s="38">
        <f>E42+E44</f>
        <v>15086.8</v>
      </c>
      <c r="F41" s="4"/>
      <c r="G41" s="4"/>
      <c r="H41" s="4"/>
    </row>
    <row r="42" spans="1:8" ht="31.5" x14ac:dyDescent="0.25">
      <c r="A42" s="15"/>
      <c r="B42" s="5" t="s">
        <v>31</v>
      </c>
      <c r="C42" s="4" t="s">
        <v>35</v>
      </c>
      <c r="D42" s="4"/>
      <c r="E42" s="38">
        <f>E43</f>
        <v>12012</v>
      </c>
      <c r="F42" s="4"/>
      <c r="G42" s="4"/>
      <c r="H42" s="4"/>
    </row>
    <row r="43" spans="1:8" ht="47.25" x14ac:dyDescent="0.25">
      <c r="A43" s="15"/>
      <c r="B43" s="5" t="s">
        <v>8</v>
      </c>
      <c r="C43" s="4" t="s">
        <v>35</v>
      </c>
      <c r="D43" s="4">
        <v>600</v>
      </c>
      <c r="E43" s="38">
        <v>12012</v>
      </c>
      <c r="F43" s="4"/>
      <c r="G43" s="4"/>
      <c r="H43" s="4"/>
    </row>
    <row r="44" spans="1:8" ht="78.75" x14ac:dyDescent="0.25">
      <c r="A44" s="15"/>
      <c r="B44" s="5" t="s">
        <v>36</v>
      </c>
      <c r="C44" s="4" t="s">
        <v>37</v>
      </c>
      <c r="D44" s="4"/>
      <c r="E44" s="38">
        <f>E45</f>
        <v>3074.8</v>
      </c>
      <c r="F44" s="4"/>
      <c r="G44" s="4"/>
      <c r="H44" s="4"/>
    </row>
    <row r="45" spans="1:8" ht="47.25" x14ac:dyDescent="0.25">
      <c r="A45" s="15"/>
      <c r="B45" s="5" t="s">
        <v>8</v>
      </c>
      <c r="C45" s="4" t="s">
        <v>37</v>
      </c>
      <c r="D45" s="4">
        <v>600</v>
      </c>
      <c r="E45" s="38">
        <v>3074.8</v>
      </c>
      <c r="F45" s="4"/>
      <c r="G45" s="4"/>
      <c r="H45" s="4"/>
    </row>
    <row r="46" spans="1:8" ht="31.5" x14ac:dyDescent="0.25">
      <c r="A46" s="15"/>
      <c r="B46" s="5" t="s">
        <v>38</v>
      </c>
      <c r="C46" s="4" t="s">
        <v>39</v>
      </c>
      <c r="D46" s="4"/>
      <c r="E46" s="38">
        <f>E47+E52</f>
        <v>92223.000000000015</v>
      </c>
      <c r="F46" s="4"/>
      <c r="G46" s="4"/>
      <c r="H46" s="4"/>
    </row>
    <row r="47" spans="1:8" ht="47.25" x14ac:dyDescent="0.25">
      <c r="A47" s="15"/>
      <c r="B47" s="5" t="s">
        <v>406</v>
      </c>
      <c r="C47" s="4" t="s">
        <v>40</v>
      </c>
      <c r="D47" s="4"/>
      <c r="E47" s="38">
        <f>E48+E50</f>
        <v>91719.900000000009</v>
      </c>
      <c r="F47" s="4"/>
      <c r="G47" s="4"/>
      <c r="H47" s="4"/>
    </row>
    <row r="48" spans="1:8" ht="34.9" customHeight="1" x14ac:dyDescent="0.25">
      <c r="A48" s="15"/>
      <c r="B48" s="5" t="s">
        <v>7</v>
      </c>
      <c r="C48" s="4" t="s">
        <v>41</v>
      </c>
      <c r="D48" s="4"/>
      <c r="E48" s="38">
        <f>E49</f>
        <v>91089.1</v>
      </c>
      <c r="F48" s="4"/>
      <c r="G48" s="4"/>
      <c r="H48" s="4"/>
    </row>
    <row r="49" spans="1:8" ht="47.25" x14ac:dyDescent="0.25">
      <c r="A49" s="15"/>
      <c r="B49" s="5" t="s">
        <v>8</v>
      </c>
      <c r="C49" s="4" t="s">
        <v>41</v>
      </c>
      <c r="D49" s="4">
        <v>600</v>
      </c>
      <c r="E49" s="38">
        <v>91089.1</v>
      </c>
      <c r="F49" s="4"/>
      <c r="G49" s="4"/>
      <c r="H49" s="4"/>
    </row>
    <row r="50" spans="1:8" ht="155.25" customHeight="1" x14ac:dyDescent="0.25">
      <c r="A50" s="15"/>
      <c r="B50" s="5" t="s">
        <v>14</v>
      </c>
      <c r="C50" s="4" t="s">
        <v>42</v>
      </c>
      <c r="D50" s="4"/>
      <c r="E50" s="38">
        <f>E51</f>
        <v>630.79999999999995</v>
      </c>
      <c r="F50" s="4"/>
      <c r="G50" s="4"/>
      <c r="H50" s="4"/>
    </row>
    <row r="51" spans="1:8" ht="47.25" x14ac:dyDescent="0.25">
      <c r="A51" s="15"/>
      <c r="B51" s="5" t="s">
        <v>8</v>
      </c>
      <c r="C51" s="4" t="s">
        <v>42</v>
      </c>
      <c r="D51" s="4">
        <v>600</v>
      </c>
      <c r="E51" s="38">
        <v>630.79999999999995</v>
      </c>
      <c r="F51" s="4"/>
      <c r="G51" s="4"/>
      <c r="H51" s="4"/>
    </row>
    <row r="52" spans="1:8" ht="31.15" customHeight="1" x14ac:dyDescent="0.25">
      <c r="A52" s="15"/>
      <c r="B52" s="5" t="s">
        <v>407</v>
      </c>
      <c r="C52" s="4" t="s">
        <v>43</v>
      </c>
      <c r="D52" s="4"/>
      <c r="E52" s="38">
        <f>E53+E55</f>
        <v>503.1</v>
      </c>
      <c r="F52" s="4"/>
      <c r="G52" s="4"/>
      <c r="H52" s="4"/>
    </row>
    <row r="53" spans="1:8" ht="47.25" x14ac:dyDescent="0.25">
      <c r="A53" s="15"/>
      <c r="B53" s="5" t="s">
        <v>44</v>
      </c>
      <c r="C53" s="4" t="s">
        <v>45</v>
      </c>
      <c r="D53" s="4"/>
      <c r="E53" s="38">
        <f>E54</f>
        <v>300</v>
      </c>
      <c r="F53" s="4"/>
      <c r="G53" s="4"/>
      <c r="H53" s="4"/>
    </row>
    <row r="54" spans="1:8" ht="47.25" x14ac:dyDescent="0.25">
      <c r="A54" s="15"/>
      <c r="B54" s="5" t="s">
        <v>8</v>
      </c>
      <c r="C54" s="4" t="s">
        <v>45</v>
      </c>
      <c r="D54" s="4">
        <v>600</v>
      </c>
      <c r="E54" s="38">
        <v>300</v>
      </c>
      <c r="F54" s="4"/>
      <c r="G54" s="4"/>
      <c r="H54" s="4"/>
    </row>
    <row r="55" spans="1:8" ht="173.25" x14ac:dyDescent="0.25">
      <c r="A55" s="15"/>
      <c r="B55" s="5" t="s">
        <v>46</v>
      </c>
      <c r="C55" s="4" t="s">
        <v>47</v>
      </c>
      <c r="D55" s="4"/>
      <c r="E55" s="38">
        <f>E56</f>
        <v>203.1</v>
      </c>
      <c r="F55" s="4"/>
      <c r="G55" s="4"/>
      <c r="H55" s="4"/>
    </row>
    <row r="56" spans="1:8" ht="47.25" x14ac:dyDescent="0.25">
      <c r="A56" s="15"/>
      <c r="B56" s="5" t="s">
        <v>8</v>
      </c>
      <c r="C56" s="4" t="s">
        <v>47</v>
      </c>
      <c r="D56" s="4">
        <v>600</v>
      </c>
      <c r="E56" s="38">
        <v>203.1</v>
      </c>
      <c r="F56" s="4"/>
      <c r="G56" s="4"/>
      <c r="H56" s="4"/>
    </row>
    <row r="57" spans="1:8" ht="47.25" x14ac:dyDescent="0.25">
      <c r="A57" s="15"/>
      <c r="B57" s="5" t="s">
        <v>48</v>
      </c>
      <c r="C57" s="4" t="s">
        <v>49</v>
      </c>
      <c r="D57" s="4"/>
      <c r="E57" s="38">
        <f>E58+E61+E64+E67+E74+E79</f>
        <v>63702.69999999999</v>
      </c>
      <c r="F57" s="4"/>
      <c r="G57" s="4"/>
      <c r="H57" s="4"/>
    </row>
    <row r="58" spans="1:8" ht="63" x14ac:dyDescent="0.25">
      <c r="A58" s="15"/>
      <c r="B58" s="5" t="s">
        <v>408</v>
      </c>
      <c r="C58" s="4" t="s">
        <v>50</v>
      </c>
      <c r="D58" s="4"/>
      <c r="E58" s="38">
        <f>E59</f>
        <v>3993.6</v>
      </c>
      <c r="F58" s="4"/>
      <c r="G58" s="4"/>
      <c r="H58" s="4"/>
    </row>
    <row r="59" spans="1:8" ht="31.15" customHeight="1" x14ac:dyDescent="0.25">
      <c r="A59" s="15"/>
      <c r="B59" s="5" t="s">
        <v>7</v>
      </c>
      <c r="C59" s="4" t="s">
        <v>51</v>
      </c>
      <c r="D59" s="4"/>
      <c r="E59" s="38">
        <f>E60</f>
        <v>3993.6</v>
      </c>
      <c r="F59" s="4"/>
      <c r="G59" s="4"/>
      <c r="H59" s="4"/>
    </row>
    <row r="60" spans="1:8" ht="47.25" x14ac:dyDescent="0.25">
      <c r="A60" s="15"/>
      <c r="B60" s="5" t="s">
        <v>8</v>
      </c>
      <c r="C60" s="4" t="s">
        <v>51</v>
      </c>
      <c r="D60" s="4">
        <v>600</v>
      </c>
      <c r="E60" s="38">
        <v>3993.6</v>
      </c>
      <c r="F60" s="4"/>
      <c r="G60" s="4"/>
      <c r="H60" s="4"/>
    </row>
    <row r="61" spans="1:8" ht="93" customHeight="1" x14ac:dyDescent="0.25">
      <c r="A61" s="15"/>
      <c r="B61" s="5" t="s">
        <v>409</v>
      </c>
      <c r="C61" s="4" t="s">
        <v>52</v>
      </c>
      <c r="D61" s="4"/>
      <c r="E61" s="38">
        <f>E62</f>
        <v>3354.5</v>
      </c>
      <c r="F61" s="4"/>
      <c r="G61" s="4"/>
      <c r="H61" s="4"/>
    </row>
    <row r="62" spans="1:8" ht="33.6" customHeight="1" x14ac:dyDescent="0.25">
      <c r="A62" s="15"/>
      <c r="B62" s="5" t="s">
        <v>7</v>
      </c>
      <c r="C62" s="4" t="s">
        <v>53</v>
      </c>
      <c r="D62" s="4"/>
      <c r="E62" s="38">
        <f>E63</f>
        <v>3354.5</v>
      </c>
      <c r="F62" s="4"/>
      <c r="G62" s="4"/>
      <c r="H62" s="4"/>
    </row>
    <row r="63" spans="1:8" ht="47.25" x14ac:dyDescent="0.25">
      <c r="A63" s="15"/>
      <c r="B63" s="5" t="s">
        <v>8</v>
      </c>
      <c r="C63" s="4" t="s">
        <v>53</v>
      </c>
      <c r="D63" s="4">
        <v>600</v>
      </c>
      <c r="E63" s="38">
        <v>3354.5</v>
      </c>
    </row>
    <row r="64" spans="1:8" ht="78.75" x14ac:dyDescent="0.25">
      <c r="A64" s="15"/>
      <c r="B64" s="5" t="s">
        <v>410</v>
      </c>
      <c r="C64" s="4" t="s">
        <v>54</v>
      </c>
      <c r="D64" s="4"/>
      <c r="E64" s="38">
        <f>E65</f>
        <v>7691.7</v>
      </c>
    </row>
    <row r="65" spans="1:5" ht="33" customHeight="1" x14ac:dyDescent="0.25">
      <c r="A65" s="15"/>
      <c r="B65" s="5" t="s">
        <v>7</v>
      </c>
      <c r="C65" s="4" t="s">
        <v>55</v>
      </c>
      <c r="D65" s="4"/>
      <c r="E65" s="38">
        <f>E66</f>
        <v>7691.7</v>
      </c>
    </row>
    <row r="66" spans="1:5" ht="47.25" x14ac:dyDescent="0.25">
      <c r="A66" s="15"/>
      <c r="B66" s="5" t="s">
        <v>8</v>
      </c>
      <c r="C66" s="4" t="s">
        <v>55</v>
      </c>
      <c r="D66" s="4">
        <v>600</v>
      </c>
      <c r="E66" s="38">
        <v>7691.7</v>
      </c>
    </row>
    <row r="67" spans="1:5" ht="47.25" x14ac:dyDescent="0.25">
      <c r="A67" s="15"/>
      <c r="B67" s="5" t="s">
        <v>411</v>
      </c>
      <c r="C67" s="4" t="s">
        <v>56</v>
      </c>
      <c r="D67" s="4"/>
      <c r="E67" s="38">
        <f>E68+E72</f>
        <v>40204.799999999996</v>
      </c>
    </row>
    <row r="68" spans="1:5" ht="30.75" customHeight="1" x14ac:dyDescent="0.25">
      <c r="A68" s="15"/>
      <c r="B68" s="5" t="s">
        <v>7</v>
      </c>
      <c r="C68" s="4" t="s">
        <v>57</v>
      </c>
      <c r="D68" s="4"/>
      <c r="E68" s="38">
        <f>E69+E70+E71</f>
        <v>34549.599999999999</v>
      </c>
    </row>
    <row r="69" spans="1:5" ht="94.5" x14ac:dyDescent="0.25">
      <c r="A69" s="15"/>
      <c r="B69" s="5" t="s">
        <v>58</v>
      </c>
      <c r="C69" s="4" t="s">
        <v>57</v>
      </c>
      <c r="D69" s="4">
        <v>100</v>
      </c>
      <c r="E69" s="38">
        <v>27752.6</v>
      </c>
    </row>
    <row r="70" spans="1:5" ht="33.6" customHeight="1" x14ac:dyDescent="0.25">
      <c r="A70" s="15"/>
      <c r="B70" s="5" t="s">
        <v>13</v>
      </c>
      <c r="C70" s="4" t="s">
        <v>57</v>
      </c>
      <c r="D70" s="4">
        <v>200</v>
      </c>
      <c r="E70" s="38">
        <v>6778</v>
      </c>
    </row>
    <row r="71" spans="1:5" ht="15.75" x14ac:dyDescent="0.25">
      <c r="A71" s="15"/>
      <c r="B71" s="5" t="s">
        <v>59</v>
      </c>
      <c r="C71" s="4" t="s">
        <v>57</v>
      </c>
      <c r="D71" s="4">
        <v>800</v>
      </c>
      <c r="E71" s="38">
        <v>19</v>
      </c>
    </row>
    <row r="72" spans="1:5" ht="94.5" x14ac:dyDescent="0.25">
      <c r="A72" s="15"/>
      <c r="B72" s="24" t="s">
        <v>504</v>
      </c>
      <c r="C72" s="25" t="s">
        <v>503</v>
      </c>
      <c r="D72" s="30"/>
      <c r="E72" s="38">
        <f>E73</f>
        <v>5655.2</v>
      </c>
    </row>
    <row r="73" spans="1:5" ht="94.5" x14ac:dyDescent="0.25">
      <c r="A73" s="15"/>
      <c r="B73" s="24" t="s">
        <v>505</v>
      </c>
      <c r="C73" s="25" t="s">
        <v>503</v>
      </c>
      <c r="D73" s="30">
        <v>100</v>
      </c>
      <c r="E73" s="38">
        <v>5655.2</v>
      </c>
    </row>
    <row r="74" spans="1:5" ht="63" x14ac:dyDescent="0.25">
      <c r="A74" s="15"/>
      <c r="B74" s="5" t="s">
        <v>412</v>
      </c>
      <c r="C74" s="4" t="s">
        <v>60</v>
      </c>
      <c r="D74" s="4"/>
      <c r="E74" s="38">
        <f>E75</f>
        <v>8194.1</v>
      </c>
    </row>
    <row r="75" spans="1:5" ht="31.5" x14ac:dyDescent="0.25">
      <c r="A75" s="15"/>
      <c r="B75" s="5" t="s">
        <v>61</v>
      </c>
      <c r="C75" s="4" t="s">
        <v>62</v>
      </c>
      <c r="D75" s="4"/>
      <c r="E75" s="38">
        <f>E76+E77+E78</f>
        <v>8194.1</v>
      </c>
    </row>
    <row r="76" spans="1:5" ht="94.5" x14ac:dyDescent="0.25">
      <c r="A76" s="15"/>
      <c r="B76" s="5" t="s">
        <v>58</v>
      </c>
      <c r="C76" s="4" t="s">
        <v>62</v>
      </c>
      <c r="D76" s="4">
        <v>100</v>
      </c>
      <c r="E76" s="38">
        <v>7875.5</v>
      </c>
    </row>
    <row r="77" spans="1:5" ht="31.5" x14ac:dyDescent="0.25">
      <c r="A77" s="15"/>
      <c r="B77" s="5" t="s">
        <v>13</v>
      </c>
      <c r="C77" s="4" t="s">
        <v>62</v>
      </c>
      <c r="D77" s="4">
        <v>200</v>
      </c>
      <c r="E77" s="38">
        <v>315.5</v>
      </c>
    </row>
    <row r="78" spans="1:5" ht="15.75" x14ac:dyDescent="0.25">
      <c r="A78" s="15"/>
      <c r="B78" s="5" t="s">
        <v>59</v>
      </c>
      <c r="C78" s="4" t="s">
        <v>62</v>
      </c>
      <c r="D78" s="4">
        <v>800</v>
      </c>
      <c r="E78" s="38">
        <v>3.1</v>
      </c>
    </row>
    <row r="79" spans="1:5" ht="47.25" x14ac:dyDescent="0.25">
      <c r="A79" s="15"/>
      <c r="B79" s="5" t="s">
        <v>413</v>
      </c>
      <c r="C79" s="4" t="s">
        <v>401</v>
      </c>
      <c r="D79" s="4"/>
      <c r="E79" s="38">
        <f>E80</f>
        <v>264</v>
      </c>
    </row>
    <row r="80" spans="1:5" ht="63.6" customHeight="1" x14ac:dyDescent="0.25">
      <c r="A80" s="15"/>
      <c r="B80" s="5" t="s">
        <v>63</v>
      </c>
      <c r="C80" s="4" t="s">
        <v>64</v>
      </c>
      <c r="D80" s="4"/>
      <c r="E80" s="38">
        <f>E81</f>
        <v>264</v>
      </c>
    </row>
    <row r="81" spans="1:5" ht="31.5" x14ac:dyDescent="0.25">
      <c r="A81" s="15"/>
      <c r="B81" s="5" t="s">
        <v>65</v>
      </c>
      <c r="C81" s="4" t="s">
        <v>64</v>
      </c>
      <c r="D81" s="4">
        <v>300</v>
      </c>
      <c r="E81" s="38">
        <v>264</v>
      </c>
    </row>
    <row r="82" spans="1:5" ht="31.15" customHeight="1" x14ac:dyDescent="0.25">
      <c r="A82" s="15"/>
      <c r="B82" s="5" t="s">
        <v>66</v>
      </c>
      <c r="C82" s="4" t="s">
        <v>67</v>
      </c>
      <c r="D82" s="4"/>
      <c r="E82" s="38">
        <f>E83</f>
        <v>7234.9</v>
      </c>
    </row>
    <row r="83" spans="1:5" ht="47.25" x14ac:dyDescent="0.25">
      <c r="A83" s="15"/>
      <c r="B83" s="5" t="s">
        <v>414</v>
      </c>
      <c r="C83" s="4" t="s">
        <v>68</v>
      </c>
      <c r="D83" s="4"/>
      <c r="E83" s="38">
        <f>E86+E88+E84</f>
        <v>7234.9</v>
      </c>
    </row>
    <row r="84" spans="1:5" ht="31.5" x14ac:dyDescent="0.25">
      <c r="A84" s="15"/>
      <c r="B84" s="32" t="s">
        <v>69</v>
      </c>
      <c r="C84" s="31" t="s">
        <v>502</v>
      </c>
      <c r="D84" s="30"/>
      <c r="E84" s="38">
        <f>E85</f>
        <v>2123.6</v>
      </c>
    </row>
    <row r="85" spans="1:5" ht="47.25" x14ac:dyDescent="0.25">
      <c r="A85" s="15"/>
      <c r="B85" s="24" t="s">
        <v>495</v>
      </c>
      <c r="C85" s="31" t="s">
        <v>502</v>
      </c>
      <c r="D85" s="30">
        <v>600</v>
      </c>
      <c r="E85" s="38">
        <v>2123.6</v>
      </c>
    </row>
    <row r="86" spans="1:5" ht="47.25" x14ac:dyDescent="0.25">
      <c r="A86" s="15"/>
      <c r="B86" s="5" t="s">
        <v>70</v>
      </c>
      <c r="C86" s="4" t="s">
        <v>71</v>
      </c>
      <c r="D86" s="4"/>
      <c r="E86" s="38">
        <f>E87</f>
        <v>4621</v>
      </c>
    </row>
    <row r="87" spans="1:5" ht="47.25" x14ac:dyDescent="0.25">
      <c r="A87" s="15"/>
      <c r="B87" s="5" t="s">
        <v>8</v>
      </c>
      <c r="C87" s="4" t="s">
        <v>71</v>
      </c>
      <c r="D87" s="4">
        <v>600</v>
      </c>
      <c r="E87" s="38">
        <v>4621</v>
      </c>
    </row>
    <row r="88" spans="1:5" ht="47.25" x14ac:dyDescent="0.25">
      <c r="A88" s="15"/>
      <c r="B88" s="5" t="s">
        <v>70</v>
      </c>
      <c r="C88" s="4" t="s">
        <v>75</v>
      </c>
      <c r="D88" s="4"/>
      <c r="E88" s="38">
        <f>E89</f>
        <v>490.3</v>
      </c>
    </row>
    <row r="89" spans="1:5" ht="47.25" x14ac:dyDescent="0.25">
      <c r="A89" s="15"/>
      <c r="B89" s="5" t="s">
        <v>8</v>
      </c>
      <c r="C89" s="4" t="s">
        <v>75</v>
      </c>
      <c r="D89" s="4">
        <v>600</v>
      </c>
      <c r="E89" s="38">
        <v>490.3</v>
      </c>
    </row>
    <row r="90" spans="1:5" s="14" customFormat="1" ht="45.6" customHeight="1" x14ac:dyDescent="0.25">
      <c r="A90" s="16">
        <v>2</v>
      </c>
      <c r="B90" s="12" t="s">
        <v>73</v>
      </c>
      <c r="C90" s="6" t="s">
        <v>74</v>
      </c>
      <c r="D90" s="6"/>
      <c r="E90" s="40">
        <f>E91+E104+E115+E119</f>
        <v>77178.999999999985</v>
      </c>
    </row>
    <row r="91" spans="1:5" ht="15.75" x14ac:dyDescent="0.25">
      <c r="A91" s="15"/>
      <c r="B91" s="5" t="s">
        <v>77</v>
      </c>
      <c r="C91" s="4" t="s">
        <v>76</v>
      </c>
      <c r="D91" s="4"/>
      <c r="E91" s="38">
        <f>E92+E95+E98+E101</f>
        <v>1455</v>
      </c>
    </row>
    <row r="92" spans="1:5" ht="31.5" x14ac:dyDescent="0.25">
      <c r="A92" s="15"/>
      <c r="B92" s="5" t="s">
        <v>415</v>
      </c>
      <c r="C92" s="4" t="s">
        <v>78</v>
      </c>
      <c r="D92" s="4"/>
      <c r="E92" s="38">
        <f>E93</f>
        <v>1280</v>
      </c>
    </row>
    <row r="93" spans="1:5" ht="31.5" x14ac:dyDescent="0.25">
      <c r="A93" s="15"/>
      <c r="B93" s="5" t="s">
        <v>79</v>
      </c>
      <c r="C93" s="4" t="s">
        <v>80</v>
      </c>
      <c r="D93" s="4"/>
      <c r="E93" s="38">
        <f>E94</f>
        <v>1280</v>
      </c>
    </row>
    <row r="94" spans="1:5" ht="31.5" x14ac:dyDescent="0.25">
      <c r="A94" s="15"/>
      <c r="B94" s="5" t="s">
        <v>13</v>
      </c>
      <c r="C94" s="4" t="s">
        <v>80</v>
      </c>
      <c r="D94" s="4">
        <v>200</v>
      </c>
      <c r="E94" s="38">
        <v>1280</v>
      </c>
    </row>
    <row r="95" spans="1:5" ht="63" x14ac:dyDescent="0.25">
      <c r="A95" s="15"/>
      <c r="B95" s="5" t="s">
        <v>416</v>
      </c>
      <c r="C95" s="4" t="s">
        <v>81</v>
      </c>
      <c r="D95" s="4"/>
      <c r="E95" s="38">
        <f>E96</f>
        <v>95</v>
      </c>
    </row>
    <row r="96" spans="1:5" ht="31.5" x14ac:dyDescent="0.25">
      <c r="A96" s="15"/>
      <c r="B96" s="5" t="s">
        <v>79</v>
      </c>
      <c r="C96" s="4" t="s">
        <v>82</v>
      </c>
      <c r="D96" s="4"/>
      <c r="E96" s="38">
        <f>E97</f>
        <v>95</v>
      </c>
    </row>
    <row r="97" spans="1:5" ht="31.5" x14ac:dyDescent="0.25">
      <c r="A97" s="15"/>
      <c r="B97" s="5" t="s">
        <v>13</v>
      </c>
      <c r="C97" s="4" t="s">
        <v>82</v>
      </c>
      <c r="D97" s="4">
        <v>200</v>
      </c>
      <c r="E97" s="38">
        <v>95</v>
      </c>
    </row>
    <row r="98" spans="1:5" ht="63" x14ac:dyDescent="0.25">
      <c r="A98" s="15"/>
      <c r="B98" s="5" t="s">
        <v>417</v>
      </c>
      <c r="C98" s="4" t="s">
        <v>83</v>
      </c>
      <c r="D98" s="4"/>
      <c r="E98" s="38">
        <f>E99</f>
        <v>40</v>
      </c>
    </row>
    <row r="99" spans="1:5" ht="31.5" x14ac:dyDescent="0.25">
      <c r="A99" s="15"/>
      <c r="B99" s="5" t="s">
        <v>79</v>
      </c>
      <c r="C99" s="4" t="s">
        <v>84</v>
      </c>
      <c r="D99" s="4"/>
      <c r="E99" s="38">
        <f>E100</f>
        <v>40</v>
      </c>
    </row>
    <row r="100" spans="1:5" ht="31.5" x14ac:dyDescent="0.25">
      <c r="A100" s="15"/>
      <c r="B100" s="5" t="s">
        <v>13</v>
      </c>
      <c r="C100" s="4" t="s">
        <v>84</v>
      </c>
      <c r="D100" s="4">
        <v>200</v>
      </c>
      <c r="E100" s="38">
        <v>40</v>
      </c>
    </row>
    <row r="101" spans="1:5" ht="47.25" x14ac:dyDescent="0.25">
      <c r="A101" s="15"/>
      <c r="B101" s="5" t="s">
        <v>418</v>
      </c>
      <c r="C101" s="4" t="s">
        <v>103</v>
      </c>
      <c r="D101" s="4"/>
      <c r="E101" s="38">
        <f>E102</f>
        <v>40</v>
      </c>
    </row>
    <row r="102" spans="1:5" ht="31.5" x14ac:dyDescent="0.25">
      <c r="A102" s="15"/>
      <c r="B102" s="5" t="s">
        <v>79</v>
      </c>
      <c r="C102" s="4" t="s">
        <v>85</v>
      </c>
      <c r="D102" s="4"/>
      <c r="E102" s="38">
        <f>E103</f>
        <v>40</v>
      </c>
    </row>
    <row r="103" spans="1:5" ht="31.5" x14ac:dyDescent="0.25">
      <c r="A103" s="15"/>
      <c r="B103" s="5" t="s">
        <v>13</v>
      </c>
      <c r="C103" s="4" t="s">
        <v>85</v>
      </c>
      <c r="D103" s="4">
        <v>200</v>
      </c>
      <c r="E103" s="38">
        <v>40</v>
      </c>
    </row>
    <row r="104" spans="1:5" ht="78.75" x14ac:dyDescent="0.25">
      <c r="A104" s="15"/>
      <c r="B104" s="5" t="s">
        <v>86</v>
      </c>
      <c r="C104" s="4" t="s">
        <v>87</v>
      </c>
      <c r="D104" s="4"/>
      <c r="E104" s="38">
        <f>E105+E112</f>
        <v>73304.299999999988</v>
      </c>
    </row>
    <row r="105" spans="1:5" ht="63" x14ac:dyDescent="0.25">
      <c r="A105" s="15"/>
      <c r="B105" s="5" t="s">
        <v>419</v>
      </c>
      <c r="C105" s="4" t="s">
        <v>88</v>
      </c>
      <c r="D105" s="4"/>
      <c r="E105" s="38">
        <f>E107+E111+E108</f>
        <v>73294.299999999988</v>
      </c>
    </row>
    <row r="106" spans="1:5" ht="31.5" x14ac:dyDescent="0.25">
      <c r="A106" s="15"/>
      <c r="B106" s="5" t="s">
        <v>89</v>
      </c>
      <c r="C106" s="4" t="s">
        <v>90</v>
      </c>
      <c r="D106" s="4"/>
      <c r="E106" s="38">
        <f>E107</f>
        <v>67306.399999999994</v>
      </c>
    </row>
    <row r="107" spans="1:5" ht="47.25" x14ac:dyDescent="0.25">
      <c r="A107" s="15"/>
      <c r="B107" s="5" t="s">
        <v>8</v>
      </c>
      <c r="C107" s="4" t="s">
        <v>90</v>
      </c>
      <c r="D107" s="4">
        <v>600</v>
      </c>
      <c r="E107" s="38">
        <v>67306.399999999994</v>
      </c>
    </row>
    <row r="108" spans="1:5" ht="78.75" x14ac:dyDescent="0.25">
      <c r="A108" s="15"/>
      <c r="B108" s="24" t="s">
        <v>497</v>
      </c>
      <c r="C108" s="25" t="s">
        <v>496</v>
      </c>
      <c r="D108" s="30"/>
      <c r="E108" s="38">
        <f>E109</f>
        <v>5896.9</v>
      </c>
    </row>
    <row r="109" spans="1:5" ht="47.25" x14ac:dyDescent="0.25">
      <c r="A109" s="15"/>
      <c r="B109" s="24" t="s">
        <v>495</v>
      </c>
      <c r="C109" s="25" t="s">
        <v>496</v>
      </c>
      <c r="D109" s="30">
        <v>600</v>
      </c>
      <c r="E109" s="38">
        <v>5896.9</v>
      </c>
    </row>
    <row r="110" spans="1:5" ht="157.5" customHeight="1" x14ac:dyDescent="0.25">
      <c r="A110" s="15"/>
      <c r="B110" s="5" t="s">
        <v>14</v>
      </c>
      <c r="C110" s="4" t="s">
        <v>91</v>
      </c>
      <c r="D110" s="4"/>
      <c r="E110" s="38">
        <f>E111</f>
        <v>91</v>
      </c>
    </row>
    <row r="111" spans="1:5" ht="47.25" x14ac:dyDescent="0.25">
      <c r="A111" s="15"/>
      <c r="B111" s="5" t="s">
        <v>8</v>
      </c>
      <c r="C111" s="4" t="s">
        <v>91</v>
      </c>
      <c r="D111" s="4">
        <v>600</v>
      </c>
      <c r="E111" s="38">
        <v>91</v>
      </c>
    </row>
    <row r="112" spans="1:5" ht="47.25" x14ac:dyDescent="0.25">
      <c r="A112" s="15"/>
      <c r="B112" s="5" t="s">
        <v>420</v>
      </c>
      <c r="C112" s="4" t="s">
        <v>92</v>
      </c>
      <c r="D112" s="4"/>
      <c r="E112" s="38">
        <f>E113</f>
        <v>10</v>
      </c>
    </row>
    <row r="113" spans="1:5" s="37" customFormat="1" ht="63" x14ac:dyDescent="0.25">
      <c r="A113" s="36"/>
      <c r="B113" s="34" t="s">
        <v>511</v>
      </c>
      <c r="C113" s="35" t="s">
        <v>507</v>
      </c>
      <c r="D113" s="35"/>
      <c r="E113" s="38">
        <f>E114</f>
        <v>10</v>
      </c>
    </row>
    <row r="114" spans="1:5" ht="47.25" x14ac:dyDescent="0.25">
      <c r="A114" s="15"/>
      <c r="B114" s="5" t="s">
        <v>8</v>
      </c>
      <c r="C114" s="4" t="s">
        <v>507</v>
      </c>
      <c r="D114" s="4">
        <v>600</v>
      </c>
      <c r="E114" s="38">
        <v>10</v>
      </c>
    </row>
    <row r="115" spans="1:5" ht="31.5" x14ac:dyDescent="0.25">
      <c r="A115" s="15"/>
      <c r="B115" s="5" t="s">
        <v>93</v>
      </c>
      <c r="C115" s="4" t="s">
        <v>94</v>
      </c>
      <c r="D115" s="4"/>
      <c r="E115" s="38">
        <f>E116</f>
        <v>200</v>
      </c>
    </row>
    <row r="116" spans="1:5" ht="31.15" customHeight="1" x14ac:dyDescent="0.25">
      <c r="A116" s="15"/>
      <c r="B116" s="5" t="s">
        <v>421</v>
      </c>
      <c r="C116" s="4" t="s">
        <v>95</v>
      </c>
      <c r="D116" s="4"/>
      <c r="E116" s="38">
        <f>E117</f>
        <v>200</v>
      </c>
    </row>
    <row r="117" spans="1:5" ht="31.5" x14ac:dyDescent="0.25">
      <c r="A117" s="15"/>
      <c r="B117" s="5" t="s">
        <v>96</v>
      </c>
      <c r="C117" s="4" t="s">
        <v>97</v>
      </c>
      <c r="D117" s="4"/>
      <c r="E117" s="38">
        <f>E118</f>
        <v>200</v>
      </c>
    </row>
    <row r="118" spans="1:5" ht="31.5" x14ac:dyDescent="0.25">
      <c r="A118" s="15"/>
      <c r="B118" s="5" t="s">
        <v>13</v>
      </c>
      <c r="C118" s="4" t="s">
        <v>97</v>
      </c>
      <c r="D118" s="4">
        <v>200</v>
      </c>
      <c r="E118" s="38">
        <v>200</v>
      </c>
    </row>
    <row r="119" spans="1:5" ht="15.75" x14ac:dyDescent="0.25">
      <c r="A119" s="15"/>
      <c r="B119" s="5" t="s">
        <v>98</v>
      </c>
      <c r="C119" s="4" t="s">
        <v>99</v>
      </c>
      <c r="D119" s="4"/>
      <c r="E119" s="38">
        <f>E120</f>
        <v>2219.6999999999998</v>
      </c>
    </row>
    <row r="120" spans="1:5" ht="47.25" x14ac:dyDescent="0.25">
      <c r="A120" s="15"/>
      <c r="B120" s="5" t="s">
        <v>422</v>
      </c>
      <c r="C120" s="4" t="s">
        <v>100</v>
      </c>
      <c r="D120" s="4"/>
      <c r="E120" s="38">
        <f>E121</f>
        <v>2219.6999999999998</v>
      </c>
    </row>
    <row r="121" spans="1:5" ht="31.5" x14ac:dyDescent="0.25">
      <c r="A121" s="15"/>
      <c r="B121" s="5" t="s">
        <v>61</v>
      </c>
      <c r="C121" s="4" t="s">
        <v>101</v>
      </c>
      <c r="D121" s="4"/>
      <c r="E121" s="38">
        <f>E122+E123+E124</f>
        <v>2219.6999999999998</v>
      </c>
    </row>
    <row r="122" spans="1:5" ht="94.5" x14ac:dyDescent="0.25">
      <c r="A122" s="15"/>
      <c r="B122" s="5" t="s">
        <v>102</v>
      </c>
      <c r="C122" s="4" t="s">
        <v>101</v>
      </c>
      <c r="D122" s="4">
        <v>100</v>
      </c>
      <c r="E122" s="38">
        <v>2153.8000000000002</v>
      </c>
    </row>
    <row r="123" spans="1:5" ht="31.5" x14ac:dyDescent="0.25">
      <c r="A123" s="15"/>
      <c r="B123" s="5" t="s">
        <v>13</v>
      </c>
      <c r="C123" s="4" t="s">
        <v>101</v>
      </c>
      <c r="D123" s="4">
        <v>200</v>
      </c>
      <c r="E123" s="38">
        <v>65.2</v>
      </c>
    </row>
    <row r="124" spans="1:5" ht="15.75" x14ac:dyDescent="0.25">
      <c r="A124" s="15"/>
      <c r="B124" s="5" t="s">
        <v>59</v>
      </c>
      <c r="C124" s="4" t="s">
        <v>101</v>
      </c>
      <c r="D124" s="4">
        <v>800</v>
      </c>
      <c r="E124" s="38">
        <v>0.7</v>
      </c>
    </row>
    <row r="125" spans="1:5" s="14" customFormat="1" ht="46.15" customHeight="1" x14ac:dyDescent="0.25">
      <c r="A125" s="16">
        <v>3</v>
      </c>
      <c r="B125" s="12" t="s">
        <v>104</v>
      </c>
      <c r="C125" s="6" t="s">
        <v>105</v>
      </c>
      <c r="D125" s="6"/>
      <c r="E125" s="40">
        <f>E126</f>
        <v>85499</v>
      </c>
    </row>
    <row r="126" spans="1:5" ht="31.5" x14ac:dyDescent="0.25">
      <c r="A126" s="15"/>
      <c r="B126" s="5" t="s">
        <v>106</v>
      </c>
      <c r="C126" s="4" t="s">
        <v>107</v>
      </c>
      <c r="D126" s="4"/>
      <c r="E126" s="38">
        <f>E127+E132+E135+E140+E145</f>
        <v>85499</v>
      </c>
    </row>
    <row r="127" spans="1:5" ht="47.25" x14ac:dyDescent="0.25">
      <c r="A127" s="15"/>
      <c r="B127" s="5" t="s">
        <v>423</v>
      </c>
      <c r="C127" s="4" t="s">
        <v>108</v>
      </c>
      <c r="D127" s="4"/>
      <c r="E127" s="38">
        <f>E128+E130</f>
        <v>49867.8</v>
      </c>
    </row>
    <row r="128" spans="1:5" ht="159" customHeight="1" x14ac:dyDescent="0.25">
      <c r="A128" s="15"/>
      <c r="B128" s="5" t="s">
        <v>109</v>
      </c>
      <c r="C128" s="4" t="s">
        <v>110</v>
      </c>
      <c r="D128" s="4"/>
      <c r="E128" s="38">
        <f>E129</f>
        <v>4066.8</v>
      </c>
    </row>
    <row r="129" spans="1:5" ht="47.25" x14ac:dyDescent="0.25">
      <c r="A129" s="15"/>
      <c r="B129" s="5" t="s">
        <v>8</v>
      </c>
      <c r="C129" s="4" t="s">
        <v>110</v>
      </c>
      <c r="D129" s="4">
        <v>600</v>
      </c>
      <c r="E129" s="38">
        <v>4066.8</v>
      </c>
    </row>
    <row r="130" spans="1:5" ht="47.25" x14ac:dyDescent="0.25">
      <c r="A130" s="15"/>
      <c r="B130" s="5" t="s">
        <v>111</v>
      </c>
      <c r="C130" s="4" t="s">
        <v>112</v>
      </c>
      <c r="D130" s="4"/>
      <c r="E130" s="38">
        <f>E131</f>
        <v>45801</v>
      </c>
    </row>
    <row r="131" spans="1:5" ht="47.25" x14ac:dyDescent="0.25">
      <c r="A131" s="15"/>
      <c r="B131" s="5" t="s">
        <v>8</v>
      </c>
      <c r="C131" s="4" t="s">
        <v>112</v>
      </c>
      <c r="D131" s="4">
        <v>600</v>
      </c>
      <c r="E131" s="38">
        <v>45801</v>
      </c>
    </row>
    <row r="132" spans="1:5" ht="31.5" x14ac:dyDescent="0.25">
      <c r="A132" s="15"/>
      <c r="B132" s="5" t="s">
        <v>424</v>
      </c>
      <c r="C132" s="4" t="s">
        <v>113</v>
      </c>
      <c r="D132" s="4"/>
      <c r="E132" s="38">
        <f>E133</f>
        <v>22902</v>
      </c>
    </row>
    <row r="133" spans="1:5" ht="173.25" x14ac:dyDescent="0.25">
      <c r="A133" s="15"/>
      <c r="B133" s="5" t="s">
        <v>114</v>
      </c>
      <c r="C133" s="4" t="s">
        <v>115</v>
      </c>
      <c r="D133" s="4"/>
      <c r="E133" s="38">
        <f>E134</f>
        <v>22902</v>
      </c>
    </row>
    <row r="134" spans="1:5" ht="47.25" x14ac:dyDescent="0.25">
      <c r="A134" s="15"/>
      <c r="B134" s="5" t="s">
        <v>8</v>
      </c>
      <c r="C134" s="4" t="s">
        <v>115</v>
      </c>
      <c r="D134" s="4">
        <v>600</v>
      </c>
      <c r="E134" s="38">
        <v>22902</v>
      </c>
    </row>
    <row r="135" spans="1:5" ht="47.25" x14ac:dyDescent="0.25">
      <c r="A135" s="15"/>
      <c r="B135" s="5" t="s">
        <v>425</v>
      </c>
      <c r="C135" s="4" t="s">
        <v>116</v>
      </c>
      <c r="D135" s="4"/>
      <c r="E135" s="38">
        <f>E136+E138</f>
        <v>516.79999999999995</v>
      </c>
    </row>
    <row r="136" spans="1:5" ht="31.5" x14ac:dyDescent="0.25">
      <c r="A136" s="15"/>
      <c r="B136" s="5" t="s">
        <v>69</v>
      </c>
      <c r="C136" s="4" t="s">
        <v>117</v>
      </c>
      <c r="D136" s="4"/>
      <c r="E136" s="38">
        <f>E137</f>
        <v>60</v>
      </c>
    </row>
    <row r="137" spans="1:5" ht="47.25" x14ac:dyDescent="0.25">
      <c r="A137" s="15"/>
      <c r="B137" s="5" t="s">
        <v>8</v>
      </c>
      <c r="C137" s="4" t="s">
        <v>117</v>
      </c>
      <c r="D137" s="4">
        <v>600</v>
      </c>
      <c r="E137" s="38">
        <v>60</v>
      </c>
    </row>
    <row r="138" spans="1:5" ht="78.75" x14ac:dyDescent="0.25">
      <c r="A138" s="15"/>
      <c r="B138" s="5" t="s">
        <v>118</v>
      </c>
      <c r="C138" s="4" t="s">
        <v>119</v>
      </c>
      <c r="D138" s="4"/>
      <c r="E138" s="38">
        <f>E139</f>
        <v>456.8</v>
      </c>
    </row>
    <row r="139" spans="1:5" s="4" customFormat="1" ht="31.5" x14ac:dyDescent="0.25">
      <c r="A139" s="15"/>
      <c r="B139" s="5" t="s">
        <v>65</v>
      </c>
      <c r="C139" s="4" t="s">
        <v>119</v>
      </c>
      <c r="D139" s="4">
        <v>300</v>
      </c>
      <c r="E139" s="38">
        <v>456.8</v>
      </c>
    </row>
    <row r="140" spans="1:5" s="4" customFormat="1" ht="63" x14ac:dyDescent="0.25">
      <c r="A140" s="15"/>
      <c r="B140" s="5" t="s">
        <v>506</v>
      </c>
      <c r="C140" s="4" t="s">
        <v>120</v>
      </c>
      <c r="E140" s="38">
        <f>E141++E143</f>
        <v>10812.4</v>
      </c>
    </row>
    <row r="141" spans="1:5" s="4" customFormat="1" ht="79.900000000000006" customHeight="1" x14ac:dyDescent="0.25">
      <c r="A141" s="15"/>
      <c r="B141" s="5" t="s">
        <v>121</v>
      </c>
      <c r="C141" s="4" t="s">
        <v>122</v>
      </c>
      <c r="E141" s="38">
        <f>E142</f>
        <v>0</v>
      </c>
    </row>
    <row r="142" spans="1:5" s="4" customFormat="1" ht="47.25" x14ac:dyDescent="0.25">
      <c r="A142" s="15"/>
      <c r="B142" s="5" t="s">
        <v>8</v>
      </c>
      <c r="C142" s="4" t="s">
        <v>122</v>
      </c>
      <c r="D142" s="4">
        <v>600</v>
      </c>
      <c r="E142" s="38">
        <v>0</v>
      </c>
    </row>
    <row r="143" spans="1:5" s="4" customFormat="1" ht="140.44999999999999" customHeight="1" x14ac:dyDescent="0.25">
      <c r="A143" s="15"/>
      <c r="B143" s="43" t="s">
        <v>515</v>
      </c>
      <c r="C143" s="4" t="s">
        <v>514</v>
      </c>
      <c r="D143" s="42"/>
      <c r="E143" s="38">
        <f>E144</f>
        <v>10812.4</v>
      </c>
    </row>
    <row r="144" spans="1:5" s="4" customFormat="1" ht="47.25" x14ac:dyDescent="0.25">
      <c r="A144" s="15"/>
      <c r="B144" s="5" t="s">
        <v>11</v>
      </c>
      <c r="C144" s="4" t="s">
        <v>514</v>
      </c>
      <c r="D144" s="4">
        <v>400</v>
      </c>
      <c r="E144" s="38">
        <v>10812.4</v>
      </c>
    </row>
    <row r="145" spans="1:5" s="4" customFormat="1" ht="63" x14ac:dyDescent="0.25">
      <c r="A145" s="15"/>
      <c r="B145" s="41" t="s">
        <v>426</v>
      </c>
      <c r="C145" s="42" t="s">
        <v>123</v>
      </c>
      <c r="E145" s="38">
        <f>E146+E148</f>
        <v>1400</v>
      </c>
    </row>
    <row r="146" spans="1:5" s="4" customFormat="1" ht="63" x14ac:dyDescent="0.25">
      <c r="A146" s="15"/>
      <c r="B146" s="24" t="s">
        <v>500</v>
      </c>
      <c r="C146" s="25" t="s">
        <v>499</v>
      </c>
      <c r="D146" s="27"/>
      <c r="E146" s="38">
        <f>E147</f>
        <v>1300</v>
      </c>
    </row>
    <row r="147" spans="1:5" s="4" customFormat="1" ht="47.25" x14ac:dyDescent="0.25">
      <c r="A147" s="15"/>
      <c r="B147" s="24" t="s">
        <v>501</v>
      </c>
      <c r="C147" s="25" t="s">
        <v>499</v>
      </c>
      <c r="D147" s="27" t="s">
        <v>498</v>
      </c>
      <c r="E147" s="38">
        <v>1300</v>
      </c>
    </row>
    <row r="148" spans="1:5" s="4" customFormat="1" ht="47.25" x14ac:dyDescent="0.25">
      <c r="A148" s="15"/>
      <c r="B148" s="5" t="s">
        <v>124</v>
      </c>
      <c r="C148" s="4" t="s">
        <v>125</v>
      </c>
      <c r="E148" s="38">
        <f>E149</f>
        <v>100</v>
      </c>
    </row>
    <row r="149" spans="1:5" s="4" customFormat="1" ht="47.25" x14ac:dyDescent="0.25">
      <c r="A149" s="15"/>
      <c r="B149" s="5" t="s">
        <v>8</v>
      </c>
      <c r="C149" s="4" t="s">
        <v>125</v>
      </c>
      <c r="D149" s="4">
        <v>600</v>
      </c>
      <c r="E149" s="38">
        <v>100</v>
      </c>
    </row>
    <row r="150" spans="1:5" s="6" customFormat="1" ht="62.45" customHeight="1" x14ac:dyDescent="0.25">
      <c r="A150" s="16">
        <v>4</v>
      </c>
      <c r="B150" s="12" t="s">
        <v>126</v>
      </c>
      <c r="C150" s="6" t="s">
        <v>127</v>
      </c>
      <c r="E150" s="40">
        <f>E151+E169</f>
        <v>103767.3</v>
      </c>
    </row>
    <row r="151" spans="1:5" s="4" customFormat="1" ht="31.5" x14ac:dyDescent="0.25">
      <c r="A151" s="15"/>
      <c r="B151" s="5" t="s">
        <v>128</v>
      </c>
      <c r="C151" s="4" t="s">
        <v>129</v>
      </c>
      <c r="E151" s="38">
        <f>E152+E155+E158+E161+E166</f>
        <v>5858</v>
      </c>
    </row>
    <row r="152" spans="1:5" s="4" customFormat="1" ht="47.25" x14ac:dyDescent="0.25">
      <c r="A152" s="15"/>
      <c r="B152" s="5" t="s">
        <v>427</v>
      </c>
      <c r="C152" s="4" t="s">
        <v>130</v>
      </c>
      <c r="E152" s="38">
        <f>E153</f>
        <v>200</v>
      </c>
    </row>
    <row r="153" spans="1:5" s="4" customFormat="1" ht="47.25" x14ac:dyDescent="0.25">
      <c r="A153" s="15"/>
      <c r="B153" s="5" t="s">
        <v>131</v>
      </c>
      <c r="C153" s="4" t="s">
        <v>132</v>
      </c>
      <c r="E153" s="38">
        <f>E154</f>
        <v>200</v>
      </c>
    </row>
    <row r="154" spans="1:5" s="4" customFormat="1" ht="31.5" x14ac:dyDescent="0.25">
      <c r="A154" s="15"/>
      <c r="B154" s="5" t="s">
        <v>65</v>
      </c>
      <c r="C154" s="4" t="s">
        <v>132</v>
      </c>
      <c r="D154" s="4">
        <v>300</v>
      </c>
      <c r="E154" s="38">
        <v>200</v>
      </c>
    </row>
    <row r="155" spans="1:5" s="4" customFormat="1" ht="78.75" x14ac:dyDescent="0.25">
      <c r="A155" s="15"/>
      <c r="B155" s="5" t="s">
        <v>428</v>
      </c>
      <c r="C155" s="4" t="s">
        <v>133</v>
      </c>
      <c r="E155" s="38">
        <f>E156</f>
        <v>850</v>
      </c>
    </row>
    <row r="156" spans="1:5" s="4" customFormat="1" ht="31.5" x14ac:dyDescent="0.25">
      <c r="A156" s="15"/>
      <c r="B156" s="5" t="s">
        <v>134</v>
      </c>
      <c r="C156" s="4" t="s">
        <v>135</v>
      </c>
      <c r="E156" s="38">
        <f>E157</f>
        <v>850</v>
      </c>
    </row>
    <row r="157" spans="1:5" s="4" customFormat="1" ht="47.25" x14ac:dyDescent="0.25">
      <c r="A157" s="15"/>
      <c r="B157" s="5" t="s">
        <v>8</v>
      </c>
      <c r="C157" s="4" t="s">
        <v>135</v>
      </c>
      <c r="D157" s="4">
        <v>600</v>
      </c>
      <c r="E157" s="38">
        <v>850</v>
      </c>
    </row>
    <row r="158" spans="1:5" s="4" customFormat="1" ht="78.75" x14ac:dyDescent="0.25">
      <c r="A158" s="15"/>
      <c r="B158" s="5" t="s">
        <v>429</v>
      </c>
      <c r="C158" s="4" t="s">
        <v>136</v>
      </c>
      <c r="E158" s="38">
        <f>E159</f>
        <v>3985</v>
      </c>
    </row>
    <row r="159" spans="1:5" s="4" customFormat="1" ht="31.5" x14ac:dyDescent="0.25">
      <c r="A159" s="15"/>
      <c r="B159" s="5" t="s">
        <v>137</v>
      </c>
      <c r="C159" s="4" t="s">
        <v>138</v>
      </c>
      <c r="E159" s="38">
        <f>E160</f>
        <v>3985</v>
      </c>
    </row>
    <row r="160" spans="1:5" s="4" customFormat="1" ht="31.5" x14ac:dyDescent="0.25">
      <c r="A160" s="15"/>
      <c r="B160" s="5" t="s">
        <v>65</v>
      </c>
      <c r="C160" s="4" t="s">
        <v>138</v>
      </c>
      <c r="D160" s="4">
        <v>300</v>
      </c>
      <c r="E160" s="38">
        <v>3985</v>
      </c>
    </row>
    <row r="161" spans="1:5" s="4" customFormat="1" ht="63" x14ac:dyDescent="0.25">
      <c r="A161" s="15"/>
      <c r="B161" s="5" t="s">
        <v>430</v>
      </c>
      <c r="C161" s="4" t="s">
        <v>139</v>
      </c>
      <c r="E161" s="38">
        <f>E164+E162</f>
        <v>323</v>
      </c>
    </row>
    <row r="162" spans="1:5" s="35" customFormat="1" ht="47.25" x14ac:dyDescent="0.25">
      <c r="A162" s="36"/>
      <c r="B162" s="34" t="s">
        <v>512</v>
      </c>
      <c r="C162" s="35" t="s">
        <v>508</v>
      </c>
      <c r="E162" s="38">
        <f>E163</f>
        <v>3</v>
      </c>
    </row>
    <row r="163" spans="1:5" s="4" customFormat="1" ht="31.5" x14ac:dyDescent="0.25">
      <c r="A163" s="15"/>
      <c r="B163" s="5" t="s">
        <v>13</v>
      </c>
      <c r="C163" s="4" t="s">
        <v>508</v>
      </c>
      <c r="D163" s="4">
        <v>200</v>
      </c>
      <c r="E163" s="38">
        <v>3</v>
      </c>
    </row>
    <row r="164" spans="1:5" s="4" customFormat="1" ht="47.25" x14ac:dyDescent="0.25">
      <c r="A164" s="15"/>
      <c r="B164" s="5" t="s">
        <v>140</v>
      </c>
      <c r="C164" s="4" t="s">
        <v>141</v>
      </c>
      <c r="E164" s="38">
        <f>E165</f>
        <v>320</v>
      </c>
    </row>
    <row r="165" spans="1:5" s="4" customFormat="1" ht="31.5" x14ac:dyDescent="0.25">
      <c r="A165" s="15"/>
      <c r="B165" s="5" t="s">
        <v>65</v>
      </c>
      <c r="C165" s="4" t="s">
        <v>141</v>
      </c>
      <c r="D165" s="4">
        <v>300</v>
      </c>
      <c r="E165" s="38">
        <v>320</v>
      </c>
    </row>
    <row r="166" spans="1:5" s="4" customFormat="1" ht="78.75" x14ac:dyDescent="0.25">
      <c r="A166" s="15"/>
      <c r="B166" s="24" t="s">
        <v>518</v>
      </c>
      <c r="C166" s="25" t="s">
        <v>516</v>
      </c>
      <c r="D166" s="26"/>
      <c r="E166" s="45">
        <f>E167</f>
        <v>500</v>
      </c>
    </row>
    <row r="167" spans="1:5" s="4" customFormat="1" ht="78.75" x14ac:dyDescent="0.25">
      <c r="A167" s="15"/>
      <c r="B167" s="24" t="s">
        <v>519</v>
      </c>
      <c r="C167" s="25" t="s">
        <v>517</v>
      </c>
      <c r="D167" s="26"/>
      <c r="E167" s="45">
        <f>E168</f>
        <v>500</v>
      </c>
    </row>
    <row r="168" spans="1:5" s="4" customFormat="1" ht="31.5" x14ac:dyDescent="0.25">
      <c r="A168" s="15"/>
      <c r="B168" s="24" t="s">
        <v>13</v>
      </c>
      <c r="C168" s="25" t="s">
        <v>517</v>
      </c>
      <c r="D168" s="26" t="s">
        <v>486</v>
      </c>
      <c r="E168" s="45">
        <v>500</v>
      </c>
    </row>
    <row r="169" spans="1:5" s="4" customFormat="1" ht="31.5" x14ac:dyDescent="0.25">
      <c r="A169" s="15"/>
      <c r="B169" s="5" t="s">
        <v>142</v>
      </c>
      <c r="C169" s="4" t="s">
        <v>143</v>
      </c>
      <c r="E169" s="38">
        <f>E170+E176+E182+E189+E192+E196</f>
        <v>97909.3</v>
      </c>
    </row>
    <row r="170" spans="1:5" s="4" customFormat="1" ht="108.6" customHeight="1" x14ac:dyDescent="0.25">
      <c r="A170" s="15"/>
      <c r="B170" s="5" t="s">
        <v>431</v>
      </c>
      <c r="C170" s="4" t="s">
        <v>148</v>
      </c>
      <c r="E170" s="38">
        <f>E171+E174</f>
        <v>275.60000000000002</v>
      </c>
    </row>
    <row r="171" spans="1:5" s="4" customFormat="1" ht="78.599999999999994" customHeight="1" x14ac:dyDescent="0.25">
      <c r="A171" s="15"/>
      <c r="B171" s="5" t="s">
        <v>144</v>
      </c>
      <c r="C171" s="4" t="s">
        <v>145</v>
      </c>
      <c r="E171" s="38">
        <f>E172+E173</f>
        <v>107.4</v>
      </c>
    </row>
    <row r="172" spans="1:5" s="4" customFormat="1" ht="31.5" x14ac:dyDescent="0.25">
      <c r="A172" s="15"/>
      <c r="B172" s="5" t="s">
        <v>13</v>
      </c>
      <c r="C172" s="4" t="s">
        <v>145</v>
      </c>
      <c r="D172" s="4">
        <v>200</v>
      </c>
      <c r="E172" s="38">
        <v>0.5</v>
      </c>
    </row>
    <row r="173" spans="1:5" s="4" customFormat="1" ht="31.5" x14ac:dyDescent="0.25">
      <c r="A173" s="15"/>
      <c r="B173" s="5" t="s">
        <v>65</v>
      </c>
      <c r="C173" s="4" t="s">
        <v>145</v>
      </c>
      <c r="D173" s="4">
        <v>300</v>
      </c>
      <c r="E173" s="38">
        <v>106.9</v>
      </c>
    </row>
    <row r="174" spans="1:5" s="4" customFormat="1" ht="110.25" customHeight="1" x14ac:dyDescent="0.25">
      <c r="A174" s="15"/>
      <c r="B174" s="5" t="s">
        <v>146</v>
      </c>
      <c r="C174" s="4" t="s">
        <v>147</v>
      </c>
      <c r="E174" s="38">
        <f>E175</f>
        <v>168.2</v>
      </c>
    </row>
    <row r="175" spans="1:5" s="4" customFormat="1" ht="31.5" x14ac:dyDescent="0.25">
      <c r="A175" s="15"/>
      <c r="B175" s="5" t="s">
        <v>65</v>
      </c>
      <c r="C175" s="4" t="s">
        <v>147</v>
      </c>
      <c r="D175" s="4">
        <v>300</v>
      </c>
      <c r="E175" s="38">
        <v>168.2</v>
      </c>
    </row>
    <row r="176" spans="1:5" s="4" customFormat="1" ht="127.15" customHeight="1" x14ac:dyDescent="0.25">
      <c r="A176" s="15"/>
      <c r="B176" s="5" t="s">
        <v>432</v>
      </c>
      <c r="C176" s="4" t="s">
        <v>149</v>
      </c>
      <c r="E176" s="38">
        <f>E177+E180</f>
        <v>90294.5</v>
      </c>
    </row>
    <row r="177" spans="1:5" s="4" customFormat="1" ht="109.9" customHeight="1" x14ac:dyDescent="0.25">
      <c r="A177" s="15"/>
      <c r="B177" s="5" t="s">
        <v>146</v>
      </c>
      <c r="C177" s="4" t="s">
        <v>150</v>
      </c>
      <c r="E177" s="38">
        <f>E178+E179</f>
        <v>48318</v>
      </c>
    </row>
    <row r="178" spans="1:5" s="4" customFormat="1" ht="31.5" x14ac:dyDescent="0.25">
      <c r="A178" s="15"/>
      <c r="B178" s="5" t="s">
        <v>13</v>
      </c>
      <c r="C178" s="4" t="s">
        <v>150</v>
      </c>
      <c r="D178" s="4">
        <v>200</v>
      </c>
      <c r="E178" s="38">
        <v>54</v>
      </c>
    </row>
    <row r="179" spans="1:5" s="4" customFormat="1" ht="31.5" x14ac:dyDescent="0.25">
      <c r="A179" s="15"/>
      <c r="B179" s="5" t="s">
        <v>65</v>
      </c>
      <c r="C179" s="4" t="s">
        <v>150</v>
      </c>
      <c r="D179" s="4">
        <v>300</v>
      </c>
      <c r="E179" s="38">
        <v>48264</v>
      </c>
    </row>
    <row r="180" spans="1:5" s="4" customFormat="1" ht="80.45" customHeight="1" x14ac:dyDescent="0.25">
      <c r="A180" s="15"/>
      <c r="B180" s="5" t="s">
        <v>151</v>
      </c>
      <c r="C180" s="4" t="s">
        <v>152</v>
      </c>
      <c r="E180" s="38">
        <f>E181</f>
        <v>41976.5</v>
      </c>
    </row>
    <row r="181" spans="1:5" s="4" customFormat="1" ht="31.5" x14ac:dyDescent="0.25">
      <c r="A181" s="15"/>
      <c r="B181" s="5" t="s">
        <v>65</v>
      </c>
      <c r="C181" s="4" t="s">
        <v>152</v>
      </c>
      <c r="D181" s="4">
        <v>300</v>
      </c>
      <c r="E181" s="38">
        <v>41976.5</v>
      </c>
    </row>
    <row r="182" spans="1:5" s="4" customFormat="1" ht="63" x14ac:dyDescent="0.25">
      <c r="A182" s="15"/>
      <c r="B182" s="5" t="s">
        <v>433</v>
      </c>
      <c r="C182" s="4" t="s">
        <v>153</v>
      </c>
      <c r="E182" s="38">
        <f>E183+E186</f>
        <v>6454</v>
      </c>
    </row>
    <row r="183" spans="1:5" s="4" customFormat="1" ht="78.75" x14ac:dyDescent="0.25">
      <c r="A183" s="15"/>
      <c r="B183" s="5" t="s">
        <v>154</v>
      </c>
      <c r="C183" s="4" t="s">
        <v>155</v>
      </c>
      <c r="E183" s="38">
        <f>E184+E185</f>
        <v>5865.3</v>
      </c>
    </row>
    <row r="184" spans="1:5" s="4" customFormat="1" ht="94.5" x14ac:dyDescent="0.25">
      <c r="A184" s="15"/>
      <c r="B184" s="5" t="s">
        <v>58</v>
      </c>
      <c r="C184" s="4" t="s">
        <v>155</v>
      </c>
      <c r="D184" s="4">
        <v>100</v>
      </c>
      <c r="E184" s="38">
        <v>5199.5</v>
      </c>
    </row>
    <row r="185" spans="1:5" s="4" customFormat="1" ht="31.5" x14ac:dyDescent="0.25">
      <c r="A185" s="15"/>
      <c r="B185" s="5" t="s">
        <v>13</v>
      </c>
      <c r="C185" s="4" t="s">
        <v>155</v>
      </c>
      <c r="D185" s="4">
        <v>200</v>
      </c>
      <c r="E185" s="38">
        <v>665.8</v>
      </c>
    </row>
    <row r="186" spans="1:5" s="4" customFormat="1" ht="47.25" x14ac:dyDescent="0.25">
      <c r="A186" s="15"/>
      <c r="B186" s="5" t="s">
        <v>156</v>
      </c>
      <c r="C186" s="4" t="s">
        <v>157</v>
      </c>
      <c r="E186" s="38">
        <f>E187+E188</f>
        <v>588.70000000000005</v>
      </c>
    </row>
    <row r="187" spans="1:5" s="4" customFormat="1" ht="94.5" x14ac:dyDescent="0.25">
      <c r="A187" s="15"/>
      <c r="B187" s="5" t="s">
        <v>58</v>
      </c>
      <c r="C187" s="4" t="s">
        <v>157</v>
      </c>
      <c r="D187" s="4">
        <v>100</v>
      </c>
      <c r="E187" s="38">
        <v>512.70000000000005</v>
      </c>
    </row>
    <row r="188" spans="1:5" s="4" customFormat="1" ht="31.5" x14ac:dyDescent="0.25">
      <c r="A188" s="15"/>
      <c r="B188" s="5" t="s">
        <v>13</v>
      </c>
      <c r="C188" s="4" t="s">
        <v>157</v>
      </c>
      <c r="D188" s="4">
        <v>200</v>
      </c>
      <c r="E188" s="38">
        <v>76</v>
      </c>
    </row>
    <row r="189" spans="1:5" s="4" customFormat="1" ht="189" x14ac:dyDescent="0.25">
      <c r="A189" s="15"/>
      <c r="B189" s="5" t="s">
        <v>434</v>
      </c>
      <c r="C189" s="4" t="s">
        <v>158</v>
      </c>
      <c r="E189" s="38">
        <f>E190</f>
        <v>5.2</v>
      </c>
    </row>
    <row r="190" spans="1:5" s="4" customFormat="1" ht="173.25" x14ac:dyDescent="0.25">
      <c r="A190" s="15"/>
      <c r="B190" s="5" t="s">
        <v>159</v>
      </c>
      <c r="C190" s="4" t="s">
        <v>160</v>
      </c>
      <c r="E190" s="38">
        <f>E191</f>
        <v>5.2</v>
      </c>
    </row>
    <row r="191" spans="1:5" s="4" customFormat="1" ht="31.5" x14ac:dyDescent="0.25">
      <c r="A191" s="15"/>
      <c r="B191" s="5" t="s">
        <v>65</v>
      </c>
      <c r="C191" s="4" t="s">
        <v>160</v>
      </c>
      <c r="D191" s="4">
        <v>300</v>
      </c>
      <c r="E191" s="38">
        <v>5.2</v>
      </c>
    </row>
    <row r="192" spans="1:5" s="4" customFormat="1" ht="78.75" x14ac:dyDescent="0.25">
      <c r="A192" s="15"/>
      <c r="B192" s="5" t="s">
        <v>435</v>
      </c>
      <c r="C192" s="4" t="s">
        <v>161</v>
      </c>
      <c r="E192" s="38">
        <f>E193</f>
        <v>808.2</v>
      </c>
    </row>
    <row r="193" spans="1:5" s="4" customFormat="1" ht="218.45" customHeight="1" x14ac:dyDescent="0.25">
      <c r="A193" s="15"/>
      <c r="B193" s="5" t="s">
        <v>436</v>
      </c>
      <c r="C193" s="4" t="s">
        <v>162</v>
      </c>
      <c r="E193" s="38">
        <f>E194+E195</f>
        <v>808.2</v>
      </c>
    </row>
    <row r="194" spans="1:5" s="4" customFormat="1" ht="94.5" x14ac:dyDescent="0.25">
      <c r="A194" s="15"/>
      <c r="B194" s="5" t="s">
        <v>58</v>
      </c>
      <c r="C194" s="4" t="s">
        <v>162</v>
      </c>
      <c r="D194" s="4">
        <v>100</v>
      </c>
      <c r="E194" s="38">
        <v>656.2</v>
      </c>
    </row>
    <row r="195" spans="1:5" s="4" customFormat="1" ht="31.5" x14ac:dyDescent="0.25">
      <c r="A195" s="15"/>
      <c r="B195" s="5" t="s">
        <v>13</v>
      </c>
      <c r="C195" s="4" t="s">
        <v>162</v>
      </c>
      <c r="D195" s="4">
        <v>200</v>
      </c>
      <c r="E195" s="38">
        <v>152</v>
      </c>
    </row>
    <row r="196" spans="1:5" s="4" customFormat="1" ht="63" customHeight="1" x14ac:dyDescent="0.25">
      <c r="A196" s="15"/>
      <c r="B196" s="5" t="s">
        <v>437</v>
      </c>
      <c r="C196" s="4" t="s">
        <v>163</v>
      </c>
      <c r="E196" s="38">
        <f>E197</f>
        <v>71.8</v>
      </c>
    </row>
    <row r="197" spans="1:5" s="4" customFormat="1" ht="141.75" x14ac:dyDescent="0.25">
      <c r="A197" s="15"/>
      <c r="B197" s="5" t="s">
        <v>438</v>
      </c>
      <c r="C197" s="4" t="s">
        <v>164</v>
      </c>
      <c r="E197" s="38">
        <f>E198</f>
        <v>71.8</v>
      </c>
    </row>
    <row r="198" spans="1:5" s="4" customFormat="1" ht="31.5" x14ac:dyDescent="0.25">
      <c r="A198" s="15"/>
      <c r="B198" s="5" t="s">
        <v>13</v>
      </c>
      <c r="C198" s="4" t="s">
        <v>164</v>
      </c>
      <c r="D198" s="4">
        <v>200</v>
      </c>
      <c r="E198" s="38">
        <v>71.8</v>
      </c>
    </row>
    <row r="199" spans="1:5" s="6" customFormat="1" ht="46.5" customHeight="1" x14ac:dyDescent="0.25">
      <c r="A199" s="16">
        <v>5</v>
      </c>
      <c r="B199" s="12" t="s">
        <v>165</v>
      </c>
      <c r="C199" s="6" t="s">
        <v>166</v>
      </c>
      <c r="E199" s="40">
        <f>E200+E215</f>
        <v>71734.600000000006</v>
      </c>
    </row>
    <row r="200" spans="1:5" s="4" customFormat="1" ht="31.5" x14ac:dyDescent="0.25">
      <c r="A200" s="15"/>
      <c r="B200" s="5" t="s">
        <v>167</v>
      </c>
      <c r="C200" s="4" t="s">
        <v>168</v>
      </c>
      <c r="E200" s="38">
        <f>E201+E204+E209+E212</f>
        <v>70146.3</v>
      </c>
    </row>
    <row r="201" spans="1:5" s="4" customFormat="1" ht="47.25" x14ac:dyDescent="0.25">
      <c r="A201" s="15"/>
      <c r="B201" s="5" t="s">
        <v>439</v>
      </c>
      <c r="C201" s="4" t="s">
        <v>169</v>
      </c>
      <c r="E201" s="38">
        <f>E202</f>
        <v>65805</v>
      </c>
    </row>
    <row r="202" spans="1:5" s="4" customFormat="1" ht="31.5" x14ac:dyDescent="0.25">
      <c r="A202" s="15"/>
      <c r="B202" s="5" t="s">
        <v>7</v>
      </c>
      <c r="C202" s="4" t="s">
        <v>170</v>
      </c>
      <c r="E202" s="38">
        <f>E203</f>
        <v>65805</v>
      </c>
    </row>
    <row r="203" spans="1:5" s="4" customFormat="1" ht="47.25" x14ac:dyDescent="0.25">
      <c r="A203" s="15"/>
      <c r="B203" s="5" t="s">
        <v>8</v>
      </c>
      <c r="C203" s="4" t="s">
        <v>170</v>
      </c>
      <c r="D203" s="4">
        <v>600</v>
      </c>
      <c r="E203" s="38">
        <v>65805</v>
      </c>
    </row>
    <row r="204" spans="1:5" s="4" customFormat="1" ht="63" x14ac:dyDescent="0.25">
      <c r="A204" s="15"/>
      <c r="B204" s="5" t="s">
        <v>440</v>
      </c>
      <c r="C204" s="4" t="s">
        <v>171</v>
      </c>
      <c r="E204" s="38">
        <f>E205+E207</f>
        <v>3925.6</v>
      </c>
    </row>
    <row r="205" spans="1:5" s="4" customFormat="1" ht="47.25" x14ac:dyDescent="0.25">
      <c r="A205" s="15"/>
      <c r="B205" s="5" t="s">
        <v>172</v>
      </c>
      <c r="C205" s="4" t="s">
        <v>173</v>
      </c>
      <c r="E205" s="38">
        <f>E206</f>
        <v>1000</v>
      </c>
    </row>
    <row r="206" spans="1:5" s="4" customFormat="1" ht="47.25" x14ac:dyDescent="0.25">
      <c r="A206" s="15"/>
      <c r="B206" s="5" t="s">
        <v>8</v>
      </c>
      <c r="C206" s="4" t="s">
        <v>173</v>
      </c>
      <c r="D206" s="4">
        <v>600</v>
      </c>
      <c r="E206" s="38">
        <v>1000</v>
      </c>
    </row>
    <row r="207" spans="1:5" s="4" customFormat="1" ht="31.5" x14ac:dyDescent="0.25">
      <c r="A207" s="15"/>
      <c r="B207" s="5" t="s">
        <v>174</v>
      </c>
      <c r="C207" s="4" t="s">
        <v>175</v>
      </c>
      <c r="E207" s="38">
        <f>E208</f>
        <v>2925.6</v>
      </c>
    </row>
    <row r="208" spans="1:5" s="4" customFormat="1" ht="31.5" x14ac:dyDescent="0.25">
      <c r="A208" s="15"/>
      <c r="B208" s="5" t="s">
        <v>13</v>
      </c>
      <c r="C208" s="4" t="s">
        <v>175</v>
      </c>
      <c r="D208" s="4">
        <v>200</v>
      </c>
      <c r="E208" s="38">
        <v>2925.6</v>
      </c>
    </row>
    <row r="209" spans="1:5" s="4" customFormat="1" ht="63" x14ac:dyDescent="0.25">
      <c r="A209" s="15"/>
      <c r="B209" s="5" t="s">
        <v>441</v>
      </c>
      <c r="C209" s="4" t="s">
        <v>176</v>
      </c>
      <c r="E209" s="38">
        <f>E210</f>
        <v>150</v>
      </c>
    </row>
    <row r="210" spans="1:5" s="4" customFormat="1" ht="31.5" x14ac:dyDescent="0.25">
      <c r="A210" s="15"/>
      <c r="B210" s="5" t="s">
        <v>69</v>
      </c>
      <c r="C210" s="4" t="s">
        <v>177</v>
      </c>
      <c r="E210" s="38">
        <f>E211</f>
        <v>150</v>
      </c>
    </row>
    <row r="211" spans="1:5" s="4" customFormat="1" ht="31.5" x14ac:dyDescent="0.25">
      <c r="A211" s="15"/>
      <c r="B211" s="5" t="s">
        <v>13</v>
      </c>
      <c r="C211" s="4" t="s">
        <v>177</v>
      </c>
      <c r="D211" s="4">
        <v>200</v>
      </c>
      <c r="E211" s="38">
        <v>150</v>
      </c>
    </row>
    <row r="212" spans="1:5" s="4" customFormat="1" ht="110.25" x14ac:dyDescent="0.25">
      <c r="A212" s="15"/>
      <c r="B212" s="5" t="s">
        <v>442</v>
      </c>
      <c r="C212" s="4" t="s">
        <v>178</v>
      </c>
      <c r="E212" s="38">
        <f>E213</f>
        <v>265.7</v>
      </c>
    </row>
    <row r="213" spans="1:5" s="4" customFormat="1" ht="173.25" x14ac:dyDescent="0.25">
      <c r="A213" s="15"/>
      <c r="B213" s="5" t="s">
        <v>46</v>
      </c>
      <c r="C213" s="4" t="s">
        <v>179</v>
      </c>
      <c r="E213" s="38">
        <f>E214</f>
        <v>265.7</v>
      </c>
    </row>
    <row r="214" spans="1:5" s="4" customFormat="1" ht="47.25" x14ac:dyDescent="0.25">
      <c r="A214" s="15"/>
      <c r="B214" s="5" t="s">
        <v>8</v>
      </c>
      <c r="C214" s="4" t="s">
        <v>179</v>
      </c>
      <c r="D214" s="4">
        <v>600</v>
      </c>
      <c r="E214" s="38">
        <v>265.7</v>
      </c>
    </row>
    <row r="215" spans="1:5" s="4" customFormat="1" ht="31.5" x14ac:dyDescent="0.25">
      <c r="A215" s="15"/>
      <c r="B215" s="5" t="s">
        <v>180</v>
      </c>
      <c r="C215" s="4" t="s">
        <v>181</v>
      </c>
      <c r="E215" s="38">
        <f>E216</f>
        <v>1588.3</v>
      </c>
    </row>
    <row r="216" spans="1:5" s="4" customFormat="1" ht="63" x14ac:dyDescent="0.25">
      <c r="A216" s="15"/>
      <c r="B216" s="5" t="s">
        <v>443</v>
      </c>
      <c r="C216" s="4" t="s">
        <v>182</v>
      </c>
      <c r="E216" s="38">
        <f>E217</f>
        <v>1588.3</v>
      </c>
    </row>
    <row r="217" spans="1:5" s="4" customFormat="1" ht="31.5" x14ac:dyDescent="0.25">
      <c r="A217" s="15"/>
      <c r="B217" s="5" t="s">
        <v>61</v>
      </c>
      <c r="C217" s="4" t="s">
        <v>183</v>
      </c>
      <c r="E217" s="38">
        <f>E218+E219+E220</f>
        <v>1588.3</v>
      </c>
    </row>
    <row r="218" spans="1:5" s="4" customFormat="1" ht="94.5" x14ac:dyDescent="0.25">
      <c r="A218" s="15"/>
      <c r="B218" s="5" t="s">
        <v>58</v>
      </c>
      <c r="C218" s="4" t="s">
        <v>183</v>
      </c>
      <c r="D218" s="4">
        <v>100</v>
      </c>
      <c r="E218" s="38">
        <v>1525.7</v>
      </c>
    </row>
    <row r="219" spans="1:5" s="4" customFormat="1" ht="31.5" x14ac:dyDescent="0.25">
      <c r="A219" s="15"/>
      <c r="B219" s="5" t="s">
        <v>13</v>
      </c>
      <c r="C219" s="4" t="s">
        <v>183</v>
      </c>
      <c r="D219" s="4">
        <v>200</v>
      </c>
      <c r="E219" s="38">
        <v>62</v>
      </c>
    </row>
    <row r="220" spans="1:5" s="4" customFormat="1" ht="15.75" x14ac:dyDescent="0.25">
      <c r="A220" s="15"/>
      <c r="B220" s="5" t="s">
        <v>59</v>
      </c>
      <c r="C220" s="4" t="s">
        <v>183</v>
      </c>
      <c r="D220" s="4">
        <v>800</v>
      </c>
      <c r="E220" s="38">
        <v>0.6</v>
      </c>
    </row>
    <row r="221" spans="1:5" s="6" customFormat="1" ht="48" customHeight="1" x14ac:dyDescent="0.25">
      <c r="A221" s="16">
        <v>6</v>
      </c>
      <c r="B221" s="12" t="s">
        <v>184</v>
      </c>
      <c r="C221" s="6" t="s">
        <v>185</v>
      </c>
      <c r="E221" s="40">
        <f>E222</f>
        <v>7171.1</v>
      </c>
    </row>
    <row r="222" spans="1:5" s="4" customFormat="1" ht="15.75" x14ac:dyDescent="0.25">
      <c r="A222" s="15"/>
      <c r="B222" s="5" t="s">
        <v>186</v>
      </c>
      <c r="C222" s="4" t="s">
        <v>187</v>
      </c>
      <c r="E222" s="38">
        <f>E223+E228+E233+E237+E240+E243</f>
        <v>7171.1</v>
      </c>
    </row>
    <row r="223" spans="1:5" s="4" customFormat="1" ht="47.25" x14ac:dyDescent="0.25">
      <c r="A223" s="15"/>
      <c r="B223" s="5" t="s">
        <v>444</v>
      </c>
      <c r="C223" s="4" t="s">
        <v>188</v>
      </c>
      <c r="E223" s="38">
        <f>E224</f>
        <v>5067.5</v>
      </c>
    </row>
    <row r="224" spans="1:5" s="4" customFormat="1" ht="31.5" x14ac:dyDescent="0.25">
      <c r="A224" s="15"/>
      <c r="B224" s="5" t="s">
        <v>7</v>
      </c>
      <c r="C224" s="4" t="s">
        <v>189</v>
      </c>
      <c r="E224" s="38">
        <f>E225+E226+E227</f>
        <v>5067.5</v>
      </c>
    </row>
    <row r="225" spans="1:5" s="4" customFormat="1" ht="94.5" x14ac:dyDescent="0.25">
      <c r="A225" s="15"/>
      <c r="B225" s="5" t="s">
        <v>58</v>
      </c>
      <c r="C225" s="4" t="s">
        <v>189</v>
      </c>
      <c r="D225" s="4">
        <v>100</v>
      </c>
      <c r="E225" s="38">
        <v>4398</v>
      </c>
    </row>
    <row r="226" spans="1:5" s="4" customFormat="1" ht="31.5" x14ac:dyDescent="0.25">
      <c r="A226" s="15"/>
      <c r="B226" s="5" t="s">
        <v>13</v>
      </c>
      <c r="C226" s="4" t="s">
        <v>189</v>
      </c>
      <c r="D226" s="4">
        <v>200</v>
      </c>
      <c r="E226" s="38">
        <v>652</v>
      </c>
    </row>
    <row r="227" spans="1:5" s="4" customFormat="1" ht="15.75" x14ac:dyDescent="0.25">
      <c r="A227" s="15"/>
      <c r="B227" s="5" t="s">
        <v>59</v>
      </c>
      <c r="C227" s="4" t="s">
        <v>189</v>
      </c>
      <c r="D227" s="4">
        <v>800</v>
      </c>
      <c r="E227" s="38">
        <v>17.5</v>
      </c>
    </row>
    <row r="228" spans="1:5" s="4" customFormat="1" ht="47.25" x14ac:dyDescent="0.25">
      <c r="A228" s="15"/>
      <c r="B228" s="5" t="s">
        <v>445</v>
      </c>
      <c r="C228" s="4" t="s">
        <v>190</v>
      </c>
      <c r="E228" s="38">
        <f>E229</f>
        <v>1583.6000000000001</v>
      </c>
    </row>
    <row r="229" spans="1:5" s="4" customFormat="1" ht="31.5" x14ac:dyDescent="0.25">
      <c r="A229" s="15"/>
      <c r="B229" s="5" t="s">
        <v>61</v>
      </c>
      <c r="C229" s="4" t="s">
        <v>192</v>
      </c>
      <c r="E229" s="38">
        <f>E230+E231+E232</f>
        <v>1583.6000000000001</v>
      </c>
    </row>
    <row r="230" spans="1:5" s="4" customFormat="1" ht="94.5" x14ac:dyDescent="0.25">
      <c r="A230" s="15"/>
      <c r="B230" s="5" t="s">
        <v>58</v>
      </c>
      <c r="C230" s="4" t="s">
        <v>192</v>
      </c>
      <c r="D230" s="4">
        <v>100</v>
      </c>
      <c r="E230" s="38">
        <v>1526.3</v>
      </c>
    </row>
    <row r="231" spans="1:5" s="4" customFormat="1" ht="31.5" x14ac:dyDescent="0.25">
      <c r="A231" s="15"/>
      <c r="B231" s="5" t="s">
        <v>13</v>
      </c>
      <c r="C231" s="4" t="s">
        <v>192</v>
      </c>
      <c r="D231" s="4">
        <v>200</v>
      </c>
      <c r="E231" s="38">
        <v>54.9</v>
      </c>
    </row>
    <row r="232" spans="1:5" s="4" customFormat="1" ht="15.75" x14ac:dyDescent="0.25">
      <c r="A232" s="15"/>
      <c r="B232" s="5" t="s">
        <v>59</v>
      </c>
      <c r="C232" s="4" t="s">
        <v>192</v>
      </c>
      <c r="D232" s="4">
        <v>800</v>
      </c>
      <c r="E232" s="38">
        <v>2.4</v>
      </c>
    </row>
    <row r="233" spans="1:5" s="4" customFormat="1" ht="78.75" x14ac:dyDescent="0.25">
      <c r="A233" s="15"/>
      <c r="B233" s="5" t="s">
        <v>446</v>
      </c>
      <c r="C233" s="4" t="s">
        <v>191</v>
      </c>
      <c r="E233" s="38">
        <f>E234</f>
        <v>320</v>
      </c>
    </row>
    <row r="234" spans="1:5" s="4" customFormat="1" ht="31.5" x14ac:dyDescent="0.25">
      <c r="A234" s="15"/>
      <c r="B234" s="5" t="s">
        <v>193</v>
      </c>
      <c r="C234" s="4" t="s">
        <v>194</v>
      </c>
      <c r="E234" s="38">
        <f>E235+E236</f>
        <v>320</v>
      </c>
    </row>
    <row r="235" spans="1:5" s="4" customFormat="1" ht="94.5" x14ac:dyDescent="0.25">
      <c r="A235" s="15"/>
      <c r="B235" s="5" t="s">
        <v>58</v>
      </c>
      <c r="C235" s="4" t="s">
        <v>194</v>
      </c>
      <c r="D235" s="4">
        <v>100</v>
      </c>
      <c r="E235" s="38">
        <v>0</v>
      </c>
    </row>
    <row r="236" spans="1:5" s="4" customFormat="1" ht="31.5" x14ac:dyDescent="0.25">
      <c r="A236" s="15"/>
      <c r="B236" s="5" t="s">
        <v>13</v>
      </c>
      <c r="C236" s="4" t="s">
        <v>194</v>
      </c>
      <c r="D236" s="4">
        <v>200</v>
      </c>
      <c r="E236" s="38">
        <v>320</v>
      </c>
    </row>
    <row r="237" spans="1:5" s="4" customFormat="1" ht="49.15" customHeight="1" x14ac:dyDescent="0.25">
      <c r="A237" s="15"/>
      <c r="B237" s="5" t="s">
        <v>447</v>
      </c>
      <c r="C237" s="4" t="s">
        <v>195</v>
      </c>
      <c r="E237" s="38">
        <f>E238</f>
        <v>30</v>
      </c>
    </row>
    <row r="238" spans="1:5" s="4" customFormat="1" ht="31.5" x14ac:dyDescent="0.25">
      <c r="A238" s="15"/>
      <c r="B238" s="5" t="s">
        <v>196</v>
      </c>
      <c r="C238" s="4" t="s">
        <v>197</v>
      </c>
      <c r="E238" s="38">
        <f>E239</f>
        <v>30</v>
      </c>
    </row>
    <row r="239" spans="1:5" s="4" customFormat="1" ht="31.5" x14ac:dyDescent="0.25">
      <c r="A239" s="15"/>
      <c r="B239" s="5" t="s">
        <v>13</v>
      </c>
      <c r="C239" s="4" t="s">
        <v>197</v>
      </c>
      <c r="D239" s="4">
        <v>200</v>
      </c>
      <c r="E239" s="38">
        <v>30</v>
      </c>
    </row>
    <row r="240" spans="1:5" s="4" customFormat="1" ht="45.75" customHeight="1" x14ac:dyDescent="0.25">
      <c r="A240" s="15"/>
      <c r="B240" s="5" t="s">
        <v>448</v>
      </c>
      <c r="C240" s="4" t="s">
        <v>198</v>
      </c>
      <c r="E240" s="38">
        <f>E241</f>
        <v>150</v>
      </c>
    </row>
    <row r="241" spans="1:5" s="4" customFormat="1" ht="31.5" x14ac:dyDescent="0.25">
      <c r="A241" s="15"/>
      <c r="B241" s="5" t="s">
        <v>69</v>
      </c>
      <c r="C241" s="4" t="s">
        <v>199</v>
      </c>
      <c r="E241" s="38">
        <f>E242</f>
        <v>150</v>
      </c>
    </row>
    <row r="242" spans="1:5" s="4" customFormat="1" ht="31.5" x14ac:dyDescent="0.25">
      <c r="A242" s="15"/>
      <c r="B242" s="5" t="s">
        <v>13</v>
      </c>
      <c r="C242" s="4" t="s">
        <v>199</v>
      </c>
      <c r="D242" s="4">
        <v>200</v>
      </c>
      <c r="E242" s="38">
        <v>150</v>
      </c>
    </row>
    <row r="243" spans="1:5" s="4" customFormat="1" ht="31.5" x14ac:dyDescent="0.25">
      <c r="A243" s="15"/>
      <c r="B243" s="5" t="s">
        <v>449</v>
      </c>
      <c r="C243" s="4" t="s">
        <v>200</v>
      </c>
      <c r="E243" s="38">
        <f>E244</f>
        <v>20</v>
      </c>
    </row>
    <row r="244" spans="1:5" s="4" customFormat="1" ht="31.5" x14ac:dyDescent="0.25">
      <c r="A244" s="15"/>
      <c r="B244" s="5" t="s">
        <v>196</v>
      </c>
      <c r="C244" s="4" t="s">
        <v>201</v>
      </c>
      <c r="E244" s="38">
        <f>E245</f>
        <v>20</v>
      </c>
    </row>
    <row r="245" spans="1:5" s="4" customFormat="1" ht="31.5" x14ac:dyDescent="0.25">
      <c r="A245" s="15"/>
      <c r="B245" s="5" t="s">
        <v>13</v>
      </c>
      <c r="C245" s="4" t="s">
        <v>201</v>
      </c>
      <c r="D245" s="4">
        <v>200</v>
      </c>
      <c r="E245" s="38">
        <v>20</v>
      </c>
    </row>
    <row r="246" spans="1:5" s="6" customFormat="1" ht="48" customHeight="1" x14ac:dyDescent="0.25">
      <c r="A246" s="16">
        <v>7</v>
      </c>
      <c r="B246" s="12" t="s">
        <v>202</v>
      </c>
      <c r="C246" s="6" t="s">
        <v>203</v>
      </c>
      <c r="E246" s="40">
        <f>E247</f>
        <v>200</v>
      </c>
    </row>
    <row r="247" spans="1:5" s="4" customFormat="1" ht="31.5" x14ac:dyDescent="0.25">
      <c r="A247" s="15"/>
      <c r="B247" s="5" t="s">
        <v>204</v>
      </c>
      <c r="C247" s="4" t="s">
        <v>205</v>
      </c>
      <c r="E247" s="38">
        <f>E248</f>
        <v>200</v>
      </c>
    </row>
    <row r="248" spans="1:5" s="4" customFormat="1" ht="78.75" x14ac:dyDescent="0.25">
      <c r="A248" s="15"/>
      <c r="B248" s="5" t="s">
        <v>450</v>
      </c>
      <c r="C248" s="4" t="s">
        <v>206</v>
      </c>
      <c r="E248" s="38">
        <f>E249</f>
        <v>200</v>
      </c>
    </row>
    <row r="249" spans="1:5" s="4" customFormat="1" ht="63" x14ac:dyDescent="0.25">
      <c r="A249" s="15"/>
      <c r="B249" s="5" t="s">
        <v>207</v>
      </c>
      <c r="C249" s="4" t="s">
        <v>208</v>
      </c>
      <c r="E249" s="38">
        <f>E250</f>
        <v>200</v>
      </c>
    </row>
    <row r="250" spans="1:5" s="4" customFormat="1" ht="47.25" x14ac:dyDescent="0.25">
      <c r="A250" s="15"/>
      <c r="B250" s="5" t="s">
        <v>8</v>
      </c>
      <c r="C250" s="4" t="s">
        <v>208</v>
      </c>
      <c r="D250" s="4">
        <v>600</v>
      </c>
      <c r="E250" s="38">
        <v>200</v>
      </c>
    </row>
    <row r="251" spans="1:5" s="6" customFormat="1" ht="63" customHeight="1" x14ac:dyDescent="0.25">
      <c r="A251" s="16">
        <v>8</v>
      </c>
      <c r="B251" s="12" t="s">
        <v>209</v>
      </c>
      <c r="C251" s="6" t="s">
        <v>210</v>
      </c>
      <c r="E251" s="40">
        <f>E252+E269+E273+E277+E281+E285+E291</f>
        <v>9804.7999999999993</v>
      </c>
    </row>
    <row r="252" spans="1:5" s="4" customFormat="1" ht="94.5" x14ac:dyDescent="0.25">
      <c r="A252" s="15"/>
      <c r="B252" s="5" t="s">
        <v>211</v>
      </c>
      <c r="C252" s="4" t="s">
        <v>212</v>
      </c>
      <c r="E252" s="38">
        <f>E253+E256+E259+E266</f>
        <v>4613.3999999999996</v>
      </c>
    </row>
    <row r="253" spans="1:5" s="4" customFormat="1" ht="79.150000000000006" customHeight="1" x14ac:dyDescent="0.25">
      <c r="A253" s="15"/>
      <c r="B253" s="5" t="s">
        <v>451</v>
      </c>
      <c r="C253" s="4" t="s">
        <v>213</v>
      </c>
      <c r="E253" s="38">
        <f>E254</f>
        <v>180</v>
      </c>
    </row>
    <row r="254" spans="1:5" s="4" customFormat="1" ht="49.15" customHeight="1" x14ac:dyDescent="0.25">
      <c r="A254" s="15"/>
      <c r="B254" s="5" t="s">
        <v>214</v>
      </c>
      <c r="C254" s="4" t="s">
        <v>215</v>
      </c>
      <c r="E254" s="38">
        <f>E255</f>
        <v>180</v>
      </c>
    </row>
    <row r="255" spans="1:5" s="4" customFormat="1" ht="31.5" x14ac:dyDescent="0.25">
      <c r="A255" s="15"/>
      <c r="B255" s="5" t="s">
        <v>13</v>
      </c>
      <c r="C255" s="4" t="s">
        <v>215</v>
      </c>
      <c r="D255" s="4">
        <v>200</v>
      </c>
      <c r="E255" s="38">
        <v>180</v>
      </c>
    </row>
    <row r="256" spans="1:5" s="4" customFormat="1" ht="60.75" customHeight="1" x14ac:dyDescent="0.25">
      <c r="A256" s="15"/>
      <c r="B256" s="5" t="s">
        <v>452</v>
      </c>
      <c r="C256" s="4" t="s">
        <v>216</v>
      </c>
      <c r="E256" s="38">
        <f>E257</f>
        <v>50</v>
      </c>
    </row>
    <row r="257" spans="1:5" s="4" customFormat="1" ht="47.25" x14ac:dyDescent="0.25">
      <c r="A257" s="15"/>
      <c r="B257" s="5" t="s">
        <v>217</v>
      </c>
      <c r="C257" s="4" t="s">
        <v>218</v>
      </c>
      <c r="E257" s="38">
        <f>E258</f>
        <v>50</v>
      </c>
    </row>
    <row r="258" spans="1:5" s="4" customFormat="1" ht="31.5" x14ac:dyDescent="0.25">
      <c r="A258" s="15"/>
      <c r="B258" s="5" t="s">
        <v>13</v>
      </c>
      <c r="C258" s="4" t="s">
        <v>218</v>
      </c>
      <c r="D258" s="4">
        <v>200</v>
      </c>
      <c r="E258" s="38">
        <v>50</v>
      </c>
    </row>
    <row r="259" spans="1:5" s="4" customFormat="1" ht="63" x14ac:dyDescent="0.25">
      <c r="A259" s="15"/>
      <c r="B259" s="24" t="s">
        <v>490</v>
      </c>
      <c r="C259" s="27" t="s">
        <v>489</v>
      </c>
      <c r="E259" s="38">
        <f>E264+E262+E260</f>
        <v>4373.3999999999996</v>
      </c>
    </row>
    <row r="260" spans="1:5" s="4" customFormat="1" ht="47.25" x14ac:dyDescent="0.25">
      <c r="A260" s="15"/>
      <c r="B260" s="24" t="s">
        <v>540</v>
      </c>
      <c r="C260" s="27" t="s">
        <v>538</v>
      </c>
      <c r="D260" s="27"/>
      <c r="E260" s="46">
        <f>E261</f>
        <v>100</v>
      </c>
    </row>
    <row r="261" spans="1:5" s="4" customFormat="1" ht="31.5" x14ac:dyDescent="0.25">
      <c r="A261" s="15"/>
      <c r="B261" s="24" t="s">
        <v>13</v>
      </c>
      <c r="C261" s="27" t="s">
        <v>538</v>
      </c>
      <c r="D261" s="27" t="s">
        <v>486</v>
      </c>
      <c r="E261" s="46">
        <v>100</v>
      </c>
    </row>
    <row r="262" spans="1:5" s="4" customFormat="1" ht="82.15" customHeight="1" x14ac:dyDescent="0.25">
      <c r="A262" s="15"/>
      <c r="B262" s="24" t="s">
        <v>541</v>
      </c>
      <c r="C262" s="27" t="s">
        <v>539</v>
      </c>
      <c r="D262" s="27"/>
      <c r="E262" s="46">
        <f>E263</f>
        <v>100</v>
      </c>
    </row>
    <row r="263" spans="1:5" s="4" customFormat="1" ht="31.5" x14ac:dyDescent="0.25">
      <c r="A263" s="15"/>
      <c r="B263" s="24" t="s">
        <v>13</v>
      </c>
      <c r="C263" s="27" t="s">
        <v>539</v>
      </c>
      <c r="D263" s="27" t="s">
        <v>486</v>
      </c>
      <c r="E263" s="46">
        <v>100</v>
      </c>
    </row>
    <row r="264" spans="1:5" s="4" customFormat="1" ht="110.25" x14ac:dyDescent="0.25">
      <c r="A264" s="15"/>
      <c r="B264" s="24" t="s">
        <v>491</v>
      </c>
      <c r="C264" s="27" t="s">
        <v>487</v>
      </c>
      <c r="D264" s="27"/>
      <c r="E264" s="38">
        <f>E265</f>
        <v>4173.3999999999996</v>
      </c>
    </row>
    <row r="265" spans="1:5" s="4" customFormat="1" ht="15.75" x14ac:dyDescent="0.25">
      <c r="A265" s="15"/>
      <c r="B265" s="23" t="s">
        <v>252</v>
      </c>
      <c r="C265" s="27" t="s">
        <v>487</v>
      </c>
      <c r="D265" s="27" t="s">
        <v>488</v>
      </c>
      <c r="E265" s="38">
        <v>4173.3999999999996</v>
      </c>
    </row>
    <row r="266" spans="1:5" s="4" customFormat="1" ht="63" x14ac:dyDescent="0.25">
      <c r="A266" s="15"/>
      <c r="B266" s="5" t="s">
        <v>453</v>
      </c>
      <c r="C266" s="4" t="s">
        <v>219</v>
      </c>
      <c r="E266" s="38">
        <f>E267</f>
        <v>10</v>
      </c>
    </row>
    <row r="267" spans="1:5" s="4" customFormat="1" ht="48.6" customHeight="1" x14ac:dyDescent="0.25">
      <c r="A267" s="15"/>
      <c r="B267" s="5" t="s">
        <v>214</v>
      </c>
      <c r="C267" s="4" t="s">
        <v>220</v>
      </c>
      <c r="E267" s="38">
        <f>E268</f>
        <v>10</v>
      </c>
    </row>
    <row r="268" spans="1:5" s="4" customFormat="1" ht="31.5" x14ac:dyDescent="0.25">
      <c r="A268" s="15"/>
      <c r="B268" s="5" t="s">
        <v>13</v>
      </c>
      <c r="C268" s="4" t="s">
        <v>220</v>
      </c>
      <c r="D268" s="4">
        <v>200</v>
      </c>
      <c r="E268" s="38">
        <v>10</v>
      </c>
    </row>
    <row r="269" spans="1:5" s="4" customFormat="1" ht="15.75" x14ac:dyDescent="0.25">
      <c r="A269" s="15"/>
      <c r="B269" s="5" t="s">
        <v>221</v>
      </c>
      <c r="C269" s="4" t="s">
        <v>222</v>
      </c>
      <c r="E269" s="38">
        <f>E270</f>
        <v>300</v>
      </c>
    </row>
    <row r="270" spans="1:5" s="4" customFormat="1" ht="47.25" x14ac:dyDescent="0.25">
      <c r="A270" s="15"/>
      <c r="B270" s="5" t="s">
        <v>454</v>
      </c>
      <c r="C270" s="4" t="s">
        <v>223</v>
      </c>
      <c r="E270" s="38">
        <f>E271</f>
        <v>300</v>
      </c>
    </row>
    <row r="271" spans="1:5" s="4" customFormat="1" ht="15.75" x14ac:dyDescent="0.25">
      <c r="A271" s="15"/>
      <c r="B271" s="5" t="s">
        <v>224</v>
      </c>
      <c r="C271" s="4" t="s">
        <v>225</v>
      </c>
      <c r="E271" s="38">
        <f>E272</f>
        <v>300</v>
      </c>
    </row>
    <row r="272" spans="1:5" s="4" customFormat="1" ht="47.25" x14ac:dyDescent="0.25">
      <c r="A272" s="15"/>
      <c r="B272" s="5" t="s">
        <v>8</v>
      </c>
      <c r="C272" s="4" t="s">
        <v>225</v>
      </c>
      <c r="D272" s="4">
        <v>600</v>
      </c>
      <c r="E272" s="38">
        <v>300</v>
      </c>
    </row>
    <row r="273" spans="1:5" s="4" customFormat="1" ht="63" x14ac:dyDescent="0.25">
      <c r="A273" s="15"/>
      <c r="B273" s="5" t="s">
        <v>226</v>
      </c>
      <c r="C273" s="4" t="s">
        <v>227</v>
      </c>
      <c r="E273" s="38">
        <f>E274</f>
        <v>32.4</v>
      </c>
    </row>
    <row r="274" spans="1:5" s="4" customFormat="1" ht="110.25" x14ac:dyDescent="0.25">
      <c r="A274" s="15"/>
      <c r="B274" s="5" t="s">
        <v>548</v>
      </c>
      <c r="C274" s="4" t="s">
        <v>228</v>
      </c>
      <c r="E274" s="38">
        <f>E275</f>
        <v>32.4</v>
      </c>
    </row>
    <row r="275" spans="1:5" s="4" customFormat="1" ht="63" x14ac:dyDescent="0.25">
      <c r="A275" s="15"/>
      <c r="B275" s="5" t="s">
        <v>229</v>
      </c>
      <c r="C275" s="4" t="s">
        <v>230</v>
      </c>
      <c r="E275" s="38">
        <f>E276</f>
        <v>32.4</v>
      </c>
    </row>
    <row r="276" spans="1:5" s="4" customFormat="1" ht="31.5" x14ac:dyDescent="0.25">
      <c r="A276" s="15"/>
      <c r="B276" s="5" t="s">
        <v>13</v>
      </c>
      <c r="C276" s="4" t="s">
        <v>230</v>
      </c>
      <c r="D276" s="4">
        <v>200</v>
      </c>
      <c r="E276" s="38">
        <v>32.4</v>
      </c>
    </row>
    <row r="277" spans="1:5" s="4" customFormat="1" ht="47.25" x14ac:dyDescent="0.25">
      <c r="A277" s="15"/>
      <c r="B277" s="5" t="s">
        <v>231</v>
      </c>
      <c r="C277" s="4" t="s">
        <v>232</v>
      </c>
      <c r="E277" s="38">
        <f>E278</f>
        <v>100</v>
      </c>
    </row>
    <row r="278" spans="1:5" s="4" customFormat="1" ht="47.25" x14ac:dyDescent="0.25">
      <c r="A278" s="15"/>
      <c r="B278" s="5" t="s">
        <v>455</v>
      </c>
      <c r="C278" s="4" t="s">
        <v>233</v>
      </c>
      <c r="E278" s="38">
        <f>E279</f>
        <v>100</v>
      </c>
    </row>
    <row r="279" spans="1:5" s="4" customFormat="1" ht="31.5" x14ac:dyDescent="0.25">
      <c r="A279" s="15"/>
      <c r="B279" s="5" t="s">
        <v>234</v>
      </c>
      <c r="C279" s="4" t="s">
        <v>235</v>
      </c>
      <c r="E279" s="38">
        <f>E280</f>
        <v>100</v>
      </c>
    </row>
    <row r="280" spans="1:5" s="4" customFormat="1" ht="31.5" x14ac:dyDescent="0.25">
      <c r="A280" s="15"/>
      <c r="B280" s="5" t="s">
        <v>13</v>
      </c>
      <c r="C280" s="4" t="s">
        <v>235</v>
      </c>
      <c r="D280" s="4">
        <v>200</v>
      </c>
      <c r="E280" s="38">
        <v>100</v>
      </c>
    </row>
    <row r="281" spans="1:5" s="4" customFormat="1" ht="31.5" x14ac:dyDescent="0.25">
      <c r="A281" s="15"/>
      <c r="B281" s="5" t="s">
        <v>236</v>
      </c>
      <c r="C281" s="4" t="s">
        <v>237</v>
      </c>
      <c r="E281" s="38">
        <f>E282</f>
        <v>20</v>
      </c>
    </row>
    <row r="282" spans="1:5" s="4" customFormat="1" ht="63" x14ac:dyDescent="0.25">
      <c r="B282" s="5" t="s">
        <v>456</v>
      </c>
      <c r="C282" s="4" t="s">
        <v>238</v>
      </c>
      <c r="E282" s="38">
        <f>E283</f>
        <v>20</v>
      </c>
    </row>
    <row r="283" spans="1:5" s="4" customFormat="1" ht="47.25" x14ac:dyDescent="0.25">
      <c r="B283" s="5" t="s">
        <v>239</v>
      </c>
      <c r="C283" s="4" t="s">
        <v>240</v>
      </c>
      <c r="E283" s="38">
        <f>E284</f>
        <v>20</v>
      </c>
    </row>
    <row r="284" spans="1:5" s="4" customFormat="1" ht="31.5" x14ac:dyDescent="0.25">
      <c r="B284" s="5" t="s">
        <v>13</v>
      </c>
      <c r="C284" s="4" t="s">
        <v>240</v>
      </c>
      <c r="D284" s="4">
        <v>200</v>
      </c>
      <c r="E284" s="38">
        <v>20</v>
      </c>
    </row>
    <row r="285" spans="1:5" s="4" customFormat="1" ht="63" x14ac:dyDescent="0.25">
      <c r="B285" s="5" t="s">
        <v>241</v>
      </c>
      <c r="C285" s="4" t="s">
        <v>242</v>
      </c>
      <c r="E285" s="38">
        <f>E286</f>
        <v>4589</v>
      </c>
    </row>
    <row r="286" spans="1:5" s="4" customFormat="1" ht="63" x14ac:dyDescent="0.25">
      <c r="B286" s="5" t="s">
        <v>457</v>
      </c>
      <c r="C286" s="4" t="s">
        <v>243</v>
      </c>
      <c r="E286" s="51">
        <f>E287</f>
        <v>4589</v>
      </c>
    </row>
    <row r="287" spans="1:5" s="4" customFormat="1" ht="31.5" x14ac:dyDescent="0.25">
      <c r="B287" s="5" t="s">
        <v>89</v>
      </c>
      <c r="C287" s="4" t="s">
        <v>244</v>
      </c>
      <c r="E287" s="51">
        <f>E288+E289+E290</f>
        <v>4589</v>
      </c>
    </row>
    <row r="288" spans="1:5" s="4" customFormat="1" ht="94.5" x14ac:dyDescent="0.25">
      <c r="B288" s="5" t="s">
        <v>58</v>
      </c>
      <c r="C288" s="4" t="s">
        <v>244</v>
      </c>
      <c r="D288" s="4">
        <v>100</v>
      </c>
      <c r="E288" s="42">
        <v>4395.3</v>
      </c>
    </row>
    <row r="289" spans="1:5" s="4" customFormat="1" ht="31.5" x14ac:dyDescent="0.25">
      <c r="B289" s="5" t="s">
        <v>13</v>
      </c>
      <c r="C289" s="4" t="s">
        <v>244</v>
      </c>
      <c r="D289" s="4">
        <v>200</v>
      </c>
      <c r="E289" s="42">
        <v>186</v>
      </c>
    </row>
    <row r="290" spans="1:5" s="4" customFormat="1" ht="15.75" x14ac:dyDescent="0.25">
      <c r="B290" s="5" t="s">
        <v>59</v>
      </c>
      <c r="C290" s="4" t="s">
        <v>244</v>
      </c>
      <c r="D290" s="4">
        <v>800</v>
      </c>
      <c r="E290" s="38">
        <v>7.7</v>
      </c>
    </row>
    <row r="291" spans="1:5" s="4" customFormat="1" ht="47.25" x14ac:dyDescent="0.25">
      <c r="B291" s="5" t="s">
        <v>245</v>
      </c>
      <c r="C291" s="4" t="s">
        <v>246</v>
      </c>
      <c r="E291" s="38">
        <f>E292</f>
        <v>150</v>
      </c>
    </row>
    <row r="292" spans="1:5" s="4" customFormat="1" ht="31.5" x14ac:dyDescent="0.25">
      <c r="B292" s="5" t="s">
        <v>458</v>
      </c>
      <c r="C292" s="4" t="s">
        <v>247</v>
      </c>
      <c r="E292" s="38">
        <f>E293+E295</f>
        <v>150</v>
      </c>
    </row>
    <row r="293" spans="1:5" s="4" customFormat="1" ht="15.75" x14ac:dyDescent="0.25">
      <c r="B293" s="5" t="s">
        <v>248</v>
      </c>
      <c r="C293" s="4" t="s">
        <v>249</v>
      </c>
      <c r="E293" s="38">
        <f>E294</f>
        <v>50</v>
      </c>
    </row>
    <row r="294" spans="1:5" s="4" customFormat="1" ht="31.5" x14ac:dyDescent="0.25">
      <c r="B294" s="5" t="s">
        <v>13</v>
      </c>
      <c r="C294" s="4" t="s">
        <v>249</v>
      </c>
      <c r="D294" s="4">
        <v>200</v>
      </c>
      <c r="E294" s="38">
        <v>50</v>
      </c>
    </row>
    <row r="295" spans="1:5" s="4" customFormat="1" ht="63" x14ac:dyDescent="0.25">
      <c r="B295" s="5" t="s">
        <v>250</v>
      </c>
      <c r="C295" s="4" t="s">
        <v>251</v>
      </c>
      <c r="E295" s="38">
        <f>E296</f>
        <v>100</v>
      </c>
    </row>
    <row r="296" spans="1:5" s="4" customFormat="1" ht="15.75" x14ac:dyDescent="0.25">
      <c r="B296" s="5" t="s">
        <v>252</v>
      </c>
      <c r="C296" s="4" t="s">
        <v>251</v>
      </c>
      <c r="D296" s="4">
        <v>500</v>
      </c>
      <c r="E296" s="38">
        <v>100</v>
      </c>
    </row>
    <row r="297" spans="1:5" s="6" customFormat="1" ht="63.6" customHeight="1" x14ac:dyDescent="0.25">
      <c r="A297" s="16">
        <v>9</v>
      </c>
      <c r="B297" s="12" t="s">
        <v>253</v>
      </c>
      <c r="C297" s="6" t="s">
        <v>254</v>
      </c>
      <c r="E297" s="40">
        <f>E298</f>
        <v>5201.8999999999996</v>
      </c>
    </row>
    <row r="298" spans="1:5" s="4" customFormat="1" ht="15.75" x14ac:dyDescent="0.25">
      <c r="B298" s="5" t="s">
        <v>255</v>
      </c>
      <c r="C298" s="4" t="s">
        <v>256</v>
      </c>
      <c r="E298" s="38">
        <f>E299+E305</f>
        <v>5201.8999999999996</v>
      </c>
    </row>
    <row r="299" spans="1:5" s="4" customFormat="1" ht="47.25" x14ac:dyDescent="0.25">
      <c r="B299" s="5" t="s">
        <v>459</v>
      </c>
      <c r="C299" s="4" t="s">
        <v>257</v>
      </c>
      <c r="E299" s="38">
        <f>E300+E302</f>
        <v>5096</v>
      </c>
    </row>
    <row r="300" spans="1:5" s="4" customFormat="1" ht="157.5" x14ac:dyDescent="0.25">
      <c r="B300" s="5" t="s">
        <v>482</v>
      </c>
      <c r="C300" s="4" t="s">
        <v>258</v>
      </c>
      <c r="E300" s="38">
        <f>E301</f>
        <v>3918.6</v>
      </c>
    </row>
    <row r="301" spans="1:5" s="4" customFormat="1" ht="15.75" x14ac:dyDescent="0.25">
      <c r="B301" s="5" t="s">
        <v>59</v>
      </c>
      <c r="C301" s="4" t="s">
        <v>258</v>
      </c>
      <c r="D301" s="4">
        <v>800</v>
      </c>
      <c r="E301" s="38">
        <v>3918.6</v>
      </c>
    </row>
    <row r="302" spans="1:5" s="4" customFormat="1" ht="63" x14ac:dyDescent="0.25">
      <c r="B302" s="5" t="s">
        <v>483</v>
      </c>
      <c r="C302" s="4" t="s">
        <v>259</v>
      </c>
      <c r="E302" s="38">
        <f>E303+E304</f>
        <v>1177.4000000000001</v>
      </c>
    </row>
    <row r="303" spans="1:5" s="4" customFormat="1" ht="94.5" x14ac:dyDescent="0.25">
      <c r="B303" s="5" t="s">
        <v>58</v>
      </c>
      <c r="C303" s="4" t="s">
        <v>259</v>
      </c>
      <c r="D303" s="4">
        <v>100</v>
      </c>
      <c r="E303" s="38">
        <v>1025.4000000000001</v>
      </c>
    </row>
    <row r="304" spans="1:5" s="4" customFormat="1" ht="31.5" x14ac:dyDescent="0.25">
      <c r="B304" s="5" t="s">
        <v>13</v>
      </c>
      <c r="C304" s="4" t="s">
        <v>259</v>
      </c>
      <c r="D304" s="4">
        <v>200</v>
      </c>
      <c r="E304" s="38">
        <v>152</v>
      </c>
    </row>
    <row r="305" spans="1:5" s="4" customFormat="1" ht="78.75" x14ac:dyDescent="0.25">
      <c r="B305" s="5" t="s">
        <v>460</v>
      </c>
      <c r="C305" s="4" t="s">
        <v>260</v>
      </c>
      <c r="E305" s="38">
        <f>E306+E308</f>
        <v>105.9</v>
      </c>
    </row>
    <row r="306" spans="1:5" s="4" customFormat="1" ht="126" x14ac:dyDescent="0.25">
      <c r="B306" s="5" t="s">
        <v>261</v>
      </c>
      <c r="C306" s="4" t="s">
        <v>262</v>
      </c>
      <c r="E306" s="38">
        <f>E307</f>
        <v>59.7</v>
      </c>
    </row>
    <row r="307" spans="1:5" s="4" customFormat="1" ht="31.5" x14ac:dyDescent="0.25">
      <c r="B307" s="5" t="s">
        <v>13</v>
      </c>
      <c r="C307" s="4" t="s">
        <v>262</v>
      </c>
      <c r="D307" s="4">
        <v>200</v>
      </c>
      <c r="E307" s="38">
        <v>59.7</v>
      </c>
    </row>
    <row r="308" spans="1:5" s="4" customFormat="1" ht="126" x14ac:dyDescent="0.25">
      <c r="A308" s="15"/>
      <c r="B308" s="5" t="s">
        <v>261</v>
      </c>
      <c r="C308" s="4" t="s">
        <v>263</v>
      </c>
      <c r="E308" s="38">
        <f>E309</f>
        <v>46.2</v>
      </c>
    </row>
    <row r="309" spans="1:5" s="4" customFormat="1" ht="31.5" x14ac:dyDescent="0.25">
      <c r="A309" s="15"/>
      <c r="B309" s="5" t="s">
        <v>13</v>
      </c>
      <c r="C309" s="4" t="s">
        <v>263</v>
      </c>
      <c r="D309" s="4">
        <v>200</v>
      </c>
      <c r="E309" s="38">
        <v>46.2</v>
      </c>
    </row>
    <row r="310" spans="1:5" s="18" customFormat="1" ht="78.75" customHeight="1" x14ac:dyDescent="0.25">
      <c r="A310" s="17">
        <v>10</v>
      </c>
      <c r="B310" s="12" t="s">
        <v>264</v>
      </c>
      <c r="C310" s="18" t="s">
        <v>266</v>
      </c>
      <c r="E310" s="50">
        <f>E311+E318</f>
        <v>1218</v>
      </c>
    </row>
    <row r="311" spans="1:5" s="4" customFormat="1" ht="63" x14ac:dyDescent="0.25">
      <c r="A311" s="15"/>
      <c r="B311" s="5" t="s">
        <v>265</v>
      </c>
      <c r="C311" s="4" t="s">
        <v>267</v>
      </c>
      <c r="E311" s="38">
        <f>E312+E315</f>
        <v>720</v>
      </c>
    </row>
    <row r="312" spans="1:5" s="4" customFormat="1" ht="47.25" x14ac:dyDescent="0.25">
      <c r="A312" s="15"/>
      <c r="B312" s="5" t="s">
        <v>461</v>
      </c>
      <c r="C312" s="4" t="s">
        <v>269</v>
      </c>
      <c r="E312" s="38">
        <f>E313</f>
        <v>540</v>
      </c>
    </row>
    <row r="313" spans="1:5" s="4" customFormat="1" ht="63" x14ac:dyDescent="0.25">
      <c r="A313" s="15"/>
      <c r="B313" s="5" t="s">
        <v>268</v>
      </c>
      <c r="C313" s="4" t="s">
        <v>270</v>
      </c>
      <c r="E313" s="38">
        <f>E314</f>
        <v>540</v>
      </c>
    </row>
    <row r="314" spans="1:5" s="4" customFormat="1" ht="31.5" x14ac:dyDescent="0.25">
      <c r="A314" s="15"/>
      <c r="B314" s="5" t="s">
        <v>13</v>
      </c>
      <c r="C314" s="4" t="s">
        <v>270</v>
      </c>
      <c r="D314" s="4">
        <v>200</v>
      </c>
      <c r="E314" s="38">
        <v>540</v>
      </c>
    </row>
    <row r="315" spans="1:5" s="4" customFormat="1" ht="110.25" x14ac:dyDescent="0.25">
      <c r="A315" s="15"/>
      <c r="B315" s="5" t="s">
        <v>462</v>
      </c>
      <c r="C315" s="4" t="s">
        <v>271</v>
      </c>
      <c r="E315" s="38">
        <f>E316</f>
        <v>180</v>
      </c>
    </row>
    <row r="316" spans="1:5" s="4" customFormat="1" ht="63" x14ac:dyDescent="0.25">
      <c r="A316" s="15"/>
      <c r="B316" s="5" t="s">
        <v>268</v>
      </c>
      <c r="C316" s="4" t="s">
        <v>272</v>
      </c>
      <c r="E316" s="38">
        <f>E317</f>
        <v>180</v>
      </c>
    </row>
    <row r="317" spans="1:5" s="4" customFormat="1" ht="31.5" x14ac:dyDescent="0.25">
      <c r="A317" s="15"/>
      <c r="B317" s="5" t="s">
        <v>13</v>
      </c>
      <c r="C317" s="4" t="s">
        <v>272</v>
      </c>
      <c r="D317" s="4">
        <v>200</v>
      </c>
      <c r="E317" s="38">
        <v>180</v>
      </c>
    </row>
    <row r="318" spans="1:5" s="4" customFormat="1" ht="47.25" x14ac:dyDescent="0.25">
      <c r="A318" s="15"/>
      <c r="B318" s="5" t="s">
        <v>273</v>
      </c>
      <c r="C318" s="4" t="s">
        <v>274</v>
      </c>
      <c r="E318" s="38">
        <f>E319+E322+E325+E328</f>
        <v>498</v>
      </c>
    </row>
    <row r="319" spans="1:5" s="4" customFormat="1" ht="31.5" x14ac:dyDescent="0.25">
      <c r="A319" s="15"/>
      <c r="B319" s="5" t="s">
        <v>463</v>
      </c>
      <c r="C319" s="4" t="s">
        <v>275</v>
      </c>
      <c r="E319" s="38">
        <f>E320</f>
        <v>100</v>
      </c>
    </row>
    <row r="320" spans="1:5" s="4" customFormat="1" ht="63" x14ac:dyDescent="0.25">
      <c r="A320" s="15"/>
      <c r="B320" s="5" t="s">
        <v>276</v>
      </c>
      <c r="C320" s="4" t="s">
        <v>277</v>
      </c>
      <c r="E320" s="38">
        <f>E321</f>
        <v>100</v>
      </c>
    </row>
    <row r="321" spans="1:5" s="4" customFormat="1" ht="31.5" x14ac:dyDescent="0.25">
      <c r="A321" s="15"/>
      <c r="B321" s="5" t="s">
        <v>13</v>
      </c>
      <c r="C321" s="4" t="s">
        <v>277</v>
      </c>
      <c r="D321" s="4">
        <v>200</v>
      </c>
      <c r="E321" s="38">
        <v>100</v>
      </c>
    </row>
    <row r="322" spans="1:5" s="4" customFormat="1" ht="31.5" x14ac:dyDescent="0.25">
      <c r="A322" s="15"/>
      <c r="B322" s="5" t="s">
        <v>464</v>
      </c>
      <c r="C322" s="4" t="s">
        <v>278</v>
      </c>
      <c r="E322" s="38">
        <f>E323</f>
        <v>170</v>
      </c>
    </row>
    <row r="323" spans="1:5" s="4" customFormat="1" ht="63" x14ac:dyDescent="0.25">
      <c r="A323" s="15"/>
      <c r="B323" s="5" t="s">
        <v>276</v>
      </c>
      <c r="C323" s="4" t="s">
        <v>279</v>
      </c>
      <c r="E323" s="38">
        <f>E324</f>
        <v>170</v>
      </c>
    </row>
    <row r="324" spans="1:5" s="4" customFormat="1" ht="31.5" x14ac:dyDescent="0.25">
      <c r="A324" s="15"/>
      <c r="B324" s="5" t="s">
        <v>13</v>
      </c>
      <c r="C324" s="4" t="s">
        <v>279</v>
      </c>
      <c r="D324" s="4">
        <v>200</v>
      </c>
      <c r="E324" s="38">
        <v>170</v>
      </c>
    </row>
    <row r="325" spans="1:5" s="4" customFormat="1" ht="63" x14ac:dyDescent="0.25">
      <c r="A325" s="15"/>
      <c r="B325" s="5" t="s">
        <v>465</v>
      </c>
      <c r="C325" s="4" t="s">
        <v>280</v>
      </c>
      <c r="E325" s="38">
        <f>E326</f>
        <v>150</v>
      </c>
    </row>
    <row r="326" spans="1:5" s="4" customFormat="1" ht="63" x14ac:dyDescent="0.25">
      <c r="A326" s="15"/>
      <c r="B326" s="5" t="s">
        <v>276</v>
      </c>
      <c r="C326" s="4" t="s">
        <v>281</v>
      </c>
      <c r="E326" s="38">
        <f>E327</f>
        <v>150</v>
      </c>
    </row>
    <row r="327" spans="1:5" s="4" customFormat="1" ht="31.5" x14ac:dyDescent="0.25">
      <c r="A327" s="15"/>
      <c r="B327" s="5" t="s">
        <v>13</v>
      </c>
      <c r="C327" s="4" t="s">
        <v>281</v>
      </c>
      <c r="D327" s="4">
        <v>200</v>
      </c>
      <c r="E327" s="38">
        <v>150</v>
      </c>
    </row>
    <row r="328" spans="1:5" s="4" customFormat="1" ht="63" x14ac:dyDescent="0.25">
      <c r="A328" s="15"/>
      <c r="B328" s="5" t="s">
        <v>466</v>
      </c>
      <c r="C328" s="4" t="s">
        <v>282</v>
      </c>
      <c r="E328" s="38">
        <f>E329</f>
        <v>78</v>
      </c>
    </row>
    <row r="329" spans="1:5" s="4" customFormat="1" ht="63" x14ac:dyDescent="0.25">
      <c r="A329" s="15"/>
      <c r="B329" s="5" t="s">
        <v>276</v>
      </c>
      <c r="C329" s="4" t="s">
        <v>283</v>
      </c>
      <c r="E329" s="38">
        <f>E330</f>
        <v>78</v>
      </c>
    </row>
    <row r="330" spans="1:5" s="4" customFormat="1" ht="31.5" x14ac:dyDescent="0.25">
      <c r="A330" s="15"/>
      <c r="B330" s="5" t="s">
        <v>13</v>
      </c>
      <c r="C330" s="4" t="s">
        <v>283</v>
      </c>
      <c r="D330" s="4">
        <v>200</v>
      </c>
      <c r="E330" s="38">
        <v>78</v>
      </c>
    </row>
    <row r="331" spans="1:5" s="6" customFormat="1" ht="63" customHeight="1" x14ac:dyDescent="0.25">
      <c r="A331" s="16">
        <v>11</v>
      </c>
      <c r="B331" s="12" t="s">
        <v>284</v>
      </c>
      <c r="C331" s="6" t="s">
        <v>285</v>
      </c>
      <c r="E331" s="40">
        <f>E332+E336+E340</f>
        <v>12021.600000000002</v>
      </c>
    </row>
    <row r="332" spans="1:5" s="4" customFormat="1" ht="15.75" x14ac:dyDescent="0.25">
      <c r="A332" s="15"/>
      <c r="B332" s="5" t="s">
        <v>286</v>
      </c>
      <c r="C332" s="4" t="s">
        <v>287</v>
      </c>
      <c r="E332" s="38">
        <f>E333</f>
        <v>6592.1</v>
      </c>
    </row>
    <row r="333" spans="1:5" s="4" customFormat="1" ht="47.25" x14ac:dyDescent="0.25">
      <c r="A333" s="15"/>
      <c r="B333" s="5" t="s">
        <v>467</v>
      </c>
      <c r="C333" s="4" t="s">
        <v>288</v>
      </c>
      <c r="E333" s="38">
        <f>E334</f>
        <v>6592.1</v>
      </c>
    </row>
    <row r="334" spans="1:5" s="4" customFormat="1" ht="31.5" x14ac:dyDescent="0.25">
      <c r="A334" s="15"/>
      <c r="B334" s="5" t="s">
        <v>7</v>
      </c>
      <c r="C334" s="4" t="s">
        <v>289</v>
      </c>
      <c r="E334" s="38">
        <f>E335</f>
        <v>6592.1</v>
      </c>
    </row>
    <row r="335" spans="1:5" s="4" customFormat="1" ht="47.25" x14ac:dyDescent="0.25">
      <c r="A335" s="15"/>
      <c r="B335" s="5" t="s">
        <v>8</v>
      </c>
      <c r="C335" s="4" t="s">
        <v>289</v>
      </c>
      <c r="D335" s="4">
        <v>600</v>
      </c>
      <c r="E335" s="38">
        <v>6592.1</v>
      </c>
    </row>
    <row r="336" spans="1:5" s="4" customFormat="1" ht="78.75" x14ac:dyDescent="0.25">
      <c r="A336" s="15"/>
      <c r="B336" s="5" t="s">
        <v>290</v>
      </c>
      <c r="C336" s="4" t="s">
        <v>291</v>
      </c>
      <c r="E336" s="38">
        <f>E337</f>
        <v>550.79999999999995</v>
      </c>
    </row>
    <row r="337" spans="1:5" s="4" customFormat="1" ht="63" x14ac:dyDescent="0.25">
      <c r="A337" s="15"/>
      <c r="B337" s="5" t="s">
        <v>468</v>
      </c>
      <c r="C337" s="4" t="s">
        <v>292</v>
      </c>
      <c r="E337" s="38">
        <f>E338</f>
        <v>550.79999999999995</v>
      </c>
    </row>
    <row r="338" spans="1:5" s="4" customFormat="1" ht="81" customHeight="1" x14ac:dyDescent="0.25">
      <c r="A338" s="15"/>
      <c r="B338" s="5" t="s">
        <v>293</v>
      </c>
      <c r="C338" s="4" t="s">
        <v>294</v>
      </c>
      <c r="E338" s="38">
        <f>E339</f>
        <v>550.79999999999995</v>
      </c>
    </row>
    <row r="339" spans="1:5" s="4" customFormat="1" ht="31.5" x14ac:dyDescent="0.25">
      <c r="A339" s="15"/>
      <c r="B339" s="5" t="s">
        <v>13</v>
      </c>
      <c r="C339" s="4" t="s">
        <v>294</v>
      </c>
      <c r="D339" s="4">
        <v>200</v>
      </c>
      <c r="E339" s="38">
        <v>550.79999999999995</v>
      </c>
    </row>
    <row r="340" spans="1:5" s="4" customFormat="1" ht="47.25" x14ac:dyDescent="0.25">
      <c r="A340" s="15"/>
      <c r="B340" s="5" t="s">
        <v>295</v>
      </c>
      <c r="C340" s="4" t="s">
        <v>296</v>
      </c>
      <c r="E340" s="38">
        <f>E341</f>
        <v>4878.7000000000007</v>
      </c>
    </row>
    <row r="341" spans="1:5" s="4" customFormat="1" ht="48" customHeight="1" x14ac:dyDescent="0.25">
      <c r="A341" s="15"/>
      <c r="B341" s="5" t="s">
        <v>469</v>
      </c>
      <c r="C341" s="4" t="s">
        <v>297</v>
      </c>
      <c r="E341" s="38">
        <f>E342</f>
        <v>4878.7000000000007</v>
      </c>
    </row>
    <row r="342" spans="1:5" s="4" customFormat="1" ht="31.5" x14ac:dyDescent="0.25">
      <c r="A342" s="15"/>
      <c r="B342" s="5" t="s">
        <v>61</v>
      </c>
      <c r="C342" s="4" t="s">
        <v>298</v>
      </c>
      <c r="E342" s="38">
        <f>E343+E344+E345</f>
        <v>4878.7000000000007</v>
      </c>
    </row>
    <row r="343" spans="1:5" s="4" customFormat="1" ht="94.5" x14ac:dyDescent="0.25">
      <c r="A343" s="15"/>
      <c r="B343" s="5" t="s">
        <v>58</v>
      </c>
      <c r="C343" s="4" t="s">
        <v>298</v>
      </c>
      <c r="D343" s="4">
        <v>100</v>
      </c>
      <c r="E343" s="38">
        <v>4468.1000000000004</v>
      </c>
    </row>
    <row r="344" spans="1:5" s="4" customFormat="1" ht="31.5" x14ac:dyDescent="0.25">
      <c r="A344" s="15"/>
      <c r="B344" s="5" t="s">
        <v>13</v>
      </c>
      <c r="C344" s="4" t="s">
        <v>298</v>
      </c>
      <c r="D344" s="4">
        <v>200</v>
      </c>
      <c r="E344" s="38">
        <v>338.6</v>
      </c>
    </row>
    <row r="345" spans="1:5" s="4" customFormat="1" ht="15.75" x14ac:dyDescent="0.25">
      <c r="A345" s="15"/>
      <c r="B345" s="5" t="s">
        <v>59</v>
      </c>
      <c r="C345" s="4" t="s">
        <v>298</v>
      </c>
      <c r="D345" s="4">
        <v>800</v>
      </c>
      <c r="E345" s="38">
        <v>72</v>
      </c>
    </row>
    <row r="346" spans="1:5" s="6" customFormat="1" ht="46.5" customHeight="1" x14ac:dyDescent="0.25">
      <c r="A346" s="16">
        <v>12</v>
      </c>
      <c r="B346" s="12" t="s">
        <v>299</v>
      </c>
      <c r="C346" s="6" t="s">
        <v>300</v>
      </c>
      <c r="E346" s="40">
        <f>E347+E359+E363</f>
        <v>70407.899999999994</v>
      </c>
    </row>
    <row r="347" spans="1:5" s="4" customFormat="1" ht="31.5" x14ac:dyDescent="0.25">
      <c r="A347" s="15"/>
      <c r="B347" s="5" t="s">
        <v>301</v>
      </c>
      <c r="C347" s="4" t="s">
        <v>302</v>
      </c>
      <c r="E347" s="38">
        <f>E348+E351+E354</f>
        <v>300</v>
      </c>
    </row>
    <row r="348" spans="1:5" s="4" customFormat="1" ht="63" x14ac:dyDescent="0.25">
      <c r="A348" s="15"/>
      <c r="B348" s="5" t="s">
        <v>470</v>
      </c>
      <c r="C348" s="4" t="s">
        <v>303</v>
      </c>
      <c r="E348" s="38">
        <f>E349</f>
        <v>100</v>
      </c>
    </row>
    <row r="349" spans="1:5" s="4" customFormat="1" ht="31.5" x14ac:dyDescent="0.25">
      <c r="A349" s="15"/>
      <c r="B349" s="5" t="s">
        <v>304</v>
      </c>
      <c r="C349" s="4" t="s">
        <v>305</v>
      </c>
      <c r="E349" s="38">
        <f>E350</f>
        <v>100</v>
      </c>
    </row>
    <row r="350" spans="1:5" s="4" customFormat="1" ht="31.5" x14ac:dyDescent="0.25">
      <c r="A350" s="15"/>
      <c r="B350" s="5" t="s">
        <v>13</v>
      </c>
      <c r="C350" s="4" t="s">
        <v>305</v>
      </c>
      <c r="D350" s="4">
        <v>200</v>
      </c>
      <c r="E350" s="38">
        <v>100</v>
      </c>
    </row>
    <row r="351" spans="1:5" s="4" customFormat="1" ht="78.75" x14ac:dyDescent="0.25">
      <c r="A351" s="15"/>
      <c r="B351" s="5" t="s">
        <v>471</v>
      </c>
      <c r="C351" s="4" t="s">
        <v>306</v>
      </c>
      <c r="E351" s="38">
        <f>E352</f>
        <v>100</v>
      </c>
    </row>
    <row r="352" spans="1:5" s="4" customFormat="1" ht="47.25" x14ac:dyDescent="0.25">
      <c r="A352" s="15"/>
      <c r="B352" s="5" t="s">
        <v>307</v>
      </c>
      <c r="C352" s="4" t="s">
        <v>308</v>
      </c>
      <c r="E352" s="38">
        <f>E353</f>
        <v>100</v>
      </c>
    </row>
    <row r="353" spans="1:5" s="4" customFormat="1" ht="31.5" x14ac:dyDescent="0.25">
      <c r="A353" s="15"/>
      <c r="B353" s="5" t="s">
        <v>13</v>
      </c>
      <c r="C353" s="4" t="s">
        <v>308</v>
      </c>
      <c r="D353" s="4">
        <v>200</v>
      </c>
      <c r="E353" s="38">
        <v>100</v>
      </c>
    </row>
    <row r="354" spans="1:5" s="4" customFormat="1" ht="31.5" x14ac:dyDescent="0.25">
      <c r="A354" s="15"/>
      <c r="B354" s="5" t="s">
        <v>472</v>
      </c>
      <c r="C354" s="4" t="s">
        <v>309</v>
      </c>
      <c r="E354" s="38">
        <f>E355+E357</f>
        <v>100</v>
      </c>
    </row>
    <row r="355" spans="1:5" s="4" customFormat="1" ht="47.25" x14ac:dyDescent="0.25">
      <c r="A355" s="15"/>
      <c r="B355" s="5" t="s">
        <v>307</v>
      </c>
      <c r="C355" s="4" t="s">
        <v>310</v>
      </c>
      <c r="E355" s="38">
        <f>E356</f>
        <v>20</v>
      </c>
    </row>
    <row r="356" spans="1:5" s="4" customFormat="1" ht="31.5" x14ac:dyDescent="0.25">
      <c r="A356" s="15"/>
      <c r="B356" s="5" t="s">
        <v>13</v>
      </c>
      <c r="C356" s="4" t="s">
        <v>310</v>
      </c>
      <c r="D356" s="4">
        <v>200</v>
      </c>
      <c r="E356" s="38">
        <v>20</v>
      </c>
    </row>
    <row r="357" spans="1:5" s="4" customFormat="1" ht="31.5" x14ac:dyDescent="0.25">
      <c r="A357" s="15"/>
      <c r="B357" s="5" t="s">
        <v>304</v>
      </c>
      <c r="C357" s="4" t="s">
        <v>311</v>
      </c>
      <c r="E357" s="38">
        <f>E358</f>
        <v>80</v>
      </c>
    </row>
    <row r="358" spans="1:5" s="4" customFormat="1" ht="31.5" x14ac:dyDescent="0.25">
      <c r="A358" s="15"/>
      <c r="B358" s="5" t="s">
        <v>13</v>
      </c>
      <c r="C358" s="4" t="s">
        <v>311</v>
      </c>
      <c r="D358" s="4">
        <v>200</v>
      </c>
      <c r="E358" s="38">
        <v>80</v>
      </c>
    </row>
    <row r="359" spans="1:5" s="4" customFormat="1" ht="47.25" x14ac:dyDescent="0.25">
      <c r="A359" s="15"/>
      <c r="B359" s="5" t="s">
        <v>312</v>
      </c>
      <c r="C359" s="4" t="s">
        <v>313</v>
      </c>
      <c r="E359" s="38">
        <f>E360</f>
        <v>42847.5</v>
      </c>
    </row>
    <row r="360" spans="1:5" s="4" customFormat="1" ht="47.25" x14ac:dyDescent="0.25">
      <c r="A360" s="15"/>
      <c r="B360" s="5" t="s">
        <v>473</v>
      </c>
      <c r="C360" s="4" t="s">
        <v>314</v>
      </c>
      <c r="E360" s="38">
        <f>E361</f>
        <v>42847.5</v>
      </c>
    </row>
    <row r="361" spans="1:5" ht="94.5" x14ac:dyDescent="0.25">
      <c r="A361" s="15"/>
      <c r="B361" s="5" t="s">
        <v>316</v>
      </c>
      <c r="C361" s="4" t="s">
        <v>315</v>
      </c>
      <c r="D361" s="4"/>
      <c r="E361" s="38">
        <f>E362</f>
        <v>42847.5</v>
      </c>
    </row>
    <row r="362" spans="1:5" ht="47.25" x14ac:dyDescent="0.25">
      <c r="A362" s="15"/>
      <c r="B362" s="5" t="s">
        <v>11</v>
      </c>
      <c r="C362" s="4" t="s">
        <v>315</v>
      </c>
      <c r="D362" s="4">
        <v>400</v>
      </c>
      <c r="E362" s="38">
        <v>42847.5</v>
      </c>
    </row>
    <row r="363" spans="1:5" ht="63" x14ac:dyDescent="0.25">
      <c r="A363" s="15"/>
      <c r="B363" s="5" t="s">
        <v>317</v>
      </c>
      <c r="C363" s="4" t="s">
        <v>318</v>
      </c>
      <c r="D363" s="4"/>
      <c r="E363" s="38">
        <f>E364+E369</f>
        <v>27260.400000000001</v>
      </c>
    </row>
    <row r="364" spans="1:5" ht="15.75" x14ac:dyDescent="0.25">
      <c r="A364" s="15"/>
      <c r="B364" s="5" t="s">
        <v>474</v>
      </c>
      <c r="C364" s="4" t="s">
        <v>319</v>
      </c>
      <c r="D364" s="4"/>
      <c r="E364" s="38">
        <f>E365</f>
        <v>23118.5</v>
      </c>
    </row>
    <row r="365" spans="1:5" ht="31.5" x14ac:dyDescent="0.25">
      <c r="A365" s="15"/>
      <c r="B365" s="5" t="s">
        <v>7</v>
      </c>
      <c r="C365" s="4" t="s">
        <v>320</v>
      </c>
      <c r="D365" s="4"/>
      <c r="E365" s="38">
        <f>E366+E367+E368</f>
        <v>23118.5</v>
      </c>
    </row>
    <row r="366" spans="1:5" ht="94.5" x14ac:dyDescent="0.25">
      <c r="A366" s="15"/>
      <c r="B366" s="5" t="s">
        <v>58</v>
      </c>
      <c r="C366" s="4" t="s">
        <v>320</v>
      </c>
      <c r="D366" s="4">
        <v>100</v>
      </c>
      <c r="E366" s="38">
        <v>14114.6</v>
      </c>
    </row>
    <row r="367" spans="1:5" ht="31.5" x14ac:dyDescent="0.25">
      <c r="A367" s="15"/>
      <c r="B367" s="5" t="s">
        <v>13</v>
      </c>
      <c r="C367" s="4" t="s">
        <v>320</v>
      </c>
      <c r="D367" s="4">
        <v>200</v>
      </c>
      <c r="E367" s="38">
        <v>8785.1</v>
      </c>
    </row>
    <row r="368" spans="1:5" ht="15.75" x14ac:dyDescent="0.25">
      <c r="A368" s="15"/>
      <c r="B368" s="5" t="s">
        <v>59</v>
      </c>
      <c r="C368" s="4" t="s">
        <v>320</v>
      </c>
      <c r="D368" s="4">
        <v>800</v>
      </c>
      <c r="E368" s="38">
        <v>218.8</v>
      </c>
    </row>
    <row r="369" spans="1:5" ht="15.75" x14ac:dyDescent="0.25">
      <c r="A369" s="15"/>
      <c r="B369" s="5" t="s">
        <v>475</v>
      </c>
      <c r="C369" s="4" t="s">
        <v>321</v>
      </c>
      <c r="D369" s="4"/>
      <c r="E369" s="38">
        <f>E370</f>
        <v>4141.8999999999996</v>
      </c>
    </row>
    <row r="370" spans="1:5" ht="31.5" x14ac:dyDescent="0.25">
      <c r="A370" s="15"/>
      <c r="B370" s="5" t="s">
        <v>7</v>
      </c>
      <c r="C370" s="4" t="s">
        <v>322</v>
      </c>
      <c r="D370" s="4"/>
      <c r="E370" s="38">
        <f>E371+E372+E373</f>
        <v>4141.8999999999996</v>
      </c>
    </row>
    <row r="371" spans="1:5" ht="94.5" x14ac:dyDescent="0.25">
      <c r="A371" s="15"/>
      <c r="B371" s="5" t="s">
        <v>58</v>
      </c>
      <c r="C371" s="4" t="s">
        <v>322</v>
      </c>
      <c r="D371" s="4">
        <v>100</v>
      </c>
      <c r="E371" s="38">
        <v>3684</v>
      </c>
    </row>
    <row r="372" spans="1:5" ht="31.5" x14ac:dyDescent="0.25">
      <c r="A372" s="15"/>
      <c r="B372" s="5" t="s">
        <v>13</v>
      </c>
      <c r="C372" s="4" t="s">
        <v>322</v>
      </c>
      <c r="D372" s="4">
        <v>200</v>
      </c>
      <c r="E372" s="38">
        <v>456.7</v>
      </c>
    </row>
    <row r="373" spans="1:5" ht="15.75" x14ac:dyDescent="0.25">
      <c r="A373" s="15"/>
      <c r="B373" s="5" t="s">
        <v>59</v>
      </c>
      <c r="C373" s="4" t="s">
        <v>322</v>
      </c>
      <c r="D373" s="4">
        <v>800</v>
      </c>
      <c r="E373" s="38">
        <v>1.2</v>
      </c>
    </row>
    <row r="374" spans="1:5" s="6" customFormat="1" ht="48.6" customHeight="1" x14ac:dyDescent="0.25">
      <c r="A374" s="16">
        <v>13</v>
      </c>
      <c r="B374" s="12" t="s">
        <v>323</v>
      </c>
      <c r="C374" s="6" t="s">
        <v>324</v>
      </c>
      <c r="E374" s="40">
        <f>E375</f>
        <v>200</v>
      </c>
    </row>
    <row r="375" spans="1:5" s="4" customFormat="1" ht="15.75" x14ac:dyDescent="0.25">
      <c r="A375" s="19"/>
      <c r="B375" s="5" t="s">
        <v>325</v>
      </c>
      <c r="C375" s="5" t="s">
        <v>326</v>
      </c>
      <c r="D375" s="5"/>
      <c r="E375" s="39">
        <f>E376</f>
        <v>200</v>
      </c>
    </row>
    <row r="376" spans="1:5" s="4" customFormat="1" ht="63" x14ac:dyDescent="0.25">
      <c r="A376" s="19"/>
      <c r="B376" s="5" t="s">
        <v>476</v>
      </c>
      <c r="C376" s="5" t="s">
        <v>327</v>
      </c>
      <c r="D376" s="5"/>
      <c r="E376" s="39">
        <f>E377</f>
        <v>200</v>
      </c>
    </row>
    <row r="377" spans="1:5" s="4" customFormat="1" ht="47.25" x14ac:dyDescent="0.25">
      <c r="A377" s="19"/>
      <c r="B377" s="32" t="s">
        <v>521</v>
      </c>
      <c r="C377" s="5" t="s">
        <v>520</v>
      </c>
      <c r="D377" s="5"/>
      <c r="E377" s="39">
        <f>E378</f>
        <v>200</v>
      </c>
    </row>
    <row r="378" spans="1:5" s="4" customFormat="1" ht="31.5" x14ac:dyDescent="0.25">
      <c r="A378" s="19"/>
      <c r="B378" s="5" t="s">
        <v>13</v>
      </c>
      <c r="C378" s="5" t="s">
        <v>520</v>
      </c>
      <c r="D378" s="5">
        <v>200</v>
      </c>
      <c r="E378" s="39">
        <v>200</v>
      </c>
    </row>
    <row r="379" spans="1:5" s="6" customFormat="1" ht="112.9" customHeight="1" x14ac:dyDescent="0.25">
      <c r="A379" s="20">
        <v>14</v>
      </c>
      <c r="B379" s="47" t="s">
        <v>542</v>
      </c>
      <c r="C379" s="12" t="s">
        <v>329</v>
      </c>
      <c r="D379" s="12"/>
      <c r="E379" s="44">
        <f>E380</f>
        <v>2000</v>
      </c>
    </row>
    <row r="380" spans="1:5" s="4" customFormat="1" ht="15.75" x14ac:dyDescent="0.25">
      <c r="A380" s="5"/>
      <c r="B380" s="32" t="s">
        <v>325</v>
      </c>
      <c r="C380" s="5" t="s">
        <v>330</v>
      </c>
      <c r="D380" s="5"/>
      <c r="E380" s="39">
        <f>E381</f>
        <v>2000</v>
      </c>
    </row>
    <row r="381" spans="1:5" s="4" customFormat="1" ht="94.5" x14ac:dyDescent="0.25">
      <c r="A381" s="5"/>
      <c r="B381" s="32" t="s">
        <v>543</v>
      </c>
      <c r="C381" s="5" t="s">
        <v>331</v>
      </c>
      <c r="D381" s="5"/>
      <c r="E381" s="39">
        <f>E382</f>
        <v>2000</v>
      </c>
    </row>
    <row r="382" spans="1:5" s="4" customFormat="1" ht="63" x14ac:dyDescent="0.25">
      <c r="A382" s="5"/>
      <c r="B382" s="32" t="s">
        <v>544</v>
      </c>
      <c r="C382" s="5" t="s">
        <v>332</v>
      </c>
      <c r="D382" s="5"/>
      <c r="E382" s="39">
        <f>E383</f>
        <v>2000</v>
      </c>
    </row>
    <row r="383" spans="1:5" s="4" customFormat="1" ht="31.5" x14ac:dyDescent="0.25">
      <c r="A383" s="5"/>
      <c r="B383" s="5" t="s">
        <v>13</v>
      </c>
      <c r="C383" s="5" t="s">
        <v>332</v>
      </c>
      <c r="D383" s="5">
        <v>200</v>
      </c>
      <c r="E383" s="39">
        <v>2000</v>
      </c>
    </row>
    <row r="384" spans="1:5" s="4" customFormat="1" ht="72.599999999999994" customHeight="1" x14ac:dyDescent="0.25">
      <c r="A384" s="12">
        <v>15</v>
      </c>
      <c r="B384" s="47" t="s">
        <v>328</v>
      </c>
      <c r="C384" s="48" t="s">
        <v>522</v>
      </c>
      <c r="D384" s="49"/>
      <c r="E384" s="44">
        <f>E385</f>
        <v>3000</v>
      </c>
    </row>
    <row r="385" spans="1:5" s="4" customFormat="1" ht="15.75" x14ac:dyDescent="0.25">
      <c r="A385" s="5"/>
      <c r="B385" s="32" t="s">
        <v>325</v>
      </c>
      <c r="C385" s="25" t="s">
        <v>523</v>
      </c>
      <c r="D385" s="26"/>
      <c r="E385" s="39">
        <f>E386</f>
        <v>3000</v>
      </c>
    </row>
    <row r="386" spans="1:5" s="4" customFormat="1" ht="63" x14ac:dyDescent="0.25">
      <c r="A386" s="5"/>
      <c r="B386" s="32" t="s">
        <v>477</v>
      </c>
      <c r="C386" s="25" t="s">
        <v>524</v>
      </c>
      <c r="D386" s="26"/>
      <c r="E386" s="39">
        <f>E387</f>
        <v>3000</v>
      </c>
    </row>
    <row r="387" spans="1:5" s="4" customFormat="1" ht="47.25" x14ac:dyDescent="0.25">
      <c r="A387" s="5"/>
      <c r="B387" s="32" t="s">
        <v>526</v>
      </c>
      <c r="C387" s="25" t="s">
        <v>525</v>
      </c>
      <c r="D387" s="26"/>
      <c r="E387" s="39">
        <f>E388</f>
        <v>3000</v>
      </c>
    </row>
    <row r="388" spans="1:5" s="4" customFormat="1" ht="31.5" x14ac:dyDescent="0.25">
      <c r="A388" s="5"/>
      <c r="B388" s="24" t="s">
        <v>13</v>
      </c>
      <c r="C388" s="25" t="s">
        <v>525</v>
      </c>
      <c r="D388" s="26" t="s">
        <v>486</v>
      </c>
      <c r="E388" s="39">
        <v>3000</v>
      </c>
    </row>
    <row r="389" spans="1:5" s="4" customFormat="1" ht="64.150000000000006" customHeight="1" x14ac:dyDescent="0.25">
      <c r="A389" s="12">
        <v>16</v>
      </c>
      <c r="B389" s="47" t="s">
        <v>531</v>
      </c>
      <c r="C389" s="48" t="s">
        <v>527</v>
      </c>
      <c r="D389" s="49"/>
      <c r="E389" s="44">
        <f>E390</f>
        <v>705</v>
      </c>
    </row>
    <row r="390" spans="1:5" s="4" customFormat="1" ht="15.75" x14ac:dyDescent="0.25">
      <c r="A390" s="5"/>
      <c r="B390" s="32" t="s">
        <v>325</v>
      </c>
      <c r="C390" s="25" t="s">
        <v>528</v>
      </c>
      <c r="D390" s="26"/>
      <c r="E390" s="39">
        <f>E391+E394</f>
        <v>705</v>
      </c>
    </row>
    <row r="391" spans="1:5" s="4" customFormat="1" ht="78.75" x14ac:dyDescent="0.25">
      <c r="A391" s="5"/>
      <c r="B391" s="24" t="s">
        <v>532</v>
      </c>
      <c r="C391" s="25" t="s">
        <v>529</v>
      </c>
      <c r="D391" s="26"/>
      <c r="E391" s="39">
        <f>E392</f>
        <v>700</v>
      </c>
    </row>
    <row r="392" spans="1:5" s="4" customFormat="1" ht="63" x14ac:dyDescent="0.25">
      <c r="A392" s="5"/>
      <c r="B392" s="24" t="s">
        <v>533</v>
      </c>
      <c r="C392" s="25" t="s">
        <v>530</v>
      </c>
      <c r="D392" s="26"/>
      <c r="E392" s="39">
        <f>E393</f>
        <v>700</v>
      </c>
    </row>
    <row r="393" spans="1:5" s="4" customFormat="1" ht="31.5" x14ac:dyDescent="0.25">
      <c r="A393" s="5"/>
      <c r="B393" s="24" t="s">
        <v>13</v>
      </c>
      <c r="C393" s="25" t="s">
        <v>530</v>
      </c>
      <c r="D393" s="26" t="s">
        <v>486</v>
      </c>
      <c r="E393" s="39">
        <v>700</v>
      </c>
    </row>
    <row r="394" spans="1:5" s="4" customFormat="1" ht="78.75" x14ac:dyDescent="0.25">
      <c r="A394" s="5"/>
      <c r="B394" s="24" t="s">
        <v>536</v>
      </c>
      <c r="C394" s="25" t="s">
        <v>534</v>
      </c>
      <c r="D394" s="26"/>
      <c r="E394" s="46">
        <f>E395</f>
        <v>5</v>
      </c>
    </row>
    <row r="395" spans="1:5" s="4" customFormat="1" ht="47.25" x14ac:dyDescent="0.25">
      <c r="A395" s="5"/>
      <c r="B395" s="24" t="s">
        <v>537</v>
      </c>
      <c r="C395" s="25" t="s">
        <v>535</v>
      </c>
      <c r="D395" s="26"/>
      <c r="E395" s="46">
        <f>E396</f>
        <v>5</v>
      </c>
    </row>
    <row r="396" spans="1:5" s="4" customFormat="1" ht="31.5" x14ac:dyDescent="0.25">
      <c r="A396" s="5"/>
      <c r="B396" s="24" t="s">
        <v>13</v>
      </c>
      <c r="C396" s="25" t="s">
        <v>535</v>
      </c>
      <c r="D396" s="26" t="s">
        <v>486</v>
      </c>
      <c r="E396" s="46">
        <v>5</v>
      </c>
    </row>
    <row r="397" spans="1:5" s="6" customFormat="1" ht="47.25" x14ac:dyDescent="0.25">
      <c r="A397" s="20">
        <v>15</v>
      </c>
      <c r="B397" s="12" t="s">
        <v>333</v>
      </c>
      <c r="C397" s="12" t="s">
        <v>334</v>
      </c>
      <c r="D397" s="12"/>
      <c r="E397" s="44">
        <f>E398</f>
        <v>1869.3</v>
      </c>
    </row>
    <row r="398" spans="1:5" s="4" customFormat="1" ht="47.25" x14ac:dyDescent="0.25">
      <c r="A398" s="19"/>
      <c r="B398" s="5" t="s">
        <v>335</v>
      </c>
      <c r="C398" s="5" t="s">
        <v>336</v>
      </c>
      <c r="D398" s="5"/>
      <c r="E398" s="39">
        <f>E399</f>
        <v>1869.3</v>
      </c>
    </row>
    <row r="399" spans="1:5" s="4" customFormat="1" ht="31.5" x14ac:dyDescent="0.25">
      <c r="A399" s="19"/>
      <c r="B399" s="5" t="s">
        <v>61</v>
      </c>
      <c r="C399" s="5" t="s">
        <v>337</v>
      </c>
      <c r="D399" s="5"/>
      <c r="E399" s="39">
        <f>E400</f>
        <v>1869.3</v>
      </c>
    </row>
    <row r="400" spans="1:5" s="4" customFormat="1" ht="94.5" x14ac:dyDescent="0.25">
      <c r="A400" s="19"/>
      <c r="B400" s="5" t="s">
        <v>58</v>
      </c>
      <c r="C400" s="5" t="s">
        <v>337</v>
      </c>
      <c r="D400" s="5">
        <v>100</v>
      </c>
      <c r="E400" s="39">
        <v>1869.3</v>
      </c>
    </row>
    <row r="401" spans="1:5" s="6" customFormat="1" ht="31.5" customHeight="1" x14ac:dyDescent="0.25">
      <c r="A401" s="20">
        <v>16</v>
      </c>
      <c r="B401" s="12" t="s">
        <v>338</v>
      </c>
      <c r="C401" s="12" t="s">
        <v>339</v>
      </c>
      <c r="D401" s="12"/>
      <c r="E401" s="44">
        <f>E402</f>
        <v>21.3</v>
      </c>
    </row>
    <row r="402" spans="1:5" s="4" customFormat="1" ht="47.25" x14ac:dyDescent="0.25">
      <c r="A402" s="19"/>
      <c r="B402" s="5" t="s">
        <v>340</v>
      </c>
      <c r="C402" s="5" t="s">
        <v>339</v>
      </c>
      <c r="D402" s="5"/>
      <c r="E402" s="39">
        <f>E403</f>
        <v>21.3</v>
      </c>
    </row>
    <row r="403" spans="1:5" s="4" customFormat="1" ht="31.5" x14ac:dyDescent="0.25">
      <c r="A403" s="19"/>
      <c r="B403" s="5" t="s">
        <v>61</v>
      </c>
      <c r="C403" s="5" t="s">
        <v>341</v>
      </c>
      <c r="D403" s="5"/>
      <c r="E403" s="39">
        <f>E404</f>
        <v>21.3</v>
      </c>
    </row>
    <row r="404" spans="1:5" s="4" customFormat="1" ht="31.5" x14ac:dyDescent="0.25">
      <c r="A404" s="19"/>
      <c r="B404" s="5" t="s">
        <v>13</v>
      </c>
      <c r="C404" s="5" t="s">
        <v>341</v>
      </c>
      <c r="D404" s="5">
        <v>200</v>
      </c>
      <c r="E404" s="39">
        <v>21.3</v>
      </c>
    </row>
    <row r="405" spans="1:5" s="6" customFormat="1" ht="31.15" customHeight="1" x14ac:dyDescent="0.25">
      <c r="A405" s="20">
        <v>17</v>
      </c>
      <c r="B405" s="12" t="s">
        <v>342</v>
      </c>
      <c r="C405" s="12" t="s">
        <v>345</v>
      </c>
      <c r="D405" s="12"/>
      <c r="E405" s="44">
        <f>E406+E411+E418+E421+E425</f>
        <v>89023.7</v>
      </c>
    </row>
    <row r="406" spans="1:5" s="4" customFormat="1" ht="47.25" x14ac:dyDescent="0.25">
      <c r="A406" s="19"/>
      <c r="B406" s="5" t="s">
        <v>343</v>
      </c>
      <c r="C406" s="5" t="s">
        <v>344</v>
      </c>
      <c r="D406" s="5"/>
      <c r="E406" s="39">
        <f>E407</f>
        <v>74295.5</v>
      </c>
    </row>
    <row r="407" spans="1:5" s="4" customFormat="1" ht="31.5" x14ac:dyDescent="0.25">
      <c r="A407" s="19"/>
      <c r="B407" s="5" t="s">
        <v>61</v>
      </c>
      <c r="C407" s="5" t="s">
        <v>346</v>
      </c>
      <c r="D407" s="5"/>
      <c r="E407" s="39">
        <f>E408+E409+E410</f>
        <v>74295.5</v>
      </c>
    </row>
    <row r="408" spans="1:5" s="4" customFormat="1" ht="94.5" x14ac:dyDescent="0.25">
      <c r="A408" s="19"/>
      <c r="B408" s="5" t="s">
        <v>58</v>
      </c>
      <c r="C408" s="5" t="s">
        <v>346</v>
      </c>
      <c r="D408" s="5">
        <v>100</v>
      </c>
      <c r="E408" s="39">
        <v>65263.6</v>
      </c>
    </row>
    <row r="409" spans="1:5" s="4" customFormat="1" ht="31.5" x14ac:dyDescent="0.25">
      <c r="A409" s="19"/>
      <c r="B409" s="5" t="s">
        <v>13</v>
      </c>
      <c r="C409" s="5" t="s">
        <v>346</v>
      </c>
      <c r="D409" s="5">
        <v>200</v>
      </c>
      <c r="E409" s="39">
        <v>8746.2000000000007</v>
      </c>
    </row>
    <row r="410" spans="1:5" s="4" customFormat="1" ht="15.75" x14ac:dyDescent="0.25">
      <c r="A410" s="19"/>
      <c r="B410" s="5" t="s">
        <v>59</v>
      </c>
      <c r="C410" s="5" t="s">
        <v>346</v>
      </c>
      <c r="D410" s="5">
        <v>800</v>
      </c>
      <c r="E410" s="39">
        <v>285.7</v>
      </c>
    </row>
    <row r="411" spans="1:5" s="4" customFormat="1" ht="47.25" x14ac:dyDescent="0.25">
      <c r="A411" s="19"/>
      <c r="B411" s="5" t="s">
        <v>312</v>
      </c>
      <c r="C411" s="5" t="s">
        <v>347</v>
      </c>
      <c r="D411" s="5"/>
      <c r="E411" s="39">
        <f>E415+E412</f>
        <v>2970.5</v>
      </c>
    </row>
    <row r="412" spans="1:5" s="4" customFormat="1" ht="63" x14ac:dyDescent="0.25">
      <c r="A412" s="19"/>
      <c r="B412" s="5" t="s">
        <v>348</v>
      </c>
      <c r="C412" s="5" t="s">
        <v>349</v>
      </c>
      <c r="D412" s="5"/>
      <c r="E412" s="39">
        <f>E413+E414</f>
        <v>588.5</v>
      </c>
    </row>
    <row r="413" spans="1:5" s="4" customFormat="1" ht="94.5" x14ac:dyDescent="0.25">
      <c r="A413" s="19"/>
      <c r="B413" s="5" t="s">
        <v>58</v>
      </c>
      <c r="C413" s="5" t="s">
        <v>349</v>
      </c>
      <c r="D413" s="5">
        <v>100</v>
      </c>
      <c r="E413" s="39">
        <v>512.5</v>
      </c>
    </row>
    <row r="414" spans="1:5" s="4" customFormat="1" ht="31.5" x14ac:dyDescent="0.25">
      <c r="A414" s="19"/>
      <c r="B414" s="5" t="s">
        <v>13</v>
      </c>
      <c r="C414" s="5" t="s">
        <v>349</v>
      </c>
      <c r="D414" s="5">
        <v>200</v>
      </c>
      <c r="E414" s="39">
        <v>76</v>
      </c>
    </row>
    <row r="415" spans="1:5" s="4" customFormat="1" ht="63" x14ac:dyDescent="0.25">
      <c r="A415" s="19"/>
      <c r="B415" s="5" t="s">
        <v>350</v>
      </c>
      <c r="C415" s="5" t="s">
        <v>351</v>
      </c>
      <c r="D415" s="5"/>
      <c r="E415" s="39">
        <f>E416+E417</f>
        <v>2382</v>
      </c>
    </row>
    <row r="416" spans="1:5" s="4" customFormat="1" ht="94.5" x14ac:dyDescent="0.25">
      <c r="A416" s="19"/>
      <c r="B416" s="5" t="s">
        <v>58</v>
      </c>
      <c r="C416" s="5" t="s">
        <v>351</v>
      </c>
      <c r="D416" s="5">
        <v>100</v>
      </c>
      <c r="E416" s="39">
        <v>2172</v>
      </c>
    </row>
    <row r="417" spans="1:5" s="4" customFormat="1" ht="31.5" x14ac:dyDescent="0.25">
      <c r="A417" s="19"/>
      <c r="B417" s="5" t="s">
        <v>13</v>
      </c>
      <c r="C417" s="5" t="s">
        <v>351</v>
      </c>
      <c r="D417" s="5">
        <v>200</v>
      </c>
      <c r="E417" s="39">
        <v>210</v>
      </c>
    </row>
    <row r="418" spans="1:5" s="4" customFormat="1" ht="31.5" x14ac:dyDescent="0.25">
      <c r="A418" s="19"/>
      <c r="B418" s="5" t="s">
        <v>352</v>
      </c>
      <c r="C418" s="5" t="s">
        <v>353</v>
      </c>
      <c r="D418" s="5"/>
      <c r="E418" s="39">
        <f>E419</f>
        <v>500</v>
      </c>
    </row>
    <row r="419" spans="1:5" s="4" customFormat="1" ht="31.5" x14ac:dyDescent="0.25">
      <c r="A419" s="19"/>
      <c r="B419" s="5" t="s">
        <v>354</v>
      </c>
      <c r="C419" s="5" t="s">
        <v>355</v>
      </c>
      <c r="D419" s="5"/>
      <c r="E419" s="39">
        <f>E420</f>
        <v>500</v>
      </c>
    </row>
    <row r="420" spans="1:5" s="4" customFormat="1" ht="15.75" x14ac:dyDescent="0.25">
      <c r="A420" s="19"/>
      <c r="B420" s="5" t="s">
        <v>59</v>
      </c>
      <c r="C420" s="5" t="s">
        <v>355</v>
      </c>
      <c r="D420" s="5">
        <v>800</v>
      </c>
      <c r="E420" s="39">
        <v>500</v>
      </c>
    </row>
    <row r="421" spans="1:5" s="4" customFormat="1" ht="31.5" x14ac:dyDescent="0.25">
      <c r="A421" s="19"/>
      <c r="B421" s="5" t="s">
        <v>356</v>
      </c>
      <c r="C421" s="5" t="s">
        <v>357</v>
      </c>
      <c r="D421" s="5"/>
      <c r="E421" s="39">
        <f>E422</f>
        <v>615</v>
      </c>
    </row>
    <row r="422" spans="1:5" s="4" customFormat="1" ht="47.25" x14ac:dyDescent="0.25">
      <c r="A422" s="19"/>
      <c r="B422" s="5" t="s">
        <v>358</v>
      </c>
      <c r="C422" s="5" t="s">
        <v>359</v>
      </c>
      <c r="D422" s="5"/>
      <c r="E422" s="39">
        <f>E423+E424</f>
        <v>615</v>
      </c>
    </row>
    <row r="423" spans="1:5" s="4" customFormat="1" ht="94.5" x14ac:dyDescent="0.25">
      <c r="A423" s="19"/>
      <c r="B423" s="5" t="s">
        <v>58</v>
      </c>
      <c r="C423" s="5" t="s">
        <v>359</v>
      </c>
      <c r="D423" s="5">
        <v>100</v>
      </c>
      <c r="E423" s="39">
        <v>595</v>
      </c>
    </row>
    <row r="424" spans="1:5" s="4" customFormat="1" ht="31.5" x14ac:dyDescent="0.25">
      <c r="A424" s="19"/>
      <c r="B424" s="5" t="s">
        <v>13</v>
      </c>
      <c r="C424" s="5" t="s">
        <v>359</v>
      </c>
      <c r="D424" s="5">
        <v>200</v>
      </c>
      <c r="E424" s="39">
        <v>20</v>
      </c>
    </row>
    <row r="425" spans="1:5" s="4" customFormat="1" ht="31.5" x14ac:dyDescent="0.25">
      <c r="A425" s="19"/>
      <c r="B425" s="5" t="s">
        <v>360</v>
      </c>
      <c r="C425" s="5" t="s">
        <v>361</v>
      </c>
      <c r="D425" s="5"/>
      <c r="E425" s="39">
        <f>E426+E428+E430</f>
        <v>10642.7</v>
      </c>
    </row>
    <row r="426" spans="1:5" s="4" customFormat="1" ht="47.25" x14ac:dyDescent="0.25">
      <c r="A426" s="19"/>
      <c r="B426" s="5" t="s">
        <v>362</v>
      </c>
      <c r="C426" s="5" t="s">
        <v>363</v>
      </c>
      <c r="D426" s="5"/>
      <c r="E426" s="39">
        <f>E427</f>
        <v>40</v>
      </c>
    </row>
    <row r="427" spans="1:5" s="4" customFormat="1" ht="31.5" x14ac:dyDescent="0.25">
      <c r="A427" s="19"/>
      <c r="B427" s="5" t="s">
        <v>13</v>
      </c>
      <c r="C427" s="5" t="s">
        <v>363</v>
      </c>
      <c r="D427" s="5">
        <v>200</v>
      </c>
      <c r="E427" s="39">
        <v>40</v>
      </c>
    </row>
    <row r="428" spans="1:5" s="4" customFormat="1" ht="31.5" x14ac:dyDescent="0.25">
      <c r="A428" s="19"/>
      <c r="B428" s="5" t="s">
        <v>364</v>
      </c>
      <c r="C428" s="5" t="s">
        <v>365</v>
      </c>
      <c r="D428" s="5"/>
      <c r="E428" s="39">
        <f>E429</f>
        <v>10370</v>
      </c>
    </row>
    <row r="429" spans="1:5" s="4" customFormat="1" ht="31.5" x14ac:dyDescent="0.25">
      <c r="A429" s="19"/>
      <c r="B429" s="5" t="s">
        <v>13</v>
      </c>
      <c r="C429" s="5" t="s">
        <v>365</v>
      </c>
      <c r="D429" s="5">
        <v>200</v>
      </c>
      <c r="E429" s="39">
        <v>10370</v>
      </c>
    </row>
    <row r="430" spans="1:5" s="4" customFormat="1" ht="31.5" x14ac:dyDescent="0.25">
      <c r="A430" s="19"/>
      <c r="B430" s="5" t="s">
        <v>366</v>
      </c>
      <c r="C430" s="5" t="s">
        <v>367</v>
      </c>
      <c r="D430" s="5"/>
      <c r="E430" s="39">
        <f>E431</f>
        <v>232.7</v>
      </c>
    </row>
    <row r="431" spans="1:5" s="4" customFormat="1" ht="31.5" x14ac:dyDescent="0.25">
      <c r="A431" s="19"/>
      <c r="B431" s="5" t="s">
        <v>13</v>
      </c>
      <c r="C431" s="5" t="s">
        <v>367</v>
      </c>
      <c r="D431" s="5">
        <v>200</v>
      </c>
      <c r="E431" s="39">
        <v>232.7</v>
      </c>
    </row>
    <row r="432" spans="1:5" s="6" customFormat="1" ht="16.899999999999999" customHeight="1" x14ac:dyDescent="0.25">
      <c r="A432" s="20">
        <v>18</v>
      </c>
      <c r="B432" s="12" t="s">
        <v>368</v>
      </c>
      <c r="C432" s="12" t="s">
        <v>369</v>
      </c>
      <c r="D432" s="12"/>
      <c r="E432" s="44">
        <f>E433+E438+E441</f>
        <v>54323</v>
      </c>
    </row>
    <row r="433" spans="1:5" s="4" customFormat="1" ht="31.5" x14ac:dyDescent="0.25">
      <c r="A433" s="19"/>
      <c r="B433" s="5" t="s">
        <v>370</v>
      </c>
      <c r="C433" s="5" t="s">
        <v>371</v>
      </c>
      <c r="D433" s="5"/>
      <c r="E433" s="39">
        <f>E434</f>
        <v>15334.2</v>
      </c>
    </row>
    <row r="434" spans="1:5" s="4" customFormat="1" ht="31.5" x14ac:dyDescent="0.25">
      <c r="A434" s="19"/>
      <c r="B434" s="5" t="s">
        <v>61</v>
      </c>
      <c r="C434" s="5" t="s">
        <v>372</v>
      </c>
      <c r="D434" s="5"/>
      <c r="E434" s="39">
        <f>E435+E436+E437</f>
        <v>15334.2</v>
      </c>
    </row>
    <row r="435" spans="1:5" s="4" customFormat="1" ht="94.5" x14ac:dyDescent="0.25">
      <c r="A435" s="19"/>
      <c r="B435" s="5" t="s">
        <v>58</v>
      </c>
      <c r="C435" s="5" t="s">
        <v>372</v>
      </c>
      <c r="D435" s="5">
        <v>100</v>
      </c>
      <c r="E435" s="39">
        <v>13564.6</v>
      </c>
    </row>
    <row r="436" spans="1:5" s="4" customFormat="1" ht="31.5" x14ac:dyDescent="0.25">
      <c r="A436" s="19"/>
      <c r="B436" s="5" t="s">
        <v>13</v>
      </c>
      <c r="C436" s="5" t="s">
        <v>372</v>
      </c>
      <c r="D436" s="5">
        <v>200</v>
      </c>
      <c r="E436" s="39">
        <v>1764.6</v>
      </c>
    </row>
    <row r="437" spans="1:5" s="4" customFormat="1" ht="15.75" x14ac:dyDescent="0.25">
      <c r="A437" s="19"/>
      <c r="B437" s="5" t="s">
        <v>59</v>
      </c>
      <c r="C437" s="5" t="s">
        <v>372</v>
      </c>
      <c r="D437" s="5">
        <v>800</v>
      </c>
      <c r="E437" s="39">
        <v>5</v>
      </c>
    </row>
    <row r="438" spans="1:5" s="4" customFormat="1" ht="47.25" x14ac:dyDescent="0.25">
      <c r="A438" s="19"/>
      <c r="B438" s="5" t="s">
        <v>373</v>
      </c>
      <c r="C438" s="5" t="s">
        <v>374</v>
      </c>
      <c r="D438" s="5"/>
      <c r="E438" s="39">
        <f>E439</f>
        <v>24800</v>
      </c>
    </row>
    <row r="439" spans="1:5" s="4" customFormat="1" ht="47.25" x14ac:dyDescent="0.25">
      <c r="A439" s="19"/>
      <c r="B439" s="5" t="s">
        <v>375</v>
      </c>
      <c r="C439" s="5" t="s">
        <v>376</v>
      </c>
      <c r="D439" s="5"/>
      <c r="E439" s="39">
        <f>E440</f>
        <v>24800</v>
      </c>
    </row>
    <row r="440" spans="1:5" s="4" customFormat="1" ht="31.5" x14ac:dyDescent="0.25">
      <c r="A440" s="19"/>
      <c r="B440" s="5" t="s">
        <v>377</v>
      </c>
      <c r="C440" s="5" t="s">
        <v>376</v>
      </c>
      <c r="D440" s="5">
        <v>700</v>
      </c>
      <c r="E440" s="39">
        <v>24800</v>
      </c>
    </row>
    <row r="441" spans="1:5" s="4" customFormat="1" ht="31.5" x14ac:dyDescent="0.25">
      <c r="A441" s="19"/>
      <c r="B441" s="5" t="s">
        <v>378</v>
      </c>
      <c r="C441" s="5" t="s">
        <v>379</v>
      </c>
      <c r="D441" s="5"/>
      <c r="E441" s="39">
        <f>E442+E444</f>
        <v>14188.800000000001</v>
      </c>
    </row>
    <row r="442" spans="1:5" s="4" customFormat="1" ht="63" x14ac:dyDescent="0.25">
      <c r="A442" s="15"/>
      <c r="B442" s="28" t="s">
        <v>494</v>
      </c>
      <c r="C442" s="25" t="s">
        <v>492</v>
      </c>
      <c r="D442" s="27"/>
      <c r="E442" s="38">
        <f>E443</f>
        <v>12486.1</v>
      </c>
    </row>
    <row r="443" spans="1:5" s="4" customFormat="1" ht="15.75" x14ac:dyDescent="0.25">
      <c r="A443" s="15"/>
      <c r="B443" s="24" t="s">
        <v>252</v>
      </c>
      <c r="C443" s="25" t="s">
        <v>492</v>
      </c>
      <c r="D443" s="27" t="s">
        <v>488</v>
      </c>
      <c r="E443" s="38">
        <v>12486.1</v>
      </c>
    </row>
    <row r="444" spans="1:5" s="4" customFormat="1" ht="63" x14ac:dyDescent="0.25">
      <c r="A444" s="15"/>
      <c r="B444" s="28" t="s">
        <v>494</v>
      </c>
      <c r="C444" s="25" t="s">
        <v>493</v>
      </c>
      <c r="D444" s="27"/>
      <c r="E444" s="38">
        <f>E445</f>
        <v>1702.7</v>
      </c>
    </row>
    <row r="445" spans="1:5" s="4" customFormat="1" ht="15.75" x14ac:dyDescent="0.25">
      <c r="A445" s="15"/>
      <c r="B445" s="24" t="s">
        <v>252</v>
      </c>
      <c r="C445" s="25" t="s">
        <v>493</v>
      </c>
      <c r="D445" s="27" t="s">
        <v>488</v>
      </c>
      <c r="E445" s="38">
        <v>1702.7</v>
      </c>
    </row>
    <row r="446" spans="1:5" s="6" customFormat="1" ht="47.25" customHeight="1" x14ac:dyDescent="0.25">
      <c r="A446" s="16">
        <v>19</v>
      </c>
      <c r="B446" s="12" t="s">
        <v>380</v>
      </c>
      <c r="C446" s="6" t="s">
        <v>381</v>
      </c>
      <c r="E446" s="40">
        <f>E447+E450+E456</f>
        <v>4617.6000000000004</v>
      </c>
    </row>
    <row r="447" spans="1:5" s="4" customFormat="1" ht="47.25" x14ac:dyDescent="0.25">
      <c r="A447" s="15"/>
      <c r="B447" s="5" t="s">
        <v>382</v>
      </c>
      <c r="C447" s="4" t="s">
        <v>383</v>
      </c>
      <c r="E447" s="38">
        <f>E448</f>
        <v>2050.3000000000002</v>
      </c>
    </row>
    <row r="448" spans="1:5" s="4" customFormat="1" ht="31.5" x14ac:dyDescent="0.25">
      <c r="A448" s="15"/>
      <c r="B448" s="5" t="s">
        <v>61</v>
      </c>
      <c r="C448" s="4" t="s">
        <v>384</v>
      </c>
      <c r="E448" s="38">
        <f>E449</f>
        <v>2050.3000000000002</v>
      </c>
    </row>
    <row r="449" spans="1:5" s="4" customFormat="1" ht="94.5" x14ac:dyDescent="0.25">
      <c r="A449" s="15"/>
      <c r="B449" s="5" t="s">
        <v>58</v>
      </c>
      <c r="C449" s="4" t="s">
        <v>384</v>
      </c>
      <c r="D449" s="4">
        <v>100</v>
      </c>
      <c r="E449" s="38">
        <v>2050.3000000000002</v>
      </c>
    </row>
    <row r="450" spans="1:5" s="4" customFormat="1" ht="31.5" x14ac:dyDescent="0.25">
      <c r="A450" s="15"/>
      <c r="B450" s="5" t="s">
        <v>385</v>
      </c>
      <c r="C450" s="4" t="s">
        <v>386</v>
      </c>
      <c r="E450" s="38">
        <f>E451</f>
        <v>1580.7</v>
      </c>
    </row>
    <row r="451" spans="1:5" s="4" customFormat="1" ht="31.5" x14ac:dyDescent="0.25">
      <c r="A451" s="15"/>
      <c r="B451" s="5" t="s">
        <v>61</v>
      </c>
      <c r="C451" s="4" t="s">
        <v>387</v>
      </c>
      <c r="E451" s="38">
        <f>E452+E453+E454</f>
        <v>1580.7</v>
      </c>
    </row>
    <row r="452" spans="1:5" s="4" customFormat="1" ht="94.5" x14ac:dyDescent="0.25">
      <c r="A452" s="15"/>
      <c r="B452" s="5" t="s">
        <v>58</v>
      </c>
      <c r="C452" s="4" t="s">
        <v>387</v>
      </c>
      <c r="D452" s="4">
        <v>100</v>
      </c>
      <c r="E452" s="38">
        <v>1335.9</v>
      </c>
    </row>
    <row r="453" spans="1:5" s="4" customFormat="1" ht="31.5" x14ac:dyDescent="0.25">
      <c r="A453" s="15"/>
      <c r="B453" s="5" t="s">
        <v>13</v>
      </c>
      <c r="C453" s="4" t="s">
        <v>387</v>
      </c>
      <c r="D453" s="4">
        <v>200</v>
      </c>
      <c r="E453" s="38">
        <v>243.6</v>
      </c>
    </row>
    <row r="454" spans="1:5" s="4" customFormat="1" ht="15.75" x14ac:dyDescent="0.25">
      <c r="A454" s="15"/>
      <c r="B454" s="5" t="s">
        <v>59</v>
      </c>
      <c r="C454" s="4" t="s">
        <v>387</v>
      </c>
      <c r="D454" s="4">
        <v>800</v>
      </c>
      <c r="E454" s="38">
        <v>1.2</v>
      </c>
    </row>
    <row r="455" spans="1:5" s="4" customFormat="1" ht="31.5" x14ac:dyDescent="0.25">
      <c r="A455" s="15"/>
      <c r="B455" s="5" t="s">
        <v>388</v>
      </c>
      <c r="C455" s="4" t="s">
        <v>389</v>
      </c>
      <c r="E455" s="38">
        <f>E456</f>
        <v>986.59999999999991</v>
      </c>
    </row>
    <row r="456" spans="1:5" s="4" customFormat="1" ht="47.25" x14ac:dyDescent="0.25">
      <c r="B456" s="5" t="s">
        <v>390</v>
      </c>
      <c r="C456" s="4" t="s">
        <v>391</v>
      </c>
      <c r="E456" s="38">
        <f>E457+E458</f>
        <v>986.59999999999991</v>
      </c>
    </row>
    <row r="457" spans="1:5" s="4" customFormat="1" ht="94.5" x14ac:dyDescent="0.25">
      <c r="B457" s="5" t="s">
        <v>58</v>
      </c>
      <c r="C457" s="4" t="s">
        <v>391</v>
      </c>
      <c r="D457" s="4">
        <v>100</v>
      </c>
      <c r="E457" s="38">
        <v>667.9</v>
      </c>
    </row>
    <row r="458" spans="1:5" s="4" customFormat="1" ht="31.5" x14ac:dyDescent="0.25">
      <c r="B458" s="5" t="s">
        <v>13</v>
      </c>
      <c r="C458" s="4" t="s">
        <v>391</v>
      </c>
      <c r="D458" s="4">
        <v>200</v>
      </c>
      <c r="E458" s="38">
        <v>318.7</v>
      </c>
    </row>
    <row r="459" spans="1:5" s="6" customFormat="1" ht="47.25" x14ac:dyDescent="0.25">
      <c r="A459" s="16">
        <v>20</v>
      </c>
      <c r="B459" s="12" t="s">
        <v>392</v>
      </c>
      <c r="C459" s="6" t="s">
        <v>393</v>
      </c>
      <c r="E459" s="40">
        <f>E460+E465</f>
        <v>562</v>
      </c>
    </row>
    <row r="460" spans="1:5" s="4" customFormat="1" ht="110.25" x14ac:dyDescent="0.25">
      <c r="A460" s="15"/>
      <c r="B460" s="5" t="s">
        <v>394</v>
      </c>
      <c r="C460" s="4" t="s">
        <v>395</v>
      </c>
      <c r="E460" s="38">
        <f>E461+E463</f>
        <v>132</v>
      </c>
    </row>
    <row r="461" spans="1:5" s="4" customFormat="1" ht="78.75" x14ac:dyDescent="0.25">
      <c r="A461" s="15"/>
      <c r="B461" s="5" t="s">
        <v>484</v>
      </c>
      <c r="C461" s="4" t="s">
        <v>396</v>
      </c>
      <c r="E461" s="38">
        <f>E462</f>
        <v>66</v>
      </c>
    </row>
    <row r="462" spans="1:5" s="4" customFormat="1" ht="94.5" x14ac:dyDescent="0.25">
      <c r="A462" s="15"/>
      <c r="B462" s="5" t="s">
        <v>58</v>
      </c>
      <c r="C462" s="4" t="s">
        <v>396</v>
      </c>
      <c r="D462" s="4">
        <v>100</v>
      </c>
      <c r="E462" s="38">
        <v>66</v>
      </c>
    </row>
    <row r="463" spans="1:5" s="4" customFormat="1" ht="173.25" x14ac:dyDescent="0.25">
      <c r="A463" s="15"/>
      <c r="B463" s="5" t="s">
        <v>510</v>
      </c>
      <c r="C463" s="4" t="s">
        <v>509</v>
      </c>
      <c r="E463" s="38">
        <f>E464</f>
        <v>66</v>
      </c>
    </row>
    <row r="464" spans="1:5" s="4" customFormat="1" ht="94.5" x14ac:dyDescent="0.25">
      <c r="A464" s="15"/>
      <c r="B464" s="5" t="s">
        <v>58</v>
      </c>
      <c r="C464" s="4" t="s">
        <v>509</v>
      </c>
      <c r="D464" s="4">
        <v>100</v>
      </c>
      <c r="E464" s="38">
        <v>66</v>
      </c>
    </row>
    <row r="465" spans="1:5" s="4" customFormat="1" ht="15.75" x14ac:dyDescent="0.25">
      <c r="A465" s="15"/>
      <c r="B465" s="5" t="s">
        <v>397</v>
      </c>
      <c r="C465" s="4" t="s">
        <v>398</v>
      </c>
      <c r="E465" s="38">
        <f>E468+E466</f>
        <v>430</v>
      </c>
    </row>
    <row r="466" spans="1:5" s="4" customFormat="1" ht="31.5" x14ac:dyDescent="0.25">
      <c r="A466" s="15"/>
      <c r="B466" s="28" t="s">
        <v>7</v>
      </c>
      <c r="C466" s="42" t="s">
        <v>546</v>
      </c>
      <c r="E466" s="38">
        <f>E467</f>
        <v>400</v>
      </c>
    </row>
    <row r="467" spans="1:5" s="4" customFormat="1" ht="31.5" x14ac:dyDescent="0.25">
      <c r="A467" s="15"/>
      <c r="B467" s="5" t="s">
        <v>13</v>
      </c>
      <c r="C467" s="42" t="s">
        <v>546</v>
      </c>
      <c r="D467" s="42">
        <v>200</v>
      </c>
      <c r="E467" s="38">
        <v>400</v>
      </c>
    </row>
    <row r="468" spans="1:5" s="4" customFormat="1" ht="31.5" x14ac:dyDescent="0.25">
      <c r="A468" s="15"/>
      <c r="B468" s="5" t="s">
        <v>399</v>
      </c>
      <c r="C468" s="42" t="s">
        <v>400</v>
      </c>
      <c r="D468" s="42"/>
      <c r="E468" s="38">
        <f>E469</f>
        <v>30</v>
      </c>
    </row>
    <row r="469" spans="1:5" s="4" customFormat="1" ht="31.5" x14ac:dyDescent="0.25">
      <c r="A469" s="15"/>
      <c r="B469" s="5" t="s">
        <v>13</v>
      </c>
      <c r="C469" s="42" t="s">
        <v>400</v>
      </c>
      <c r="D469" s="42">
        <v>200</v>
      </c>
      <c r="E469" s="38">
        <v>30</v>
      </c>
    </row>
    <row r="470" spans="1:5" s="4" customFormat="1" ht="0.6" customHeight="1" x14ac:dyDescent="0.25">
      <c r="A470" s="15"/>
      <c r="B470" s="5"/>
      <c r="C470" s="29"/>
      <c r="D470" s="33"/>
      <c r="E470" s="8"/>
    </row>
    <row r="471" spans="1:5" s="4" customFormat="1" ht="30" customHeight="1" x14ac:dyDescent="0.25">
      <c r="A471" s="15"/>
      <c r="B471" s="5"/>
      <c r="C471" s="29"/>
      <c r="D471" s="33"/>
      <c r="E471" s="8"/>
    </row>
    <row r="472" spans="1:5" s="4" customFormat="1" ht="52.5" customHeight="1" x14ac:dyDescent="0.3">
      <c r="A472" s="15"/>
      <c r="B472" s="3" t="s">
        <v>550</v>
      </c>
      <c r="C472" s="1"/>
      <c r="E472" s="22" t="s">
        <v>549</v>
      </c>
    </row>
    <row r="473" spans="1:5" s="4" customFormat="1" ht="15.75" x14ac:dyDescent="0.25">
      <c r="A473" s="15"/>
      <c r="B473" s="5"/>
      <c r="E473" s="8"/>
    </row>
    <row r="474" spans="1:5" s="4" customFormat="1" ht="15.75" x14ac:dyDescent="0.25">
      <c r="A474" s="15"/>
      <c r="B474" s="5"/>
      <c r="E474" s="8"/>
    </row>
    <row r="475" spans="1:5" s="4" customFormat="1" ht="15.75" x14ac:dyDescent="0.25">
      <c r="A475" s="15"/>
      <c r="B475" s="5"/>
      <c r="E475" s="8"/>
    </row>
    <row r="476" spans="1:5" s="4" customFormat="1" ht="15.75" x14ac:dyDescent="0.25">
      <c r="A476" s="15"/>
      <c r="B476" s="5"/>
      <c r="E476" s="8"/>
    </row>
    <row r="477" spans="1:5" s="4" customFormat="1" ht="15.75" x14ac:dyDescent="0.25">
      <c r="A477" s="15"/>
      <c r="B477" s="5"/>
      <c r="E477" s="8"/>
    </row>
    <row r="478" spans="1:5" s="4" customFormat="1" ht="15.75" x14ac:dyDescent="0.25">
      <c r="A478" s="15"/>
      <c r="B478" s="5"/>
      <c r="E478" s="8"/>
    </row>
    <row r="479" spans="1:5" s="4" customFormat="1" ht="15.75" x14ac:dyDescent="0.25">
      <c r="A479" s="15"/>
      <c r="B479" s="5"/>
      <c r="E479" s="8"/>
    </row>
    <row r="480" spans="1:5" s="4" customFormat="1" ht="15.75" x14ac:dyDescent="0.25">
      <c r="A480" s="15"/>
      <c r="B480" s="5"/>
      <c r="E480" s="8"/>
    </row>
    <row r="481" spans="1:5" s="4" customFormat="1" ht="15.75" x14ac:dyDescent="0.25">
      <c r="A481" s="15"/>
      <c r="B481" s="5"/>
      <c r="E481" s="8"/>
    </row>
    <row r="482" spans="1:5" s="4" customFormat="1" ht="15.75" x14ac:dyDescent="0.25">
      <c r="A482" s="15"/>
      <c r="B482" s="5"/>
      <c r="E482" s="8"/>
    </row>
    <row r="483" spans="1:5" s="4" customFormat="1" ht="15.75" x14ac:dyDescent="0.25">
      <c r="A483" s="15"/>
      <c r="B483" s="5"/>
      <c r="E483" s="8"/>
    </row>
    <row r="484" spans="1:5" s="4" customFormat="1" ht="15.75" x14ac:dyDescent="0.25">
      <c r="A484" s="15"/>
      <c r="B484" s="5"/>
      <c r="E484" s="8"/>
    </row>
    <row r="485" spans="1:5" s="4" customFormat="1" ht="15.75" x14ac:dyDescent="0.25">
      <c r="A485" s="15"/>
      <c r="B485" s="5"/>
      <c r="E485" s="8"/>
    </row>
    <row r="486" spans="1:5" s="4" customFormat="1" ht="15.75" x14ac:dyDescent="0.25">
      <c r="A486" s="15"/>
      <c r="B486" s="5"/>
      <c r="E486" s="8"/>
    </row>
    <row r="487" spans="1:5" s="4" customFormat="1" ht="15.75" x14ac:dyDescent="0.25">
      <c r="A487" s="15"/>
      <c r="B487" s="5"/>
      <c r="E487" s="8"/>
    </row>
    <row r="488" spans="1:5" s="4" customFormat="1" ht="15.75" x14ac:dyDescent="0.25">
      <c r="A488" s="15"/>
      <c r="B488" s="5"/>
      <c r="E488" s="8"/>
    </row>
    <row r="489" spans="1:5" s="4" customFormat="1" ht="15.75" x14ac:dyDescent="0.25">
      <c r="A489" s="15"/>
      <c r="B489" s="5"/>
      <c r="E489" s="8"/>
    </row>
    <row r="490" spans="1:5" s="4" customFormat="1" ht="15.75" x14ac:dyDescent="0.25">
      <c r="A490" s="15"/>
      <c r="B490" s="5"/>
      <c r="E490" s="8"/>
    </row>
    <row r="491" spans="1:5" s="4" customFormat="1" ht="15.75" x14ac:dyDescent="0.25">
      <c r="A491" s="15"/>
      <c r="B491" s="5"/>
      <c r="E491" s="8"/>
    </row>
    <row r="492" spans="1:5" s="4" customFormat="1" ht="15.75" x14ac:dyDescent="0.25">
      <c r="A492" s="15"/>
      <c r="E492" s="8"/>
    </row>
    <row r="493" spans="1:5" s="4" customFormat="1" ht="15.75" x14ac:dyDescent="0.25">
      <c r="A493" s="15"/>
      <c r="E493" s="8"/>
    </row>
    <row r="494" spans="1:5" s="4" customFormat="1" ht="15.75" x14ac:dyDescent="0.25">
      <c r="A494" s="15"/>
      <c r="E494" s="8"/>
    </row>
    <row r="495" spans="1:5" s="4" customFormat="1" ht="15.75" x14ac:dyDescent="0.25">
      <c r="A495" s="15"/>
      <c r="E495" s="8"/>
    </row>
    <row r="496" spans="1:5" s="4" customFormat="1" ht="15.75" x14ac:dyDescent="0.25">
      <c r="A496" s="15"/>
      <c r="E496" s="8"/>
    </row>
    <row r="497" spans="1:1" s="4" customFormat="1" ht="15.75" x14ac:dyDescent="0.25">
      <c r="A497" s="15"/>
    </row>
    <row r="498" spans="1:1" s="4" customFormat="1" ht="15.75" x14ac:dyDescent="0.25">
      <c r="A498" s="15"/>
    </row>
    <row r="499" spans="1:1" s="4" customFormat="1" ht="15.75" x14ac:dyDescent="0.25">
      <c r="A499" s="15"/>
    </row>
    <row r="500" spans="1:1" s="4" customFormat="1" ht="15.75" x14ac:dyDescent="0.25">
      <c r="A500" s="15"/>
    </row>
    <row r="501" spans="1:1" s="4" customFormat="1" ht="15.75" x14ac:dyDescent="0.25">
      <c r="A501" s="15"/>
    </row>
    <row r="502" spans="1:1" s="4" customFormat="1" ht="15.75" x14ac:dyDescent="0.25">
      <c r="A502" s="15"/>
    </row>
    <row r="503" spans="1:1" s="4" customFormat="1" ht="15.75" x14ac:dyDescent="0.25">
      <c r="A503" s="15"/>
    </row>
    <row r="504" spans="1:1" s="4" customFormat="1" ht="15.75" x14ac:dyDescent="0.25">
      <c r="A504" s="15"/>
    </row>
    <row r="505" spans="1:1" s="4" customFormat="1" ht="15.75" x14ac:dyDescent="0.25">
      <c r="A505" s="15"/>
    </row>
    <row r="506" spans="1:1" s="4" customFormat="1" ht="15.75" x14ac:dyDescent="0.25">
      <c r="A506" s="15"/>
    </row>
    <row r="507" spans="1:1" s="4" customFormat="1" ht="15.75" x14ac:dyDescent="0.25">
      <c r="A507" s="15"/>
    </row>
    <row r="508" spans="1:1" s="4" customFormat="1" ht="15.75" x14ac:dyDescent="0.25">
      <c r="A508" s="15"/>
    </row>
    <row r="509" spans="1:1" s="4" customFormat="1" ht="15.75" x14ac:dyDescent="0.25">
      <c r="A509" s="15"/>
    </row>
    <row r="510" spans="1:1" s="4" customFormat="1" ht="15.75" x14ac:dyDescent="0.25">
      <c r="A510" s="15"/>
    </row>
    <row r="511" spans="1:1" s="4" customFormat="1" ht="15.75" x14ac:dyDescent="0.25">
      <c r="A511" s="15"/>
    </row>
    <row r="512" spans="1:1" s="4" customFormat="1" ht="15.75" x14ac:dyDescent="0.25">
      <c r="A512" s="15"/>
    </row>
    <row r="513" spans="1:1" s="4" customFormat="1" ht="15.75" x14ac:dyDescent="0.25">
      <c r="A513" s="15"/>
    </row>
    <row r="514" spans="1:1" s="4" customFormat="1" ht="15.75" x14ac:dyDescent="0.25">
      <c r="A514" s="15"/>
    </row>
    <row r="515" spans="1:1" s="4" customFormat="1" ht="15.75" x14ac:dyDescent="0.25">
      <c r="A515" s="15"/>
    </row>
    <row r="516" spans="1:1" s="4" customFormat="1" ht="15.75" x14ac:dyDescent="0.25">
      <c r="A516" s="15"/>
    </row>
    <row r="517" spans="1:1" s="4" customFormat="1" ht="15.75" x14ac:dyDescent="0.25">
      <c r="A517" s="15"/>
    </row>
    <row r="518" spans="1:1" s="4" customFormat="1" ht="15.75" x14ac:dyDescent="0.25">
      <c r="A518" s="15"/>
    </row>
    <row r="519" spans="1:1" s="4" customFormat="1" ht="15.75" x14ac:dyDescent="0.25">
      <c r="A519" s="15"/>
    </row>
    <row r="520" spans="1:1" s="4" customFormat="1" ht="15.75" x14ac:dyDescent="0.25">
      <c r="A520" s="15"/>
    </row>
    <row r="521" spans="1:1" s="4" customFormat="1" ht="15.75" x14ac:dyDescent="0.25">
      <c r="A521" s="15"/>
    </row>
    <row r="522" spans="1:1" s="4" customFormat="1" ht="15.75" x14ac:dyDescent="0.25"/>
    <row r="523" spans="1:1" s="4" customFormat="1" ht="15.75" x14ac:dyDescent="0.25"/>
    <row r="524" spans="1:1" s="4" customFormat="1" ht="15.75" x14ac:dyDescent="0.25"/>
    <row r="525" spans="1:1" s="4" customFormat="1" ht="15.75" x14ac:dyDescent="0.25"/>
    <row r="526" spans="1:1" s="4" customFormat="1" ht="15.75" x14ac:dyDescent="0.25"/>
    <row r="527" spans="1:1" s="4" customFormat="1" ht="15.75" x14ac:dyDescent="0.25"/>
    <row r="528" spans="1:1" s="4" customFormat="1" ht="15.75" x14ac:dyDescent="0.25"/>
    <row r="529" s="4" customFormat="1" ht="15.75" x14ac:dyDescent="0.25"/>
    <row r="530" s="4" customFormat="1" ht="15.75" x14ac:dyDescent="0.25"/>
    <row r="531" s="4" customFormat="1" ht="15.75" x14ac:dyDescent="0.25"/>
    <row r="532" s="4" customFormat="1" ht="15.75" x14ac:dyDescent="0.25"/>
    <row r="533" s="4" customFormat="1" ht="15.75" x14ac:dyDescent="0.25"/>
    <row r="534" s="4" customFormat="1" ht="15.75" x14ac:dyDescent="0.25"/>
    <row r="535" s="4" customFormat="1" ht="15.75" x14ac:dyDescent="0.25"/>
    <row r="536" s="4" customFormat="1" ht="15.75" x14ac:dyDescent="0.25"/>
    <row r="537" s="4" customFormat="1" ht="15.75" x14ac:dyDescent="0.25"/>
    <row r="538" s="4" customFormat="1" ht="15.75" x14ac:dyDescent="0.25"/>
    <row r="539" s="4" customFormat="1" ht="15.75" x14ac:dyDescent="0.25"/>
    <row r="540" s="4" customFormat="1" ht="15.75" x14ac:dyDescent="0.25"/>
    <row r="541" s="4" customFormat="1" ht="15.75" x14ac:dyDescent="0.25"/>
    <row r="542" s="4" customFormat="1" ht="15.75" x14ac:dyDescent="0.25"/>
    <row r="543" s="4" customFormat="1" ht="15.75" x14ac:dyDescent="0.25"/>
    <row r="544" s="4" customFormat="1" ht="15.75" x14ac:dyDescent="0.25"/>
    <row r="545" s="4" customFormat="1" ht="15.75" x14ac:dyDescent="0.25"/>
    <row r="546" s="4" customFormat="1" ht="15.75" x14ac:dyDescent="0.25"/>
    <row r="547" s="4" customFormat="1" ht="15.75" x14ac:dyDescent="0.25"/>
    <row r="548" s="4" customFormat="1" ht="15.75" x14ac:dyDescent="0.25"/>
    <row r="549" s="4" customFormat="1" ht="15.75" x14ac:dyDescent="0.25"/>
    <row r="550" s="4" customFormat="1" ht="15.75" x14ac:dyDescent="0.25"/>
    <row r="551" s="4" customFormat="1" ht="15.75" x14ac:dyDescent="0.25"/>
    <row r="552" s="4" customFormat="1" ht="15.75" x14ac:dyDescent="0.25"/>
    <row r="553" s="4" customFormat="1" ht="15.75" x14ac:dyDescent="0.25"/>
    <row r="554" s="4" customFormat="1" ht="15.75" x14ac:dyDescent="0.25"/>
    <row r="555" s="4" customFormat="1" ht="15.75" x14ac:dyDescent="0.25"/>
    <row r="556" s="4" customFormat="1" ht="15.75" x14ac:dyDescent="0.25"/>
    <row r="557" s="4" customFormat="1" ht="15.75" x14ac:dyDescent="0.25"/>
    <row r="558" s="4" customFormat="1" ht="15.75" x14ac:dyDescent="0.25"/>
    <row r="559" s="4" customFormat="1" ht="15.75" x14ac:dyDescent="0.25"/>
    <row r="560" s="4" customFormat="1" ht="15.75" x14ac:dyDescent="0.25"/>
    <row r="561" s="4" customFormat="1" ht="15.75" x14ac:dyDescent="0.25"/>
    <row r="562" s="4" customFormat="1" ht="15.75" x14ac:dyDescent="0.25"/>
    <row r="563" s="4" customFormat="1" ht="15.75" x14ac:dyDescent="0.25"/>
    <row r="564" s="4" customFormat="1" ht="15.75" x14ac:dyDescent="0.25"/>
    <row r="565" s="4" customFormat="1" ht="15.75" x14ac:dyDescent="0.25"/>
    <row r="566" s="4" customFormat="1" ht="15.75" x14ac:dyDescent="0.25"/>
    <row r="567" s="4" customFormat="1" ht="15.75" x14ac:dyDescent="0.25"/>
    <row r="568" s="4" customFormat="1" ht="15.75" x14ac:dyDescent="0.25"/>
    <row r="569" s="4" customFormat="1" ht="15.75" x14ac:dyDescent="0.25"/>
    <row r="570" s="4" customFormat="1" ht="15.75" x14ac:dyDescent="0.25"/>
    <row r="571" s="4" customFormat="1" ht="15.75" x14ac:dyDescent="0.25"/>
    <row r="572" s="4" customFormat="1" ht="15.75" x14ac:dyDescent="0.25"/>
    <row r="573" s="4" customFormat="1" ht="15.75" x14ac:dyDescent="0.25"/>
    <row r="574" s="4" customFormat="1" ht="15.75" x14ac:dyDescent="0.25"/>
    <row r="575" s="4" customFormat="1" ht="15.75" x14ac:dyDescent="0.25"/>
    <row r="576" s="4" customFormat="1" ht="15.75" x14ac:dyDescent="0.25"/>
    <row r="577" s="4" customFormat="1" ht="15.75" x14ac:dyDescent="0.25"/>
    <row r="578" s="4" customFormat="1" ht="15.75" x14ac:dyDescent="0.25"/>
    <row r="579" s="4" customFormat="1" ht="15.75" x14ac:dyDescent="0.25"/>
    <row r="580" s="4" customFormat="1" ht="15.75" x14ac:dyDescent="0.25"/>
    <row r="581" s="4" customFormat="1" ht="15.75" x14ac:dyDescent="0.25"/>
    <row r="582" s="4" customFormat="1" ht="15.75" x14ac:dyDescent="0.25"/>
    <row r="583" s="4" customFormat="1" ht="15.75" x14ac:dyDescent="0.25"/>
    <row r="584" s="4" customFormat="1" ht="15.75" x14ac:dyDescent="0.25"/>
    <row r="585" s="4" customFormat="1" ht="15.75" x14ac:dyDescent="0.25"/>
    <row r="586" s="4" customFormat="1" ht="15.75" x14ac:dyDescent="0.25"/>
    <row r="587" s="4" customFormat="1" ht="15.75" x14ac:dyDescent="0.25"/>
    <row r="588" s="4" customFormat="1" ht="15.75" x14ac:dyDescent="0.25"/>
    <row r="589" s="4" customFormat="1" ht="15.75" x14ac:dyDescent="0.25"/>
    <row r="590" s="4" customFormat="1" ht="15.75" x14ac:dyDescent="0.25"/>
    <row r="591" s="4" customFormat="1" ht="15.75" x14ac:dyDescent="0.25"/>
    <row r="592" s="4" customFormat="1" ht="15.75" x14ac:dyDescent="0.25"/>
    <row r="593" spans="1:5" s="4" customFormat="1" ht="15.75" x14ac:dyDescent="0.25"/>
    <row r="594" spans="1:5" s="4" customFormat="1" ht="15.75" x14ac:dyDescent="0.25"/>
    <row r="595" spans="1:5" s="4" customFormat="1" ht="15.75" x14ac:dyDescent="0.25"/>
    <row r="596" spans="1:5" s="4" customFormat="1" ht="15.75" x14ac:dyDescent="0.25"/>
    <row r="597" spans="1:5" s="4" customFormat="1" ht="15.75" x14ac:dyDescent="0.25"/>
    <row r="598" spans="1:5" s="4" customFormat="1" ht="15.75" x14ac:dyDescent="0.25"/>
    <row r="599" spans="1:5" s="4" customFormat="1" ht="15.75" x14ac:dyDescent="0.25"/>
    <row r="600" spans="1:5" s="4" customFormat="1" ht="15.75" x14ac:dyDescent="0.25"/>
    <row r="601" spans="1:5" s="4" customFormat="1" ht="15.75" x14ac:dyDescent="0.25"/>
    <row r="602" spans="1:5" s="4" customFormat="1" ht="15.75" x14ac:dyDescent="0.25"/>
    <row r="603" spans="1:5" s="4" customFormat="1" ht="15.75" x14ac:dyDescent="0.25"/>
    <row r="604" spans="1:5" s="4" customFormat="1" ht="15.75" x14ac:dyDescent="0.25"/>
    <row r="605" spans="1:5" s="4" customFormat="1" ht="15.75" x14ac:dyDescent="0.25"/>
    <row r="606" spans="1:5" s="4" customFormat="1" ht="15.75" x14ac:dyDescent="0.25"/>
    <row r="607" spans="1:5" ht="15.75" x14ac:dyDescent="0.25">
      <c r="A607" s="4"/>
      <c r="B607" s="4"/>
      <c r="C607" s="4"/>
      <c r="D607" s="4"/>
      <c r="E607" s="4"/>
    </row>
  </sheetData>
  <mergeCells count="6">
    <mergeCell ref="A8:E8"/>
    <mergeCell ref="B1:E1"/>
    <mergeCell ref="B3:E3"/>
    <mergeCell ref="B4:E4"/>
    <mergeCell ref="B5:E5"/>
    <mergeCell ref="B2:E2"/>
  </mergeCells>
  <pageMargins left="0.70866141732283472" right="0.3937007874015748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2017-11-28T09:46:05Z</dcterms:modified>
</cp:coreProperties>
</file>