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<sst xmlns="http://schemas.openxmlformats.org/spreadsheetml/2006/main" count="1079" uniqueCount="156">
  <si>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</si>
  <si>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</si>
  <si>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</si>
  <si>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</si>
  <si>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</si>
  <si>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</si>
  <si>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</si>
  <si>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</si>
  <si>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</si>
  <si>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</si>
  <si>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</si>
  <si>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</si>
  <si>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</si>
  <si>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</si>
  <si>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</si>
  <si>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</si>
  <si>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</si>
  <si>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</si>
  <si>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</si>
  <si>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</si>
  <si>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</si>
  <si>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</si>
  <si>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</si>
  <si>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</si>
  <si>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</si>
  <si>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</si>
  <si>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</si>
  <si>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</si>
  <si>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</si>
  <si>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</si>
  <si>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</si>
  <si>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</si>
  <si>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</si>
  <si>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</si>
  <si>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</si>
  <si>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</si>
  <si>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</si>
  <si>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</si>
  <si>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</si>
  <si>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</si>
  <si>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</si>
  <si>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</si>
  <si>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</si>
  <si>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</si>
  <si>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</si>
  <si>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</si>
  <si>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</si>
  <si>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</si>
  <si>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</si>
  <si>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</si>
  <si>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</si>
  <si>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</si>
  <si>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</si>
  <si>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</si>
  <si>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</si>
  <si>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</si>
  <si>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</si>
  <si>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</si>
  <si>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</si>
  <si>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</si>
  <si>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</si>
  <si>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</si>
  <si>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</si>
  <si>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</si>
  <si>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</si>
  <si>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</si>
  <si>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</si>
  <si>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</si>
  <si>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</si>
  <si>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</si>
  <si>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</si>
  <si>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</si>
  <si>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</si>
  <si>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</si>
  <si>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</si>
  <si>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</si>
  <si>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</si>
  <si>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число территорий, ухудшивших показатели</t>
  </si>
  <si>
    <t>в 2,2 р.</t>
  </si>
  <si>
    <t>в 2,3 р.</t>
  </si>
  <si>
    <t>в 2,5 р.</t>
  </si>
  <si>
    <t>в 2,4 р.</t>
  </si>
  <si>
    <t xml:space="preserve">Прибыль прибыльных предприятий </t>
  </si>
  <si>
    <t>х</t>
  </si>
  <si>
    <t>в 2,6 р.</t>
  </si>
  <si>
    <t>КУРОРТНО-ТУРИСТСКИЙ КОМПЛЕКС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</si>
  <si>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</si>
  <si>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</si>
  <si>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 xml:space="preserve">Убытки убыточных предприятий </t>
  </si>
  <si>
    <t>в 4,1 р.</t>
  </si>
  <si>
    <t>в 3,4 р.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</si>
  <si>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</si>
  <si>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январе-марте 2021г. *</t>
    </r>
  </si>
  <si>
    <t>в % к  январю-марту                                        2020 г.                                 (в дейст. ценах)</t>
  </si>
  <si>
    <t>в % к  январю-марту                      2020 г.                        (в сопост. ценах)</t>
  </si>
  <si>
    <t xml:space="preserve">в % к  январю-марту                                        2020 г.                        </t>
  </si>
  <si>
    <t>за январь-февраль                             2021 г.                                   млн. руб.</t>
  </si>
  <si>
    <t xml:space="preserve"> к январю-февралю 2020 г.</t>
  </si>
  <si>
    <t>за январь-февраль                2021 г.                           млн. руб.</t>
  </si>
  <si>
    <t>за январь-февраль                 2021 г.                           млн. руб.</t>
  </si>
  <si>
    <t>в январе-феврале                                                     2021 г.</t>
  </si>
  <si>
    <t>в январе-феврале                                                          2020 г.</t>
  </si>
  <si>
    <r>
      <t xml:space="preserve">  в январе-феврале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</si>
  <si>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январю-феврале                      2020 г.</t>
  </si>
  <si>
    <t>в январе-феврале                                                         2021 г.</t>
  </si>
  <si>
    <r>
      <t xml:space="preserve"> в январе-феврале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</si>
  <si>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январю-февралю                                 2020 г.</t>
  </si>
  <si>
    <t>БЕЗРАБОТИЦА                                                                                                                            по состоянию  на 1 апреля 2021 г.</t>
  </si>
  <si>
    <t>в % к январю-февралю                        2020 г.</t>
  </si>
  <si>
    <t>в % к                                                  1 апреля                                                            2020 г.</t>
  </si>
  <si>
    <t>на 1 апреля                                                           2021 г.</t>
  </si>
  <si>
    <t>на 1 апреля                                                         2020 г.</t>
  </si>
  <si>
    <t>в 2,8р.</t>
  </si>
  <si>
    <t>в 9,1р.</t>
  </si>
  <si>
    <t>в 2,7р.</t>
  </si>
  <si>
    <t>в 4,8р.</t>
  </si>
  <si>
    <t>в 20,9р.</t>
  </si>
  <si>
    <t>в 9,4р.</t>
  </si>
  <si>
    <t>в 62,1р.</t>
  </si>
  <si>
    <t>в 3,1р.</t>
  </si>
  <si>
    <t>в 2,1р.</t>
  </si>
  <si>
    <t>в 6,0р.</t>
  </si>
  <si>
    <t>в 4,9р.</t>
  </si>
  <si>
    <t>в 2,4р.</t>
  </si>
  <si>
    <t>в 25,9р.</t>
  </si>
  <si>
    <t>в 82,9р.</t>
  </si>
  <si>
    <t>в 2,6р.</t>
  </si>
  <si>
    <t>в 2,2р.</t>
  </si>
  <si>
    <t>в 2,9р.</t>
  </si>
  <si>
    <t> -</t>
  </si>
  <si>
    <t>в 344,6р.</t>
  </si>
  <si>
    <t>в 19,6р.</t>
  </si>
  <si>
    <t>в 30,7р.</t>
  </si>
  <si>
    <t>в 3,6р.</t>
  </si>
  <si>
    <t>в 5,2р.</t>
  </si>
  <si>
    <t>в 7,4р.</t>
  </si>
  <si>
    <t>в 14,2р.</t>
  </si>
  <si>
    <t>в 10,4р.</t>
  </si>
  <si>
    <t>в 2,0р.</t>
  </si>
  <si>
    <t>в 2,3р.</t>
  </si>
  <si>
    <t>в 3,7р.</t>
  </si>
  <si>
    <t>в 8,8р.</t>
  </si>
  <si>
    <t>в 16,8 р.</t>
  </si>
  <si>
    <t>в 5,3 р.</t>
  </si>
  <si>
    <t>в 2,8 р.</t>
  </si>
  <si>
    <t>в 2,9 р.</t>
  </si>
  <si>
    <t>в 4,9 р.</t>
  </si>
  <si>
    <t>в 19,0 р.</t>
  </si>
  <si>
    <t>в 3,1 р.</t>
  </si>
  <si>
    <t>в 6,2 р.</t>
  </si>
  <si>
    <t>в 3,9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</si>
  <si>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январе-марте 2021г. *</t>
    </r>
  </si>
  <si>
    <t>ТРАНСПОРТИРОВКА И ХРАНЕНИЕ</t>
  </si>
  <si>
    <t>в 6,6р.</t>
  </si>
  <si>
    <t>в 3,0р.</t>
  </si>
  <si>
    <t>в 6,9р.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</si>
</sst>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0" fontId="19" fillId="0" borderId="20" xfId="0" applyFont="1" applyFill="1" applyBorder="1" applyAlignment="1">
      <alignment horizontal="left"/>
    </xf>
    <xf numFmtId="174" fontId="20" fillId="0" borderId="21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2" fillId="0" borderId="21" xfId="0" applyNumberFormat="1" applyFont="1" applyFill="1" applyBorder="1" applyAlignment="1">
      <alignment horizontal="right"/>
    </xf>
    <xf numFmtId="172" fontId="73" fillId="0" borderId="18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4" fontId="22" fillId="0" borderId="23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4" fillId="0" borderId="23" xfId="0" applyNumberFormat="1" applyFont="1" applyFill="1" applyBorder="1" applyAlignment="1">
      <alignment horizontal="right"/>
    </xf>
    <xf numFmtId="0" fontId="73" fillId="0" borderId="19" xfId="0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172" fontId="73" fillId="0" borderId="19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/>
    </xf>
    <xf numFmtId="174" fontId="22" fillId="0" borderId="25" xfId="0" applyNumberFormat="1" applyFont="1" applyFill="1" applyBorder="1" applyAlignment="1">
      <alignment horizontal="right"/>
    </xf>
    <xf numFmtId="172" fontId="23" fillId="0" borderId="26" xfId="0" applyNumberFormat="1" applyFont="1" applyFill="1" applyBorder="1" applyAlignment="1">
      <alignment horizontal="right"/>
    </xf>
    <xf numFmtId="174" fontId="74" fillId="0" borderId="25" xfId="0" applyNumberFormat="1" applyFont="1" applyFill="1" applyBorder="1" applyAlignment="1">
      <alignment horizontal="right"/>
    </xf>
    <xf numFmtId="172" fontId="73" fillId="0" borderId="26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2" fillId="0" borderId="21" xfId="0" applyNumberFormat="1" applyFont="1" applyFill="1" applyBorder="1" applyAlignment="1">
      <alignment horizontal="right"/>
    </xf>
    <xf numFmtId="172" fontId="73" fillId="0" borderId="2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172" fontId="73" fillId="0" borderId="3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/>
    </xf>
    <xf numFmtId="181" fontId="75" fillId="0" borderId="34" xfId="0" applyNumberFormat="1" applyFont="1" applyBorder="1" applyAlignment="1">
      <alignment/>
    </xf>
    <xf numFmtId="181" fontId="75" fillId="0" borderId="19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6" xfId="0" applyNumberFormat="1" applyFont="1" applyBorder="1" applyAlignment="1">
      <alignment horizontal="right"/>
    </xf>
    <xf numFmtId="3" fontId="74" fillId="0" borderId="25" xfId="0" applyNumberFormat="1" applyFont="1" applyFill="1" applyBorder="1" applyAlignment="1">
      <alignment horizontal="right"/>
    </xf>
    <xf numFmtId="172" fontId="73" fillId="0" borderId="38" xfId="0" applyNumberFormat="1" applyFont="1" applyFill="1" applyBorder="1" applyAlignment="1">
      <alignment horizontal="right"/>
    </xf>
    <xf numFmtId="174" fontId="22" fillId="0" borderId="25" xfId="0" applyNumberFormat="1" applyFont="1" applyBorder="1" applyAlignment="1">
      <alignment horizontal="right"/>
    </xf>
    <xf numFmtId="174" fontId="75" fillId="0" borderId="23" xfId="0" applyNumberFormat="1" applyFont="1" applyBorder="1" applyAlignment="1">
      <alignment/>
    </xf>
    <xf numFmtId="174" fontId="75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74" fontId="24" fillId="0" borderId="40" xfId="0" applyNumberFormat="1" applyFont="1" applyFill="1" applyBorder="1" applyAlignment="1">
      <alignment horizontal="right"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74" fontId="25" fillId="0" borderId="41" xfId="0" applyNumberFormat="1" applyFont="1" applyFill="1" applyBorder="1" applyAlignment="1">
      <alignment/>
    </xf>
    <xf numFmtId="172" fontId="73" fillId="0" borderId="4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4" fontId="22" fillId="33" borderId="41" xfId="0" applyNumberFormat="1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81" fontId="20" fillId="0" borderId="42" xfId="0" applyNumberFormat="1" applyFont="1" applyFill="1" applyBorder="1" applyAlignment="1">
      <alignment/>
    </xf>
    <xf numFmtId="181" fontId="22" fillId="0" borderId="43" xfId="0" applyNumberFormat="1" applyFont="1" applyBorder="1" applyAlignment="1">
      <alignment/>
    </xf>
    <xf numFmtId="181" fontId="22" fillId="0" borderId="44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174" fontId="74" fillId="0" borderId="34" xfId="0" applyNumberFormat="1" applyFont="1" applyFill="1" applyBorder="1" applyAlignment="1">
      <alignment horizontal="right"/>
    </xf>
    <xf numFmtId="174" fontId="74" fillId="0" borderId="30" xfId="0" applyNumberFormat="1" applyFont="1" applyFill="1" applyBorder="1" applyAlignment="1">
      <alignment horizontal="right"/>
    </xf>
    <xf numFmtId="174" fontId="74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4" fontId="74" fillId="0" borderId="49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right"/>
    </xf>
    <xf numFmtId="0" fontId="21" fillId="0" borderId="50" xfId="0" applyFont="1" applyFill="1" applyBorder="1" applyAlignment="1">
      <alignment/>
    </xf>
    <xf numFmtId="3" fontId="74" fillId="0" borderId="34" xfId="0" applyNumberFormat="1" applyFont="1" applyFill="1" applyBorder="1" applyAlignment="1">
      <alignment horizontal="right"/>
    </xf>
    <xf numFmtId="3" fontId="74" fillId="0" borderId="37" xfId="0" applyNumberFormat="1" applyFont="1" applyFill="1" applyBorder="1" applyAlignment="1">
      <alignment horizontal="right"/>
    </xf>
    <xf numFmtId="3" fontId="74" fillId="0" borderId="30" xfId="0" applyNumberFormat="1" applyFont="1" applyFill="1" applyBorder="1" applyAlignment="1">
      <alignment horizontal="right"/>
    </xf>
    <xf numFmtId="181" fontId="22" fillId="0" borderId="42" xfId="0" applyNumberFormat="1" applyFont="1" applyBorder="1" applyAlignment="1">
      <alignment/>
    </xf>
    <xf numFmtId="3" fontId="74" fillId="0" borderId="51" xfId="0" applyNumberFormat="1" applyFont="1" applyFill="1" applyBorder="1" applyAlignment="1">
      <alignment horizontal="right"/>
    </xf>
    <xf numFmtId="172" fontId="73" fillId="0" borderId="52" xfId="0" applyNumberFormat="1" applyFont="1" applyFill="1" applyBorder="1" applyAlignment="1">
      <alignment horizontal="right"/>
    </xf>
    <xf numFmtId="181" fontId="22" fillId="0" borderId="53" xfId="0" applyNumberFormat="1" applyFont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22" fillId="0" borderId="49" xfId="0" applyNumberFormat="1" applyFont="1" applyBorder="1" applyAlignment="1">
      <alignment/>
    </xf>
    <xf numFmtId="174" fontId="75" fillId="0" borderId="34" xfId="0" applyNumberFormat="1" applyFont="1" applyBorder="1" applyAlignment="1">
      <alignment/>
    </xf>
    <xf numFmtId="174" fontId="75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174" fontId="75" fillId="33" borderId="31" xfId="0" applyNumberFormat="1" applyFont="1" applyFill="1" applyBorder="1" applyAlignment="1">
      <alignment/>
    </xf>
    <xf numFmtId="174" fontId="75" fillId="33" borderId="35" xfId="0" applyNumberFormat="1" applyFont="1" applyFill="1" applyBorder="1" applyAlignment="1">
      <alignment/>
    </xf>
    <xf numFmtId="49" fontId="18" fillId="0" borderId="17" xfId="0" applyNumberFormat="1" applyFont="1" applyBorder="1" applyAlignment="1">
      <alignment horizontal="center" vertical="center" wrapText="1"/>
    </xf>
    <xf numFmtId="181" fontId="19" fillId="0" borderId="2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181" fontId="21" fillId="0" borderId="32" xfId="0" applyNumberFormat="1" applyFont="1" applyFill="1" applyBorder="1" applyAlignment="1">
      <alignment/>
    </xf>
    <xf numFmtId="181" fontId="21" fillId="0" borderId="36" xfId="0" applyNumberFormat="1" applyFont="1" applyFill="1" applyBorder="1" applyAlignment="1">
      <alignment/>
    </xf>
    <xf numFmtId="0" fontId="19" fillId="16" borderId="46" xfId="0" applyFont="1" applyFill="1" applyBorder="1" applyAlignment="1">
      <alignment horizontal="left"/>
    </xf>
    <xf numFmtId="174" fontId="20" fillId="16" borderId="34" xfId="0" applyNumberFormat="1" applyFont="1" applyFill="1" applyBorder="1" applyAlignment="1">
      <alignment horizontal="right"/>
    </xf>
    <xf numFmtId="172" fontId="23" fillId="16" borderId="19" xfId="0" applyNumberFormat="1" applyFont="1" applyFill="1" applyBorder="1" applyAlignment="1">
      <alignment horizontal="right"/>
    </xf>
    <xf numFmtId="174" fontId="72" fillId="16" borderId="34" xfId="0" applyNumberFormat="1" applyFont="1" applyFill="1" applyBorder="1" applyAlignment="1">
      <alignment horizontal="right"/>
    </xf>
    <xf numFmtId="172" fontId="73" fillId="16" borderId="19" xfId="0" applyNumberFormat="1" applyFont="1" applyFill="1" applyBorder="1" applyAlignment="1">
      <alignment horizontal="right"/>
    </xf>
    <xf numFmtId="3" fontId="20" fillId="16" borderId="34" xfId="0" applyNumberFormat="1" applyFont="1" applyFill="1" applyBorder="1" applyAlignment="1">
      <alignment horizontal="right"/>
    </xf>
    <xf numFmtId="174" fontId="75" fillId="0" borderId="51" xfId="0" applyNumberFormat="1" applyFont="1" applyBorder="1" applyAlignment="1">
      <alignment/>
    </xf>
    <xf numFmtId="174" fontId="22" fillId="33" borderId="54" xfId="0" applyNumberFormat="1" applyFont="1" applyFill="1" applyBorder="1" applyAlignment="1">
      <alignment/>
    </xf>
    <xf numFmtId="174" fontId="25" fillId="0" borderId="54" xfId="0" applyNumberFormat="1" applyFont="1" applyFill="1" applyBorder="1" applyAlignment="1">
      <alignment/>
    </xf>
    <xf numFmtId="174" fontId="24" fillId="0" borderId="55" xfId="0" applyNumberFormat="1" applyFont="1" applyFill="1" applyBorder="1" applyAlignment="1">
      <alignment horizontal="right"/>
    </xf>
    <xf numFmtId="174" fontId="19" fillId="16" borderId="34" xfId="0" applyNumberFormat="1" applyFont="1" applyFill="1" applyBorder="1" applyAlignment="1">
      <alignment/>
    </xf>
    <xf numFmtId="174" fontId="19" fillId="16" borderId="31" xfId="0" applyNumberFormat="1" applyFont="1" applyFill="1" applyBorder="1" applyAlignment="1">
      <alignment/>
    </xf>
    <xf numFmtId="174" fontId="24" fillId="16" borderId="19" xfId="0" applyNumberFormat="1" applyFont="1" applyFill="1" applyBorder="1" applyAlignment="1">
      <alignment horizontal="right"/>
    </xf>
    <xf numFmtId="174" fontId="20" fillId="16" borderId="34" xfId="0" applyNumberFormat="1" applyFont="1" applyFill="1" applyBorder="1" applyAlignment="1">
      <alignment/>
    </xf>
    <xf numFmtId="174" fontId="24" fillId="16" borderId="31" xfId="0" applyNumberFormat="1" applyFont="1" applyFill="1" applyBorder="1" applyAlignment="1">
      <alignment horizontal="right"/>
    </xf>
    <xf numFmtId="181" fontId="20" fillId="16" borderId="32" xfId="0" applyNumberFormat="1" applyFont="1" applyFill="1" applyBorder="1" applyAlignment="1">
      <alignment/>
    </xf>
    <xf numFmtId="174" fontId="23" fillId="16" borderId="33" xfId="0" applyNumberFormat="1" applyFont="1" applyFill="1" applyBorder="1" applyAlignment="1">
      <alignment horizontal="right"/>
    </xf>
    <xf numFmtId="9" fontId="20" fillId="16" borderId="34" xfId="0" applyNumberFormat="1" applyFont="1" applyFill="1" applyBorder="1" applyAlignment="1">
      <alignment/>
    </xf>
    <xf numFmtId="9" fontId="20" fillId="16" borderId="19" xfId="0" applyNumberFormat="1" applyFont="1" applyFill="1" applyBorder="1" applyAlignment="1">
      <alignment/>
    </xf>
    <xf numFmtId="3" fontId="20" fillId="16" borderId="34" xfId="0" applyNumberFormat="1" applyFont="1" applyFill="1" applyBorder="1" applyAlignment="1">
      <alignment/>
    </xf>
    <xf numFmtId="174" fontId="23" fillId="16" borderId="19" xfId="0" applyNumberFormat="1" applyFont="1" applyFill="1" applyBorder="1" applyAlignment="1">
      <alignment horizontal="right"/>
    </xf>
    <xf numFmtId="181" fontId="21" fillId="0" borderId="28" xfId="0" applyNumberFormat="1" applyFont="1" applyFill="1" applyBorder="1" applyAlignment="1">
      <alignment/>
    </xf>
    <xf numFmtId="181" fontId="21" fillId="0" borderId="56" xfId="0" applyNumberFormat="1" applyFont="1" applyFill="1" applyBorder="1" applyAlignment="1">
      <alignment/>
    </xf>
    <xf numFmtId="3" fontId="72" fillId="16" borderId="34" xfId="0" applyNumberFormat="1" applyFont="1" applyFill="1" applyBorder="1" applyAlignment="1">
      <alignment horizontal="right"/>
    </xf>
    <xf numFmtId="172" fontId="73" fillId="16" borderId="33" xfId="0" applyNumberFormat="1" applyFont="1" applyFill="1" applyBorder="1" applyAlignment="1">
      <alignment horizontal="right"/>
    </xf>
    <xf numFmtId="181" fontId="19" fillId="16" borderId="32" xfId="0" applyNumberFormat="1" applyFont="1" applyFill="1" applyBorder="1" applyAlignment="1">
      <alignment/>
    </xf>
    <xf numFmtId="181" fontId="20" fillId="16" borderId="43" xfId="0" applyNumberFormat="1" applyFont="1" applyFill="1" applyBorder="1" applyAlignment="1">
      <alignment/>
    </xf>
    <xf numFmtId="0" fontId="21" fillId="0" borderId="46" xfId="0" applyFont="1" applyFill="1" applyBorder="1" applyAlignment="1">
      <alignment horizontal="left"/>
    </xf>
    <xf numFmtId="174" fontId="22" fillId="0" borderId="34" xfId="0" applyNumberFormat="1" applyFont="1" applyFill="1" applyBorder="1" applyAlignment="1">
      <alignment/>
    </xf>
    <xf numFmtId="181" fontId="22" fillId="0" borderId="32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0" fontId="19" fillId="16" borderId="46" xfId="0" applyFont="1" applyFill="1" applyBorder="1" applyAlignment="1">
      <alignment/>
    </xf>
    <xf numFmtId="174" fontId="20" fillId="16" borderId="34" xfId="0" applyNumberFormat="1" applyFont="1" applyFill="1" applyBorder="1" applyAlignment="1">
      <alignment/>
    </xf>
    <xf numFmtId="181" fontId="20" fillId="16" borderId="19" xfId="0" applyNumberFormat="1" applyFont="1" applyFill="1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174" fontId="22" fillId="33" borderId="23" xfId="0" applyNumberFormat="1" applyFont="1" applyFill="1" applyBorder="1" applyAlignment="1">
      <alignment horizontal="right"/>
    </xf>
    <xf numFmtId="172" fontId="23" fillId="33" borderId="19" xfId="0" applyNumberFormat="1" applyFont="1" applyFill="1" applyBorder="1" applyAlignment="1">
      <alignment horizontal="right"/>
    </xf>
    <xf numFmtId="174" fontId="74" fillId="33" borderId="23" xfId="0" applyNumberFormat="1" applyFont="1" applyFill="1" applyBorder="1" applyAlignment="1">
      <alignment horizontal="right"/>
    </xf>
    <xf numFmtId="172" fontId="73" fillId="33" borderId="19" xfId="0" applyNumberFormat="1" applyFont="1" applyFill="1" applyBorder="1" applyAlignment="1">
      <alignment horizontal="right"/>
    </xf>
    <xf numFmtId="3" fontId="22" fillId="33" borderId="23" xfId="0" applyNumberFormat="1" applyFont="1" applyFill="1" applyBorder="1" applyAlignment="1">
      <alignment horizontal="right"/>
    </xf>
    <xf numFmtId="174" fontId="22" fillId="33" borderId="23" xfId="0" applyNumberFormat="1" applyFont="1" applyFill="1" applyBorder="1" applyAlignment="1">
      <alignment/>
    </xf>
    <xf numFmtId="174" fontId="25" fillId="33" borderId="31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24" fillId="33" borderId="31" xfId="0" applyNumberFormat="1" applyFont="1" applyFill="1" applyBorder="1" applyAlignment="1">
      <alignment horizontal="right"/>
    </xf>
    <xf numFmtId="181" fontId="22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3" fontId="22" fillId="33" borderId="23" xfId="0" applyNumberFormat="1" applyFont="1" applyFill="1" applyBorder="1" applyAlignment="1">
      <alignment/>
    </xf>
    <xf numFmtId="174" fontId="23" fillId="33" borderId="33" xfId="0" applyNumberFormat="1" applyFont="1" applyFill="1" applyBorder="1" applyAlignment="1">
      <alignment horizontal="right"/>
    </xf>
    <xf numFmtId="181" fontId="22" fillId="33" borderId="34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3" fontId="74" fillId="33" borderId="23" xfId="0" applyNumberFormat="1" applyFont="1" applyFill="1" applyBorder="1" applyAlignment="1">
      <alignment horizontal="right"/>
    </xf>
    <xf numFmtId="172" fontId="73" fillId="33" borderId="33" xfId="0" applyNumberFormat="1" applyFont="1" applyFill="1" applyBorder="1" applyAlignment="1">
      <alignment horizontal="right"/>
    </xf>
    <xf numFmtId="181" fontId="21" fillId="33" borderId="32" xfId="0" applyNumberFormat="1" applyFont="1" applyFill="1" applyBorder="1" applyAlignment="1">
      <alignment/>
    </xf>
    <xf numFmtId="181" fontId="22" fillId="33" borderId="43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6" xfId="0" applyFont="1" applyFill="1" applyBorder="1" applyAlignment="1">
      <alignment/>
    </xf>
    <xf numFmtId="174" fontId="22" fillId="33" borderId="34" xfId="0" applyNumberFormat="1" applyFont="1" applyFill="1" applyBorder="1" applyAlignment="1">
      <alignment horizontal="right"/>
    </xf>
    <xf numFmtId="174" fontId="74" fillId="33" borderId="34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174" fontId="22" fillId="33" borderId="34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  <xf numFmtId="3" fontId="74" fillId="33" borderId="3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115" zoomScaleNormal="115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47" sqref="A47:IV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10.28125" style="3" customWidth="1"/>
    <col min="6" max="6" width="9.7109375" style="3" customWidth="1"/>
    <col min="7" max="7" width="10.281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1875" style="1" customWidth="1"/>
    <col min="12" max="12" width="9.28125" style="1" customWidth="1"/>
    <col min="13" max="13" width="10.421875" style="1" customWidth="1"/>
    <col min="14" max="14" width="9.7109375" style="1" customWidth="1"/>
    <col min="15" max="15" width="10.140625" style="1" customWidth="1"/>
    <col min="16" max="16" width="9.421875" style="1" customWidth="1"/>
    <col min="17" max="17" width="10.00390625" style="1" customWidth="1"/>
    <col min="18" max="18" width="9.7109375" style="1" hidden="1" customWidth="1"/>
    <col min="19" max="19" width="9.7109375" style="1" customWidth="1"/>
    <col min="20" max="20" width="9.28125" style="1" customWidth="1"/>
    <col min="21" max="21" width="10.28125" style="1" customWidth="1"/>
    <col min="22" max="22" width="8.7109375" style="1" customWidth="1"/>
    <col min="23" max="23" width="10.57421875" style="1" customWidth="1"/>
    <col min="24" max="24" width="8.7109375" style="1" customWidth="1"/>
    <col min="25" max="26" width="8.140625" style="1" customWidth="1"/>
    <col min="27" max="27" width="8.57421875" style="1" customWidth="1"/>
    <col min="28" max="28" width="9.00390625" style="1" customWidth="1"/>
    <col min="29" max="30" width="7.8515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7109375" style="1" customWidth="1"/>
    <col min="35" max="36" width="7.7109375" style="1" customWidth="1"/>
    <col min="37" max="41" width="9.140625" style="176" customWidth="1"/>
    <col min="42" max="16384" width="9.140625" style="1" customWidth="1"/>
  </cols>
  <sheetData>
    <row r="1" spans="3:17" ht="15" customHeight="1">
      <c r="C1" s="2" t="s">
        <v>92</v>
      </c>
      <c r="Q1" s="2"/>
    </row>
    <row r="2" spans="3:30" ht="9" customHeight="1" thickBot="1">
      <c r="C2" s="2"/>
      <c r="AB2" s="38"/>
      <c r="AC2" s="38"/>
      <c r="AD2" s="38"/>
    </row>
    <row r="3" spans="2:41" s="4" customFormat="1" ht="14.25" customHeight="1">
      <c r="B3" s="275" t="s">
        <v>76</v>
      </c>
      <c r="C3" s="229" t="s">
        <v>0</v>
      </c>
      <c r="D3" s="231"/>
      <c r="E3" s="229" t="s">
        <v>47</v>
      </c>
      <c r="F3" s="231"/>
      <c r="G3" s="278" t="s">
        <v>1</v>
      </c>
      <c r="H3" s="279"/>
      <c r="I3" s="229" t="s">
        <v>2</v>
      </c>
      <c r="J3" s="231"/>
      <c r="K3" s="217" t="s">
        <v>54</v>
      </c>
      <c r="L3" s="273"/>
      <c r="M3" s="229" t="s">
        <v>3</v>
      </c>
      <c r="N3" s="231"/>
      <c r="O3" s="229" t="s">
        <v>53</v>
      </c>
      <c r="P3" s="231"/>
      <c r="Q3" s="235" t="s">
        <v>57</v>
      </c>
      <c r="R3" s="236"/>
      <c r="S3" s="236"/>
      <c r="T3" s="236"/>
      <c r="U3" s="236"/>
      <c r="V3" s="236"/>
      <c r="W3" s="236"/>
      <c r="X3" s="236"/>
      <c r="Y3" s="236"/>
      <c r="Z3" s="237"/>
      <c r="AA3" s="217" t="s">
        <v>58</v>
      </c>
      <c r="AB3" s="218"/>
      <c r="AC3" s="218"/>
      <c r="AD3" s="218"/>
      <c r="AE3" s="254" t="s">
        <v>59</v>
      </c>
      <c r="AF3" s="255"/>
      <c r="AG3" s="229" t="s">
        <v>107</v>
      </c>
      <c r="AH3" s="230"/>
      <c r="AI3" s="230"/>
      <c r="AJ3" s="231"/>
      <c r="AK3" s="177"/>
      <c r="AL3" s="177"/>
      <c r="AM3" s="177"/>
      <c r="AN3" s="177"/>
      <c r="AO3" s="177"/>
    </row>
    <row r="4" spans="2:41" s="4" customFormat="1" ht="14.25" customHeight="1">
      <c r="B4" s="276"/>
      <c r="C4" s="232"/>
      <c r="D4" s="234"/>
      <c r="E4" s="232"/>
      <c r="F4" s="234"/>
      <c r="G4" s="280"/>
      <c r="H4" s="281"/>
      <c r="I4" s="232"/>
      <c r="J4" s="234"/>
      <c r="K4" s="219"/>
      <c r="L4" s="274"/>
      <c r="M4" s="232"/>
      <c r="N4" s="234"/>
      <c r="O4" s="258"/>
      <c r="P4" s="259"/>
      <c r="Q4" s="238" t="s">
        <v>66</v>
      </c>
      <c r="R4" s="239"/>
      <c r="S4" s="239"/>
      <c r="T4" s="239"/>
      <c r="U4" s="240" t="s">
        <v>60</v>
      </c>
      <c r="V4" s="241"/>
      <c r="W4" s="244" t="s">
        <v>61</v>
      </c>
      <c r="X4" s="245"/>
      <c r="Y4" s="248" t="s">
        <v>70</v>
      </c>
      <c r="Z4" s="249"/>
      <c r="AA4" s="219"/>
      <c r="AB4" s="220"/>
      <c r="AC4" s="220"/>
      <c r="AD4" s="220"/>
      <c r="AE4" s="256"/>
      <c r="AF4" s="257"/>
      <c r="AG4" s="232"/>
      <c r="AH4" s="233"/>
      <c r="AI4" s="233"/>
      <c r="AJ4" s="234"/>
      <c r="AK4" s="177"/>
      <c r="AL4" s="177"/>
      <c r="AM4" s="177"/>
      <c r="AN4" s="177"/>
      <c r="AO4" s="177"/>
    </row>
    <row r="5" spans="2:41" s="4" customFormat="1" ht="20.25" customHeight="1">
      <c r="B5" s="276"/>
      <c r="C5" s="267" t="s">
        <v>65</v>
      </c>
      <c r="D5" s="265" t="s">
        <v>93</v>
      </c>
      <c r="E5" s="267" t="s">
        <v>65</v>
      </c>
      <c r="F5" s="265" t="s">
        <v>93</v>
      </c>
      <c r="G5" s="263" t="s">
        <v>50</v>
      </c>
      <c r="H5" s="252" t="s">
        <v>94</v>
      </c>
      <c r="I5" s="263" t="s">
        <v>46</v>
      </c>
      <c r="J5" s="252" t="s">
        <v>95</v>
      </c>
      <c r="K5" s="263" t="s">
        <v>71</v>
      </c>
      <c r="L5" s="265" t="s">
        <v>93</v>
      </c>
      <c r="M5" s="223" t="s">
        <v>48</v>
      </c>
      <c r="N5" s="252" t="s">
        <v>94</v>
      </c>
      <c r="O5" s="223" t="s">
        <v>49</v>
      </c>
      <c r="P5" s="265" t="s">
        <v>93</v>
      </c>
      <c r="Q5" s="223" t="s">
        <v>96</v>
      </c>
      <c r="R5" s="269" t="s">
        <v>62</v>
      </c>
      <c r="S5" s="271" t="s">
        <v>97</v>
      </c>
      <c r="T5" s="272"/>
      <c r="U5" s="242"/>
      <c r="V5" s="243"/>
      <c r="W5" s="246"/>
      <c r="X5" s="247"/>
      <c r="Y5" s="250"/>
      <c r="Z5" s="251"/>
      <c r="AA5" s="223" t="s">
        <v>102</v>
      </c>
      <c r="AB5" s="225" t="s">
        <v>103</v>
      </c>
      <c r="AC5" s="221" t="s">
        <v>69</v>
      </c>
      <c r="AD5" s="222"/>
      <c r="AE5" s="223" t="s">
        <v>105</v>
      </c>
      <c r="AF5" s="252" t="s">
        <v>106</v>
      </c>
      <c r="AG5" s="260" t="s">
        <v>55</v>
      </c>
      <c r="AH5" s="261" t="s">
        <v>109</v>
      </c>
      <c r="AI5" s="227" t="s">
        <v>52</v>
      </c>
      <c r="AJ5" s="228"/>
      <c r="AK5" s="177"/>
      <c r="AL5" s="177"/>
      <c r="AM5" s="177"/>
      <c r="AN5" s="177"/>
      <c r="AO5" s="177"/>
    </row>
    <row r="6" spans="2:41" s="4" customFormat="1" ht="45" customHeight="1" thickBot="1">
      <c r="B6" s="277"/>
      <c r="C6" s="268"/>
      <c r="D6" s="266"/>
      <c r="E6" s="268"/>
      <c r="F6" s="266"/>
      <c r="G6" s="264"/>
      <c r="H6" s="253"/>
      <c r="I6" s="264"/>
      <c r="J6" s="253"/>
      <c r="K6" s="264"/>
      <c r="L6" s="266"/>
      <c r="M6" s="224"/>
      <c r="N6" s="253"/>
      <c r="O6" s="224"/>
      <c r="P6" s="266"/>
      <c r="Q6" s="224"/>
      <c r="R6" s="270"/>
      <c r="S6" s="42" t="s">
        <v>63</v>
      </c>
      <c r="T6" s="43" t="s">
        <v>64</v>
      </c>
      <c r="U6" s="39" t="s">
        <v>98</v>
      </c>
      <c r="V6" s="40" t="s">
        <v>108</v>
      </c>
      <c r="W6" s="39" t="s">
        <v>99</v>
      </c>
      <c r="X6" s="131" t="s">
        <v>108</v>
      </c>
      <c r="Y6" s="117" t="s">
        <v>100</v>
      </c>
      <c r="Z6" s="41" t="s">
        <v>101</v>
      </c>
      <c r="AA6" s="224"/>
      <c r="AB6" s="226"/>
      <c r="AC6" s="117" t="s">
        <v>104</v>
      </c>
      <c r="AD6" s="41" t="s">
        <v>101</v>
      </c>
      <c r="AE6" s="224"/>
      <c r="AF6" s="253"/>
      <c r="AG6" s="224"/>
      <c r="AH6" s="262"/>
      <c r="AI6" s="44" t="s">
        <v>110</v>
      </c>
      <c r="AJ6" s="46" t="s">
        <v>111</v>
      </c>
      <c r="AK6" s="177"/>
      <c r="AL6" s="177"/>
      <c r="AM6" s="177"/>
      <c r="AN6" s="177"/>
      <c r="AO6" s="177"/>
    </row>
    <row r="7" spans="2:41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  <c r="AK7" s="177"/>
      <c r="AL7" s="177"/>
      <c r="AM7" s="177"/>
      <c r="AN7" s="177"/>
      <c r="AO7" s="177"/>
    </row>
    <row r="8" spans="1:41" s="27" customFormat="1" ht="13.5" customHeight="1">
      <c r="A8" s="28">
        <v>1</v>
      </c>
      <c r="B8" s="49" t="s">
        <v>4</v>
      </c>
      <c r="C8" s="50">
        <v>251887.93180000002</v>
      </c>
      <c r="D8" s="51">
        <v>117.8</v>
      </c>
      <c r="E8" s="50">
        <v>36907.6</v>
      </c>
      <c r="F8" s="51">
        <v>99.4</v>
      </c>
      <c r="G8" s="52">
        <v>17088</v>
      </c>
      <c r="H8" s="53">
        <v>84.2</v>
      </c>
      <c r="I8" s="54">
        <v>875283</v>
      </c>
      <c r="J8" s="51">
        <v>91.1</v>
      </c>
      <c r="K8" s="52">
        <v>143238.4</v>
      </c>
      <c r="L8" s="53">
        <v>103.1</v>
      </c>
      <c r="M8" s="52">
        <v>184397.2</v>
      </c>
      <c r="N8" s="53">
        <v>112.1</v>
      </c>
      <c r="O8" s="52">
        <v>17806.190899999998</v>
      </c>
      <c r="P8" s="53">
        <v>138.17443344259104</v>
      </c>
      <c r="Q8" s="69">
        <v>57095.963</v>
      </c>
      <c r="R8" s="70">
        <v>22847.432</v>
      </c>
      <c r="S8" s="71">
        <f aca="true" t="shared" si="0" ref="S8:S52">Q8-R8</f>
        <v>34248.531</v>
      </c>
      <c r="T8" s="72" t="s">
        <v>80</v>
      </c>
      <c r="U8" s="73">
        <v>66664.086</v>
      </c>
      <c r="V8" s="72">
        <v>114.8</v>
      </c>
      <c r="W8" s="73">
        <v>9568.123</v>
      </c>
      <c r="X8" s="74">
        <v>27.2</v>
      </c>
      <c r="Y8" s="75">
        <v>0.325</v>
      </c>
      <c r="Z8" s="47">
        <v>0.32799999999999996</v>
      </c>
      <c r="AA8" s="76">
        <v>41715</v>
      </c>
      <c r="AB8" s="77">
        <v>105</v>
      </c>
      <c r="AC8" s="78">
        <v>1</v>
      </c>
      <c r="AD8" s="79">
        <v>1</v>
      </c>
      <c r="AE8" s="73">
        <v>1023.8</v>
      </c>
      <c r="AF8" s="80">
        <v>101.5</v>
      </c>
      <c r="AG8" s="81">
        <v>61693</v>
      </c>
      <c r="AH8" s="82" t="s">
        <v>133</v>
      </c>
      <c r="AI8" s="175">
        <v>0.022</v>
      </c>
      <c r="AJ8" s="132">
        <v>0.006</v>
      </c>
      <c r="AK8" s="178"/>
      <c r="AL8" s="179"/>
      <c r="AM8" s="179"/>
      <c r="AN8" s="179"/>
      <c r="AO8" s="179"/>
    </row>
    <row r="9" spans="1:41" s="7" customFormat="1" ht="13.5" customHeight="1">
      <c r="A9" s="8">
        <v>2</v>
      </c>
      <c r="B9" s="55" t="s">
        <v>5</v>
      </c>
      <c r="C9" s="56">
        <v>535.3505</v>
      </c>
      <c r="D9" s="57">
        <v>113.5</v>
      </c>
      <c r="E9" s="56">
        <v>79.7</v>
      </c>
      <c r="F9" s="57" t="s">
        <v>83</v>
      </c>
      <c r="G9" s="58">
        <v>72.4</v>
      </c>
      <c r="H9" s="59">
        <v>107.7</v>
      </c>
      <c r="I9" s="60">
        <v>68265</v>
      </c>
      <c r="J9" s="57">
        <v>52.9</v>
      </c>
      <c r="K9" s="58">
        <v>819.8</v>
      </c>
      <c r="L9" s="61">
        <v>117.2</v>
      </c>
      <c r="M9" s="58">
        <v>6483.2</v>
      </c>
      <c r="N9" s="61">
        <v>118.2</v>
      </c>
      <c r="O9" s="58">
        <v>655.9803999999999</v>
      </c>
      <c r="P9" s="61">
        <v>133.58057338323474</v>
      </c>
      <c r="Q9" s="83">
        <v>145.521</v>
      </c>
      <c r="R9" s="115">
        <v>-5589.07</v>
      </c>
      <c r="S9" s="85">
        <f t="shared" si="0"/>
        <v>5734.590999999999</v>
      </c>
      <c r="T9" s="86" t="s">
        <v>7</v>
      </c>
      <c r="U9" s="87">
        <v>370.723</v>
      </c>
      <c r="V9" s="86" t="s">
        <v>81</v>
      </c>
      <c r="W9" s="83">
        <v>225.202</v>
      </c>
      <c r="X9" s="88">
        <v>3.9</v>
      </c>
      <c r="Y9" s="89">
        <v>0.5489999999999999</v>
      </c>
      <c r="Z9" s="90">
        <v>0.529</v>
      </c>
      <c r="AA9" s="91">
        <v>35033</v>
      </c>
      <c r="AB9" s="92">
        <v>106.4</v>
      </c>
      <c r="AC9" s="93">
        <f>AA9/$AA$8</f>
        <v>0.8398178113388469</v>
      </c>
      <c r="AD9" s="90">
        <v>0.8290929203539823</v>
      </c>
      <c r="AE9" s="83">
        <v>26.9</v>
      </c>
      <c r="AF9" s="94">
        <v>104.3</v>
      </c>
      <c r="AG9" s="95">
        <v>3954</v>
      </c>
      <c r="AH9" s="96" t="s">
        <v>134</v>
      </c>
      <c r="AI9" s="181">
        <v>0.036000000000000004</v>
      </c>
      <c r="AJ9" s="133">
        <v>0.006999999999999999</v>
      </c>
      <c r="AK9" s="178"/>
      <c r="AL9" s="178"/>
      <c r="AM9" s="178"/>
      <c r="AN9" s="178"/>
      <c r="AO9" s="178"/>
    </row>
    <row r="10" spans="1:41" s="7" customFormat="1" ht="13.5" customHeight="1">
      <c r="A10" s="8">
        <v>3</v>
      </c>
      <c r="B10" s="55" t="s">
        <v>6</v>
      </c>
      <c r="C10" s="56">
        <v>8285.8057</v>
      </c>
      <c r="D10" s="57">
        <v>160.6</v>
      </c>
      <c r="E10" s="56">
        <v>119.5</v>
      </c>
      <c r="F10" s="57">
        <v>50.3</v>
      </c>
      <c r="G10" s="58">
        <v>942.3</v>
      </c>
      <c r="H10" s="61">
        <v>154.7</v>
      </c>
      <c r="I10" s="60">
        <v>18224</v>
      </c>
      <c r="J10" s="57">
        <v>146</v>
      </c>
      <c r="K10" s="58">
        <v>105.8</v>
      </c>
      <c r="L10" s="61">
        <v>112.9</v>
      </c>
      <c r="M10" s="58">
        <v>4145.4</v>
      </c>
      <c r="N10" s="61">
        <v>107.7</v>
      </c>
      <c r="O10" s="58" t="s">
        <v>7</v>
      </c>
      <c r="P10" s="61" t="s">
        <v>7</v>
      </c>
      <c r="Q10" s="83">
        <v>376.355</v>
      </c>
      <c r="R10" s="84">
        <v>153.769</v>
      </c>
      <c r="S10" s="85">
        <f t="shared" si="0"/>
        <v>222.586</v>
      </c>
      <c r="T10" s="86" t="s">
        <v>81</v>
      </c>
      <c r="U10" s="87">
        <v>421.169</v>
      </c>
      <c r="V10" s="86" t="s">
        <v>78</v>
      </c>
      <c r="W10" s="83">
        <v>44.814</v>
      </c>
      <c r="X10" s="88">
        <v>113.6</v>
      </c>
      <c r="Y10" s="89">
        <v>0.222</v>
      </c>
      <c r="Z10" s="90">
        <v>0.175</v>
      </c>
      <c r="AA10" s="91">
        <v>31774</v>
      </c>
      <c r="AB10" s="92">
        <v>104.4</v>
      </c>
      <c r="AC10" s="93">
        <f aca="true" t="shared" si="1" ref="AC10:AC52">AA10/$AA$8</f>
        <v>0.761692436773343</v>
      </c>
      <c r="AD10" s="90">
        <v>0.7683024939662108</v>
      </c>
      <c r="AE10" s="83">
        <v>31</v>
      </c>
      <c r="AF10" s="94">
        <v>100.7</v>
      </c>
      <c r="AG10" s="95">
        <v>814</v>
      </c>
      <c r="AH10" s="96">
        <v>166.5</v>
      </c>
      <c r="AI10" s="181">
        <v>0.006999999999999999</v>
      </c>
      <c r="AJ10" s="133">
        <v>0.004</v>
      </c>
      <c r="AK10" s="178"/>
      <c r="AL10" s="178"/>
      <c r="AM10" s="178"/>
      <c r="AN10" s="178"/>
      <c r="AO10" s="178"/>
    </row>
    <row r="11" spans="1:41" s="7" customFormat="1" ht="13.5" customHeight="1">
      <c r="A11" s="8">
        <v>4</v>
      </c>
      <c r="B11" s="55" t="s">
        <v>8</v>
      </c>
      <c r="C11" s="56">
        <v>337.6586</v>
      </c>
      <c r="D11" s="57">
        <v>88.6</v>
      </c>
      <c r="E11" s="56">
        <v>37.7</v>
      </c>
      <c r="F11" s="57">
        <v>171.9</v>
      </c>
      <c r="G11" s="58">
        <v>330.9</v>
      </c>
      <c r="H11" s="59" t="s">
        <v>115</v>
      </c>
      <c r="I11" s="60">
        <v>5903</v>
      </c>
      <c r="J11" s="57">
        <v>44.2</v>
      </c>
      <c r="K11" s="58">
        <v>103.8</v>
      </c>
      <c r="L11" s="61">
        <v>75.2</v>
      </c>
      <c r="M11" s="58">
        <v>4061.2</v>
      </c>
      <c r="N11" s="61">
        <v>124.1</v>
      </c>
      <c r="O11" s="58">
        <v>748.3331999999999</v>
      </c>
      <c r="P11" s="61">
        <v>133.66878548103088</v>
      </c>
      <c r="Q11" s="114">
        <v>-523.465</v>
      </c>
      <c r="R11" s="115">
        <v>-391.419</v>
      </c>
      <c r="S11" s="85">
        <f t="shared" si="0"/>
        <v>-132.04600000000005</v>
      </c>
      <c r="T11" s="86" t="s">
        <v>7</v>
      </c>
      <c r="U11" s="87">
        <v>413.438</v>
      </c>
      <c r="V11" s="86">
        <v>166.1</v>
      </c>
      <c r="W11" s="83">
        <v>936.903</v>
      </c>
      <c r="X11" s="88">
        <v>146.3</v>
      </c>
      <c r="Y11" s="89">
        <v>0.6509999999999999</v>
      </c>
      <c r="Z11" s="90">
        <v>0.5529999999999999</v>
      </c>
      <c r="AA11" s="91">
        <v>37631</v>
      </c>
      <c r="AB11" s="92">
        <v>103.4</v>
      </c>
      <c r="AC11" s="93">
        <f t="shared" si="1"/>
        <v>0.9020975668224859</v>
      </c>
      <c r="AD11" s="90">
        <v>0.9121078037007241</v>
      </c>
      <c r="AE11" s="83">
        <v>18.3</v>
      </c>
      <c r="AF11" s="94">
        <v>110.7</v>
      </c>
      <c r="AG11" s="95">
        <v>580</v>
      </c>
      <c r="AH11" s="96" t="s">
        <v>126</v>
      </c>
      <c r="AI11" s="181">
        <v>0.01</v>
      </c>
      <c r="AJ11" s="133">
        <v>0.004</v>
      </c>
      <c r="AK11" s="178"/>
      <c r="AL11" s="178"/>
      <c r="AM11" s="178"/>
      <c r="AN11" s="178"/>
      <c r="AO11" s="178"/>
    </row>
    <row r="12" spans="1:41" s="7" customFormat="1" ht="13.5" customHeight="1">
      <c r="A12" s="8">
        <v>5</v>
      </c>
      <c r="B12" s="55" t="s">
        <v>9</v>
      </c>
      <c r="C12" s="56">
        <v>573.4191</v>
      </c>
      <c r="D12" s="57">
        <v>98.4</v>
      </c>
      <c r="E12" s="56" t="s">
        <v>7</v>
      </c>
      <c r="F12" s="57" t="s">
        <v>7</v>
      </c>
      <c r="G12" s="58">
        <v>30.9</v>
      </c>
      <c r="H12" s="61" t="s">
        <v>116</v>
      </c>
      <c r="I12" s="60">
        <v>13579</v>
      </c>
      <c r="J12" s="57">
        <v>71.7</v>
      </c>
      <c r="K12" s="58">
        <v>90.9</v>
      </c>
      <c r="L12" s="61" t="s">
        <v>128</v>
      </c>
      <c r="M12" s="58">
        <v>12175.5</v>
      </c>
      <c r="N12" s="61">
        <v>82.2</v>
      </c>
      <c r="O12" s="58">
        <v>96.0525</v>
      </c>
      <c r="P12" s="61">
        <v>106.05262634894765</v>
      </c>
      <c r="Q12" s="83">
        <v>703.525</v>
      </c>
      <c r="R12" s="84">
        <v>391.19</v>
      </c>
      <c r="S12" s="85">
        <f t="shared" si="0"/>
        <v>312.335</v>
      </c>
      <c r="T12" s="86">
        <f aca="true" t="shared" si="2" ref="T12:T30">Q12/R12*100</f>
        <v>179.84227613180295</v>
      </c>
      <c r="U12" s="87">
        <v>728.424</v>
      </c>
      <c r="V12" s="86">
        <v>121.1</v>
      </c>
      <c r="W12" s="83">
        <v>24.899</v>
      </c>
      <c r="X12" s="88">
        <v>11.8</v>
      </c>
      <c r="Y12" s="89">
        <v>0.191</v>
      </c>
      <c r="Z12" s="90">
        <v>0.19399999999999998</v>
      </c>
      <c r="AA12" s="91">
        <v>36751</v>
      </c>
      <c r="AB12" s="92">
        <v>105.6</v>
      </c>
      <c r="AC12" s="93">
        <f t="shared" si="1"/>
        <v>0.8810020376363419</v>
      </c>
      <c r="AD12" s="90">
        <v>0.8942075623491552</v>
      </c>
      <c r="AE12" s="83">
        <v>8.9</v>
      </c>
      <c r="AF12" s="94">
        <v>105.5</v>
      </c>
      <c r="AG12" s="95">
        <v>510</v>
      </c>
      <c r="AH12" s="96" t="s">
        <v>120</v>
      </c>
      <c r="AI12" s="181">
        <v>0.013999999999999999</v>
      </c>
      <c r="AJ12" s="133">
        <v>0.006999999999999999</v>
      </c>
      <c r="AK12" s="178"/>
      <c r="AL12" s="178"/>
      <c r="AM12" s="178"/>
      <c r="AN12" s="178"/>
      <c r="AO12" s="178"/>
    </row>
    <row r="13" spans="1:41" s="7" customFormat="1" ht="13.5" customHeight="1">
      <c r="A13" s="8">
        <v>7</v>
      </c>
      <c r="B13" s="55" t="s">
        <v>10</v>
      </c>
      <c r="C13" s="56">
        <v>46218.456399999995</v>
      </c>
      <c r="D13" s="57">
        <v>102</v>
      </c>
      <c r="E13" s="56">
        <v>1532.5</v>
      </c>
      <c r="F13" s="57">
        <v>136.1</v>
      </c>
      <c r="G13" s="58">
        <v>6019</v>
      </c>
      <c r="H13" s="61">
        <v>87.7</v>
      </c>
      <c r="I13" s="60">
        <v>327895</v>
      </c>
      <c r="J13" s="57">
        <v>89.1</v>
      </c>
      <c r="K13" s="58">
        <v>11448.2</v>
      </c>
      <c r="L13" s="61">
        <v>97.2</v>
      </c>
      <c r="M13" s="58">
        <v>71502.9</v>
      </c>
      <c r="N13" s="61">
        <v>116.9</v>
      </c>
      <c r="O13" s="58">
        <v>312.39939999999996</v>
      </c>
      <c r="P13" s="61">
        <v>191.91038431295456</v>
      </c>
      <c r="Q13" s="83">
        <v>18894.492</v>
      </c>
      <c r="R13" s="84">
        <v>14390.414</v>
      </c>
      <c r="S13" s="85">
        <f t="shared" si="0"/>
        <v>4504.077999999998</v>
      </c>
      <c r="T13" s="86">
        <f t="shared" si="2"/>
        <v>131.29915511812237</v>
      </c>
      <c r="U13" s="83">
        <v>21002.193</v>
      </c>
      <c r="V13" s="86">
        <v>108.6</v>
      </c>
      <c r="W13" s="83">
        <v>2107.701</v>
      </c>
      <c r="X13" s="88">
        <v>42.5</v>
      </c>
      <c r="Y13" s="89">
        <v>0.301</v>
      </c>
      <c r="Z13" s="90">
        <v>0.297</v>
      </c>
      <c r="AA13" s="91">
        <v>50461</v>
      </c>
      <c r="AB13" s="92">
        <v>104.6</v>
      </c>
      <c r="AC13" s="93">
        <f t="shared" si="1"/>
        <v>1.2096607934795638</v>
      </c>
      <c r="AD13" s="90">
        <v>1.2150040225261465</v>
      </c>
      <c r="AE13" s="83">
        <v>304.8</v>
      </c>
      <c r="AF13" s="94">
        <v>103.5</v>
      </c>
      <c r="AG13" s="95">
        <v>16570</v>
      </c>
      <c r="AH13" s="96" t="s">
        <v>135</v>
      </c>
      <c r="AI13" s="181">
        <v>0.027999999999999997</v>
      </c>
      <c r="AJ13" s="133">
        <v>0.004</v>
      </c>
      <c r="AK13" s="178"/>
      <c r="AL13" s="178"/>
      <c r="AM13" s="178"/>
      <c r="AN13" s="178"/>
      <c r="AO13" s="178"/>
    </row>
    <row r="14" spans="1:41" s="7" customFormat="1" ht="13.5" customHeight="1">
      <c r="A14" s="8">
        <v>9</v>
      </c>
      <c r="B14" s="55" t="s">
        <v>11</v>
      </c>
      <c r="C14" s="56">
        <v>10730.063</v>
      </c>
      <c r="D14" s="57">
        <v>114.4</v>
      </c>
      <c r="E14" s="56">
        <v>382.7</v>
      </c>
      <c r="F14" s="57" t="s">
        <v>83</v>
      </c>
      <c r="G14" s="58">
        <v>2898.8</v>
      </c>
      <c r="H14" s="61">
        <v>85.1</v>
      </c>
      <c r="I14" s="60">
        <v>144425</v>
      </c>
      <c r="J14" s="57" t="s">
        <v>126</v>
      </c>
      <c r="K14" s="58">
        <v>67490.2</v>
      </c>
      <c r="L14" s="61">
        <v>100.4</v>
      </c>
      <c r="M14" s="58">
        <v>13185.3</v>
      </c>
      <c r="N14" s="61">
        <v>114.3</v>
      </c>
      <c r="O14" s="58">
        <v>3.2718000000000003</v>
      </c>
      <c r="P14" s="61">
        <v>31.696424246534207</v>
      </c>
      <c r="Q14" s="83">
        <v>22790.468</v>
      </c>
      <c r="R14" s="84">
        <v>15881.313</v>
      </c>
      <c r="S14" s="85">
        <f t="shared" si="0"/>
        <v>6909.155000000001</v>
      </c>
      <c r="T14" s="86">
        <f t="shared" si="2"/>
        <v>143.50493564354534</v>
      </c>
      <c r="U14" s="83">
        <v>23838.488</v>
      </c>
      <c r="V14" s="86">
        <v>121.7</v>
      </c>
      <c r="W14" s="83">
        <v>1048.02</v>
      </c>
      <c r="X14" s="88">
        <v>28.3</v>
      </c>
      <c r="Y14" s="89">
        <v>0.272</v>
      </c>
      <c r="Z14" s="90">
        <v>0.34700000000000003</v>
      </c>
      <c r="AA14" s="91">
        <v>50791</v>
      </c>
      <c r="AB14" s="92">
        <v>103.7</v>
      </c>
      <c r="AC14" s="93">
        <f t="shared" si="1"/>
        <v>1.2175716169243678</v>
      </c>
      <c r="AD14" s="90">
        <v>1.2283537811745777</v>
      </c>
      <c r="AE14" s="83">
        <v>69.8</v>
      </c>
      <c r="AF14" s="94">
        <v>100.7</v>
      </c>
      <c r="AG14" s="95">
        <v>6468</v>
      </c>
      <c r="AH14" s="96" t="s">
        <v>136</v>
      </c>
      <c r="AI14" s="181">
        <v>0.033</v>
      </c>
      <c r="AJ14" s="133">
        <v>0.002</v>
      </c>
      <c r="AK14" s="178"/>
      <c r="AL14" s="178"/>
      <c r="AM14" s="178"/>
      <c r="AN14" s="178"/>
      <c r="AO14" s="178"/>
    </row>
    <row r="15" spans="1:41" s="7" customFormat="1" ht="13.5" customHeight="1">
      <c r="A15" s="8">
        <v>10</v>
      </c>
      <c r="B15" s="55" t="s">
        <v>12</v>
      </c>
      <c r="C15" s="56">
        <v>5621.8944</v>
      </c>
      <c r="D15" s="57">
        <v>108.5</v>
      </c>
      <c r="E15" s="56">
        <v>0.6</v>
      </c>
      <c r="F15" s="57">
        <v>0.5</v>
      </c>
      <c r="G15" s="58">
        <v>865.4</v>
      </c>
      <c r="H15" s="61">
        <v>87.9</v>
      </c>
      <c r="I15" s="60">
        <v>49119</v>
      </c>
      <c r="J15" s="57">
        <v>61.6</v>
      </c>
      <c r="K15" s="58">
        <v>4524.6</v>
      </c>
      <c r="L15" s="61">
        <v>153.2</v>
      </c>
      <c r="M15" s="58">
        <v>26608.3</v>
      </c>
      <c r="N15" s="61">
        <v>134.1</v>
      </c>
      <c r="O15" s="58">
        <v>15736.880600000002</v>
      </c>
      <c r="P15" s="61">
        <v>140.0657100697374</v>
      </c>
      <c r="Q15" s="83">
        <v>2708.769</v>
      </c>
      <c r="R15" s="115">
        <v>-2275.576</v>
      </c>
      <c r="S15" s="85">
        <f t="shared" si="0"/>
        <v>4984.344999999999</v>
      </c>
      <c r="T15" s="86" t="s">
        <v>7</v>
      </c>
      <c r="U15" s="83">
        <v>3744.426</v>
      </c>
      <c r="V15" s="86" t="s">
        <v>87</v>
      </c>
      <c r="W15" s="83">
        <v>1035.657</v>
      </c>
      <c r="X15" s="88">
        <v>25.5</v>
      </c>
      <c r="Y15" s="89">
        <v>0.455</v>
      </c>
      <c r="Z15" s="90">
        <v>0.517</v>
      </c>
      <c r="AA15" s="91">
        <v>48350</v>
      </c>
      <c r="AB15" s="92">
        <v>107.5</v>
      </c>
      <c r="AC15" s="93">
        <f t="shared" si="1"/>
        <v>1.159055495625075</v>
      </c>
      <c r="AD15" s="90">
        <v>1.1363887771520516</v>
      </c>
      <c r="AE15" s="83">
        <v>100.9</v>
      </c>
      <c r="AF15" s="94">
        <v>102.6</v>
      </c>
      <c r="AG15" s="95">
        <v>11686</v>
      </c>
      <c r="AH15" s="96" t="s">
        <v>137</v>
      </c>
      <c r="AI15" s="181">
        <v>0.040999999999999995</v>
      </c>
      <c r="AJ15" s="133">
        <v>0.004</v>
      </c>
      <c r="AK15" s="178"/>
      <c r="AL15" s="178"/>
      <c r="AM15" s="178"/>
      <c r="AN15" s="178"/>
      <c r="AO15" s="178"/>
    </row>
    <row r="16" spans="1:41" s="7" customFormat="1" ht="13.5" customHeight="1">
      <c r="A16" s="8">
        <v>13</v>
      </c>
      <c r="B16" s="55" t="s">
        <v>21</v>
      </c>
      <c r="C16" s="56">
        <v>22792.680800000002</v>
      </c>
      <c r="D16" s="57">
        <v>145.8</v>
      </c>
      <c r="E16" s="56">
        <v>773.4</v>
      </c>
      <c r="F16" s="57">
        <v>143.9</v>
      </c>
      <c r="G16" s="58">
        <v>26.9</v>
      </c>
      <c r="H16" s="61">
        <v>141.3</v>
      </c>
      <c r="I16" s="60">
        <v>9197</v>
      </c>
      <c r="J16" s="57">
        <v>105.5</v>
      </c>
      <c r="K16" s="58">
        <v>176.1</v>
      </c>
      <c r="L16" s="61">
        <v>85.2</v>
      </c>
      <c r="M16" s="58">
        <v>1408.4</v>
      </c>
      <c r="N16" s="61">
        <v>106.9</v>
      </c>
      <c r="O16" s="58" t="s">
        <v>7</v>
      </c>
      <c r="P16" s="61" t="s">
        <v>7</v>
      </c>
      <c r="Q16" s="83">
        <v>1297.758</v>
      </c>
      <c r="R16" s="84">
        <v>1134.797</v>
      </c>
      <c r="S16" s="85">
        <f t="shared" si="0"/>
        <v>162.961</v>
      </c>
      <c r="T16" s="86">
        <f t="shared" si="2"/>
        <v>114.36036577467159</v>
      </c>
      <c r="U16" s="83">
        <v>1365.537</v>
      </c>
      <c r="V16" s="86">
        <v>117.4</v>
      </c>
      <c r="W16" s="83">
        <v>67.779</v>
      </c>
      <c r="X16" s="88" t="s">
        <v>123</v>
      </c>
      <c r="Y16" s="89">
        <v>0.36</v>
      </c>
      <c r="Z16" s="90">
        <v>0.231</v>
      </c>
      <c r="AA16" s="91">
        <v>38162</v>
      </c>
      <c r="AB16" s="92">
        <v>109.2</v>
      </c>
      <c r="AC16" s="93">
        <f t="shared" si="1"/>
        <v>0.9148268009109433</v>
      </c>
      <c r="AD16" s="90">
        <v>0.8782934432823813</v>
      </c>
      <c r="AE16" s="83">
        <v>15.6</v>
      </c>
      <c r="AF16" s="94">
        <v>101.8</v>
      </c>
      <c r="AG16" s="95">
        <v>472</v>
      </c>
      <c r="AH16" s="96">
        <v>123.6</v>
      </c>
      <c r="AI16" s="181">
        <v>0.01</v>
      </c>
      <c r="AJ16" s="133">
        <v>0.008</v>
      </c>
      <c r="AK16" s="178"/>
      <c r="AL16" s="178"/>
      <c r="AM16" s="178"/>
      <c r="AN16" s="178"/>
      <c r="AO16" s="178"/>
    </row>
    <row r="17" spans="1:41" s="7" customFormat="1" ht="13.5" customHeight="1">
      <c r="A17" s="8">
        <v>14</v>
      </c>
      <c r="B17" s="55" t="s">
        <v>22</v>
      </c>
      <c r="C17" s="56">
        <v>638.7804</v>
      </c>
      <c r="D17" s="57">
        <v>123.1</v>
      </c>
      <c r="E17" s="56" t="s">
        <v>7</v>
      </c>
      <c r="F17" s="57" t="s">
        <v>7</v>
      </c>
      <c r="G17" s="58">
        <v>104.7</v>
      </c>
      <c r="H17" s="61" t="s">
        <v>117</v>
      </c>
      <c r="I17" s="60">
        <v>8134</v>
      </c>
      <c r="J17" s="57">
        <v>67.3</v>
      </c>
      <c r="K17" s="58">
        <v>6.5</v>
      </c>
      <c r="L17" s="61">
        <v>77.5</v>
      </c>
      <c r="M17" s="58">
        <v>988.4</v>
      </c>
      <c r="N17" s="61">
        <v>104.3</v>
      </c>
      <c r="O17" s="58">
        <v>22.0512</v>
      </c>
      <c r="P17" s="61">
        <v>127.12482921233017</v>
      </c>
      <c r="Q17" s="114">
        <v>-282.206</v>
      </c>
      <c r="R17" s="115">
        <v>-907.561</v>
      </c>
      <c r="S17" s="85">
        <f t="shared" si="0"/>
        <v>625.355</v>
      </c>
      <c r="T17" s="86" t="s">
        <v>7</v>
      </c>
      <c r="U17" s="83">
        <v>19.987</v>
      </c>
      <c r="V17" s="86">
        <v>136.1</v>
      </c>
      <c r="W17" s="83">
        <v>302.193</v>
      </c>
      <c r="X17" s="88">
        <v>32.8</v>
      </c>
      <c r="Y17" s="89">
        <v>0.455</v>
      </c>
      <c r="Z17" s="90">
        <v>0.35700000000000004</v>
      </c>
      <c r="AA17" s="91">
        <v>32682</v>
      </c>
      <c r="AB17" s="92">
        <v>108.9</v>
      </c>
      <c r="AC17" s="93">
        <f t="shared" si="1"/>
        <v>0.7834591873426825</v>
      </c>
      <c r="AD17" s="90">
        <v>0.7581456154465004</v>
      </c>
      <c r="AE17" s="83">
        <v>8.4</v>
      </c>
      <c r="AF17" s="94">
        <v>98.4</v>
      </c>
      <c r="AG17" s="95">
        <v>711</v>
      </c>
      <c r="AH17" s="96">
        <v>165.3</v>
      </c>
      <c r="AI17" s="181">
        <v>0.013999999999999999</v>
      </c>
      <c r="AJ17" s="133">
        <v>0.008</v>
      </c>
      <c r="AK17" s="178"/>
      <c r="AL17" s="178"/>
      <c r="AM17" s="178"/>
      <c r="AN17" s="178"/>
      <c r="AO17" s="178"/>
    </row>
    <row r="18" spans="1:41" s="7" customFormat="1" ht="13.5" customHeight="1">
      <c r="A18" s="8">
        <v>15</v>
      </c>
      <c r="B18" s="55" t="s">
        <v>27</v>
      </c>
      <c r="C18" s="56">
        <v>1228.4012</v>
      </c>
      <c r="D18" s="57">
        <v>128.4</v>
      </c>
      <c r="E18" s="56">
        <v>845.3</v>
      </c>
      <c r="F18" s="57">
        <v>108.7</v>
      </c>
      <c r="G18" s="58">
        <v>0</v>
      </c>
      <c r="H18" s="61">
        <v>62.5</v>
      </c>
      <c r="I18" s="60">
        <v>2461</v>
      </c>
      <c r="J18" s="57">
        <v>74</v>
      </c>
      <c r="K18" s="58">
        <v>17</v>
      </c>
      <c r="L18" s="61">
        <v>84.2</v>
      </c>
      <c r="M18" s="58">
        <v>360.6</v>
      </c>
      <c r="N18" s="61">
        <v>113.5</v>
      </c>
      <c r="O18" s="58" t="s">
        <v>7</v>
      </c>
      <c r="P18" s="61" t="s">
        <v>7</v>
      </c>
      <c r="Q18" s="83">
        <v>60.293</v>
      </c>
      <c r="R18" s="84">
        <v>3.585</v>
      </c>
      <c r="S18" s="85">
        <f t="shared" si="0"/>
        <v>56.708</v>
      </c>
      <c r="T18" s="86" t="s">
        <v>142</v>
      </c>
      <c r="U18" s="83">
        <v>65.911</v>
      </c>
      <c r="V18" s="86" t="s">
        <v>148</v>
      </c>
      <c r="W18" s="83">
        <v>5.618</v>
      </c>
      <c r="X18" s="88">
        <v>32.1</v>
      </c>
      <c r="Y18" s="89">
        <v>0.077</v>
      </c>
      <c r="Z18" s="90">
        <v>0.28600000000000003</v>
      </c>
      <c r="AA18" s="91">
        <v>30376</v>
      </c>
      <c r="AB18" s="92">
        <v>102.2</v>
      </c>
      <c r="AC18" s="93">
        <f t="shared" si="1"/>
        <v>0.7281793119980823</v>
      </c>
      <c r="AD18" s="90">
        <v>0.7475110619469026</v>
      </c>
      <c r="AE18" s="83">
        <v>4.4</v>
      </c>
      <c r="AF18" s="94">
        <v>96.3</v>
      </c>
      <c r="AG18" s="95">
        <v>190</v>
      </c>
      <c r="AH18" s="96">
        <v>159.7</v>
      </c>
      <c r="AI18" s="181">
        <v>0.013000000000000001</v>
      </c>
      <c r="AJ18" s="133">
        <v>0.008</v>
      </c>
      <c r="AK18" s="178"/>
      <c r="AL18" s="178"/>
      <c r="AM18" s="178"/>
      <c r="AN18" s="178"/>
      <c r="AO18" s="178"/>
    </row>
    <row r="19" spans="1:41" s="7" customFormat="1" ht="13.5" customHeight="1">
      <c r="A19" s="8">
        <v>16</v>
      </c>
      <c r="B19" s="55" t="s">
        <v>23</v>
      </c>
      <c r="C19" s="56">
        <v>6467.4851</v>
      </c>
      <c r="D19" s="57">
        <v>110.8</v>
      </c>
      <c r="E19" s="56">
        <v>358.8</v>
      </c>
      <c r="F19" s="57">
        <v>105.4</v>
      </c>
      <c r="G19" s="58">
        <v>24.9</v>
      </c>
      <c r="H19" s="61">
        <v>66.6</v>
      </c>
      <c r="I19" s="60">
        <v>9645</v>
      </c>
      <c r="J19" s="57">
        <v>37</v>
      </c>
      <c r="K19" s="58">
        <v>21</v>
      </c>
      <c r="L19" s="61">
        <v>100.1</v>
      </c>
      <c r="M19" s="58">
        <v>1756.9</v>
      </c>
      <c r="N19" s="61">
        <v>111.5</v>
      </c>
      <c r="O19" s="58" t="s">
        <v>7</v>
      </c>
      <c r="P19" s="61" t="s">
        <v>7</v>
      </c>
      <c r="Q19" s="83">
        <v>380.538</v>
      </c>
      <c r="R19" s="115">
        <v>-155.896</v>
      </c>
      <c r="S19" s="85">
        <f t="shared" si="0"/>
        <v>536.434</v>
      </c>
      <c r="T19" s="86" t="s">
        <v>7</v>
      </c>
      <c r="U19" s="83">
        <v>485.734</v>
      </c>
      <c r="V19" s="86" t="s">
        <v>149</v>
      </c>
      <c r="W19" s="83">
        <v>105.196</v>
      </c>
      <c r="X19" s="88">
        <v>44.8</v>
      </c>
      <c r="Y19" s="89">
        <v>0.433</v>
      </c>
      <c r="Z19" s="90">
        <v>0.419</v>
      </c>
      <c r="AA19" s="91">
        <v>33675</v>
      </c>
      <c r="AB19" s="92">
        <v>102.9</v>
      </c>
      <c r="AC19" s="93">
        <f t="shared" si="1"/>
        <v>0.8072635742538655</v>
      </c>
      <c r="AD19" s="90">
        <v>0.8346490345937249</v>
      </c>
      <c r="AE19" s="83">
        <v>14.6</v>
      </c>
      <c r="AF19" s="94">
        <v>102.7</v>
      </c>
      <c r="AG19" s="95">
        <v>710</v>
      </c>
      <c r="AH19" s="96">
        <v>159.9</v>
      </c>
      <c r="AI19" s="181">
        <v>0.013000000000000001</v>
      </c>
      <c r="AJ19" s="133">
        <v>0.008</v>
      </c>
      <c r="AK19" s="178"/>
      <c r="AL19" s="178"/>
      <c r="AM19" s="178"/>
      <c r="AN19" s="178"/>
      <c r="AO19" s="178"/>
    </row>
    <row r="20" spans="1:41" s="7" customFormat="1" ht="13.5" customHeight="1">
      <c r="A20" s="8">
        <v>17</v>
      </c>
      <c r="B20" s="55" t="s">
        <v>28</v>
      </c>
      <c r="C20" s="56">
        <v>683.3676999999999</v>
      </c>
      <c r="D20" s="57">
        <v>132.3</v>
      </c>
      <c r="E20" s="56">
        <v>989.6</v>
      </c>
      <c r="F20" s="57">
        <v>104.1</v>
      </c>
      <c r="G20" s="58" t="s">
        <v>7</v>
      </c>
      <c r="H20" s="61" t="s">
        <v>7</v>
      </c>
      <c r="I20" s="60">
        <v>2842</v>
      </c>
      <c r="J20" s="57">
        <v>103.5</v>
      </c>
      <c r="K20" s="58">
        <v>19.5</v>
      </c>
      <c r="L20" s="61">
        <v>177</v>
      </c>
      <c r="M20" s="58">
        <v>708.9</v>
      </c>
      <c r="N20" s="61">
        <v>103.3</v>
      </c>
      <c r="O20" s="58" t="s">
        <v>7</v>
      </c>
      <c r="P20" s="61" t="s">
        <v>7</v>
      </c>
      <c r="Q20" s="83">
        <v>86.488</v>
      </c>
      <c r="R20" s="84">
        <v>93.186</v>
      </c>
      <c r="S20" s="85">
        <f t="shared" si="0"/>
        <v>-6.6980000000000075</v>
      </c>
      <c r="T20" s="86">
        <f t="shared" si="2"/>
        <v>92.8122250123409</v>
      </c>
      <c r="U20" s="83">
        <v>101.317</v>
      </c>
      <c r="V20" s="86">
        <v>94</v>
      </c>
      <c r="W20" s="97">
        <v>14.829</v>
      </c>
      <c r="X20" s="88">
        <v>101.4</v>
      </c>
      <c r="Y20" s="89">
        <v>0.071</v>
      </c>
      <c r="Z20" s="90">
        <v>0.063</v>
      </c>
      <c r="AA20" s="91">
        <v>30847</v>
      </c>
      <c r="AB20" s="92">
        <v>105.1</v>
      </c>
      <c r="AC20" s="93">
        <f t="shared" si="1"/>
        <v>0.7394702145511207</v>
      </c>
      <c r="AD20" s="90">
        <v>0.7349155269509252</v>
      </c>
      <c r="AE20" s="83">
        <v>6.7</v>
      </c>
      <c r="AF20" s="94">
        <v>96.8</v>
      </c>
      <c r="AG20" s="95">
        <v>291</v>
      </c>
      <c r="AH20" s="96">
        <v>195.3</v>
      </c>
      <c r="AI20" s="181">
        <v>0.012</v>
      </c>
      <c r="AJ20" s="133">
        <v>0.006</v>
      </c>
      <c r="AK20" s="178"/>
      <c r="AL20" s="178"/>
      <c r="AM20" s="178"/>
      <c r="AN20" s="178"/>
      <c r="AO20" s="178"/>
    </row>
    <row r="21" spans="1:41" s="7" customFormat="1" ht="13.5" customHeight="1">
      <c r="A21" s="8">
        <v>18</v>
      </c>
      <c r="B21" s="55" t="s">
        <v>29</v>
      </c>
      <c r="C21" s="56">
        <v>9508.1387</v>
      </c>
      <c r="D21" s="57">
        <v>102</v>
      </c>
      <c r="E21" s="56">
        <v>1880.1</v>
      </c>
      <c r="F21" s="57">
        <v>100.6</v>
      </c>
      <c r="G21" s="58">
        <v>1.6</v>
      </c>
      <c r="H21" s="61">
        <v>3</v>
      </c>
      <c r="I21" s="60">
        <v>9688</v>
      </c>
      <c r="J21" s="57" t="s">
        <v>127</v>
      </c>
      <c r="K21" s="58">
        <v>534.5</v>
      </c>
      <c r="L21" s="61">
        <v>150.4</v>
      </c>
      <c r="M21" s="58">
        <v>1444</v>
      </c>
      <c r="N21" s="61">
        <v>50.5</v>
      </c>
      <c r="O21" s="58" t="s">
        <v>7</v>
      </c>
      <c r="P21" s="61" t="s">
        <v>7</v>
      </c>
      <c r="Q21" s="83">
        <v>14.484</v>
      </c>
      <c r="R21" s="84">
        <v>15.83</v>
      </c>
      <c r="S21" s="85">
        <f t="shared" si="0"/>
        <v>-1.346</v>
      </c>
      <c r="T21" s="86">
        <f t="shared" si="2"/>
        <v>91.4971572962729</v>
      </c>
      <c r="U21" s="83">
        <v>96.024</v>
      </c>
      <c r="V21" s="86">
        <v>113.9</v>
      </c>
      <c r="W21" s="83">
        <v>81.54</v>
      </c>
      <c r="X21" s="88">
        <v>119</v>
      </c>
      <c r="Y21" s="89">
        <v>0.25</v>
      </c>
      <c r="Z21" s="90">
        <v>0.33299999999999996</v>
      </c>
      <c r="AA21" s="91">
        <v>36836</v>
      </c>
      <c r="AB21" s="92">
        <v>103.9</v>
      </c>
      <c r="AC21" s="93">
        <f t="shared" si="1"/>
        <v>0.8830396739781853</v>
      </c>
      <c r="AD21" s="90">
        <v>0.8912158085277554</v>
      </c>
      <c r="AE21" s="83">
        <v>16.9</v>
      </c>
      <c r="AF21" s="94">
        <v>99.4</v>
      </c>
      <c r="AG21" s="95">
        <v>182</v>
      </c>
      <c r="AH21" s="96">
        <v>102.8</v>
      </c>
      <c r="AI21" s="181">
        <v>0.006</v>
      </c>
      <c r="AJ21" s="133">
        <v>0.006</v>
      </c>
      <c r="AK21" s="178"/>
      <c r="AL21" s="178"/>
      <c r="AM21" s="178"/>
      <c r="AN21" s="178"/>
      <c r="AO21" s="178"/>
    </row>
    <row r="22" spans="1:41" s="7" customFormat="1" ht="13.5" customHeight="1">
      <c r="A22" s="8">
        <v>19</v>
      </c>
      <c r="B22" s="55" t="s">
        <v>14</v>
      </c>
      <c r="C22" s="56">
        <v>3295.7986</v>
      </c>
      <c r="D22" s="57">
        <v>131.4</v>
      </c>
      <c r="E22" s="56">
        <v>1567.1</v>
      </c>
      <c r="F22" s="57">
        <v>111.6</v>
      </c>
      <c r="G22" s="58">
        <v>502.4</v>
      </c>
      <c r="H22" s="61">
        <v>77</v>
      </c>
      <c r="I22" s="60">
        <v>2025</v>
      </c>
      <c r="J22" s="57">
        <v>55.4</v>
      </c>
      <c r="K22" s="58">
        <v>42.3</v>
      </c>
      <c r="L22" s="61">
        <v>59.8</v>
      </c>
      <c r="M22" s="58">
        <v>913.5</v>
      </c>
      <c r="N22" s="61">
        <v>107</v>
      </c>
      <c r="O22" s="58" t="s">
        <v>7</v>
      </c>
      <c r="P22" s="61" t="s">
        <v>7</v>
      </c>
      <c r="Q22" s="83">
        <v>394.431</v>
      </c>
      <c r="R22" s="84">
        <v>74.617</v>
      </c>
      <c r="S22" s="85">
        <f t="shared" si="0"/>
        <v>319.81399999999996</v>
      </c>
      <c r="T22" s="86" t="s">
        <v>143</v>
      </c>
      <c r="U22" s="83">
        <v>448.426</v>
      </c>
      <c r="V22" s="86" t="s">
        <v>81</v>
      </c>
      <c r="W22" s="83">
        <v>53.995</v>
      </c>
      <c r="X22" s="88">
        <v>48.4</v>
      </c>
      <c r="Y22" s="89">
        <v>0.267</v>
      </c>
      <c r="Z22" s="90">
        <v>0.3</v>
      </c>
      <c r="AA22" s="91">
        <v>29719</v>
      </c>
      <c r="AB22" s="92">
        <v>102.5</v>
      </c>
      <c r="AC22" s="93">
        <f t="shared" si="1"/>
        <v>0.7124295816852451</v>
      </c>
      <c r="AD22" s="90">
        <v>0.7315215205148834</v>
      </c>
      <c r="AE22" s="83">
        <v>13.4</v>
      </c>
      <c r="AF22" s="94">
        <v>98.1</v>
      </c>
      <c r="AG22" s="95">
        <v>716</v>
      </c>
      <c r="AH22" s="96">
        <v>143.2</v>
      </c>
      <c r="AI22" s="181">
        <v>0.013999999999999999</v>
      </c>
      <c r="AJ22" s="133">
        <v>0.01</v>
      </c>
      <c r="AK22" s="178"/>
      <c r="AL22" s="178"/>
      <c r="AM22" s="178"/>
      <c r="AN22" s="178"/>
      <c r="AO22" s="178"/>
    </row>
    <row r="23" spans="1:41" s="7" customFormat="1" ht="13.5" customHeight="1">
      <c r="A23" s="8">
        <v>20</v>
      </c>
      <c r="B23" s="55" t="s">
        <v>15</v>
      </c>
      <c r="C23" s="56">
        <v>5210.693</v>
      </c>
      <c r="D23" s="57">
        <v>98.3</v>
      </c>
      <c r="E23" s="56">
        <v>1981.1</v>
      </c>
      <c r="F23" s="57">
        <v>119.4</v>
      </c>
      <c r="G23" s="58">
        <v>915</v>
      </c>
      <c r="H23" s="61" t="s">
        <v>118</v>
      </c>
      <c r="I23" s="60">
        <v>24744</v>
      </c>
      <c r="J23" s="57">
        <v>85</v>
      </c>
      <c r="K23" s="58">
        <v>124.2</v>
      </c>
      <c r="L23" s="61">
        <v>120.9</v>
      </c>
      <c r="M23" s="58">
        <v>2267.4</v>
      </c>
      <c r="N23" s="61">
        <v>113</v>
      </c>
      <c r="O23" s="58" t="s">
        <v>7</v>
      </c>
      <c r="P23" s="61" t="s">
        <v>7</v>
      </c>
      <c r="Q23" s="83">
        <v>122.056</v>
      </c>
      <c r="R23" s="84">
        <v>99.181</v>
      </c>
      <c r="S23" s="85">
        <f t="shared" si="0"/>
        <v>22.875</v>
      </c>
      <c r="T23" s="86">
        <f t="shared" si="2"/>
        <v>123.06389328601244</v>
      </c>
      <c r="U23" s="83">
        <v>261.152</v>
      </c>
      <c r="V23" s="86">
        <v>163.6</v>
      </c>
      <c r="W23" s="83">
        <v>139.096</v>
      </c>
      <c r="X23" s="88" t="s">
        <v>79</v>
      </c>
      <c r="Y23" s="89">
        <v>0.182</v>
      </c>
      <c r="Z23" s="90">
        <v>0.24100000000000002</v>
      </c>
      <c r="AA23" s="91">
        <v>35162</v>
      </c>
      <c r="AB23" s="92">
        <v>106.6</v>
      </c>
      <c r="AC23" s="93">
        <f t="shared" si="1"/>
        <v>0.8429102241399976</v>
      </c>
      <c r="AD23" s="90">
        <v>0.8343222043443282</v>
      </c>
      <c r="AE23" s="83">
        <v>17.2</v>
      </c>
      <c r="AF23" s="94">
        <v>104.6</v>
      </c>
      <c r="AG23" s="95">
        <v>910</v>
      </c>
      <c r="AH23" s="96">
        <v>180.6</v>
      </c>
      <c r="AI23" s="181">
        <v>0.012</v>
      </c>
      <c r="AJ23" s="133">
        <v>0.006999999999999999</v>
      </c>
      <c r="AK23" s="178"/>
      <c r="AL23" s="178"/>
      <c r="AM23" s="178"/>
      <c r="AN23" s="178"/>
      <c r="AO23" s="178"/>
    </row>
    <row r="24" spans="1:41" s="7" customFormat="1" ht="13.5" customHeight="1">
      <c r="A24" s="8">
        <v>21</v>
      </c>
      <c r="B24" s="55" t="s">
        <v>16</v>
      </c>
      <c r="C24" s="56">
        <v>286.0887</v>
      </c>
      <c r="D24" s="57">
        <v>76.4</v>
      </c>
      <c r="E24" s="56">
        <v>1076.3</v>
      </c>
      <c r="F24" s="57">
        <v>107.9</v>
      </c>
      <c r="G24" s="58">
        <v>12.5</v>
      </c>
      <c r="H24" s="61">
        <v>65.7</v>
      </c>
      <c r="I24" s="60">
        <v>10096</v>
      </c>
      <c r="J24" s="57">
        <v>60.6</v>
      </c>
      <c r="K24" s="58">
        <v>775.3</v>
      </c>
      <c r="L24" s="61">
        <v>120</v>
      </c>
      <c r="M24" s="58">
        <v>2034.8</v>
      </c>
      <c r="N24" s="61">
        <v>104.9</v>
      </c>
      <c r="O24" s="58">
        <v>23.198700000000002</v>
      </c>
      <c r="P24" s="61">
        <v>143.3974743322681</v>
      </c>
      <c r="Q24" s="83">
        <v>553.352</v>
      </c>
      <c r="R24" s="84">
        <v>290.515</v>
      </c>
      <c r="S24" s="85">
        <f t="shared" si="0"/>
        <v>262.837</v>
      </c>
      <c r="T24" s="86">
        <f t="shared" si="2"/>
        <v>190.4727810956405</v>
      </c>
      <c r="U24" s="83">
        <v>573.525</v>
      </c>
      <c r="V24" s="86">
        <v>136</v>
      </c>
      <c r="W24" s="83">
        <v>20.173</v>
      </c>
      <c r="X24" s="88">
        <v>15.4</v>
      </c>
      <c r="Y24" s="89">
        <v>0.308</v>
      </c>
      <c r="Z24" s="90">
        <v>0.429</v>
      </c>
      <c r="AA24" s="91">
        <v>30445</v>
      </c>
      <c r="AB24" s="92">
        <v>105.6</v>
      </c>
      <c r="AC24" s="93">
        <f t="shared" si="1"/>
        <v>0.729833393263814</v>
      </c>
      <c r="AD24" s="90">
        <v>0.7264682220434433</v>
      </c>
      <c r="AE24" s="83">
        <v>18.6</v>
      </c>
      <c r="AF24" s="94">
        <v>98.7</v>
      </c>
      <c r="AG24" s="95">
        <v>1161</v>
      </c>
      <c r="AH24" s="96">
        <v>152.6</v>
      </c>
      <c r="AI24" s="181">
        <v>0.017</v>
      </c>
      <c r="AJ24" s="133">
        <v>0.011000000000000001</v>
      </c>
      <c r="AK24" s="178"/>
      <c r="AL24" s="178"/>
      <c r="AM24" s="178"/>
      <c r="AN24" s="178"/>
      <c r="AO24" s="178"/>
    </row>
    <row r="25" spans="1:41" s="7" customFormat="1" ht="13.5" customHeight="1">
      <c r="A25" s="8">
        <v>22</v>
      </c>
      <c r="B25" s="55" t="s">
        <v>17</v>
      </c>
      <c r="C25" s="56">
        <v>2400.576</v>
      </c>
      <c r="D25" s="57">
        <v>149.5</v>
      </c>
      <c r="E25" s="56">
        <v>81.6</v>
      </c>
      <c r="F25" s="57">
        <v>16.2</v>
      </c>
      <c r="G25" s="58">
        <v>4.6</v>
      </c>
      <c r="H25" s="61">
        <v>74.8</v>
      </c>
      <c r="I25" s="60">
        <v>5834</v>
      </c>
      <c r="J25" s="57">
        <v>109.1</v>
      </c>
      <c r="K25" s="58">
        <v>595.6</v>
      </c>
      <c r="L25" s="61">
        <v>91.9</v>
      </c>
      <c r="M25" s="58">
        <v>1886.9</v>
      </c>
      <c r="N25" s="61">
        <v>109.4</v>
      </c>
      <c r="O25" s="58" t="s">
        <v>7</v>
      </c>
      <c r="P25" s="61" t="s">
        <v>7</v>
      </c>
      <c r="Q25" s="83">
        <v>195.544</v>
      </c>
      <c r="R25" s="84">
        <v>69.512</v>
      </c>
      <c r="S25" s="85">
        <f t="shared" si="0"/>
        <v>126.03200000000001</v>
      </c>
      <c r="T25" s="86" t="s">
        <v>144</v>
      </c>
      <c r="U25" s="83">
        <v>210.841</v>
      </c>
      <c r="V25" s="86">
        <v>176.1</v>
      </c>
      <c r="W25" s="83">
        <v>15.297</v>
      </c>
      <c r="X25" s="88">
        <v>30.5</v>
      </c>
      <c r="Y25" s="89">
        <v>0.217</v>
      </c>
      <c r="Z25" s="90">
        <v>0.259</v>
      </c>
      <c r="AA25" s="91">
        <v>34092</v>
      </c>
      <c r="AB25" s="92">
        <v>105.8</v>
      </c>
      <c r="AC25" s="93">
        <f t="shared" si="1"/>
        <v>0.817259978425027</v>
      </c>
      <c r="AD25" s="90">
        <v>0.81451126307321</v>
      </c>
      <c r="AE25" s="83">
        <v>16.9</v>
      </c>
      <c r="AF25" s="94">
        <v>99.3</v>
      </c>
      <c r="AG25" s="95">
        <v>522</v>
      </c>
      <c r="AH25" s="96">
        <v>137</v>
      </c>
      <c r="AI25" s="181">
        <v>0.008</v>
      </c>
      <c r="AJ25" s="133">
        <v>0.006</v>
      </c>
      <c r="AK25" s="178"/>
      <c r="AL25" s="178"/>
      <c r="AM25" s="178"/>
      <c r="AN25" s="178"/>
      <c r="AO25" s="178"/>
    </row>
    <row r="26" spans="1:41" s="7" customFormat="1" ht="13.5" customHeight="1">
      <c r="A26" s="8">
        <v>23</v>
      </c>
      <c r="B26" s="55" t="s">
        <v>30</v>
      </c>
      <c r="C26" s="56">
        <v>630.072</v>
      </c>
      <c r="D26" s="57">
        <v>127.6</v>
      </c>
      <c r="E26" s="56">
        <v>1571.6</v>
      </c>
      <c r="F26" s="57">
        <v>139.8</v>
      </c>
      <c r="G26" s="58">
        <v>9.3</v>
      </c>
      <c r="H26" s="61" t="s">
        <v>7</v>
      </c>
      <c r="I26" s="60">
        <v>3465</v>
      </c>
      <c r="J26" s="57">
        <v>92.4</v>
      </c>
      <c r="K26" s="58" t="s">
        <v>7</v>
      </c>
      <c r="L26" s="61" t="s">
        <v>129</v>
      </c>
      <c r="M26" s="58">
        <v>494.9</v>
      </c>
      <c r="N26" s="61">
        <v>119.8</v>
      </c>
      <c r="O26" s="58" t="s">
        <v>7</v>
      </c>
      <c r="P26" s="61" t="s">
        <v>7</v>
      </c>
      <c r="Q26" s="83">
        <v>89.9</v>
      </c>
      <c r="R26" s="84">
        <v>123.43</v>
      </c>
      <c r="S26" s="85">
        <f t="shared" si="0"/>
        <v>-33.53</v>
      </c>
      <c r="T26" s="86">
        <f t="shared" si="2"/>
        <v>72.83480515271815</v>
      </c>
      <c r="U26" s="83">
        <v>120.369</v>
      </c>
      <c r="V26" s="86">
        <v>77.1</v>
      </c>
      <c r="W26" s="97">
        <v>30.469</v>
      </c>
      <c r="X26" s="88">
        <v>92.9</v>
      </c>
      <c r="Y26" s="89">
        <v>0.28600000000000003</v>
      </c>
      <c r="Z26" s="90">
        <v>0.16699999999999998</v>
      </c>
      <c r="AA26" s="91">
        <v>28863</v>
      </c>
      <c r="AB26" s="92">
        <v>101.7</v>
      </c>
      <c r="AC26" s="99">
        <f t="shared" si="1"/>
        <v>0.6919093851132686</v>
      </c>
      <c r="AD26" s="48">
        <v>0.7128670555108608</v>
      </c>
      <c r="AE26" s="83">
        <v>4.4</v>
      </c>
      <c r="AF26" s="94">
        <v>100.4</v>
      </c>
      <c r="AG26" s="95">
        <v>271</v>
      </c>
      <c r="AH26" s="96">
        <v>126</v>
      </c>
      <c r="AI26" s="181">
        <v>0.01</v>
      </c>
      <c r="AJ26" s="133">
        <v>0.008</v>
      </c>
      <c r="AK26" s="178"/>
      <c r="AL26" s="178"/>
      <c r="AM26" s="178"/>
      <c r="AN26" s="178"/>
      <c r="AO26" s="178"/>
    </row>
    <row r="27" spans="1:41" s="7" customFormat="1" ht="13.5" customHeight="1">
      <c r="A27" s="8">
        <v>24</v>
      </c>
      <c r="B27" s="55" t="s">
        <v>18</v>
      </c>
      <c r="C27" s="56">
        <v>2981.9375</v>
      </c>
      <c r="D27" s="57">
        <v>98.5</v>
      </c>
      <c r="E27" s="56">
        <v>3022.1</v>
      </c>
      <c r="F27" s="57">
        <v>150.9</v>
      </c>
      <c r="G27" s="58">
        <v>17.7</v>
      </c>
      <c r="H27" s="61">
        <v>99.6</v>
      </c>
      <c r="I27" s="60">
        <v>2900</v>
      </c>
      <c r="J27" s="57">
        <v>36.1</v>
      </c>
      <c r="K27" s="58">
        <v>52.2</v>
      </c>
      <c r="L27" s="61">
        <v>116</v>
      </c>
      <c r="M27" s="58">
        <v>1366.7</v>
      </c>
      <c r="N27" s="61">
        <v>106.5</v>
      </c>
      <c r="O27" s="58" t="s">
        <v>7</v>
      </c>
      <c r="P27" s="61" t="s">
        <v>7</v>
      </c>
      <c r="Q27" s="83">
        <v>790.824</v>
      </c>
      <c r="R27" s="84">
        <v>269.009</v>
      </c>
      <c r="S27" s="85">
        <f t="shared" si="0"/>
        <v>521.8149999999999</v>
      </c>
      <c r="T27" s="86" t="s">
        <v>145</v>
      </c>
      <c r="U27" s="83">
        <v>824.095</v>
      </c>
      <c r="V27" s="86" t="s">
        <v>84</v>
      </c>
      <c r="W27" s="98">
        <v>33.271</v>
      </c>
      <c r="X27" s="88">
        <v>67.3</v>
      </c>
      <c r="Y27" s="89">
        <v>0.25</v>
      </c>
      <c r="Z27" s="90">
        <v>0.256</v>
      </c>
      <c r="AA27" s="91">
        <v>31415</v>
      </c>
      <c r="AB27" s="92">
        <v>105</v>
      </c>
      <c r="AC27" s="93">
        <f t="shared" si="1"/>
        <v>0.7530864197530864</v>
      </c>
      <c r="AD27" s="90">
        <v>0.7572908286403862</v>
      </c>
      <c r="AE27" s="83">
        <v>16.1</v>
      </c>
      <c r="AF27" s="94">
        <v>98.7</v>
      </c>
      <c r="AG27" s="95">
        <v>450</v>
      </c>
      <c r="AH27" s="96">
        <v>151.5</v>
      </c>
      <c r="AI27" s="181">
        <v>0.008</v>
      </c>
      <c r="AJ27" s="133">
        <v>0.006</v>
      </c>
      <c r="AK27" s="178"/>
      <c r="AL27" s="178"/>
      <c r="AM27" s="178"/>
      <c r="AN27" s="178"/>
      <c r="AO27" s="178"/>
    </row>
    <row r="28" spans="1:41" s="7" customFormat="1" ht="13.5" customHeight="1">
      <c r="A28" s="8">
        <v>25</v>
      </c>
      <c r="B28" s="55" t="s">
        <v>31</v>
      </c>
      <c r="C28" s="56">
        <v>5665.6695</v>
      </c>
      <c r="D28" s="57">
        <v>127.8</v>
      </c>
      <c r="E28" s="56">
        <v>1424.8</v>
      </c>
      <c r="F28" s="57">
        <v>83.3</v>
      </c>
      <c r="G28" s="58">
        <v>27.2</v>
      </c>
      <c r="H28" s="61">
        <v>25.7</v>
      </c>
      <c r="I28" s="60">
        <v>4943</v>
      </c>
      <c r="J28" s="57">
        <v>100.6</v>
      </c>
      <c r="K28" s="58">
        <v>33</v>
      </c>
      <c r="L28" s="61">
        <v>150.8</v>
      </c>
      <c r="M28" s="58">
        <v>1731.9</v>
      </c>
      <c r="N28" s="61">
        <v>106.6</v>
      </c>
      <c r="O28" s="58" t="s">
        <v>7</v>
      </c>
      <c r="P28" s="61" t="s">
        <v>7</v>
      </c>
      <c r="Q28" s="83">
        <v>261.892</v>
      </c>
      <c r="R28" s="84">
        <v>348.924</v>
      </c>
      <c r="S28" s="85">
        <f t="shared" si="0"/>
        <v>-87.03199999999998</v>
      </c>
      <c r="T28" s="86">
        <f t="shared" si="2"/>
        <v>75.0570324769864</v>
      </c>
      <c r="U28" s="83">
        <v>470.554</v>
      </c>
      <c r="V28" s="86">
        <v>100.4</v>
      </c>
      <c r="W28" s="98">
        <v>208.662</v>
      </c>
      <c r="X28" s="88">
        <v>174.5</v>
      </c>
      <c r="Y28" s="89">
        <v>0.47600000000000003</v>
      </c>
      <c r="Z28" s="90">
        <v>0.25</v>
      </c>
      <c r="AA28" s="91">
        <v>33276</v>
      </c>
      <c r="AB28" s="92">
        <v>106.3</v>
      </c>
      <c r="AC28" s="93">
        <f t="shared" si="1"/>
        <v>0.7976986695433297</v>
      </c>
      <c r="AD28" s="90">
        <v>0.7866049879324215</v>
      </c>
      <c r="AE28" s="83">
        <v>13.3</v>
      </c>
      <c r="AF28" s="94">
        <v>99.9</v>
      </c>
      <c r="AG28" s="95">
        <v>391</v>
      </c>
      <c r="AH28" s="96">
        <v>167.8</v>
      </c>
      <c r="AI28" s="181">
        <v>0.009000000000000001</v>
      </c>
      <c r="AJ28" s="133">
        <v>0.005</v>
      </c>
      <c r="AK28" s="178"/>
      <c r="AL28" s="178"/>
      <c r="AM28" s="178"/>
      <c r="AN28" s="178"/>
      <c r="AO28" s="178"/>
    </row>
    <row r="29" spans="1:41" s="7" customFormat="1" ht="13.5" customHeight="1">
      <c r="A29" s="8">
        <v>26</v>
      </c>
      <c r="B29" s="55" t="s">
        <v>72</v>
      </c>
      <c r="C29" s="56">
        <v>1503.6812</v>
      </c>
      <c r="D29" s="57">
        <v>112.7</v>
      </c>
      <c r="E29" s="56">
        <v>1105.1</v>
      </c>
      <c r="F29" s="57">
        <v>41</v>
      </c>
      <c r="G29" s="58">
        <v>634.4</v>
      </c>
      <c r="H29" s="61">
        <v>170.5</v>
      </c>
      <c r="I29" s="60">
        <v>10604</v>
      </c>
      <c r="J29" s="57">
        <v>86.6</v>
      </c>
      <c r="K29" s="58">
        <v>371</v>
      </c>
      <c r="L29" s="61" t="s">
        <v>130</v>
      </c>
      <c r="M29" s="58">
        <v>1710.7</v>
      </c>
      <c r="N29" s="61">
        <v>101.7</v>
      </c>
      <c r="O29" s="58" t="s">
        <v>7</v>
      </c>
      <c r="P29" s="61" t="s">
        <v>7</v>
      </c>
      <c r="Q29" s="83">
        <v>30.786</v>
      </c>
      <c r="R29" s="84">
        <v>332.85</v>
      </c>
      <c r="S29" s="85">
        <f t="shared" si="0"/>
        <v>-302.064</v>
      </c>
      <c r="T29" s="86">
        <f t="shared" si="2"/>
        <v>9.249211356466876</v>
      </c>
      <c r="U29" s="83">
        <v>207.316</v>
      </c>
      <c r="V29" s="86">
        <v>57.6</v>
      </c>
      <c r="W29" s="83">
        <v>176.53</v>
      </c>
      <c r="X29" s="88" t="s">
        <v>153</v>
      </c>
      <c r="Y29" s="89">
        <v>0.182</v>
      </c>
      <c r="Z29" s="90">
        <v>0.087</v>
      </c>
      <c r="AA29" s="91">
        <v>30308</v>
      </c>
      <c r="AB29" s="92">
        <v>104.9</v>
      </c>
      <c r="AC29" s="93">
        <f t="shared" si="1"/>
        <v>0.7265492029246075</v>
      </c>
      <c r="AD29" s="48">
        <v>0.7251357602574416</v>
      </c>
      <c r="AE29" s="83">
        <v>13</v>
      </c>
      <c r="AF29" s="94">
        <v>103.6</v>
      </c>
      <c r="AG29" s="95">
        <v>755</v>
      </c>
      <c r="AH29" s="96" t="s">
        <v>127</v>
      </c>
      <c r="AI29" s="181">
        <v>0.013999999999999999</v>
      </c>
      <c r="AJ29" s="133">
        <v>0.006999999999999999</v>
      </c>
      <c r="AK29" s="178"/>
      <c r="AL29" s="178"/>
      <c r="AM29" s="178"/>
      <c r="AN29" s="178"/>
      <c r="AO29" s="178"/>
    </row>
    <row r="30" spans="1:41" s="7" customFormat="1" ht="13.5" customHeight="1">
      <c r="A30" s="8">
        <v>27</v>
      </c>
      <c r="B30" s="55" t="s">
        <v>32</v>
      </c>
      <c r="C30" s="56">
        <v>32.4783</v>
      </c>
      <c r="D30" s="57">
        <v>97.5</v>
      </c>
      <c r="E30" s="56">
        <v>599.9</v>
      </c>
      <c r="F30" s="57" t="s">
        <v>112</v>
      </c>
      <c r="G30" s="58">
        <v>1.1</v>
      </c>
      <c r="H30" s="61" t="s">
        <v>7</v>
      </c>
      <c r="I30" s="60">
        <v>712</v>
      </c>
      <c r="J30" s="57">
        <v>72.5</v>
      </c>
      <c r="K30" s="58">
        <v>4.7</v>
      </c>
      <c r="L30" s="61" t="s">
        <v>131</v>
      </c>
      <c r="M30" s="58">
        <v>546.6</v>
      </c>
      <c r="N30" s="61">
        <v>101.5</v>
      </c>
      <c r="O30" s="58" t="s">
        <v>7</v>
      </c>
      <c r="P30" s="61" t="s">
        <v>7</v>
      </c>
      <c r="Q30" s="83">
        <v>51.144</v>
      </c>
      <c r="R30" s="84">
        <v>66.222</v>
      </c>
      <c r="S30" s="85">
        <f t="shared" si="0"/>
        <v>-15.077999999999996</v>
      </c>
      <c r="T30" s="86">
        <f t="shared" si="2"/>
        <v>77.23113164809278</v>
      </c>
      <c r="U30" s="83">
        <v>52.259</v>
      </c>
      <c r="V30" s="86">
        <v>78.4</v>
      </c>
      <c r="W30" s="87">
        <v>1.115</v>
      </c>
      <c r="X30" s="88" t="s">
        <v>84</v>
      </c>
      <c r="Y30" s="89">
        <v>0.28600000000000003</v>
      </c>
      <c r="Z30" s="90">
        <v>0.16699999999999998</v>
      </c>
      <c r="AA30" s="91">
        <v>29600</v>
      </c>
      <c r="AB30" s="92">
        <v>105.7</v>
      </c>
      <c r="AC30" s="93">
        <f t="shared" si="1"/>
        <v>0.7095768908066643</v>
      </c>
      <c r="AD30" s="48">
        <v>0.7019308125502816</v>
      </c>
      <c r="AE30" s="83">
        <v>3.5</v>
      </c>
      <c r="AF30" s="94">
        <v>110.8</v>
      </c>
      <c r="AG30" s="95">
        <v>265</v>
      </c>
      <c r="AH30" s="96">
        <v>136.6</v>
      </c>
      <c r="AI30" s="181">
        <v>0.015</v>
      </c>
      <c r="AJ30" s="133">
        <v>0.011000000000000001</v>
      </c>
      <c r="AK30" s="178"/>
      <c r="AL30" s="178"/>
      <c r="AM30" s="178"/>
      <c r="AN30" s="178"/>
      <c r="AO30" s="178"/>
    </row>
    <row r="31" spans="1:41" s="7" customFormat="1" ht="13.5" customHeight="1">
      <c r="A31" s="8">
        <v>28</v>
      </c>
      <c r="B31" s="55" t="s">
        <v>24</v>
      </c>
      <c r="C31" s="56">
        <v>2479.3983</v>
      </c>
      <c r="D31" s="57">
        <v>64.2</v>
      </c>
      <c r="E31" s="56">
        <v>166.7</v>
      </c>
      <c r="F31" s="57">
        <v>99.1</v>
      </c>
      <c r="G31" s="58">
        <v>11.2</v>
      </c>
      <c r="H31" s="61">
        <v>178</v>
      </c>
      <c r="I31" s="60">
        <v>19343</v>
      </c>
      <c r="J31" s="57">
        <v>175.1</v>
      </c>
      <c r="K31" s="58">
        <v>100.6</v>
      </c>
      <c r="L31" s="61">
        <v>103</v>
      </c>
      <c r="M31" s="58">
        <v>2319.2</v>
      </c>
      <c r="N31" s="61">
        <v>102.1</v>
      </c>
      <c r="O31" s="58" t="s">
        <v>7</v>
      </c>
      <c r="P31" s="61" t="s">
        <v>7</v>
      </c>
      <c r="Q31" s="83">
        <v>48.89</v>
      </c>
      <c r="R31" s="84">
        <v>9.956</v>
      </c>
      <c r="S31" s="85">
        <f t="shared" si="0"/>
        <v>38.934</v>
      </c>
      <c r="T31" s="86" t="s">
        <v>146</v>
      </c>
      <c r="U31" s="83">
        <v>58.136</v>
      </c>
      <c r="V31" s="86">
        <v>172.7</v>
      </c>
      <c r="W31" s="83">
        <v>9.246</v>
      </c>
      <c r="X31" s="88">
        <v>39</v>
      </c>
      <c r="Y31" s="89">
        <v>0.375</v>
      </c>
      <c r="Z31" s="90">
        <v>0.278</v>
      </c>
      <c r="AA31" s="91">
        <v>35296</v>
      </c>
      <c r="AB31" s="92">
        <v>103.3</v>
      </c>
      <c r="AC31" s="93">
        <f t="shared" si="1"/>
        <v>0.8461224979024332</v>
      </c>
      <c r="AD31" s="90">
        <v>0.8624547465808527</v>
      </c>
      <c r="AE31" s="83">
        <v>15.2</v>
      </c>
      <c r="AF31" s="94">
        <v>98.5</v>
      </c>
      <c r="AG31" s="95">
        <v>391</v>
      </c>
      <c r="AH31" s="96" t="s">
        <v>138</v>
      </c>
      <c r="AI31" s="181">
        <v>0.006</v>
      </c>
      <c r="AJ31" s="133">
        <v>0.003</v>
      </c>
      <c r="AK31" s="178"/>
      <c r="AL31" s="178"/>
      <c r="AM31" s="178"/>
      <c r="AN31" s="178"/>
      <c r="AO31" s="178"/>
    </row>
    <row r="32" spans="1:41" s="7" customFormat="1" ht="13.5" customHeight="1">
      <c r="A32" s="8">
        <v>29</v>
      </c>
      <c r="B32" s="55" t="s">
        <v>33</v>
      </c>
      <c r="C32" s="56">
        <v>1100.3054</v>
      </c>
      <c r="D32" s="57">
        <v>79.8</v>
      </c>
      <c r="E32" s="56">
        <v>681.7</v>
      </c>
      <c r="F32" s="57">
        <v>99.2</v>
      </c>
      <c r="G32" s="58">
        <v>390.1</v>
      </c>
      <c r="H32" s="57" t="s">
        <v>119</v>
      </c>
      <c r="I32" s="60">
        <v>5715</v>
      </c>
      <c r="J32" s="57">
        <v>127.2</v>
      </c>
      <c r="K32" s="58">
        <v>13.3</v>
      </c>
      <c r="L32" s="61">
        <v>59.9</v>
      </c>
      <c r="M32" s="58">
        <v>1147.2</v>
      </c>
      <c r="N32" s="61">
        <v>104.9</v>
      </c>
      <c r="O32" s="58" t="s">
        <v>7</v>
      </c>
      <c r="P32" s="61" t="s">
        <v>7</v>
      </c>
      <c r="Q32" s="83">
        <v>72.504</v>
      </c>
      <c r="R32" s="84">
        <v>37.582</v>
      </c>
      <c r="S32" s="85">
        <f t="shared" si="0"/>
        <v>34.922000000000004</v>
      </c>
      <c r="T32" s="86">
        <f aca="true" t="shared" si="3" ref="T32:T38">Q32/R32*100</f>
        <v>192.9221435793731</v>
      </c>
      <c r="U32" s="83">
        <v>76.74</v>
      </c>
      <c r="V32" s="86">
        <v>166.2</v>
      </c>
      <c r="W32" s="83">
        <v>4.236</v>
      </c>
      <c r="X32" s="88">
        <v>49.3</v>
      </c>
      <c r="Y32" s="89">
        <v>0.16699999999999998</v>
      </c>
      <c r="Z32" s="90">
        <v>0.12</v>
      </c>
      <c r="AA32" s="91">
        <v>27322</v>
      </c>
      <c r="AB32" s="92">
        <v>101.3</v>
      </c>
      <c r="AC32" s="99">
        <f t="shared" si="1"/>
        <v>0.6549682368452595</v>
      </c>
      <c r="AD32" s="100">
        <v>0.6815164923572004</v>
      </c>
      <c r="AE32" s="83">
        <v>10.9</v>
      </c>
      <c r="AF32" s="94">
        <v>99.3</v>
      </c>
      <c r="AG32" s="95">
        <v>706</v>
      </c>
      <c r="AH32" s="96" t="s">
        <v>127</v>
      </c>
      <c r="AI32" s="181">
        <v>0.013999999999999999</v>
      </c>
      <c r="AJ32" s="133">
        <v>0.006</v>
      </c>
      <c r="AK32" s="178"/>
      <c r="AL32" s="178"/>
      <c r="AM32" s="178"/>
      <c r="AN32" s="178"/>
      <c r="AO32" s="178"/>
    </row>
    <row r="33" spans="1:41" s="7" customFormat="1" ht="13.5" customHeight="1">
      <c r="A33" s="8">
        <v>30</v>
      </c>
      <c r="B33" s="55" t="s">
        <v>34</v>
      </c>
      <c r="C33" s="56">
        <v>1145.3473999999999</v>
      </c>
      <c r="D33" s="57">
        <v>108.3</v>
      </c>
      <c r="E33" s="56">
        <v>529.9</v>
      </c>
      <c r="F33" s="57">
        <v>69.9</v>
      </c>
      <c r="G33" s="58">
        <v>11</v>
      </c>
      <c r="H33" s="61">
        <v>144.4</v>
      </c>
      <c r="I33" s="60">
        <v>8070</v>
      </c>
      <c r="J33" s="57">
        <v>143.2</v>
      </c>
      <c r="K33" s="58">
        <v>316.5</v>
      </c>
      <c r="L33" s="61" t="s">
        <v>132</v>
      </c>
      <c r="M33" s="58">
        <v>1302.5</v>
      </c>
      <c r="N33" s="61">
        <v>113.7</v>
      </c>
      <c r="O33" s="58" t="s">
        <v>7</v>
      </c>
      <c r="P33" s="61" t="s">
        <v>7</v>
      </c>
      <c r="Q33" s="114">
        <v>-2.926</v>
      </c>
      <c r="R33" s="84">
        <v>333.251</v>
      </c>
      <c r="S33" s="85">
        <f t="shared" si="0"/>
        <v>-336.17699999999996</v>
      </c>
      <c r="T33" s="86" t="s">
        <v>7</v>
      </c>
      <c r="U33" s="83">
        <v>40.147</v>
      </c>
      <c r="V33" s="86">
        <v>10.6</v>
      </c>
      <c r="W33" s="83">
        <v>43.073</v>
      </c>
      <c r="X33" s="88">
        <v>94.6</v>
      </c>
      <c r="Y33" s="89">
        <v>0.313</v>
      </c>
      <c r="Z33" s="90">
        <v>0.467</v>
      </c>
      <c r="AA33" s="91">
        <v>31311</v>
      </c>
      <c r="AB33" s="92">
        <v>102.7</v>
      </c>
      <c r="AC33" s="93">
        <f t="shared" si="1"/>
        <v>0.7505933117583603</v>
      </c>
      <c r="AD33" s="90">
        <v>0.769760659694288</v>
      </c>
      <c r="AE33" s="83">
        <v>10.8</v>
      </c>
      <c r="AF33" s="94">
        <v>100</v>
      </c>
      <c r="AG33" s="95">
        <v>384</v>
      </c>
      <c r="AH33" s="96">
        <v>162.7</v>
      </c>
      <c r="AI33" s="181">
        <v>0.011000000000000001</v>
      </c>
      <c r="AJ33" s="133">
        <v>0.006999999999999999</v>
      </c>
      <c r="AK33" s="178"/>
      <c r="AL33" s="178"/>
      <c r="AM33" s="178"/>
      <c r="AN33" s="178"/>
      <c r="AO33" s="178"/>
    </row>
    <row r="34" spans="1:41" s="7" customFormat="1" ht="13.5" customHeight="1">
      <c r="A34" s="8">
        <v>31</v>
      </c>
      <c r="B34" s="55" t="s">
        <v>35</v>
      </c>
      <c r="C34" s="56">
        <v>2038.6586000000002</v>
      </c>
      <c r="D34" s="57">
        <v>92.2</v>
      </c>
      <c r="E34" s="56">
        <v>480.2</v>
      </c>
      <c r="F34" s="57">
        <v>148.6</v>
      </c>
      <c r="G34" s="58">
        <v>24.8</v>
      </c>
      <c r="H34" s="61" t="s">
        <v>120</v>
      </c>
      <c r="I34" s="60">
        <v>3970</v>
      </c>
      <c r="J34" s="57">
        <v>38</v>
      </c>
      <c r="K34" s="58">
        <v>218.8</v>
      </c>
      <c r="L34" s="61">
        <v>105.7</v>
      </c>
      <c r="M34" s="58">
        <v>1125.3</v>
      </c>
      <c r="N34" s="61">
        <v>108.1</v>
      </c>
      <c r="O34" s="58">
        <v>21.7394</v>
      </c>
      <c r="P34" s="61">
        <v>60.916348392845634</v>
      </c>
      <c r="Q34" s="83">
        <v>33.876</v>
      </c>
      <c r="R34" s="115">
        <v>-31.133</v>
      </c>
      <c r="S34" s="85">
        <f t="shared" si="0"/>
        <v>65.009</v>
      </c>
      <c r="T34" s="86" t="s">
        <v>7</v>
      </c>
      <c r="U34" s="83">
        <v>61.395</v>
      </c>
      <c r="V34" s="86">
        <v>158.3</v>
      </c>
      <c r="W34" s="83">
        <v>27.519</v>
      </c>
      <c r="X34" s="88">
        <v>39.4</v>
      </c>
      <c r="Y34" s="89">
        <v>0.32</v>
      </c>
      <c r="Z34" s="90">
        <v>0.45799999999999996</v>
      </c>
      <c r="AA34" s="91">
        <v>29718</v>
      </c>
      <c r="AB34" s="92">
        <v>102.6</v>
      </c>
      <c r="AC34" s="93">
        <f t="shared" si="1"/>
        <v>0.7124056094929881</v>
      </c>
      <c r="AD34" s="90">
        <v>0.7300884955752213</v>
      </c>
      <c r="AE34" s="83">
        <v>12.6</v>
      </c>
      <c r="AF34" s="94">
        <v>96</v>
      </c>
      <c r="AG34" s="95">
        <v>920</v>
      </c>
      <c r="AH34" s="96">
        <v>186.6</v>
      </c>
      <c r="AI34" s="181">
        <v>0.019</v>
      </c>
      <c r="AJ34" s="133">
        <v>0.01</v>
      </c>
      <c r="AK34" s="178"/>
      <c r="AL34" s="178"/>
      <c r="AM34" s="178"/>
      <c r="AN34" s="178"/>
      <c r="AO34" s="178"/>
    </row>
    <row r="35" spans="1:41" s="7" customFormat="1" ht="12.75" customHeight="1">
      <c r="A35" s="8">
        <v>32</v>
      </c>
      <c r="B35" s="55" t="s">
        <v>36</v>
      </c>
      <c r="C35" s="56">
        <v>1904.2018999999998</v>
      </c>
      <c r="D35" s="57">
        <v>119.8</v>
      </c>
      <c r="E35" s="56">
        <v>1570.4</v>
      </c>
      <c r="F35" s="57">
        <v>139.6</v>
      </c>
      <c r="G35" s="58">
        <v>72.4</v>
      </c>
      <c r="H35" s="61" t="s">
        <v>121</v>
      </c>
      <c r="I35" s="60">
        <v>4043</v>
      </c>
      <c r="J35" s="57">
        <v>87.7</v>
      </c>
      <c r="K35" s="58">
        <v>26.9</v>
      </c>
      <c r="L35" s="61">
        <v>76.5</v>
      </c>
      <c r="M35" s="58">
        <v>848.2</v>
      </c>
      <c r="N35" s="61">
        <v>112.8</v>
      </c>
      <c r="O35" s="58" t="s">
        <v>7</v>
      </c>
      <c r="P35" s="61" t="s">
        <v>7</v>
      </c>
      <c r="Q35" s="83">
        <v>255.011</v>
      </c>
      <c r="R35" s="84">
        <v>292.233</v>
      </c>
      <c r="S35" s="85">
        <f t="shared" si="0"/>
        <v>-37.22200000000001</v>
      </c>
      <c r="T35" s="86">
        <f t="shared" si="3"/>
        <v>87.26290323132568</v>
      </c>
      <c r="U35" s="83">
        <v>341.163</v>
      </c>
      <c r="V35" s="86">
        <v>106.3</v>
      </c>
      <c r="W35" s="83">
        <v>86.152</v>
      </c>
      <c r="X35" s="88" t="s">
        <v>154</v>
      </c>
      <c r="Y35" s="89">
        <v>0.389</v>
      </c>
      <c r="Z35" s="90">
        <v>0.3</v>
      </c>
      <c r="AA35" s="91">
        <v>32416</v>
      </c>
      <c r="AB35" s="92">
        <v>102.6</v>
      </c>
      <c r="AC35" s="93">
        <f t="shared" si="1"/>
        <v>0.7770825842023253</v>
      </c>
      <c r="AD35" s="90">
        <v>0.7946248994368463</v>
      </c>
      <c r="AE35" s="83">
        <v>9.2</v>
      </c>
      <c r="AF35" s="94">
        <v>100.4</v>
      </c>
      <c r="AG35" s="95">
        <v>371</v>
      </c>
      <c r="AH35" s="96">
        <v>153.3</v>
      </c>
      <c r="AI35" s="181">
        <v>0.011000000000000001</v>
      </c>
      <c r="AJ35" s="133">
        <v>0.008</v>
      </c>
      <c r="AK35" s="178"/>
      <c r="AL35" s="178"/>
      <c r="AM35" s="178"/>
      <c r="AN35" s="178"/>
      <c r="AO35" s="178"/>
    </row>
    <row r="36" spans="1:41" s="7" customFormat="1" ht="13.5" customHeight="1">
      <c r="A36" s="8">
        <v>33</v>
      </c>
      <c r="B36" s="55" t="s">
        <v>25</v>
      </c>
      <c r="C36" s="56">
        <v>1364.5217</v>
      </c>
      <c r="D36" s="57">
        <v>110.2</v>
      </c>
      <c r="E36" s="56">
        <v>316.6</v>
      </c>
      <c r="F36" s="57">
        <v>84.1</v>
      </c>
      <c r="G36" s="58">
        <v>0.1</v>
      </c>
      <c r="H36" s="59">
        <v>153.7</v>
      </c>
      <c r="I36" s="60">
        <v>8148</v>
      </c>
      <c r="J36" s="57" t="s">
        <v>112</v>
      </c>
      <c r="K36" s="58">
        <v>61.9</v>
      </c>
      <c r="L36" s="61">
        <v>145.9</v>
      </c>
      <c r="M36" s="58">
        <v>585.5</v>
      </c>
      <c r="N36" s="61">
        <v>114.5</v>
      </c>
      <c r="O36" s="58" t="s">
        <v>7</v>
      </c>
      <c r="P36" s="61" t="s">
        <v>7</v>
      </c>
      <c r="Q36" s="83">
        <v>221.027</v>
      </c>
      <c r="R36" s="84">
        <v>195.102</v>
      </c>
      <c r="S36" s="85">
        <f t="shared" si="0"/>
        <v>25.924999999999983</v>
      </c>
      <c r="T36" s="86">
        <f t="shared" si="3"/>
        <v>113.28792118994167</v>
      </c>
      <c r="U36" s="83">
        <v>232.71</v>
      </c>
      <c r="V36" s="86">
        <v>113.4</v>
      </c>
      <c r="W36" s="83">
        <v>11.683</v>
      </c>
      <c r="X36" s="88">
        <v>116.4</v>
      </c>
      <c r="Y36" s="89">
        <v>0.2</v>
      </c>
      <c r="Z36" s="90">
        <v>0.133</v>
      </c>
      <c r="AA36" s="91">
        <v>31990</v>
      </c>
      <c r="AB36" s="92">
        <v>100.5</v>
      </c>
      <c r="AC36" s="93">
        <f t="shared" si="1"/>
        <v>0.766870430300851</v>
      </c>
      <c r="AD36" s="90">
        <v>0.802619670152856</v>
      </c>
      <c r="AE36" s="83">
        <v>6.4</v>
      </c>
      <c r="AF36" s="94">
        <v>98.7</v>
      </c>
      <c r="AG36" s="95">
        <v>657</v>
      </c>
      <c r="AH36" s="96">
        <v>174.3</v>
      </c>
      <c r="AI36" s="181">
        <v>0.019</v>
      </c>
      <c r="AJ36" s="133">
        <v>0.011000000000000001</v>
      </c>
      <c r="AK36" s="178"/>
      <c r="AL36" s="178"/>
      <c r="AM36" s="178"/>
      <c r="AN36" s="178"/>
      <c r="AO36" s="178"/>
    </row>
    <row r="37" spans="1:41" s="7" customFormat="1" ht="13.5" customHeight="1">
      <c r="A37" s="8">
        <v>34</v>
      </c>
      <c r="B37" s="55" t="s">
        <v>37</v>
      </c>
      <c r="C37" s="56">
        <v>508.2027</v>
      </c>
      <c r="D37" s="57">
        <v>100.6</v>
      </c>
      <c r="E37" s="56">
        <v>2210</v>
      </c>
      <c r="F37" s="57">
        <v>80.2</v>
      </c>
      <c r="G37" s="58">
        <v>16.5</v>
      </c>
      <c r="H37" s="61">
        <v>106.5</v>
      </c>
      <c r="I37" s="60">
        <v>4195</v>
      </c>
      <c r="J37" s="57">
        <v>77.2</v>
      </c>
      <c r="K37" s="58">
        <v>223.9</v>
      </c>
      <c r="L37" s="61" t="s">
        <v>129</v>
      </c>
      <c r="M37" s="58">
        <v>630.4</v>
      </c>
      <c r="N37" s="61">
        <v>99.6</v>
      </c>
      <c r="O37" s="58" t="s">
        <v>7</v>
      </c>
      <c r="P37" s="61" t="s">
        <v>7</v>
      </c>
      <c r="Q37" s="83">
        <v>441.988</v>
      </c>
      <c r="R37" s="84">
        <v>606.494</v>
      </c>
      <c r="S37" s="85">
        <f t="shared" si="0"/>
        <v>-164.50600000000003</v>
      </c>
      <c r="T37" s="86">
        <f t="shared" si="3"/>
        <v>72.87590643930525</v>
      </c>
      <c r="U37" s="83">
        <v>475.423</v>
      </c>
      <c r="V37" s="86">
        <v>75</v>
      </c>
      <c r="W37" s="83">
        <v>33.435</v>
      </c>
      <c r="X37" s="88">
        <v>122.9</v>
      </c>
      <c r="Y37" s="89">
        <v>0.35</v>
      </c>
      <c r="Z37" s="90">
        <v>0.2</v>
      </c>
      <c r="AA37" s="91">
        <v>30467</v>
      </c>
      <c r="AB37" s="92">
        <v>110.4</v>
      </c>
      <c r="AC37" s="93">
        <f t="shared" si="1"/>
        <v>0.7303607814934676</v>
      </c>
      <c r="AD37" s="90">
        <v>0.6973300482703138</v>
      </c>
      <c r="AE37" s="83">
        <v>11.6</v>
      </c>
      <c r="AF37" s="94">
        <v>97.9</v>
      </c>
      <c r="AG37" s="95">
        <v>482</v>
      </c>
      <c r="AH37" s="96">
        <v>138.9</v>
      </c>
      <c r="AI37" s="181">
        <v>0.011000000000000001</v>
      </c>
      <c r="AJ37" s="133">
        <v>0.008</v>
      </c>
      <c r="AK37" s="178"/>
      <c r="AL37" s="178"/>
      <c r="AM37" s="178"/>
      <c r="AN37" s="178"/>
      <c r="AO37" s="178"/>
    </row>
    <row r="38" spans="1:41" s="7" customFormat="1" ht="13.5" customHeight="1">
      <c r="A38" s="8">
        <v>35</v>
      </c>
      <c r="B38" s="55" t="s">
        <v>73</v>
      </c>
      <c r="C38" s="56">
        <v>253.7367</v>
      </c>
      <c r="D38" s="57">
        <v>78</v>
      </c>
      <c r="E38" s="56">
        <v>100.7</v>
      </c>
      <c r="F38" s="57">
        <v>88.4</v>
      </c>
      <c r="G38" s="58">
        <v>11.4</v>
      </c>
      <c r="H38" s="61">
        <v>106.8</v>
      </c>
      <c r="I38" s="60">
        <v>2478</v>
      </c>
      <c r="J38" s="57">
        <v>162.8</v>
      </c>
      <c r="K38" s="58">
        <v>95.8</v>
      </c>
      <c r="L38" s="61">
        <v>109.6</v>
      </c>
      <c r="M38" s="58">
        <v>439.1</v>
      </c>
      <c r="N38" s="61">
        <v>111.2</v>
      </c>
      <c r="O38" s="58" t="s">
        <v>7</v>
      </c>
      <c r="P38" s="61" t="s">
        <v>7</v>
      </c>
      <c r="Q38" s="83">
        <v>31.211</v>
      </c>
      <c r="R38" s="84">
        <v>118.106</v>
      </c>
      <c r="S38" s="85">
        <f t="shared" si="0"/>
        <v>-86.895</v>
      </c>
      <c r="T38" s="86">
        <f t="shared" si="3"/>
        <v>26.426261155233433</v>
      </c>
      <c r="U38" s="83">
        <v>56.848</v>
      </c>
      <c r="V38" s="86">
        <v>46.7</v>
      </c>
      <c r="W38" s="83">
        <v>25.637</v>
      </c>
      <c r="X38" s="88" t="s">
        <v>155</v>
      </c>
      <c r="Y38" s="89">
        <v>0.636</v>
      </c>
      <c r="Z38" s="90">
        <v>0.364</v>
      </c>
      <c r="AA38" s="91">
        <v>27395</v>
      </c>
      <c r="AB38" s="92">
        <v>103.2</v>
      </c>
      <c r="AC38" s="99">
        <f t="shared" si="1"/>
        <v>0.6567182068800191</v>
      </c>
      <c r="AD38" s="100">
        <v>0.6712339098954143</v>
      </c>
      <c r="AE38" s="83">
        <v>4.9</v>
      </c>
      <c r="AF38" s="94">
        <v>97.8</v>
      </c>
      <c r="AG38" s="95">
        <v>418</v>
      </c>
      <c r="AH38" s="96">
        <v>127.4</v>
      </c>
      <c r="AI38" s="181">
        <v>0.019</v>
      </c>
      <c r="AJ38" s="133">
        <v>0.015</v>
      </c>
      <c r="AK38" s="178"/>
      <c r="AL38" s="178"/>
      <c r="AM38" s="178"/>
      <c r="AN38" s="178"/>
      <c r="AO38" s="178"/>
    </row>
    <row r="39" spans="1:41" s="7" customFormat="1" ht="13.5" customHeight="1">
      <c r="A39" s="8">
        <v>36</v>
      </c>
      <c r="B39" s="55" t="s">
        <v>38</v>
      </c>
      <c r="C39" s="56">
        <v>21.7037</v>
      </c>
      <c r="D39" s="57">
        <v>94.3</v>
      </c>
      <c r="E39" s="56">
        <v>572.5</v>
      </c>
      <c r="F39" s="57">
        <v>91.7</v>
      </c>
      <c r="G39" s="58">
        <v>9.4</v>
      </c>
      <c r="H39" s="61">
        <v>117.9</v>
      </c>
      <c r="I39" s="60">
        <v>1607</v>
      </c>
      <c r="J39" s="57">
        <v>87.3</v>
      </c>
      <c r="K39" s="58">
        <v>32.3</v>
      </c>
      <c r="L39" s="61">
        <v>71.6</v>
      </c>
      <c r="M39" s="58">
        <v>313.8</v>
      </c>
      <c r="N39" s="61">
        <v>131.2</v>
      </c>
      <c r="O39" s="58">
        <v>0.692</v>
      </c>
      <c r="P39" s="61" t="s">
        <v>7</v>
      </c>
      <c r="Q39" s="83">
        <v>230.749</v>
      </c>
      <c r="R39" s="84">
        <v>131.504</v>
      </c>
      <c r="S39" s="85">
        <f t="shared" si="0"/>
        <v>99.245</v>
      </c>
      <c r="T39" s="86">
        <f>Q39/R39*100</f>
        <v>175.46918724905706</v>
      </c>
      <c r="U39" s="83">
        <v>230.749</v>
      </c>
      <c r="V39" s="86">
        <v>175.5</v>
      </c>
      <c r="W39" s="97">
        <v>0</v>
      </c>
      <c r="X39" s="88" t="s">
        <v>7</v>
      </c>
      <c r="Y39" s="89">
        <v>0</v>
      </c>
      <c r="Z39" s="90">
        <v>0</v>
      </c>
      <c r="AA39" s="91">
        <v>30378</v>
      </c>
      <c r="AB39" s="92">
        <v>103.2</v>
      </c>
      <c r="AC39" s="93">
        <f t="shared" si="1"/>
        <v>0.7282272563825962</v>
      </c>
      <c r="AD39" s="90">
        <v>0.7444438857602574</v>
      </c>
      <c r="AE39" s="83">
        <v>6.4</v>
      </c>
      <c r="AF39" s="94">
        <v>99.6</v>
      </c>
      <c r="AG39" s="95">
        <v>455</v>
      </c>
      <c r="AH39" s="96">
        <v>188</v>
      </c>
      <c r="AI39" s="181">
        <v>0.013999999999999999</v>
      </c>
      <c r="AJ39" s="133">
        <v>0.006999999999999999</v>
      </c>
      <c r="AK39" s="178"/>
      <c r="AL39" s="178"/>
      <c r="AM39" s="178"/>
      <c r="AN39" s="178"/>
      <c r="AO39" s="178"/>
    </row>
    <row r="40" spans="1:41" s="7" customFormat="1" ht="13.5" customHeight="1">
      <c r="A40" s="8">
        <v>37</v>
      </c>
      <c r="B40" s="55" t="s">
        <v>39</v>
      </c>
      <c r="C40" s="56">
        <v>1804.5991000000001</v>
      </c>
      <c r="D40" s="57">
        <v>130</v>
      </c>
      <c r="E40" s="56">
        <v>1777.3</v>
      </c>
      <c r="F40" s="57">
        <v>106</v>
      </c>
      <c r="G40" s="58">
        <v>17.8</v>
      </c>
      <c r="H40" s="61" t="s">
        <v>122</v>
      </c>
      <c r="I40" s="60">
        <v>1142</v>
      </c>
      <c r="J40" s="57">
        <v>29.1</v>
      </c>
      <c r="K40" s="58">
        <v>76.2</v>
      </c>
      <c r="L40" s="61">
        <v>109.2</v>
      </c>
      <c r="M40" s="58">
        <v>1007</v>
      </c>
      <c r="N40" s="61">
        <v>106.1</v>
      </c>
      <c r="O40" s="58" t="s">
        <v>7</v>
      </c>
      <c r="P40" s="61" t="s">
        <v>7</v>
      </c>
      <c r="Q40" s="83">
        <v>317.422</v>
      </c>
      <c r="R40" s="84">
        <v>194.355</v>
      </c>
      <c r="S40" s="85">
        <f t="shared" si="0"/>
        <v>123.06700000000004</v>
      </c>
      <c r="T40" s="86">
        <f>Q40/R40*100</f>
        <v>163.320727534666</v>
      </c>
      <c r="U40" s="83">
        <v>342.543</v>
      </c>
      <c r="V40" s="86">
        <v>107.9</v>
      </c>
      <c r="W40" s="83">
        <v>25.121</v>
      </c>
      <c r="X40" s="88">
        <v>20.4</v>
      </c>
      <c r="Y40" s="89">
        <v>0.21100000000000002</v>
      </c>
      <c r="Z40" s="90">
        <v>0.36</v>
      </c>
      <c r="AA40" s="91">
        <v>29230</v>
      </c>
      <c r="AB40" s="92">
        <v>101.6</v>
      </c>
      <c r="AC40" s="93">
        <f t="shared" si="1"/>
        <v>0.7007071796715809</v>
      </c>
      <c r="AD40" s="90">
        <v>0.7279766693483508</v>
      </c>
      <c r="AE40" s="83">
        <v>9.5</v>
      </c>
      <c r="AF40" s="94">
        <v>98.7</v>
      </c>
      <c r="AG40" s="95">
        <v>217</v>
      </c>
      <c r="AH40" s="96">
        <v>89.7</v>
      </c>
      <c r="AI40" s="181">
        <v>0.006999999999999999</v>
      </c>
      <c r="AJ40" s="133">
        <v>0.006999999999999999</v>
      </c>
      <c r="AK40" s="178"/>
      <c r="AL40" s="178"/>
      <c r="AM40" s="178"/>
      <c r="AN40" s="178"/>
      <c r="AO40" s="178"/>
    </row>
    <row r="41" spans="1:41" s="7" customFormat="1" ht="13.5" customHeight="1">
      <c r="A41" s="8">
        <v>38</v>
      </c>
      <c r="B41" s="55" t="s">
        <v>74</v>
      </c>
      <c r="C41" s="56">
        <v>236.9265</v>
      </c>
      <c r="D41" s="57">
        <v>136.2</v>
      </c>
      <c r="E41" s="56">
        <v>41.4</v>
      </c>
      <c r="F41" s="57" t="s">
        <v>113</v>
      </c>
      <c r="G41" s="58">
        <v>39.6</v>
      </c>
      <c r="H41" s="61" t="s">
        <v>123</v>
      </c>
      <c r="I41" s="60">
        <v>940</v>
      </c>
      <c r="J41" s="57">
        <v>30.5</v>
      </c>
      <c r="K41" s="58">
        <v>6.4</v>
      </c>
      <c r="L41" s="61">
        <v>81.3</v>
      </c>
      <c r="M41" s="58">
        <v>646.5</v>
      </c>
      <c r="N41" s="61">
        <v>106</v>
      </c>
      <c r="O41" s="58" t="s">
        <v>7</v>
      </c>
      <c r="P41" s="61" t="s">
        <v>7</v>
      </c>
      <c r="Q41" s="114">
        <v>-11.25</v>
      </c>
      <c r="R41" s="115">
        <v>-2.018</v>
      </c>
      <c r="S41" s="85">
        <f t="shared" si="0"/>
        <v>-9.232</v>
      </c>
      <c r="T41" s="86" t="s">
        <v>7</v>
      </c>
      <c r="U41" s="83">
        <v>10.856</v>
      </c>
      <c r="V41" s="86">
        <v>111.8</v>
      </c>
      <c r="W41" s="83">
        <v>22.106</v>
      </c>
      <c r="X41" s="88">
        <v>188.4</v>
      </c>
      <c r="Y41" s="89">
        <v>0.5</v>
      </c>
      <c r="Z41" s="90">
        <v>0.385</v>
      </c>
      <c r="AA41" s="91">
        <v>28439</v>
      </c>
      <c r="AB41" s="92">
        <v>103.4</v>
      </c>
      <c r="AC41" s="99">
        <f t="shared" si="1"/>
        <v>0.6817451755963083</v>
      </c>
      <c r="AD41" s="100">
        <v>0.6951176588897828</v>
      </c>
      <c r="AE41" s="83">
        <v>6</v>
      </c>
      <c r="AF41" s="94">
        <v>100.5</v>
      </c>
      <c r="AG41" s="95">
        <v>349</v>
      </c>
      <c r="AH41" s="96">
        <v>109.7</v>
      </c>
      <c r="AI41" s="181">
        <v>0.012</v>
      </c>
      <c r="AJ41" s="133">
        <v>0.011000000000000001</v>
      </c>
      <c r="AK41" s="178"/>
      <c r="AL41" s="178"/>
      <c r="AM41" s="178"/>
      <c r="AN41" s="178"/>
      <c r="AO41" s="178"/>
    </row>
    <row r="42" spans="1:41" s="7" customFormat="1" ht="13.5" customHeight="1">
      <c r="A42" s="8">
        <v>39</v>
      </c>
      <c r="B42" s="55" t="s">
        <v>26</v>
      </c>
      <c r="C42" s="56">
        <v>26536.5746</v>
      </c>
      <c r="D42" s="57">
        <v>127.9</v>
      </c>
      <c r="E42" s="56">
        <v>533.9</v>
      </c>
      <c r="F42" s="57" t="s">
        <v>114</v>
      </c>
      <c r="G42" s="58">
        <v>363.4</v>
      </c>
      <c r="H42" s="61" t="s">
        <v>124</v>
      </c>
      <c r="I42" s="60">
        <v>8505</v>
      </c>
      <c r="J42" s="57">
        <v>63.8</v>
      </c>
      <c r="K42" s="58">
        <v>3033.7</v>
      </c>
      <c r="L42" s="61">
        <v>181.2</v>
      </c>
      <c r="M42" s="58">
        <v>1746.9</v>
      </c>
      <c r="N42" s="61">
        <v>112.7</v>
      </c>
      <c r="O42" s="58" t="s">
        <v>7</v>
      </c>
      <c r="P42" s="61" t="s">
        <v>7</v>
      </c>
      <c r="Q42" s="114">
        <v>-1233.083</v>
      </c>
      <c r="R42" s="172">
        <v>-10780.86</v>
      </c>
      <c r="S42" s="85">
        <f t="shared" si="0"/>
        <v>9547.777</v>
      </c>
      <c r="T42" s="86" t="s">
        <v>7</v>
      </c>
      <c r="U42" s="83">
        <v>248.239</v>
      </c>
      <c r="V42" s="86" t="s">
        <v>150</v>
      </c>
      <c r="W42" s="83">
        <v>1481.322</v>
      </c>
      <c r="X42" s="88">
        <v>13.7</v>
      </c>
      <c r="Y42" s="89">
        <v>0.5</v>
      </c>
      <c r="Z42" s="90">
        <v>0.43799999999999994</v>
      </c>
      <c r="AA42" s="91">
        <v>42668</v>
      </c>
      <c r="AB42" s="92">
        <v>100.8</v>
      </c>
      <c r="AC42" s="93">
        <f t="shared" si="1"/>
        <v>1.0228454992209037</v>
      </c>
      <c r="AD42" s="90">
        <v>1.0621983105390185</v>
      </c>
      <c r="AE42" s="83">
        <v>15.2</v>
      </c>
      <c r="AF42" s="94">
        <v>103.4</v>
      </c>
      <c r="AG42" s="95">
        <v>769</v>
      </c>
      <c r="AH42" s="96">
        <v>142.7</v>
      </c>
      <c r="AI42" s="181">
        <v>0.012</v>
      </c>
      <c r="AJ42" s="133">
        <v>0.008</v>
      </c>
      <c r="AK42" s="178"/>
      <c r="AL42" s="178"/>
      <c r="AM42" s="178"/>
      <c r="AN42" s="178"/>
      <c r="AO42" s="178"/>
    </row>
    <row r="43" spans="1:41" s="7" customFormat="1" ht="13.5" customHeight="1">
      <c r="A43" s="8">
        <v>40</v>
      </c>
      <c r="B43" s="55" t="s">
        <v>19</v>
      </c>
      <c r="C43" s="56">
        <v>31695.3998</v>
      </c>
      <c r="D43" s="57">
        <v>116.2</v>
      </c>
      <c r="E43" s="56">
        <v>2093.7</v>
      </c>
      <c r="F43" s="57">
        <v>66.1</v>
      </c>
      <c r="G43" s="58">
        <v>390</v>
      </c>
      <c r="H43" s="61">
        <v>78.3</v>
      </c>
      <c r="I43" s="60">
        <v>10245</v>
      </c>
      <c r="J43" s="57">
        <v>114.7</v>
      </c>
      <c r="K43" s="58">
        <v>715.2</v>
      </c>
      <c r="L43" s="61">
        <v>58.3</v>
      </c>
      <c r="M43" s="58">
        <v>2101.5</v>
      </c>
      <c r="N43" s="61">
        <v>110.8</v>
      </c>
      <c r="O43" s="58" t="s">
        <v>7</v>
      </c>
      <c r="P43" s="61" t="s">
        <v>7</v>
      </c>
      <c r="Q43" s="83">
        <v>688.615</v>
      </c>
      <c r="R43" s="84">
        <v>966.865</v>
      </c>
      <c r="S43" s="85">
        <f t="shared" si="0"/>
        <v>-278.25</v>
      </c>
      <c r="T43" s="86">
        <f aca="true" t="shared" si="4" ref="T43:T52">Q43/R43*100</f>
        <v>71.22142181173173</v>
      </c>
      <c r="U43" s="83">
        <v>700.572</v>
      </c>
      <c r="V43" s="86">
        <v>70.4</v>
      </c>
      <c r="W43" s="83">
        <v>11.957</v>
      </c>
      <c r="X43" s="88">
        <v>41.3</v>
      </c>
      <c r="Y43" s="89">
        <v>0.25</v>
      </c>
      <c r="Z43" s="90">
        <v>0.18600000000000003</v>
      </c>
      <c r="AA43" s="91">
        <v>35570</v>
      </c>
      <c r="AB43" s="92">
        <v>105.2</v>
      </c>
      <c r="AC43" s="93">
        <f t="shared" si="1"/>
        <v>0.8526908785808462</v>
      </c>
      <c r="AD43" s="90">
        <v>0.8494318181818182</v>
      </c>
      <c r="AE43" s="83">
        <v>21.6</v>
      </c>
      <c r="AF43" s="94">
        <v>101.8</v>
      </c>
      <c r="AG43" s="95">
        <v>505</v>
      </c>
      <c r="AH43" s="96">
        <v>160.3</v>
      </c>
      <c r="AI43" s="181">
        <v>0.006999999999999999</v>
      </c>
      <c r="AJ43" s="133">
        <v>0.005</v>
      </c>
      <c r="AK43" s="178"/>
      <c r="AL43" s="178"/>
      <c r="AM43" s="178"/>
      <c r="AN43" s="178"/>
      <c r="AO43" s="178"/>
    </row>
    <row r="44" spans="1:41" s="7" customFormat="1" ht="13.5" customHeight="1">
      <c r="A44" s="8">
        <v>41</v>
      </c>
      <c r="B44" s="55" t="s">
        <v>40</v>
      </c>
      <c r="C44" s="56">
        <v>1467.121</v>
      </c>
      <c r="D44" s="57">
        <v>94.6</v>
      </c>
      <c r="E44" s="56">
        <v>562</v>
      </c>
      <c r="F44" s="57">
        <v>60.1</v>
      </c>
      <c r="G44" s="58" t="s">
        <v>7</v>
      </c>
      <c r="H44" s="59" t="s">
        <v>7</v>
      </c>
      <c r="I44" s="60">
        <v>2478</v>
      </c>
      <c r="J44" s="57">
        <v>116.9</v>
      </c>
      <c r="K44" s="58">
        <v>1.5</v>
      </c>
      <c r="L44" s="61">
        <v>73.4</v>
      </c>
      <c r="M44" s="58">
        <v>718.4</v>
      </c>
      <c r="N44" s="61">
        <v>103.6</v>
      </c>
      <c r="O44" s="58">
        <v>0.2069</v>
      </c>
      <c r="P44" s="61" t="s">
        <v>7</v>
      </c>
      <c r="Q44" s="83">
        <v>72.859</v>
      </c>
      <c r="R44" s="84">
        <v>43.57</v>
      </c>
      <c r="S44" s="85">
        <f t="shared" si="0"/>
        <v>29.288999999999994</v>
      </c>
      <c r="T44" s="86">
        <f t="shared" si="4"/>
        <v>167.22285976589396</v>
      </c>
      <c r="U44" s="83">
        <v>102.374</v>
      </c>
      <c r="V44" s="86">
        <v>145.2</v>
      </c>
      <c r="W44" s="83">
        <v>29.515</v>
      </c>
      <c r="X44" s="88">
        <v>109.5</v>
      </c>
      <c r="Y44" s="89">
        <v>0.375</v>
      </c>
      <c r="Z44" s="90">
        <v>0.5</v>
      </c>
      <c r="AA44" s="91">
        <v>31350</v>
      </c>
      <c r="AB44" s="92">
        <v>109.5</v>
      </c>
      <c r="AC44" s="93">
        <f t="shared" si="1"/>
        <v>0.7515282272563826</v>
      </c>
      <c r="AD44" s="90">
        <v>0.7224959774738536</v>
      </c>
      <c r="AE44" s="83">
        <v>6.2</v>
      </c>
      <c r="AF44" s="94">
        <v>95.9</v>
      </c>
      <c r="AG44" s="95">
        <v>199</v>
      </c>
      <c r="AH44" s="96">
        <v>88.4</v>
      </c>
      <c r="AI44" s="181">
        <v>0.01</v>
      </c>
      <c r="AJ44" s="133">
        <v>0.011000000000000001</v>
      </c>
      <c r="AK44" s="178"/>
      <c r="AL44" s="178"/>
      <c r="AM44" s="178"/>
      <c r="AN44" s="178"/>
      <c r="AO44" s="178"/>
    </row>
    <row r="45" spans="1:41" s="7" customFormat="1" ht="13.5" customHeight="1">
      <c r="A45" s="8">
        <v>42</v>
      </c>
      <c r="B45" s="55" t="s">
        <v>41</v>
      </c>
      <c r="C45" s="56">
        <v>772.5346</v>
      </c>
      <c r="D45" s="57">
        <v>66.3</v>
      </c>
      <c r="E45" s="56">
        <v>1014.7</v>
      </c>
      <c r="F45" s="57">
        <v>135.4</v>
      </c>
      <c r="G45" s="58" t="s">
        <v>7</v>
      </c>
      <c r="H45" s="61" t="s">
        <v>7</v>
      </c>
      <c r="I45" s="60">
        <v>3535</v>
      </c>
      <c r="J45" s="57">
        <v>56.4</v>
      </c>
      <c r="K45" s="58">
        <v>9.6</v>
      </c>
      <c r="L45" s="61">
        <v>55.9</v>
      </c>
      <c r="M45" s="58">
        <v>465.4</v>
      </c>
      <c r="N45" s="61">
        <v>117.8</v>
      </c>
      <c r="O45" s="58" t="s">
        <v>7</v>
      </c>
      <c r="P45" s="61" t="s">
        <v>7</v>
      </c>
      <c r="Q45" s="114">
        <v>-18.979</v>
      </c>
      <c r="R45" s="84">
        <v>4.059</v>
      </c>
      <c r="S45" s="85">
        <f t="shared" si="0"/>
        <v>-23.038</v>
      </c>
      <c r="T45" s="86" t="s">
        <v>7</v>
      </c>
      <c r="U45" s="83">
        <v>51.087</v>
      </c>
      <c r="V45" s="86" t="s">
        <v>87</v>
      </c>
      <c r="W45" s="98">
        <v>70.066</v>
      </c>
      <c r="X45" s="88" t="s">
        <v>133</v>
      </c>
      <c r="Y45" s="89">
        <v>0.4</v>
      </c>
      <c r="Z45" s="90">
        <v>0.353</v>
      </c>
      <c r="AA45" s="91">
        <v>32565</v>
      </c>
      <c r="AB45" s="92">
        <v>104.4</v>
      </c>
      <c r="AC45" s="93">
        <f t="shared" si="1"/>
        <v>0.7806544408486156</v>
      </c>
      <c r="AD45" s="90">
        <v>0.7811997184231697</v>
      </c>
      <c r="AE45" s="83">
        <v>5.7</v>
      </c>
      <c r="AF45" s="94">
        <v>97.4</v>
      </c>
      <c r="AG45" s="95">
        <v>264</v>
      </c>
      <c r="AH45" s="96">
        <v>93.3</v>
      </c>
      <c r="AI45" s="181">
        <v>0.011000000000000001</v>
      </c>
      <c r="AJ45" s="133">
        <v>0.011000000000000001</v>
      </c>
      <c r="AK45" s="178"/>
      <c r="AL45" s="178"/>
      <c r="AM45" s="178"/>
      <c r="AN45" s="178"/>
      <c r="AO45" s="178"/>
    </row>
    <row r="46" spans="1:41" s="7" customFormat="1" ht="13.5" customHeight="1">
      <c r="A46" s="8">
        <v>43</v>
      </c>
      <c r="B46" s="55" t="s">
        <v>42</v>
      </c>
      <c r="C46" s="56">
        <v>18611.8751</v>
      </c>
      <c r="D46" s="57" t="s">
        <v>79</v>
      </c>
      <c r="E46" s="56">
        <v>94</v>
      </c>
      <c r="F46" s="57">
        <v>88.2</v>
      </c>
      <c r="G46" s="58">
        <v>1658.7</v>
      </c>
      <c r="H46" s="61">
        <v>29.1</v>
      </c>
      <c r="I46" s="60">
        <v>8790</v>
      </c>
      <c r="J46" s="57">
        <v>108.9</v>
      </c>
      <c r="K46" s="58">
        <v>17666.5</v>
      </c>
      <c r="L46" s="61">
        <v>120.2</v>
      </c>
      <c r="M46" s="58">
        <v>2305.8</v>
      </c>
      <c r="N46" s="61">
        <v>105.8</v>
      </c>
      <c r="O46" s="58" t="s">
        <v>7</v>
      </c>
      <c r="P46" s="61" t="s">
        <v>7</v>
      </c>
      <c r="Q46" s="83">
        <v>1573.798</v>
      </c>
      <c r="R46" s="115">
        <v>-538.569</v>
      </c>
      <c r="S46" s="85">
        <f t="shared" si="0"/>
        <v>2112.367</v>
      </c>
      <c r="T46" s="86" t="s">
        <v>7</v>
      </c>
      <c r="U46" s="83">
        <v>2262.031</v>
      </c>
      <c r="V46" s="86">
        <v>128.9</v>
      </c>
      <c r="W46" s="83">
        <v>688.233</v>
      </c>
      <c r="X46" s="88">
        <v>30</v>
      </c>
      <c r="Y46" s="89">
        <v>0.44299999999999995</v>
      </c>
      <c r="Z46" s="90">
        <v>0.377</v>
      </c>
      <c r="AA46" s="91">
        <v>48573</v>
      </c>
      <c r="AB46" s="92">
        <v>104.6</v>
      </c>
      <c r="AC46" s="93">
        <f t="shared" si="1"/>
        <v>1.164401294498382</v>
      </c>
      <c r="AD46" s="90">
        <v>1.1690466613032984</v>
      </c>
      <c r="AE46" s="83">
        <v>32.1</v>
      </c>
      <c r="AF46" s="94">
        <v>92.8</v>
      </c>
      <c r="AG46" s="95">
        <v>539</v>
      </c>
      <c r="AH46" s="96" t="s">
        <v>139</v>
      </c>
      <c r="AI46" s="181">
        <v>0.008</v>
      </c>
      <c r="AJ46" s="133">
        <v>0.004</v>
      </c>
      <c r="AK46" s="178"/>
      <c r="AL46" s="178"/>
      <c r="AM46" s="178"/>
      <c r="AN46" s="178"/>
      <c r="AO46" s="178"/>
    </row>
    <row r="47" spans="1:41" s="327" customFormat="1" ht="13.5" customHeight="1">
      <c r="A47" s="304">
        <v>44</v>
      </c>
      <c r="B47" s="305" t="s">
        <v>43</v>
      </c>
      <c r="C47" s="306">
        <v>11758.1301</v>
      </c>
      <c r="D47" s="307">
        <v>104</v>
      </c>
      <c r="E47" s="306">
        <v>793.1</v>
      </c>
      <c r="F47" s="307">
        <v>104.8</v>
      </c>
      <c r="G47" s="308">
        <v>66.5</v>
      </c>
      <c r="H47" s="309">
        <v>74.9</v>
      </c>
      <c r="I47" s="310">
        <v>12361</v>
      </c>
      <c r="J47" s="307">
        <v>117.9</v>
      </c>
      <c r="K47" s="308">
        <v>79</v>
      </c>
      <c r="L47" s="309">
        <v>89.3</v>
      </c>
      <c r="M47" s="308">
        <v>2006.4</v>
      </c>
      <c r="N47" s="309">
        <v>108.2</v>
      </c>
      <c r="O47" s="308" t="s">
        <v>7</v>
      </c>
      <c r="P47" s="309" t="s">
        <v>7</v>
      </c>
      <c r="Q47" s="311">
        <v>896.585</v>
      </c>
      <c r="R47" s="84">
        <v>1300.519</v>
      </c>
      <c r="S47" s="312">
        <f t="shared" si="0"/>
        <v>-403.93399999999997</v>
      </c>
      <c r="T47" s="313">
        <f t="shared" si="4"/>
        <v>68.940553732779</v>
      </c>
      <c r="U47" s="311">
        <v>941.014</v>
      </c>
      <c r="V47" s="313">
        <v>71.1</v>
      </c>
      <c r="W47" s="311">
        <v>44.429</v>
      </c>
      <c r="X47" s="314">
        <v>188.8</v>
      </c>
      <c r="Y47" s="315">
        <v>0.114</v>
      </c>
      <c r="Z47" s="316">
        <v>0.086</v>
      </c>
      <c r="AA47" s="317">
        <v>38894</v>
      </c>
      <c r="AB47" s="318">
        <v>104</v>
      </c>
      <c r="AC47" s="319">
        <f t="shared" si="1"/>
        <v>0.932374445643054</v>
      </c>
      <c r="AD47" s="316">
        <v>0.9420002011263073</v>
      </c>
      <c r="AE47" s="311">
        <v>19.5</v>
      </c>
      <c r="AF47" s="320">
        <v>100.6</v>
      </c>
      <c r="AG47" s="321">
        <v>946</v>
      </c>
      <c r="AH47" s="322" t="s">
        <v>140</v>
      </c>
      <c r="AI47" s="323">
        <v>0.017</v>
      </c>
      <c r="AJ47" s="324">
        <v>0.005</v>
      </c>
      <c r="AK47" s="325"/>
      <c r="AL47" s="326"/>
      <c r="AM47" s="326"/>
      <c r="AN47" s="326"/>
      <c r="AO47" s="326"/>
    </row>
    <row r="48" spans="1:41" s="7" customFormat="1" ht="13.5" customHeight="1">
      <c r="A48" s="8">
        <v>45</v>
      </c>
      <c r="B48" s="55" t="s">
        <v>20</v>
      </c>
      <c r="C48" s="56">
        <v>3379.7401</v>
      </c>
      <c r="D48" s="57">
        <v>93.3</v>
      </c>
      <c r="E48" s="56">
        <v>964</v>
      </c>
      <c r="F48" s="57">
        <v>114.1</v>
      </c>
      <c r="G48" s="58">
        <v>178.3</v>
      </c>
      <c r="H48" s="61">
        <v>64.6</v>
      </c>
      <c r="I48" s="60">
        <v>16688</v>
      </c>
      <c r="J48" s="57">
        <v>141.3</v>
      </c>
      <c r="K48" s="58">
        <v>743.6</v>
      </c>
      <c r="L48" s="61">
        <v>75.1</v>
      </c>
      <c r="M48" s="58">
        <v>1870.4</v>
      </c>
      <c r="N48" s="61">
        <v>104.9</v>
      </c>
      <c r="O48" s="58" t="s">
        <v>7</v>
      </c>
      <c r="P48" s="61" t="s">
        <v>7</v>
      </c>
      <c r="Q48" s="83">
        <v>146.727</v>
      </c>
      <c r="R48" s="84">
        <v>760.44</v>
      </c>
      <c r="S48" s="85">
        <f t="shared" si="0"/>
        <v>-613.7130000000001</v>
      </c>
      <c r="T48" s="86">
        <f t="shared" si="4"/>
        <v>19.295013413287045</v>
      </c>
      <c r="U48" s="83">
        <v>159.988</v>
      </c>
      <c r="V48" s="86">
        <v>20.6</v>
      </c>
      <c r="W48" s="83">
        <v>13.261</v>
      </c>
      <c r="X48" s="88">
        <v>80.9</v>
      </c>
      <c r="Y48" s="89">
        <v>0.24100000000000002</v>
      </c>
      <c r="Z48" s="90">
        <v>0.25</v>
      </c>
      <c r="AA48" s="91">
        <v>32677</v>
      </c>
      <c r="AB48" s="92">
        <v>102.7</v>
      </c>
      <c r="AC48" s="93">
        <f t="shared" si="1"/>
        <v>0.7833393263813976</v>
      </c>
      <c r="AD48" s="90">
        <v>0.802820796460177</v>
      </c>
      <c r="AE48" s="83">
        <v>20.8</v>
      </c>
      <c r="AF48" s="94">
        <v>102.5</v>
      </c>
      <c r="AG48" s="95">
        <v>681</v>
      </c>
      <c r="AH48" s="96" t="s">
        <v>120</v>
      </c>
      <c r="AI48" s="181">
        <v>0.012</v>
      </c>
      <c r="AJ48" s="133">
        <v>0.006</v>
      </c>
      <c r="AK48" s="178"/>
      <c r="AL48" s="178"/>
      <c r="AM48" s="178"/>
      <c r="AN48" s="178"/>
      <c r="AO48" s="178"/>
    </row>
    <row r="49" spans="1:41" s="7" customFormat="1" ht="13.5" customHeight="1">
      <c r="A49" s="8">
        <v>46</v>
      </c>
      <c r="B49" s="55" t="s">
        <v>13</v>
      </c>
      <c r="C49" s="56">
        <v>5459.7384</v>
      </c>
      <c r="D49" s="57">
        <v>108.3</v>
      </c>
      <c r="E49" s="56">
        <v>83.7</v>
      </c>
      <c r="F49" s="57">
        <v>109.7</v>
      </c>
      <c r="G49" s="58">
        <v>190.5</v>
      </c>
      <c r="H49" s="61">
        <v>151.3</v>
      </c>
      <c r="I49" s="60">
        <v>11712</v>
      </c>
      <c r="J49" s="57">
        <v>84.2</v>
      </c>
      <c r="K49" s="58">
        <v>7814.4</v>
      </c>
      <c r="L49" s="61">
        <v>98.5</v>
      </c>
      <c r="M49" s="58">
        <v>3005.5</v>
      </c>
      <c r="N49" s="61">
        <v>110.3</v>
      </c>
      <c r="O49" s="58">
        <v>185.3848</v>
      </c>
      <c r="P49" s="61">
        <v>69.98024236137378</v>
      </c>
      <c r="Q49" s="83">
        <v>3228.072</v>
      </c>
      <c r="R49" s="84">
        <v>4504.942</v>
      </c>
      <c r="S49" s="85">
        <f t="shared" si="0"/>
        <v>-1276.87</v>
      </c>
      <c r="T49" s="86">
        <f t="shared" si="4"/>
        <v>71.65623885945702</v>
      </c>
      <c r="U49" s="83">
        <v>3406.936</v>
      </c>
      <c r="V49" s="86">
        <v>72.9</v>
      </c>
      <c r="W49" s="83">
        <v>178.864</v>
      </c>
      <c r="X49" s="88">
        <v>105.7</v>
      </c>
      <c r="Y49" s="89">
        <v>0.462</v>
      </c>
      <c r="Z49" s="90">
        <v>0.578</v>
      </c>
      <c r="AA49" s="91">
        <v>38647</v>
      </c>
      <c r="AB49" s="92">
        <v>105</v>
      </c>
      <c r="AC49" s="93">
        <f t="shared" si="1"/>
        <v>0.9264533141555795</v>
      </c>
      <c r="AD49" s="90">
        <v>0.9255832662912309</v>
      </c>
      <c r="AE49" s="83">
        <v>28.2</v>
      </c>
      <c r="AF49" s="94">
        <v>100.7</v>
      </c>
      <c r="AG49" s="95">
        <v>2716</v>
      </c>
      <c r="AH49" s="96" t="s">
        <v>141</v>
      </c>
      <c r="AI49" s="181">
        <v>0.042</v>
      </c>
      <c r="AJ49" s="133">
        <v>0.005</v>
      </c>
      <c r="AK49" s="178"/>
      <c r="AL49" s="178"/>
      <c r="AM49" s="178"/>
      <c r="AN49" s="178"/>
      <c r="AO49" s="178"/>
    </row>
    <row r="50" spans="1:41" s="7" customFormat="1" ht="13.5" customHeight="1">
      <c r="A50" s="8">
        <v>47</v>
      </c>
      <c r="B50" s="55" t="s">
        <v>44</v>
      </c>
      <c r="C50" s="56">
        <v>1192.6428</v>
      </c>
      <c r="D50" s="57">
        <v>121.8</v>
      </c>
      <c r="E50" s="56">
        <v>364</v>
      </c>
      <c r="F50" s="57">
        <v>35</v>
      </c>
      <c r="G50" s="58">
        <v>99.9</v>
      </c>
      <c r="H50" s="61" t="s">
        <v>125</v>
      </c>
      <c r="I50" s="60">
        <v>2894</v>
      </c>
      <c r="J50" s="57">
        <v>96.9</v>
      </c>
      <c r="K50" s="128" t="s">
        <v>7</v>
      </c>
      <c r="L50" s="129" t="s">
        <v>129</v>
      </c>
      <c r="M50" s="58">
        <v>182</v>
      </c>
      <c r="N50" s="61">
        <v>103.2</v>
      </c>
      <c r="O50" s="58" t="s">
        <v>7</v>
      </c>
      <c r="P50" s="61" t="s">
        <v>7</v>
      </c>
      <c r="Q50" s="83">
        <v>243.096</v>
      </c>
      <c r="R50" s="84">
        <v>58.824</v>
      </c>
      <c r="S50" s="85">
        <f t="shared" si="0"/>
        <v>184.272</v>
      </c>
      <c r="T50" s="86" t="s">
        <v>89</v>
      </c>
      <c r="U50" s="83">
        <v>253.086</v>
      </c>
      <c r="V50" s="86" t="s">
        <v>90</v>
      </c>
      <c r="W50" s="87">
        <v>9.99</v>
      </c>
      <c r="X50" s="88">
        <v>62.7</v>
      </c>
      <c r="Y50" s="89">
        <v>0.364</v>
      </c>
      <c r="Z50" s="90">
        <v>0.364</v>
      </c>
      <c r="AA50" s="91">
        <v>31005</v>
      </c>
      <c r="AB50" s="92">
        <v>102.4</v>
      </c>
      <c r="AC50" s="93">
        <f t="shared" si="1"/>
        <v>0.7432578209277239</v>
      </c>
      <c r="AD50" s="90">
        <v>0.7610619469026548</v>
      </c>
      <c r="AE50" s="83">
        <v>5.2</v>
      </c>
      <c r="AF50" s="94">
        <v>101.4</v>
      </c>
      <c r="AG50" s="95">
        <v>266</v>
      </c>
      <c r="AH50" s="96">
        <v>161.2</v>
      </c>
      <c r="AI50" s="181">
        <v>0.013000000000000001</v>
      </c>
      <c r="AJ50" s="133">
        <v>0.008</v>
      </c>
      <c r="AK50" s="178"/>
      <c r="AL50" s="178"/>
      <c r="AM50" s="178"/>
      <c r="AN50" s="178"/>
      <c r="AO50" s="178"/>
    </row>
    <row r="51" spans="1:41" s="7" customFormat="1" ht="13.5" customHeight="1">
      <c r="A51" s="8">
        <v>48</v>
      </c>
      <c r="B51" s="55" t="s">
        <v>75</v>
      </c>
      <c r="C51" s="56">
        <v>2445.6934</v>
      </c>
      <c r="D51" s="57">
        <v>132.3</v>
      </c>
      <c r="E51" s="56">
        <v>1281.1</v>
      </c>
      <c r="F51" s="57">
        <v>118.8</v>
      </c>
      <c r="G51" s="58">
        <v>94.4</v>
      </c>
      <c r="H51" s="61">
        <v>145.9</v>
      </c>
      <c r="I51" s="60">
        <v>1407</v>
      </c>
      <c r="J51" s="57">
        <v>22.3</v>
      </c>
      <c r="K51" s="58">
        <v>18.8</v>
      </c>
      <c r="L51" s="61">
        <v>121.1</v>
      </c>
      <c r="M51" s="58">
        <v>1548.3</v>
      </c>
      <c r="N51" s="61">
        <v>96.3</v>
      </c>
      <c r="O51" s="58" t="s">
        <v>7</v>
      </c>
      <c r="P51" s="61" t="s">
        <v>7</v>
      </c>
      <c r="Q51" s="83">
        <v>418.437</v>
      </c>
      <c r="R51" s="84">
        <v>22.069</v>
      </c>
      <c r="S51" s="85">
        <f t="shared" si="0"/>
        <v>396.368</v>
      </c>
      <c r="T51" s="86" t="s">
        <v>147</v>
      </c>
      <c r="U51" s="83">
        <v>490.584</v>
      </c>
      <c r="V51" s="86" t="s">
        <v>78</v>
      </c>
      <c r="W51" s="83">
        <v>72.147</v>
      </c>
      <c r="X51" s="88">
        <v>36.1</v>
      </c>
      <c r="Y51" s="89">
        <v>0.389</v>
      </c>
      <c r="Z51" s="90">
        <v>0.419</v>
      </c>
      <c r="AA51" s="91">
        <v>31485</v>
      </c>
      <c r="AB51" s="92">
        <v>104.2</v>
      </c>
      <c r="AC51" s="93">
        <f t="shared" si="1"/>
        <v>0.7547644732110752</v>
      </c>
      <c r="AD51" s="90">
        <v>0.7611625100563154</v>
      </c>
      <c r="AE51" s="83">
        <v>17.1</v>
      </c>
      <c r="AF51" s="94">
        <v>101.8</v>
      </c>
      <c r="AG51" s="95">
        <v>629</v>
      </c>
      <c r="AH51" s="96">
        <v>148.7</v>
      </c>
      <c r="AI51" s="181">
        <v>0.012</v>
      </c>
      <c r="AJ51" s="133">
        <v>0.008</v>
      </c>
      <c r="AK51" s="178"/>
      <c r="AL51" s="178"/>
      <c r="AM51" s="178"/>
      <c r="AN51" s="178"/>
      <c r="AO51" s="178"/>
    </row>
    <row r="52" spans="1:41" s="7" customFormat="1" ht="13.5" customHeight="1" thickBot="1">
      <c r="A52" s="8">
        <v>49</v>
      </c>
      <c r="B52" s="62" t="s">
        <v>45</v>
      </c>
      <c r="C52" s="63">
        <v>82.3835</v>
      </c>
      <c r="D52" s="64">
        <v>98.6</v>
      </c>
      <c r="E52" s="63">
        <v>1246.8</v>
      </c>
      <c r="F52" s="64">
        <v>98.7</v>
      </c>
      <c r="G52" s="65" t="s">
        <v>7</v>
      </c>
      <c r="H52" s="66" t="s">
        <v>7</v>
      </c>
      <c r="I52" s="67">
        <v>2317</v>
      </c>
      <c r="J52" s="68">
        <v>75.1</v>
      </c>
      <c r="K52" s="65">
        <v>15.1</v>
      </c>
      <c r="L52" s="66">
        <v>101.4</v>
      </c>
      <c r="M52" s="65">
        <v>299.5</v>
      </c>
      <c r="N52" s="66">
        <v>113.8</v>
      </c>
      <c r="O52" s="65" t="s">
        <v>7</v>
      </c>
      <c r="P52" s="66" t="s">
        <v>7</v>
      </c>
      <c r="Q52" s="101">
        <v>298.385</v>
      </c>
      <c r="R52" s="102">
        <v>201.319</v>
      </c>
      <c r="S52" s="103">
        <f t="shared" si="0"/>
        <v>97.066</v>
      </c>
      <c r="T52" s="104">
        <f t="shared" si="4"/>
        <v>148.2150219303692</v>
      </c>
      <c r="U52" s="101">
        <v>299.557</v>
      </c>
      <c r="V52" s="104">
        <v>143.5</v>
      </c>
      <c r="W52" s="113">
        <v>1.172</v>
      </c>
      <c r="X52" s="105">
        <v>15.9</v>
      </c>
      <c r="Y52" s="106">
        <v>0.091</v>
      </c>
      <c r="Z52" s="107">
        <v>0.25</v>
      </c>
      <c r="AA52" s="108">
        <v>30138</v>
      </c>
      <c r="AB52" s="116">
        <v>102.4</v>
      </c>
      <c r="AC52" s="109">
        <f t="shared" si="1"/>
        <v>0.7224739302409205</v>
      </c>
      <c r="AD52" s="107">
        <v>0.7444690265486725</v>
      </c>
      <c r="AE52" s="101">
        <v>5.1</v>
      </c>
      <c r="AF52" s="110">
        <v>95.4</v>
      </c>
      <c r="AG52" s="111">
        <v>250</v>
      </c>
      <c r="AH52" s="112">
        <v>122.5</v>
      </c>
      <c r="AI52" s="182">
        <v>0.013999999999999999</v>
      </c>
      <c r="AJ52" s="134">
        <v>0.012</v>
      </c>
      <c r="AK52" s="178"/>
      <c r="AL52" s="178"/>
      <c r="AM52" s="178"/>
      <c r="AN52" s="178"/>
      <c r="AO52" s="178"/>
    </row>
    <row r="53" spans="3:41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AK53" s="177"/>
      <c r="AL53" s="177"/>
      <c r="AM53" s="177"/>
      <c r="AN53" s="177"/>
      <c r="AO53" s="177"/>
    </row>
    <row r="54" spans="2:41" s="16" customFormat="1" ht="13.5" customHeight="1">
      <c r="B54" s="17" t="s">
        <v>67</v>
      </c>
      <c r="C54" s="19"/>
      <c r="D54" s="20">
        <v>15</v>
      </c>
      <c r="E54" s="19"/>
      <c r="F54" s="18">
        <v>17</v>
      </c>
      <c r="H54" s="16">
        <v>15</v>
      </c>
      <c r="J54" s="16">
        <v>27</v>
      </c>
      <c r="L54" s="16">
        <v>17</v>
      </c>
      <c r="N54" s="21">
        <v>4</v>
      </c>
      <c r="P54" s="16">
        <v>3</v>
      </c>
      <c r="Q54" s="37">
        <v>6</v>
      </c>
      <c r="R54" s="37">
        <v>9</v>
      </c>
      <c r="S54" s="16">
        <v>17</v>
      </c>
      <c r="V54" s="16">
        <v>11</v>
      </c>
      <c r="X54" s="16">
        <v>18</v>
      </c>
      <c r="Y54" s="16">
        <v>24</v>
      </c>
      <c r="AB54" s="16">
        <v>0</v>
      </c>
      <c r="AC54" s="16">
        <v>17</v>
      </c>
      <c r="AE54" s="18"/>
      <c r="AF54" s="18">
        <v>21</v>
      </c>
      <c r="AH54" s="16">
        <v>41</v>
      </c>
      <c r="AI54" s="16">
        <v>40</v>
      </c>
      <c r="AK54" s="180"/>
      <c r="AL54" s="180"/>
      <c r="AM54" s="180"/>
      <c r="AN54" s="180"/>
      <c r="AO54" s="180"/>
    </row>
    <row r="55" spans="2:14" ht="12.7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41" s="24" customFormat="1" ht="14.25" customHeight="1">
      <c r="C56" s="30" t="s">
        <v>51</v>
      </c>
      <c r="N56" s="25"/>
      <c r="Q56" s="45"/>
      <c r="AK56" s="176"/>
      <c r="AL56" s="176"/>
      <c r="AM56" s="176"/>
      <c r="AN56" s="176"/>
      <c r="AO56" s="176"/>
    </row>
    <row r="57" spans="3:32" ht="15" customHeight="1">
      <c r="C57" s="29" t="s">
        <v>86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5">
      <c r="C59" s="1"/>
      <c r="D59" s="1"/>
      <c r="E59" s="1"/>
      <c r="F59" s="1"/>
      <c r="N59" s="26"/>
    </row>
    <row r="60" spans="4:14" ht="15">
      <c r="D60" s="1"/>
      <c r="E60" s="1"/>
      <c r="F60" s="1"/>
      <c r="N60" s="26"/>
    </row>
    <row r="61" spans="3:14" ht="15">
      <c r="C61" s="1"/>
      <c r="D61" s="1"/>
      <c r="E61" s="1"/>
      <c r="F61" s="1"/>
      <c r="N61" s="26"/>
    </row>
    <row r="62" spans="3:14" ht="15">
      <c r="C62" s="1"/>
      <c r="D62" s="1"/>
      <c r="E62" s="1"/>
      <c r="F62" s="1"/>
      <c r="N62" s="26"/>
    </row>
    <row r="63" spans="3:14" ht="15">
      <c r="C63" s="1"/>
      <c r="D63" s="1"/>
      <c r="E63" s="1"/>
      <c r="F63" s="1"/>
      <c r="N63" s="26"/>
    </row>
    <row r="64" spans="3:14" ht="15">
      <c r="C64" s="1"/>
      <c r="D64" s="1"/>
      <c r="E64" s="1"/>
      <c r="F64" s="1"/>
      <c r="N64" s="26"/>
    </row>
    <row r="65" spans="3:14" ht="15">
      <c r="C65" s="1"/>
      <c r="D65" s="1"/>
      <c r="E65" s="1"/>
      <c r="F65" s="1"/>
      <c r="N65" s="26"/>
    </row>
    <row r="66" spans="3:14" ht="15">
      <c r="C66" s="1"/>
      <c r="D66" s="1"/>
      <c r="E66" s="1"/>
      <c r="F66" s="1"/>
      <c r="N66" s="26"/>
    </row>
    <row r="67" spans="3:14" ht="15">
      <c r="C67" s="1"/>
      <c r="D67" s="1"/>
      <c r="E67" s="1"/>
      <c r="F67" s="1"/>
      <c r="N67" s="26"/>
    </row>
    <row r="68" ht="15">
      <c r="N68" s="26"/>
    </row>
    <row r="69" ht="15">
      <c r="N69" s="26"/>
    </row>
    <row r="70" ht="15">
      <c r="N70" s="26"/>
    </row>
    <row r="71" ht="15">
      <c r="N71" s="26"/>
    </row>
    <row r="72" ht="15">
      <c r="N72" s="26"/>
    </row>
    <row r="73" ht="15">
      <c r="N73" s="26"/>
    </row>
    <row r="74" ht="15">
      <c r="N74" s="26"/>
    </row>
    <row r="75" ht="15">
      <c r="N75" s="26"/>
    </row>
    <row r="76" ht="15">
      <c r="N76" s="26"/>
    </row>
    <row r="77" ht="15">
      <c r="N77" s="26"/>
    </row>
    <row r="78" ht="15">
      <c r="N78" s="26"/>
    </row>
    <row r="79" ht="15">
      <c r="N79" s="26"/>
    </row>
    <row r="80" ht="15">
      <c r="N80" s="26"/>
    </row>
    <row r="81" ht="15">
      <c r="N81" s="26"/>
    </row>
    <row r="82" ht="15">
      <c r="N82" s="26"/>
    </row>
    <row r="83" ht="15">
      <c r="N83" s="26"/>
    </row>
    <row r="84" ht="15">
      <c r="N84" s="26"/>
    </row>
    <row r="85" ht="15">
      <c r="N85" s="26"/>
    </row>
    <row r="86" ht="15">
      <c r="N86" s="26"/>
    </row>
    <row r="87" ht="15">
      <c r="N87" s="26"/>
    </row>
    <row r="88" ht="15">
      <c r="N88" s="26"/>
    </row>
    <row r="89" ht="15">
      <c r="N89" s="26"/>
    </row>
    <row r="90" ht="15">
      <c r="N90" s="26"/>
    </row>
    <row r="91" ht="15">
      <c r="N91" s="26"/>
    </row>
    <row r="92" ht="15">
      <c r="N92" s="26"/>
    </row>
    <row r="93" ht="15">
      <c r="N93" s="26"/>
    </row>
    <row r="94" ht="15">
      <c r="N94" s="26"/>
    </row>
    <row r="95" ht="15">
      <c r="N95" s="26"/>
    </row>
    <row r="96" ht="15">
      <c r="N96" s="26"/>
    </row>
    <row r="97" ht="15">
      <c r="N97" s="26"/>
    </row>
    <row r="98" ht="15">
      <c r="N98" s="26"/>
    </row>
    <row r="99" ht="15">
      <c r="N99" s="26"/>
    </row>
    <row r="100" ht="15">
      <c r="N100" s="26"/>
    </row>
  </sheetData>
  <sheetProtection/>
  <mergeCells count="41"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R5:R6"/>
    <mergeCell ref="S5:T5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Q3:Z3"/>
    <mergeCell ref="Q4:T4"/>
    <mergeCell ref="U4:V5"/>
    <mergeCell ref="W4:X5"/>
    <mergeCell ref="Y4:Z5"/>
    <mergeCell ref="Q5:Q6"/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"/>
  <sheetViews>
    <sheetView tabSelected="1" zoomScale="115" zoomScaleNormal="115" zoomScalePageLayoutView="0" workbookViewId="0" topLeftCell="AM1">
      <pane ySplit="7" topLeftCell="A35" activePane="bottomLeft" state="frozen"/>
      <selection pane="topLeft" activeCell="B1" sqref="B1"/>
      <selection pane="bottomLeft" activeCell="AR47" sqref="AR47:AV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25.7109375" style="1" customWidth="1"/>
    <col min="6" max="6" width="10.28125" style="3" customWidth="1"/>
    <col min="7" max="7" width="9.7109375" style="3" customWidth="1"/>
    <col min="8" max="8" width="25.7109375" style="1" customWidth="1"/>
    <col min="9" max="9" width="10.28125" style="1" customWidth="1"/>
    <col min="10" max="10" width="9.7109375" style="1" customWidth="1"/>
    <col min="11" max="11" width="25.7109375" style="1" customWidth="1"/>
    <col min="12" max="12" width="10.140625" style="1" customWidth="1"/>
    <col min="13" max="13" width="9.7109375" style="1" customWidth="1"/>
    <col min="14" max="14" width="25.7109375" style="1" customWidth="1"/>
    <col min="15" max="15" width="10.421875" style="1" customWidth="1"/>
    <col min="16" max="16" width="9.28125" style="1" customWidth="1"/>
    <col min="17" max="17" width="25.7109375" style="1" customWidth="1"/>
    <col min="18" max="18" width="10.421875" style="1" customWidth="1"/>
    <col min="19" max="19" width="9.7109375" style="1" customWidth="1"/>
    <col min="20" max="20" width="25.7109375" style="1" customWidth="1"/>
    <col min="21" max="21" width="10.140625" style="1" customWidth="1"/>
    <col min="22" max="22" width="9.421875" style="1" customWidth="1"/>
    <col min="23" max="23" width="25.7109375" style="1" customWidth="1"/>
    <col min="24" max="24" width="10.7109375" style="1" customWidth="1"/>
    <col min="25" max="25" width="9.7109375" style="1" hidden="1" customWidth="1"/>
    <col min="26" max="26" width="10.140625" style="1" customWidth="1"/>
    <col min="27" max="27" width="10.421875" style="1" customWidth="1"/>
    <col min="28" max="28" width="25.7109375" style="1" customWidth="1"/>
    <col min="29" max="29" width="10.28125" style="1" customWidth="1"/>
    <col min="30" max="30" width="9.421875" style="1" customWidth="1"/>
    <col min="31" max="31" width="25.7109375" style="1" customWidth="1"/>
    <col min="32" max="32" width="10.57421875" style="1" customWidth="1"/>
    <col min="33" max="33" width="9.8515625" style="1" customWidth="1"/>
    <col min="34" max="34" width="8.8515625" style="1" customWidth="1"/>
    <col min="35" max="35" width="8.57421875" style="1" customWidth="1"/>
    <col min="36" max="36" width="25.7109375" style="1" customWidth="1"/>
    <col min="37" max="37" width="9.28125" style="1" customWidth="1"/>
    <col min="38" max="38" width="9.421875" style="1" customWidth="1"/>
    <col min="39" max="40" width="8.7109375" style="1" customWidth="1"/>
    <col min="41" max="41" width="25.7109375" style="1" customWidth="1"/>
    <col min="42" max="42" width="10.421875" style="1" customWidth="1"/>
    <col min="43" max="43" width="9.57421875" style="1" customWidth="1"/>
    <col min="44" max="44" width="25.7109375" style="1" customWidth="1"/>
    <col min="45" max="45" width="10.00390625" style="1" customWidth="1"/>
    <col min="46" max="46" width="9.57421875" style="1" customWidth="1"/>
    <col min="47" max="47" width="8.57421875" style="1" customWidth="1"/>
    <col min="48" max="48" width="8.421875" style="1" customWidth="1"/>
    <col min="49" max="51" width="9.140625" style="176" customWidth="1"/>
    <col min="52" max="16384" width="9.140625" style="1" customWidth="1"/>
  </cols>
  <sheetData>
    <row r="1" spans="2:24" ht="15" customHeight="1">
      <c r="B1" s="2" t="s">
        <v>151</v>
      </c>
      <c r="C1" s="1"/>
      <c r="X1" s="2"/>
    </row>
    <row r="2" spans="3:40" ht="9" customHeight="1" thickBot="1">
      <c r="C2" s="2"/>
      <c r="AL2" s="38"/>
      <c r="AM2" s="38"/>
      <c r="AN2" s="38"/>
    </row>
    <row r="3" spans="2:51" s="4" customFormat="1" ht="14.25" customHeight="1">
      <c r="B3" s="282" t="s">
        <v>76</v>
      </c>
      <c r="C3" s="230" t="s">
        <v>0</v>
      </c>
      <c r="D3" s="231"/>
      <c r="E3" s="282" t="s">
        <v>76</v>
      </c>
      <c r="F3" s="230" t="s">
        <v>47</v>
      </c>
      <c r="G3" s="231"/>
      <c r="H3" s="282" t="s">
        <v>76</v>
      </c>
      <c r="I3" s="297" t="s">
        <v>1</v>
      </c>
      <c r="J3" s="279"/>
      <c r="K3" s="282" t="s">
        <v>76</v>
      </c>
      <c r="L3" s="230" t="s">
        <v>2</v>
      </c>
      <c r="M3" s="231"/>
      <c r="N3" s="282" t="s">
        <v>76</v>
      </c>
      <c r="O3" s="218" t="s">
        <v>152</v>
      </c>
      <c r="P3" s="273"/>
      <c r="Q3" s="282" t="s">
        <v>76</v>
      </c>
      <c r="R3" s="230" t="s">
        <v>3</v>
      </c>
      <c r="S3" s="231"/>
      <c r="T3" s="282" t="s">
        <v>76</v>
      </c>
      <c r="U3" s="230" t="s">
        <v>85</v>
      </c>
      <c r="V3" s="231"/>
      <c r="W3" s="282" t="s">
        <v>76</v>
      </c>
      <c r="X3" s="230" t="s">
        <v>91</v>
      </c>
      <c r="Y3" s="230"/>
      <c r="Z3" s="230"/>
      <c r="AA3" s="231"/>
      <c r="AB3" s="282" t="s">
        <v>76</v>
      </c>
      <c r="AC3" s="299" t="s">
        <v>82</v>
      </c>
      <c r="AD3" s="300"/>
      <c r="AE3" s="282" t="s">
        <v>76</v>
      </c>
      <c r="AF3" s="299" t="s">
        <v>88</v>
      </c>
      <c r="AG3" s="299"/>
      <c r="AH3" s="299"/>
      <c r="AI3" s="300"/>
      <c r="AJ3" s="282" t="s">
        <v>76</v>
      </c>
      <c r="AK3" s="218" t="s">
        <v>58</v>
      </c>
      <c r="AL3" s="218"/>
      <c r="AM3" s="218"/>
      <c r="AN3" s="218"/>
      <c r="AO3" s="282" t="s">
        <v>76</v>
      </c>
      <c r="AP3" s="301" t="s">
        <v>59</v>
      </c>
      <c r="AQ3" s="255"/>
      <c r="AR3" s="282" t="s">
        <v>76</v>
      </c>
      <c r="AS3" s="230" t="s">
        <v>107</v>
      </c>
      <c r="AT3" s="230"/>
      <c r="AU3" s="230"/>
      <c r="AV3" s="231"/>
      <c r="AW3" s="177"/>
      <c r="AX3" s="177"/>
      <c r="AY3" s="177"/>
    </row>
    <row r="4" spans="2:51" s="4" customFormat="1" ht="14.25" customHeight="1">
      <c r="B4" s="283"/>
      <c r="C4" s="233"/>
      <c r="D4" s="234"/>
      <c r="E4" s="283"/>
      <c r="F4" s="233"/>
      <c r="G4" s="234"/>
      <c r="H4" s="283"/>
      <c r="I4" s="298"/>
      <c r="J4" s="281"/>
      <c r="K4" s="283"/>
      <c r="L4" s="233"/>
      <c r="M4" s="234"/>
      <c r="N4" s="283"/>
      <c r="O4" s="220"/>
      <c r="P4" s="274"/>
      <c r="Q4" s="283"/>
      <c r="R4" s="233"/>
      <c r="S4" s="234"/>
      <c r="T4" s="283"/>
      <c r="U4" s="288"/>
      <c r="V4" s="259"/>
      <c r="W4" s="283"/>
      <c r="X4" s="233"/>
      <c r="Y4" s="233"/>
      <c r="Z4" s="233"/>
      <c r="AA4" s="234"/>
      <c r="AB4" s="283"/>
      <c r="AC4" s="246"/>
      <c r="AD4" s="243"/>
      <c r="AE4" s="283"/>
      <c r="AF4" s="246"/>
      <c r="AG4" s="246"/>
      <c r="AH4" s="246"/>
      <c r="AI4" s="243"/>
      <c r="AJ4" s="283"/>
      <c r="AK4" s="220"/>
      <c r="AL4" s="220"/>
      <c r="AM4" s="220"/>
      <c r="AN4" s="220"/>
      <c r="AO4" s="283"/>
      <c r="AP4" s="302"/>
      <c r="AQ4" s="257"/>
      <c r="AR4" s="283"/>
      <c r="AS4" s="233"/>
      <c r="AT4" s="233"/>
      <c r="AU4" s="233"/>
      <c r="AV4" s="234"/>
      <c r="AW4" s="177"/>
      <c r="AX4" s="177"/>
      <c r="AY4" s="177"/>
    </row>
    <row r="5" spans="2:51" s="4" customFormat="1" ht="20.25" customHeight="1">
      <c r="B5" s="283"/>
      <c r="C5" s="295" t="s">
        <v>65</v>
      </c>
      <c r="D5" s="265" t="s">
        <v>93</v>
      </c>
      <c r="E5" s="283"/>
      <c r="F5" s="295" t="s">
        <v>65</v>
      </c>
      <c r="G5" s="265" t="s">
        <v>93</v>
      </c>
      <c r="H5" s="283"/>
      <c r="I5" s="293" t="s">
        <v>50</v>
      </c>
      <c r="J5" s="252" t="s">
        <v>94</v>
      </c>
      <c r="K5" s="283"/>
      <c r="L5" s="293" t="s">
        <v>46</v>
      </c>
      <c r="M5" s="252" t="s">
        <v>95</v>
      </c>
      <c r="N5" s="283"/>
      <c r="O5" s="293" t="s">
        <v>71</v>
      </c>
      <c r="P5" s="265" t="s">
        <v>93</v>
      </c>
      <c r="Q5" s="283"/>
      <c r="R5" s="286" t="s">
        <v>48</v>
      </c>
      <c r="S5" s="252" t="s">
        <v>94</v>
      </c>
      <c r="T5" s="283"/>
      <c r="U5" s="286" t="s">
        <v>49</v>
      </c>
      <c r="V5" s="265" t="s">
        <v>93</v>
      </c>
      <c r="W5" s="283"/>
      <c r="X5" s="286" t="s">
        <v>96</v>
      </c>
      <c r="Y5" s="269" t="s">
        <v>62</v>
      </c>
      <c r="Z5" s="271" t="s">
        <v>97</v>
      </c>
      <c r="AA5" s="272"/>
      <c r="AB5" s="283"/>
      <c r="AC5" s="289" t="s">
        <v>98</v>
      </c>
      <c r="AD5" s="249" t="s">
        <v>108</v>
      </c>
      <c r="AE5" s="283"/>
      <c r="AF5" s="292" t="s">
        <v>99</v>
      </c>
      <c r="AG5" s="284" t="s">
        <v>108</v>
      </c>
      <c r="AH5" s="250" t="s">
        <v>70</v>
      </c>
      <c r="AI5" s="251"/>
      <c r="AJ5" s="283"/>
      <c r="AK5" s="286" t="s">
        <v>102</v>
      </c>
      <c r="AL5" s="225" t="s">
        <v>103</v>
      </c>
      <c r="AM5" s="221" t="s">
        <v>69</v>
      </c>
      <c r="AN5" s="222"/>
      <c r="AO5" s="283"/>
      <c r="AP5" s="286" t="s">
        <v>105</v>
      </c>
      <c r="AQ5" s="252" t="s">
        <v>106</v>
      </c>
      <c r="AR5" s="283"/>
      <c r="AS5" s="303" t="s">
        <v>55</v>
      </c>
      <c r="AT5" s="261" t="s">
        <v>109</v>
      </c>
      <c r="AU5" s="227" t="s">
        <v>52</v>
      </c>
      <c r="AV5" s="228"/>
      <c r="AW5" s="177"/>
      <c r="AX5" s="177"/>
      <c r="AY5" s="177"/>
    </row>
    <row r="6" spans="2:51" s="4" customFormat="1" ht="45" customHeight="1" thickBot="1">
      <c r="B6" s="264"/>
      <c r="C6" s="296"/>
      <c r="D6" s="266"/>
      <c r="E6" s="264"/>
      <c r="F6" s="296"/>
      <c r="G6" s="266"/>
      <c r="H6" s="264"/>
      <c r="I6" s="294"/>
      <c r="J6" s="253"/>
      <c r="K6" s="264"/>
      <c r="L6" s="294"/>
      <c r="M6" s="253"/>
      <c r="N6" s="264"/>
      <c r="O6" s="294"/>
      <c r="P6" s="266"/>
      <c r="Q6" s="264"/>
      <c r="R6" s="287"/>
      <c r="S6" s="253"/>
      <c r="T6" s="264"/>
      <c r="U6" s="287"/>
      <c r="V6" s="266"/>
      <c r="W6" s="264"/>
      <c r="X6" s="287"/>
      <c r="Y6" s="270"/>
      <c r="Z6" s="42" t="s">
        <v>63</v>
      </c>
      <c r="AA6" s="43" t="s">
        <v>64</v>
      </c>
      <c r="AB6" s="264"/>
      <c r="AC6" s="290"/>
      <c r="AD6" s="291"/>
      <c r="AE6" s="264"/>
      <c r="AF6" s="290"/>
      <c r="AG6" s="285"/>
      <c r="AH6" s="117" t="s">
        <v>100</v>
      </c>
      <c r="AI6" s="174" t="s">
        <v>101</v>
      </c>
      <c r="AJ6" s="264"/>
      <c r="AK6" s="287"/>
      <c r="AL6" s="226"/>
      <c r="AM6" s="117" t="s">
        <v>104</v>
      </c>
      <c r="AN6" s="41" t="s">
        <v>101</v>
      </c>
      <c r="AO6" s="264"/>
      <c r="AP6" s="287"/>
      <c r="AQ6" s="253"/>
      <c r="AR6" s="264"/>
      <c r="AS6" s="287"/>
      <c r="AT6" s="262"/>
      <c r="AU6" s="44" t="s">
        <v>110</v>
      </c>
      <c r="AV6" s="46" t="s">
        <v>111</v>
      </c>
      <c r="AW6" s="177"/>
      <c r="AX6" s="177"/>
      <c r="AY6" s="177"/>
    </row>
    <row r="7" spans="2:51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  <c r="AW7" s="177"/>
      <c r="AX7" s="177"/>
      <c r="AY7" s="177"/>
    </row>
    <row r="8" spans="1:51" s="27" customFormat="1" ht="13.5" customHeight="1">
      <c r="A8" s="28">
        <v>1</v>
      </c>
      <c r="B8" s="138" t="s">
        <v>42</v>
      </c>
      <c r="C8" s="135">
        <v>18611.8751</v>
      </c>
      <c r="D8" s="51" t="s">
        <v>79</v>
      </c>
      <c r="E8" s="138" t="s">
        <v>74</v>
      </c>
      <c r="F8" s="135">
        <v>41.4</v>
      </c>
      <c r="G8" s="51" t="s">
        <v>113</v>
      </c>
      <c r="H8" s="138" t="s">
        <v>44</v>
      </c>
      <c r="I8" s="143">
        <v>99.9</v>
      </c>
      <c r="J8" s="53" t="s">
        <v>125</v>
      </c>
      <c r="K8" s="138" t="s">
        <v>25</v>
      </c>
      <c r="L8" s="145">
        <v>8148</v>
      </c>
      <c r="M8" s="51" t="s">
        <v>112</v>
      </c>
      <c r="N8" s="138" t="s">
        <v>72</v>
      </c>
      <c r="O8" s="143">
        <v>371</v>
      </c>
      <c r="P8" s="53" t="s">
        <v>130</v>
      </c>
      <c r="Q8" s="138" t="s">
        <v>12</v>
      </c>
      <c r="R8" s="143">
        <v>26608.3</v>
      </c>
      <c r="S8" s="53">
        <v>134.1</v>
      </c>
      <c r="T8" s="138" t="s">
        <v>10</v>
      </c>
      <c r="U8" s="143">
        <v>312.39939999999996</v>
      </c>
      <c r="V8" s="53">
        <v>191.91038431295456</v>
      </c>
      <c r="W8" s="138" t="s">
        <v>75</v>
      </c>
      <c r="X8" s="160">
        <v>418.437</v>
      </c>
      <c r="Y8" s="159">
        <v>22.069</v>
      </c>
      <c r="Z8" s="119">
        <f aca="true" t="shared" si="0" ref="Z8:Z52">X8-Y8</f>
        <v>396.368</v>
      </c>
      <c r="AA8" s="72" t="s">
        <v>147</v>
      </c>
      <c r="AB8" s="138" t="s">
        <v>23</v>
      </c>
      <c r="AC8" s="160">
        <v>485.734</v>
      </c>
      <c r="AD8" s="72" t="s">
        <v>149</v>
      </c>
      <c r="AE8" s="138" t="s">
        <v>38</v>
      </c>
      <c r="AF8" s="160">
        <v>0</v>
      </c>
      <c r="AG8" s="74">
        <v>0</v>
      </c>
      <c r="AH8" s="121">
        <v>0</v>
      </c>
      <c r="AI8" s="122">
        <v>0</v>
      </c>
      <c r="AJ8" s="138" t="s">
        <v>37</v>
      </c>
      <c r="AK8" s="171">
        <v>30467</v>
      </c>
      <c r="AL8" s="123">
        <v>110.4</v>
      </c>
      <c r="AM8" s="124">
        <v>0.7303607814934676</v>
      </c>
      <c r="AN8" s="122">
        <v>0.6973300482703138</v>
      </c>
      <c r="AO8" s="138" t="s">
        <v>32</v>
      </c>
      <c r="AP8" s="160">
        <v>3.5</v>
      </c>
      <c r="AQ8" s="125">
        <v>110.8</v>
      </c>
      <c r="AR8" s="138" t="s">
        <v>40</v>
      </c>
      <c r="AS8" s="154">
        <v>199</v>
      </c>
      <c r="AT8" s="82">
        <v>88.4</v>
      </c>
      <c r="AU8" s="204">
        <v>0.01</v>
      </c>
      <c r="AV8" s="155">
        <v>0.011000000000000001</v>
      </c>
      <c r="AW8" s="179"/>
      <c r="AX8" s="179"/>
      <c r="AY8" s="179"/>
    </row>
    <row r="9" spans="1:51" s="7" customFormat="1" ht="13.5" customHeight="1">
      <c r="A9" s="8">
        <v>2</v>
      </c>
      <c r="B9" s="139" t="s">
        <v>6</v>
      </c>
      <c r="C9" s="136">
        <v>8285.8057</v>
      </c>
      <c r="D9" s="57">
        <v>160.6</v>
      </c>
      <c r="E9" s="139" t="s">
        <v>32</v>
      </c>
      <c r="F9" s="136">
        <v>599.9</v>
      </c>
      <c r="G9" s="57" t="s">
        <v>112</v>
      </c>
      <c r="H9" s="139" t="s">
        <v>15</v>
      </c>
      <c r="I9" s="142">
        <v>915</v>
      </c>
      <c r="J9" s="61" t="s">
        <v>118</v>
      </c>
      <c r="K9" s="139" t="s">
        <v>11</v>
      </c>
      <c r="L9" s="146">
        <v>144425</v>
      </c>
      <c r="M9" s="57" t="s">
        <v>126</v>
      </c>
      <c r="N9" s="139" t="s">
        <v>34</v>
      </c>
      <c r="O9" s="142">
        <v>316.5</v>
      </c>
      <c r="P9" s="61" t="s">
        <v>132</v>
      </c>
      <c r="Q9" s="139" t="s">
        <v>38</v>
      </c>
      <c r="R9" s="142">
        <v>313.8</v>
      </c>
      <c r="S9" s="61">
        <v>131.2</v>
      </c>
      <c r="T9" s="139" t="s">
        <v>16</v>
      </c>
      <c r="U9" s="142">
        <v>23.198700000000002</v>
      </c>
      <c r="V9" s="61">
        <v>143.3974743322681</v>
      </c>
      <c r="W9" s="139" t="s">
        <v>27</v>
      </c>
      <c r="X9" s="161">
        <v>60.293</v>
      </c>
      <c r="Y9" s="84">
        <v>3.585</v>
      </c>
      <c r="Z9" s="85">
        <f t="shared" si="0"/>
        <v>56.708</v>
      </c>
      <c r="AA9" s="86" t="s">
        <v>142</v>
      </c>
      <c r="AB9" s="139" t="s">
        <v>26</v>
      </c>
      <c r="AC9" s="161">
        <v>248.239</v>
      </c>
      <c r="AD9" s="86" t="s">
        <v>150</v>
      </c>
      <c r="AE9" s="139" t="s">
        <v>5</v>
      </c>
      <c r="AF9" s="161">
        <v>225.202</v>
      </c>
      <c r="AG9" s="88">
        <v>3.9</v>
      </c>
      <c r="AH9" s="89">
        <v>0.5489999999999999</v>
      </c>
      <c r="AI9" s="90">
        <v>0.529</v>
      </c>
      <c r="AJ9" s="139" t="s">
        <v>40</v>
      </c>
      <c r="AK9" s="169">
        <v>31350</v>
      </c>
      <c r="AL9" s="92">
        <v>109.5</v>
      </c>
      <c r="AM9" s="93">
        <v>0.7515282272563826</v>
      </c>
      <c r="AN9" s="90">
        <v>0.7224959774738536</v>
      </c>
      <c r="AO9" s="139" t="s">
        <v>8</v>
      </c>
      <c r="AP9" s="161">
        <v>18.3</v>
      </c>
      <c r="AQ9" s="94">
        <v>110.7</v>
      </c>
      <c r="AR9" s="139" t="s">
        <v>39</v>
      </c>
      <c r="AS9" s="152">
        <v>217</v>
      </c>
      <c r="AT9" s="96">
        <v>89.7</v>
      </c>
      <c r="AU9" s="181">
        <v>0.006999999999999999</v>
      </c>
      <c r="AV9" s="133">
        <v>0.006999999999999999</v>
      </c>
      <c r="AW9" s="178"/>
      <c r="AX9" s="178"/>
      <c r="AY9" s="178"/>
    </row>
    <row r="10" spans="1:51" s="7" customFormat="1" ht="13.5" customHeight="1">
      <c r="A10" s="8">
        <v>3</v>
      </c>
      <c r="B10" s="139" t="s">
        <v>17</v>
      </c>
      <c r="C10" s="136">
        <v>2400.576</v>
      </c>
      <c r="D10" s="57">
        <v>149.5</v>
      </c>
      <c r="E10" s="139" t="s">
        <v>26</v>
      </c>
      <c r="F10" s="136">
        <v>533.9</v>
      </c>
      <c r="G10" s="57" t="s">
        <v>114</v>
      </c>
      <c r="H10" s="139" t="s">
        <v>26</v>
      </c>
      <c r="I10" s="142">
        <v>363.4</v>
      </c>
      <c r="J10" s="61" t="s">
        <v>124</v>
      </c>
      <c r="K10" s="139" t="s">
        <v>29</v>
      </c>
      <c r="L10" s="146">
        <v>9688</v>
      </c>
      <c r="M10" s="57" t="s">
        <v>127</v>
      </c>
      <c r="N10" s="139" t="s">
        <v>32</v>
      </c>
      <c r="O10" s="142">
        <v>4.7</v>
      </c>
      <c r="P10" s="61" t="s">
        <v>131</v>
      </c>
      <c r="Q10" s="139" t="s">
        <v>8</v>
      </c>
      <c r="R10" s="142">
        <v>4061.2</v>
      </c>
      <c r="S10" s="61">
        <v>124.1</v>
      </c>
      <c r="T10" s="139" t="s">
        <v>12</v>
      </c>
      <c r="U10" s="142">
        <v>15736.880600000002</v>
      </c>
      <c r="V10" s="61">
        <v>140.0657100697374</v>
      </c>
      <c r="W10" s="151" t="s">
        <v>14</v>
      </c>
      <c r="X10" s="162">
        <v>394.431</v>
      </c>
      <c r="Y10" s="130">
        <v>74.617</v>
      </c>
      <c r="Z10" s="126">
        <f t="shared" si="0"/>
        <v>319.81399999999996</v>
      </c>
      <c r="AA10" s="120" t="s">
        <v>143</v>
      </c>
      <c r="AB10" s="139" t="s">
        <v>44</v>
      </c>
      <c r="AC10" s="161">
        <v>253.086</v>
      </c>
      <c r="AD10" s="86" t="s">
        <v>90</v>
      </c>
      <c r="AE10" s="139" t="s">
        <v>9</v>
      </c>
      <c r="AF10" s="165">
        <v>24.899</v>
      </c>
      <c r="AG10" s="88">
        <v>11.8</v>
      </c>
      <c r="AH10" s="89">
        <v>0.191</v>
      </c>
      <c r="AI10" s="90">
        <v>0.19399999999999998</v>
      </c>
      <c r="AJ10" s="139" t="s">
        <v>21</v>
      </c>
      <c r="AK10" s="169">
        <v>38162</v>
      </c>
      <c r="AL10" s="92">
        <v>109.2</v>
      </c>
      <c r="AM10" s="93">
        <v>0.9148268009109433</v>
      </c>
      <c r="AN10" s="90">
        <v>0.8782934432823813</v>
      </c>
      <c r="AO10" s="139" t="s">
        <v>9</v>
      </c>
      <c r="AP10" s="161">
        <v>8.9</v>
      </c>
      <c r="AQ10" s="94">
        <v>105.5</v>
      </c>
      <c r="AR10" s="139" t="s">
        <v>41</v>
      </c>
      <c r="AS10" s="152">
        <v>264</v>
      </c>
      <c r="AT10" s="96">
        <v>93.3</v>
      </c>
      <c r="AU10" s="181">
        <v>0.011000000000000001</v>
      </c>
      <c r="AV10" s="133">
        <v>0.011000000000000001</v>
      </c>
      <c r="AW10" s="178"/>
      <c r="AX10" s="178"/>
      <c r="AY10" s="178"/>
    </row>
    <row r="11" spans="1:51" s="7" customFormat="1" ht="13.5" customHeight="1">
      <c r="A11" s="8">
        <v>4</v>
      </c>
      <c r="B11" s="139" t="s">
        <v>21</v>
      </c>
      <c r="C11" s="136">
        <v>22792.680800000002</v>
      </c>
      <c r="D11" s="57">
        <v>145.8</v>
      </c>
      <c r="E11" s="139" t="s">
        <v>8</v>
      </c>
      <c r="F11" s="136">
        <v>37.7</v>
      </c>
      <c r="G11" s="57">
        <v>171.9</v>
      </c>
      <c r="H11" s="139" t="s">
        <v>9</v>
      </c>
      <c r="I11" s="142">
        <v>30.9</v>
      </c>
      <c r="J11" s="61" t="s">
        <v>116</v>
      </c>
      <c r="K11" s="139" t="s">
        <v>24</v>
      </c>
      <c r="L11" s="146">
        <v>19343</v>
      </c>
      <c r="M11" s="57">
        <v>175.1</v>
      </c>
      <c r="N11" s="139" t="s">
        <v>9</v>
      </c>
      <c r="O11" s="142">
        <v>90.9</v>
      </c>
      <c r="P11" s="61" t="s">
        <v>128</v>
      </c>
      <c r="Q11" s="139" t="s">
        <v>30</v>
      </c>
      <c r="R11" s="142">
        <v>494.9</v>
      </c>
      <c r="S11" s="61">
        <v>119.8</v>
      </c>
      <c r="T11" s="183" t="s">
        <v>4</v>
      </c>
      <c r="U11" s="186">
        <v>17806.190899999998</v>
      </c>
      <c r="V11" s="187">
        <v>138.17443344259104</v>
      </c>
      <c r="W11" s="139" t="s">
        <v>24</v>
      </c>
      <c r="X11" s="161">
        <v>48.89</v>
      </c>
      <c r="Y11" s="84">
        <v>9.956</v>
      </c>
      <c r="Z11" s="85">
        <f t="shared" si="0"/>
        <v>38.934</v>
      </c>
      <c r="AA11" s="86" t="s">
        <v>146</v>
      </c>
      <c r="AB11" s="139" t="s">
        <v>27</v>
      </c>
      <c r="AC11" s="161">
        <v>65.911</v>
      </c>
      <c r="AD11" s="86" t="s">
        <v>148</v>
      </c>
      <c r="AE11" s="139" t="s">
        <v>26</v>
      </c>
      <c r="AF11" s="161">
        <v>1481.322</v>
      </c>
      <c r="AG11" s="88">
        <v>13.7</v>
      </c>
      <c r="AH11" s="89">
        <v>0.5</v>
      </c>
      <c r="AI11" s="90">
        <v>0.43799999999999994</v>
      </c>
      <c r="AJ11" s="139" t="s">
        <v>22</v>
      </c>
      <c r="AK11" s="169">
        <v>32682</v>
      </c>
      <c r="AL11" s="92">
        <v>108.9</v>
      </c>
      <c r="AM11" s="93">
        <v>0.7834591873426825</v>
      </c>
      <c r="AN11" s="90">
        <v>0.7581456154465004</v>
      </c>
      <c r="AO11" s="139" t="s">
        <v>15</v>
      </c>
      <c r="AP11" s="161">
        <v>17.2</v>
      </c>
      <c r="AQ11" s="94">
        <v>104.6</v>
      </c>
      <c r="AR11" s="139" t="s">
        <v>29</v>
      </c>
      <c r="AS11" s="152">
        <v>182</v>
      </c>
      <c r="AT11" s="96">
        <v>102.8</v>
      </c>
      <c r="AU11" s="181">
        <v>0.006</v>
      </c>
      <c r="AV11" s="133">
        <v>0.006</v>
      </c>
      <c r="AW11" s="178"/>
      <c r="AX11" s="178"/>
      <c r="AY11" s="178"/>
    </row>
    <row r="12" spans="1:51" s="7" customFormat="1" ht="13.5" customHeight="1">
      <c r="A12" s="8">
        <v>5</v>
      </c>
      <c r="B12" s="139" t="s">
        <v>74</v>
      </c>
      <c r="C12" s="136">
        <v>236.9265</v>
      </c>
      <c r="D12" s="57">
        <v>136.2</v>
      </c>
      <c r="E12" s="139" t="s">
        <v>18</v>
      </c>
      <c r="F12" s="136">
        <v>3022.1</v>
      </c>
      <c r="G12" s="57">
        <v>150.9</v>
      </c>
      <c r="H12" s="151" t="s">
        <v>22</v>
      </c>
      <c r="I12" s="149">
        <v>104.7</v>
      </c>
      <c r="J12" s="127" t="s">
        <v>117</v>
      </c>
      <c r="K12" s="139" t="s">
        <v>73</v>
      </c>
      <c r="L12" s="146">
        <v>2478</v>
      </c>
      <c r="M12" s="57">
        <v>162.8</v>
      </c>
      <c r="N12" s="139" t="s">
        <v>26</v>
      </c>
      <c r="O12" s="142">
        <v>3033.7</v>
      </c>
      <c r="P12" s="61">
        <v>181.2</v>
      </c>
      <c r="Q12" s="139" t="s">
        <v>5</v>
      </c>
      <c r="R12" s="142">
        <v>6483.2</v>
      </c>
      <c r="S12" s="61">
        <v>118.2</v>
      </c>
      <c r="T12" s="139" t="s">
        <v>8</v>
      </c>
      <c r="U12" s="142">
        <v>748.3331999999999</v>
      </c>
      <c r="V12" s="61">
        <v>133.66878548103088</v>
      </c>
      <c r="W12" s="139" t="s">
        <v>44</v>
      </c>
      <c r="X12" s="161">
        <v>243.096</v>
      </c>
      <c r="Y12" s="84">
        <v>58.824</v>
      </c>
      <c r="Z12" s="85">
        <f t="shared" si="0"/>
        <v>184.272</v>
      </c>
      <c r="AA12" s="86" t="s">
        <v>89</v>
      </c>
      <c r="AB12" s="139" t="s">
        <v>18</v>
      </c>
      <c r="AC12" s="161">
        <v>824.095</v>
      </c>
      <c r="AD12" s="86" t="s">
        <v>84</v>
      </c>
      <c r="AE12" s="139" t="s">
        <v>16</v>
      </c>
      <c r="AF12" s="161">
        <v>20.173</v>
      </c>
      <c r="AG12" s="88">
        <v>15.4</v>
      </c>
      <c r="AH12" s="89">
        <v>0.308</v>
      </c>
      <c r="AI12" s="90">
        <v>0.429</v>
      </c>
      <c r="AJ12" s="139" t="s">
        <v>12</v>
      </c>
      <c r="AK12" s="169">
        <v>48350</v>
      </c>
      <c r="AL12" s="92">
        <v>107.5</v>
      </c>
      <c r="AM12" s="93">
        <v>1.159055495625075</v>
      </c>
      <c r="AN12" s="90">
        <v>1.1363887771520516</v>
      </c>
      <c r="AO12" s="139" t="s">
        <v>5</v>
      </c>
      <c r="AP12" s="161">
        <v>26.9</v>
      </c>
      <c r="AQ12" s="94">
        <v>104.3</v>
      </c>
      <c r="AR12" s="139" t="s">
        <v>74</v>
      </c>
      <c r="AS12" s="152">
        <v>349</v>
      </c>
      <c r="AT12" s="96">
        <v>109.7</v>
      </c>
      <c r="AU12" s="181">
        <v>0.012</v>
      </c>
      <c r="AV12" s="133">
        <v>0.011000000000000001</v>
      </c>
      <c r="AW12" s="178"/>
      <c r="AX12" s="178"/>
      <c r="AY12" s="178"/>
    </row>
    <row r="13" spans="1:51" s="7" customFormat="1" ht="13.5" customHeight="1">
      <c r="A13" s="8">
        <v>7</v>
      </c>
      <c r="B13" s="139" t="s">
        <v>28</v>
      </c>
      <c r="C13" s="136">
        <v>683.3676999999999</v>
      </c>
      <c r="D13" s="57">
        <v>132.3</v>
      </c>
      <c r="E13" s="139" t="s">
        <v>35</v>
      </c>
      <c r="F13" s="136">
        <v>480.2</v>
      </c>
      <c r="G13" s="57">
        <v>148.6</v>
      </c>
      <c r="H13" s="139" t="s">
        <v>36</v>
      </c>
      <c r="I13" s="142">
        <v>72.4</v>
      </c>
      <c r="J13" s="61" t="s">
        <v>121</v>
      </c>
      <c r="K13" s="139" t="s">
        <v>6</v>
      </c>
      <c r="L13" s="146">
        <v>18224</v>
      </c>
      <c r="M13" s="57">
        <v>146</v>
      </c>
      <c r="N13" s="139" t="s">
        <v>28</v>
      </c>
      <c r="O13" s="142">
        <v>19.5</v>
      </c>
      <c r="P13" s="61">
        <v>177</v>
      </c>
      <c r="Q13" s="139" t="s">
        <v>41</v>
      </c>
      <c r="R13" s="142">
        <v>465.4</v>
      </c>
      <c r="S13" s="61">
        <v>117.8</v>
      </c>
      <c r="T13" s="139" t="s">
        <v>5</v>
      </c>
      <c r="U13" s="142">
        <v>655.9803999999999</v>
      </c>
      <c r="V13" s="61">
        <v>133.58057338323474</v>
      </c>
      <c r="W13" s="139" t="s">
        <v>18</v>
      </c>
      <c r="X13" s="161">
        <v>790.824</v>
      </c>
      <c r="Y13" s="84">
        <v>269.009</v>
      </c>
      <c r="Z13" s="85">
        <f t="shared" si="0"/>
        <v>521.8149999999999</v>
      </c>
      <c r="AA13" s="86" t="s">
        <v>145</v>
      </c>
      <c r="AB13" s="139" t="s">
        <v>5</v>
      </c>
      <c r="AC13" s="165">
        <v>370.723</v>
      </c>
      <c r="AD13" s="86" t="s">
        <v>81</v>
      </c>
      <c r="AE13" s="139" t="s">
        <v>45</v>
      </c>
      <c r="AF13" s="167">
        <v>1.172</v>
      </c>
      <c r="AG13" s="88">
        <v>15.9</v>
      </c>
      <c r="AH13" s="89">
        <v>0.091</v>
      </c>
      <c r="AI13" s="90">
        <v>0.25</v>
      </c>
      <c r="AJ13" s="139" t="s">
        <v>15</v>
      </c>
      <c r="AK13" s="169">
        <v>35162</v>
      </c>
      <c r="AL13" s="92">
        <v>106.6</v>
      </c>
      <c r="AM13" s="93">
        <v>0.8429102241399976</v>
      </c>
      <c r="AN13" s="90">
        <v>0.8343222043443282</v>
      </c>
      <c r="AO13" s="139" t="s">
        <v>72</v>
      </c>
      <c r="AP13" s="161">
        <v>13</v>
      </c>
      <c r="AQ13" s="94">
        <v>103.6</v>
      </c>
      <c r="AR13" s="139" t="s">
        <v>45</v>
      </c>
      <c r="AS13" s="152">
        <v>250</v>
      </c>
      <c r="AT13" s="96">
        <v>122.5</v>
      </c>
      <c r="AU13" s="181">
        <v>0.013999999999999999</v>
      </c>
      <c r="AV13" s="133">
        <v>0.012</v>
      </c>
      <c r="AW13" s="178"/>
      <c r="AX13" s="178"/>
      <c r="AY13" s="178"/>
    </row>
    <row r="14" spans="1:51" s="7" customFormat="1" ht="13.5" customHeight="1">
      <c r="A14" s="8">
        <v>9</v>
      </c>
      <c r="B14" s="139" t="s">
        <v>75</v>
      </c>
      <c r="C14" s="136">
        <v>2445.6934</v>
      </c>
      <c r="D14" s="57">
        <v>132.3</v>
      </c>
      <c r="E14" s="139" t="s">
        <v>21</v>
      </c>
      <c r="F14" s="136">
        <v>773.4</v>
      </c>
      <c r="G14" s="57">
        <v>143.9</v>
      </c>
      <c r="H14" s="139" t="s">
        <v>39</v>
      </c>
      <c r="I14" s="142">
        <v>17.8</v>
      </c>
      <c r="J14" s="61" t="s">
        <v>122</v>
      </c>
      <c r="K14" s="139" t="s">
        <v>34</v>
      </c>
      <c r="L14" s="146">
        <v>8070</v>
      </c>
      <c r="M14" s="57">
        <v>143.2</v>
      </c>
      <c r="N14" s="139" t="s">
        <v>12</v>
      </c>
      <c r="O14" s="142">
        <v>4524.6</v>
      </c>
      <c r="P14" s="61">
        <v>153.2</v>
      </c>
      <c r="Q14" s="139" t="s">
        <v>10</v>
      </c>
      <c r="R14" s="142">
        <v>71502.9</v>
      </c>
      <c r="S14" s="61">
        <v>116.9</v>
      </c>
      <c r="T14" s="139" t="s">
        <v>22</v>
      </c>
      <c r="U14" s="142">
        <v>22.0512</v>
      </c>
      <c r="V14" s="61">
        <v>127.12482921233017</v>
      </c>
      <c r="W14" s="139" t="s">
        <v>17</v>
      </c>
      <c r="X14" s="161">
        <v>195.544</v>
      </c>
      <c r="Y14" s="84">
        <v>69.512</v>
      </c>
      <c r="Z14" s="85">
        <f t="shared" si="0"/>
        <v>126.03200000000001</v>
      </c>
      <c r="AA14" s="86" t="s">
        <v>144</v>
      </c>
      <c r="AB14" s="139" t="s">
        <v>14</v>
      </c>
      <c r="AC14" s="161">
        <v>448.426</v>
      </c>
      <c r="AD14" s="86" t="s">
        <v>81</v>
      </c>
      <c r="AE14" s="139" t="s">
        <v>39</v>
      </c>
      <c r="AF14" s="161">
        <v>25.121</v>
      </c>
      <c r="AG14" s="88">
        <v>20.4</v>
      </c>
      <c r="AH14" s="89">
        <v>0.21100000000000002</v>
      </c>
      <c r="AI14" s="90">
        <v>0.36</v>
      </c>
      <c r="AJ14" s="139" t="s">
        <v>5</v>
      </c>
      <c r="AK14" s="169">
        <v>35033</v>
      </c>
      <c r="AL14" s="92">
        <v>106.4</v>
      </c>
      <c r="AM14" s="93">
        <v>0.8398178113388469</v>
      </c>
      <c r="AN14" s="90">
        <v>0.8290929203539823</v>
      </c>
      <c r="AO14" s="139" t="s">
        <v>10</v>
      </c>
      <c r="AP14" s="161">
        <v>304.8</v>
      </c>
      <c r="AQ14" s="94">
        <v>103.5</v>
      </c>
      <c r="AR14" s="139" t="s">
        <v>21</v>
      </c>
      <c r="AS14" s="152">
        <v>472</v>
      </c>
      <c r="AT14" s="96">
        <v>123.6</v>
      </c>
      <c r="AU14" s="181">
        <v>0.01</v>
      </c>
      <c r="AV14" s="133">
        <v>0.008</v>
      </c>
      <c r="AW14" s="178"/>
      <c r="AX14" s="178"/>
      <c r="AY14" s="178"/>
    </row>
    <row r="15" spans="1:51" s="7" customFormat="1" ht="13.5" customHeight="1">
      <c r="A15" s="8">
        <v>10</v>
      </c>
      <c r="B15" s="139" t="s">
        <v>14</v>
      </c>
      <c r="C15" s="136">
        <v>3295.7986</v>
      </c>
      <c r="D15" s="57">
        <v>131.4</v>
      </c>
      <c r="E15" s="139" t="s">
        <v>30</v>
      </c>
      <c r="F15" s="136">
        <v>1571.6</v>
      </c>
      <c r="G15" s="57">
        <v>139.8</v>
      </c>
      <c r="H15" s="139" t="s">
        <v>8</v>
      </c>
      <c r="I15" s="142">
        <v>330.9</v>
      </c>
      <c r="J15" s="59" t="s">
        <v>115</v>
      </c>
      <c r="K15" s="139" t="s">
        <v>20</v>
      </c>
      <c r="L15" s="146">
        <v>16688</v>
      </c>
      <c r="M15" s="57">
        <v>141.3</v>
      </c>
      <c r="N15" s="139" t="s">
        <v>31</v>
      </c>
      <c r="O15" s="142">
        <v>33</v>
      </c>
      <c r="P15" s="61">
        <v>150.8</v>
      </c>
      <c r="Q15" s="139" t="s">
        <v>25</v>
      </c>
      <c r="R15" s="142">
        <v>585.5</v>
      </c>
      <c r="S15" s="61">
        <v>114.5</v>
      </c>
      <c r="T15" s="139" t="s">
        <v>9</v>
      </c>
      <c r="U15" s="142">
        <v>96.0525</v>
      </c>
      <c r="V15" s="61">
        <v>106.05262634894765</v>
      </c>
      <c r="W15" s="183" t="s">
        <v>4</v>
      </c>
      <c r="X15" s="193">
        <v>57095.963</v>
      </c>
      <c r="Y15" s="194">
        <v>22847.432</v>
      </c>
      <c r="Z15" s="194">
        <f t="shared" si="0"/>
        <v>34248.531</v>
      </c>
      <c r="AA15" s="195" t="s">
        <v>80</v>
      </c>
      <c r="AB15" s="139" t="s">
        <v>6</v>
      </c>
      <c r="AC15" s="165">
        <v>421.169</v>
      </c>
      <c r="AD15" s="86" t="s">
        <v>78</v>
      </c>
      <c r="AE15" s="210" t="s">
        <v>12</v>
      </c>
      <c r="AF15" s="211">
        <v>1035.657</v>
      </c>
      <c r="AG15" s="88">
        <v>25.5</v>
      </c>
      <c r="AH15" s="212">
        <v>0.455</v>
      </c>
      <c r="AI15" s="213">
        <v>0.517</v>
      </c>
      <c r="AJ15" s="139" t="s">
        <v>31</v>
      </c>
      <c r="AK15" s="169">
        <v>33276</v>
      </c>
      <c r="AL15" s="92">
        <v>106.3</v>
      </c>
      <c r="AM15" s="93">
        <v>0.7976986695433297</v>
      </c>
      <c r="AN15" s="90">
        <v>0.7866049879324215</v>
      </c>
      <c r="AO15" s="139" t="s">
        <v>26</v>
      </c>
      <c r="AP15" s="161">
        <v>15.2</v>
      </c>
      <c r="AQ15" s="94">
        <v>103.4</v>
      </c>
      <c r="AR15" s="139" t="s">
        <v>30</v>
      </c>
      <c r="AS15" s="152">
        <v>271</v>
      </c>
      <c r="AT15" s="96">
        <v>126</v>
      </c>
      <c r="AU15" s="181">
        <v>0.01</v>
      </c>
      <c r="AV15" s="133">
        <v>0.008</v>
      </c>
      <c r="AW15" s="178"/>
      <c r="AX15" s="178"/>
      <c r="AY15" s="178"/>
    </row>
    <row r="16" spans="1:51" s="7" customFormat="1" ht="13.5" customHeight="1">
      <c r="A16" s="8">
        <v>13</v>
      </c>
      <c r="B16" s="139" t="s">
        <v>39</v>
      </c>
      <c r="C16" s="136">
        <v>1804.5991000000001</v>
      </c>
      <c r="D16" s="57">
        <v>130</v>
      </c>
      <c r="E16" s="139" t="s">
        <v>36</v>
      </c>
      <c r="F16" s="136">
        <v>1570.4</v>
      </c>
      <c r="G16" s="57">
        <v>139.6</v>
      </c>
      <c r="H16" s="139" t="s">
        <v>33</v>
      </c>
      <c r="I16" s="142">
        <v>390.1</v>
      </c>
      <c r="J16" s="57" t="s">
        <v>119</v>
      </c>
      <c r="K16" s="139" t="s">
        <v>33</v>
      </c>
      <c r="L16" s="146">
        <v>5715</v>
      </c>
      <c r="M16" s="57">
        <v>127.2</v>
      </c>
      <c r="N16" s="139" t="s">
        <v>29</v>
      </c>
      <c r="O16" s="142">
        <v>534.5</v>
      </c>
      <c r="P16" s="61">
        <v>150.4</v>
      </c>
      <c r="Q16" s="139" t="s">
        <v>11</v>
      </c>
      <c r="R16" s="142">
        <v>13185.3</v>
      </c>
      <c r="S16" s="61">
        <v>114.3</v>
      </c>
      <c r="T16" s="139" t="s">
        <v>13</v>
      </c>
      <c r="U16" s="142">
        <v>185.3848</v>
      </c>
      <c r="V16" s="61">
        <v>69.98024236137378</v>
      </c>
      <c r="W16" s="139" t="s">
        <v>6</v>
      </c>
      <c r="X16" s="161">
        <v>376.355</v>
      </c>
      <c r="Y16" s="84">
        <v>153.769</v>
      </c>
      <c r="Z16" s="85">
        <f t="shared" si="0"/>
        <v>222.586</v>
      </c>
      <c r="AA16" s="86" t="s">
        <v>81</v>
      </c>
      <c r="AB16" s="139" t="s">
        <v>75</v>
      </c>
      <c r="AC16" s="161">
        <v>490.584</v>
      </c>
      <c r="AD16" s="86" t="s">
        <v>78</v>
      </c>
      <c r="AE16" s="214" t="s">
        <v>4</v>
      </c>
      <c r="AF16" s="215">
        <v>9568.123</v>
      </c>
      <c r="AG16" s="197">
        <v>27.2</v>
      </c>
      <c r="AH16" s="198">
        <v>0.325</v>
      </c>
      <c r="AI16" s="216">
        <v>0.32799999999999996</v>
      </c>
      <c r="AJ16" s="139" t="s">
        <v>17</v>
      </c>
      <c r="AK16" s="169">
        <v>34092</v>
      </c>
      <c r="AL16" s="92">
        <v>105.8</v>
      </c>
      <c r="AM16" s="93">
        <v>0.817259978425027</v>
      </c>
      <c r="AN16" s="90">
        <v>0.81451126307321</v>
      </c>
      <c r="AO16" s="139" t="s">
        <v>23</v>
      </c>
      <c r="AP16" s="161">
        <v>14.6</v>
      </c>
      <c r="AQ16" s="94">
        <v>102.7</v>
      </c>
      <c r="AR16" s="139" t="s">
        <v>73</v>
      </c>
      <c r="AS16" s="152">
        <v>418</v>
      </c>
      <c r="AT16" s="96">
        <v>127.4</v>
      </c>
      <c r="AU16" s="181">
        <v>0.019</v>
      </c>
      <c r="AV16" s="133">
        <v>0.015</v>
      </c>
      <c r="AW16" s="178"/>
      <c r="AX16" s="178"/>
      <c r="AY16" s="178"/>
    </row>
    <row r="17" spans="1:51" s="7" customFormat="1" ht="13.5" customHeight="1">
      <c r="A17" s="8">
        <v>14</v>
      </c>
      <c r="B17" s="139" t="s">
        <v>27</v>
      </c>
      <c r="C17" s="136">
        <v>1228.4012</v>
      </c>
      <c r="D17" s="57">
        <v>128.4</v>
      </c>
      <c r="E17" s="139" t="s">
        <v>10</v>
      </c>
      <c r="F17" s="136">
        <v>1532.5</v>
      </c>
      <c r="G17" s="57">
        <v>136.1</v>
      </c>
      <c r="H17" s="139" t="s">
        <v>74</v>
      </c>
      <c r="I17" s="142">
        <v>39.6</v>
      </c>
      <c r="J17" s="61" t="s">
        <v>123</v>
      </c>
      <c r="K17" s="328" t="s">
        <v>43</v>
      </c>
      <c r="L17" s="331">
        <v>12361</v>
      </c>
      <c r="M17" s="307">
        <v>117.9</v>
      </c>
      <c r="N17" s="139" t="s">
        <v>25</v>
      </c>
      <c r="O17" s="142">
        <v>61.9</v>
      </c>
      <c r="P17" s="61">
        <v>145.9</v>
      </c>
      <c r="Q17" s="139" t="s">
        <v>45</v>
      </c>
      <c r="R17" s="142">
        <v>299.5</v>
      </c>
      <c r="S17" s="61">
        <v>113.8</v>
      </c>
      <c r="T17" s="139" t="s">
        <v>35</v>
      </c>
      <c r="U17" s="142">
        <v>21.7394</v>
      </c>
      <c r="V17" s="61">
        <v>60.916348392845634</v>
      </c>
      <c r="W17" s="139" t="s">
        <v>33</v>
      </c>
      <c r="X17" s="161">
        <v>72.504</v>
      </c>
      <c r="Y17" s="84">
        <v>37.582</v>
      </c>
      <c r="Z17" s="85">
        <f t="shared" si="0"/>
        <v>34.922000000000004</v>
      </c>
      <c r="AA17" s="86">
        <f aca="true" t="shared" si="1" ref="AA17:AA41">X17/Y17*100</f>
        <v>192.9221435793731</v>
      </c>
      <c r="AB17" s="139" t="s">
        <v>12</v>
      </c>
      <c r="AC17" s="161">
        <v>3744.426</v>
      </c>
      <c r="AD17" s="86" t="s">
        <v>87</v>
      </c>
      <c r="AE17" s="139" t="s">
        <v>11</v>
      </c>
      <c r="AF17" s="161">
        <v>1048.02</v>
      </c>
      <c r="AG17" s="88">
        <v>28.3</v>
      </c>
      <c r="AH17" s="89">
        <v>0.272</v>
      </c>
      <c r="AI17" s="90">
        <v>0.34700000000000003</v>
      </c>
      <c r="AJ17" s="139" t="s">
        <v>32</v>
      </c>
      <c r="AK17" s="169">
        <v>29600</v>
      </c>
      <c r="AL17" s="92">
        <v>105.7</v>
      </c>
      <c r="AM17" s="93">
        <v>0.7095768908066643</v>
      </c>
      <c r="AN17" s="48">
        <v>0.7019308125502816</v>
      </c>
      <c r="AO17" s="139" t="s">
        <v>12</v>
      </c>
      <c r="AP17" s="161">
        <v>100.9</v>
      </c>
      <c r="AQ17" s="94">
        <v>102.6</v>
      </c>
      <c r="AR17" s="139" t="s">
        <v>32</v>
      </c>
      <c r="AS17" s="152">
        <v>265</v>
      </c>
      <c r="AT17" s="96">
        <v>136.6</v>
      </c>
      <c r="AU17" s="181">
        <v>0.015</v>
      </c>
      <c r="AV17" s="133">
        <v>0.011000000000000001</v>
      </c>
      <c r="AW17" s="178"/>
      <c r="AX17" s="178"/>
      <c r="AY17" s="178"/>
    </row>
    <row r="18" spans="1:51" s="7" customFormat="1" ht="13.5" customHeight="1">
      <c r="A18" s="8">
        <v>15</v>
      </c>
      <c r="B18" s="139" t="s">
        <v>26</v>
      </c>
      <c r="C18" s="136">
        <v>26536.5746</v>
      </c>
      <c r="D18" s="57">
        <v>127.9</v>
      </c>
      <c r="E18" s="139" t="s">
        <v>41</v>
      </c>
      <c r="F18" s="136">
        <v>1014.7</v>
      </c>
      <c r="G18" s="57">
        <v>135.4</v>
      </c>
      <c r="H18" s="139" t="s">
        <v>35</v>
      </c>
      <c r="I18" s="142">
        <v>24.8</v>
      </c>
      <c r="J18" s="61" t="s">
        <v>120</v>
      </c>
      <c r="K18" s="139" t="s">
        <v>40</v>
      </c>
      <c r="L18" s="146">
        <v>2478</v>
      </c>
      <c r="M18" s="57">
        <v>116.9</v>
      </c>
      <c r="N18" s="139" t="s">
        <v>75</v>
      </c>
      <c r="O18" s="142">
        <v>18.8</v>
      </c>
      <c r="P18" s="61">
        <v>121.1</v>
      </c>
      <c r="Q18" s="139" t="s">
        <v>34</v>
      </c>
      <c r="R18" s="142">
        <v>1302.5</v>
      </c>
      <c r="S18" s="61">
        <v>113.7</v>
      </c>
      <c r="T18" s="139" t="s">
        <v>11</v>
      </c>
      <c r="U18" s="142">
        <v>3.2718000000000003</v>
      </c>
      <c r="V18" s="61">
        <v>31.696424246534207</v>
      </c>
      <c r="W18" s="139" t="s">
        <v>16</v>
      </c>
      <c r="X18" s="161">
        <v>553.352</v>
      </c>
      <c r="Y18" s="84">
        <v>290.515</v>
      </c>
      <c r="Z18" s="85">
        <f t="shared" si="0"/>
        <v>262.837</v>
      </c>
      <c r="AA18" s="86">
        <f t="shared" si="1"/>
        <v>190.4727810956405</v>
      </c>
      <c r="AB18" s="139" t="s">
        <v>41</v>
      </c>
      <c r="AC18" s="161">
        <v>51.087</v>
      </c>
      <c r="AD18" s="86" t="s">
        <v>87</v>
      </c>
      <c r="AE18" s="139" t="s">
        <v>42</v>
      </c>
      <c r="AF18" s="161">
        <v>688.233</v>
      </c>
      <c r="AG18" s="88">
        <v>30</v>
      </c>
      <c r="AH18" s="89">
        <v>0.44299999999999995</v>
      </c>
      <c r="AI18" s="90">
        <v>0.377</v>
      </c>
      <c r="AJ18" s="139" t="s">
        <v>9</v>
      </c>
      <c r="AK18" s="169">
        <v>36751</v>
      </c>
      <c r="AL18" s="92">
        <v>105.6</v>
      </c>
      <c r="AM18" s="93">
        <v>0.8810020376363419</v>
      </c>
      <c r="AN18" s="90">
        <v>0.8942075623491552</v>
      </c>
      <c r="AO18" s="139" t="s">
        <v>20</v>
      </c>
      <c r="AP18" s="161">
        <v>20.8</v>
      </c>
      <c r="AQ18" s="94">
        <v>102.5</v>
      </c>
      <c r="AR18" s="139" t="s">
        <v>17</v>
      </c>
      <c r="AS18" s="152">
        <v>522</v>
      </c>
      <c r="AT18" s="96">
        <v>137</v>
      </c>
      <c r="AU18" s="181">
        <v>0.008</v>
      </c>
      <c r="AV18" s="133">
        <v>0.006</v>
      </c>
      <c r="AW18" s="178"/>
      <c r="AX18" s="178"/>
      <c r="AY18" s="178"/>
    </row>
    <row r="19" spans="1:51" s="7" customFormat="1" ht="13.5" customHeight="1">
      <c r="A19" s="8">
        <v>16</v>
      </c>
      <c r="B19" s="139" t="s">
        <v>31</v>
      </c>
      <c r="C19" s="136">
        <v>5665.6695</v>
      </c>
      <c r="D19" s="57">
        <v>127.8</v>
      </c>
      <c r="E19" s="139" t="s">
        <v>15</v>
      </c>
      <c r="F19" s="136">
        <v>1981.1</v>
      </c>
      <c r="G19" s="57">
        <v>119.4</v>
      </c>
      <c r="H19" s="139" t="s">
        <v>24</v>
      </c>
      <c r="I19" s="142">
        <v>11.2</v>
      </c>
      <c r="J19" s="61">
        <v>178</v>
      </c>
      <c r="K19" s="139" t="s">
        <v>19</v>
      </c>
      <c r="L19" s="146">
        <v>10245</v>
      </c>
      <c r="M19" s="57">
        <v>114.7</v>
      </c>
      <c r="N19" s="139" t="s">
        <v>15</v>
      </c>
      <c r="O19" s="142">
        <v>124.2</v>
      </c>
      <c r="P19" s="61">
        <v>120.9</v>
      </c>
      <c r="Q19" s="139" t="s">
        <v>27</v>
      </c>
      <c r="R19" s="142">
        <v>360.6</v>
      </c>
      <c r="S19" s="61">
        <v>113.5</v>
      </c>
      <c r="T19" s="139" t="s">
        <v>38</v>
      </c>
      <c r="U19" s="142">
        <v>0.692</v>
      </c>
      <c r="V19" s="61" t="s">
        <v>7</v>
      </c>
      <c r="W19" s="139" t="s">
        <v>9</v>
      </c>
      <c r="X19" s="161">
        <v>703.525</v>
      </c>
      <c r="Y19" s="84">
        <v>391.19</v>
      </c>
      <c r="Z19" s="85">
        <f t="shared" si="0"/>
        <v>312.335</v>
      </c>
      <c r="AA19" s="86">
        <f t="shared" si="1"/>
        <v>179.84227613180295</v>
      </c>
      <c r="AB19" s="139" t="s">
        <v>17</v>
      </c>
      <c r="AC19" s="161">
        <v>210.841</v>
      </c>
      <c r="AD19" s="86">
        <v>176.1</v>
      </c>
      <c r="AE19" s="139" t="s">
        <v>17</v>
      </c>
      <c r="AF19" s="161">
        <v>15.297</v>
      </c>
      <c r="AG19" s="88">
        <v>30.5</v>
      </c>
      <c r="AH19" s="89">
        <v>0.217</v>
      </c>
      <c r="AI19" s="90">
        <v>0.259</v>
      </c>
      <c r="AJ19" s="139" t="s">
        <v>16</v>
      </c>
      <c r="AK19" s="169">
        <v>30445</v>
      </c>
      <c r="AL19" s="92">
        <v>105.6</v>
      </c>
      <c r="AM19" s="93">
        <v>0.729833393263814</v>
      </c>
      <c r="AN19" s="90">
        <v>0.7264682220434433</v>
      </c>
      <c r="AO19" s="139" t="s">
        <v>21</v>
      </c>
      <c r="AP19" s="161">
        <v>15.6</v>
      </c>
      <c r="AQ19" s="94">
        <v>101.8</v>
      </c>
      <c r="AR19" s="139" t="s">
        <v>37</v>
      </c>
      <c r="AS19" s="152">
        <v>482</v>
      </c>
      <c r="AT19" s="96">
        <v>138.9</v>
      </c>
      <c r="AU19" s="181">
        <v>0.011000000000000001</v>
      </c>
      <c r="AV19" s="133">
        <v>0.008</v>
      </c>
      <c r="AW19" s="178"/>
      <c r="AX19" s="178"/>
      <c r="AY19" s="178"/>
    </row>
    <row r="20" spans="1:51" s="7" customFormat="1" ht="13.5" customHeight="1">
      <c r="A20" s="8">
        <v>17</v>
      </c>
      <c r="B20" s="139" t="s">
        <v>30</v>
      </c>
      <c r="C20" s="136">
        <v>630.072</v>
      </c>
      <c r="D20" s="57">
        <v>127.6</v>
      </c>
      <c r="E20" s="139" t="s">
        <v>75</v>
      </c>
      <c r="F20" s="136">
        <v>1281.1</v>
      </c>
      <c r="G20" s="57">
        <v>118.8</v>
      </c>
      <c r="H20" s="139" t="s">
        <v>72</v>
      </c>
      <c r="I20" s="142">
        <v>634.4</v>
      </c>
      <c r="J20" s="61">
        <v>170.5</v>
      </c>
      <c r="K20" s="139" t="s">
        <v>17</v>
      </c>
      <c r="L20" s="146">
        <v>5834</v>
      </c>
      <c r="M20" s="57">
        <v>109.1</v>
      </c>
      <c r="N20" s="139" t="s">
        <v>42</v>
      </c>
      <c r="O20" s="142">
        <v>17666.5</v>
      </c>
      <c r="P20" s="61">
        <v>120.2</v>
      </c>
      <c r="Q20" s="139" t="s">
        <v>15</v>
      </c>
      <c r="R20" s="142">
        <v>2267.4</v>
      </c>
      <c r="S20" s="61">
        <v>113</v>
      </c>
      <c r="T20" s="139" t="s">
        <v>40</v>
      </c>
      <c r="U20" s="142">
        <v>0.2069</v>
      </c>
      <c r="V20" s="61" t="s">
        <v>7</v>
      </c>
      <c r="W20" s="139" t="s">
        <v>38</v>
      </c>
      <c r="X20" s="161">
        <v>230.749</v>
      </c>
      <c r="Y20" s="84">
        <v>131.504</v>
      </c>
      <c r="Z20" s="85">
        <f t="shared" si="0"/>
        <v>99.245</v>
      </c>
      <c r="AA20" s="86">
        <f t="shared" si="1"/>
        <v>175.46918724905706</v>
      </c>
      <c r="AB20" s="139" t="s">
        <v>38</v>
      </c>
      <c r="AC20" s="161">
        <v>230.749</v>
      </c>
      <c r="AD20" s="86">
        <v>175.5</v>
      </c>
      <c r="AE20" s="139" t="s">
        <v>27</v>
      </c>
      <c r="AF20" s="167">
        <v>5.618</v>
      </c>
      <c r="AG20" s="88">
        <v>32.1</v>
      </c>
      <c r="AH20" s="89">
        <v>0.077</v>
      </c>
      <c r="AI20" s="90">
        <v>0.28600000000000003</v>
      </c>
      <c r="AJ20" s="139" t="s">
        <v>19</v>
      </c>
      <c r="AK20" s="169">
        <v>35570</v>
      </c>
      <c r="AL20" s="92">
        <v>105.2</v>
      </c>
      <c r="AM20" s="93">
        <v>0.8526908785808462</v>
      </c>
      <c r="AN20" s="90">
        <v>0.8494318181818182</v>
      </c>
      <c r="AO20" s="139" t="s">
        <v>19</v>
      </c>
      <c r="AP20" s="161">
        <v>21.6</v>
      </c>
      <c r="AQ20" s="94">
        <v>101.8</v>
      </c>
      <c r="AR20" s="139" t="s">
        <v>26</v>
      </c>
      <c r="AS20" s="152">
        <v>769</v>
      </c>
      <c r="AT20" s="96">
        <v>142.7</v>
      </c>
      <c r="AU20" s="181">
        <v>0.012</v>
      </c>
      <c r="AV20" s="133">
        <v>0.008</v>
      </c>
      <c r="AW20" s="178"/>
      <c r="AX20" s="178"/>
      <c r="AY20" s="178"/>
    </row>
    <row r="21" spans="1:51" s="7" customFormat="1" ht="13.5" customHeight="1">
      <c r="A21" s="8">
        <v>18</v>
      </c>
      <c r="B21" s="139" t="s">
        <v>22</v>
      </c>
      <c r="C21" s="136">
        <v>638.7804</v>
      </c>
      <c r="D21" s="57">
        <v>123.1</v>
      </c>
      <c r="E21" s="139" t="s">
        <v>20</v>
      </c>
      <c r="F21" s="136">
        <v>964</v>
      </c>
      <c r="G21" s="57">
        <v>114.1</v>
      </c>
      <c r="H21" s="139" t="s">
        <v>6</v>
      </c>
      <c r="I21" s="142">
        <v>942.3</v>
      </c>
      <c r="J21" s="61">
        <v>154.7</v>
      </c>
      <c r="K21" s="139" t="s">
        <v>42</v>
      </c>
      <c r="L21" s="146">
        <v>8790</v>
      </c>
      <c r="M21" s="57">
        <v>108.9</v>
      </c>
      <c r="N21" s="139" t="s">
        <v>16</v>
      </c>
      <c r="O21" s="142">
        <v>775.3</v>
      </c>
      <c r="P21" s="61">
        <v>120</v>
      </c>
      <c r="Q21" s="139" t="s">
        <v>36</v>
      </c>
      <c r="R21" s="142">
        <v>848.2</v>
      </c>
      <c r="S21" s="61">
        <v>112.8</v>
      </c>
      <c r="T21" s="139" t="s">
        <v>6</v>
      </c>
      <c r="U21" s="142" t="s">
        <v>7</v>
      </c>
      <c r="V21" s="61" t="s">
        <v>7</v>
      </c>
      <c r="W21" s="139" t="s">
        <v>40</v>
      </c>
      <c r="X21" s="161">
        <v>72.859</v>
      </c>
      <c r="Y21" s="84">
        <v>43.57</v>
      </c>
      <c r="Z21" s="85">
        <f t="shared" si="0"/>
        <v>29.288999999999994</v>
      </c>
      <c r="AA21" s="86">
        <f t="shared" si="1"/>
        <v>167.22285976589396</v>
      </c>
      <c r="AB21" s="139" t="s">
        <v>24</v>
      </c>
      <c r="AC21" s="161">
        <v>58.136</v>
      </c>
      <c r="AD21" s="86">
        <v>172.7</v>
      </c>
      <c r="AE21" s="139" t="s">
        <v>22</v>
      </c>
      <c r="AF21" s="161">
        <v>302.193</v>
      </c>
      <c r="AG21" s="88">
        <v>32.8</v>
      </c>
      <c r="AH21" s="89">
        <v>0.455</v>
      </c>
      <c r="AI21" s="90">
        <v>0.35700000000000004</v>
      </c>
      <c r="AJ21" s="139" t="s">
        <v>28</v>
      </c>
      <c r="AK21" s="169">
        <v>30847</v>
      </c>
      <c r="AL21" s="92">
        <v>105.1</v>
      </c>
      <c r="AM21" s="93">
        <v>0.7394702145511207</v>
      </c>
      <c r="AN21" s="90">
        <v>0.7349155269509252</v>
      </c>
      <c r="AO21" s="139" t="s">
        <v>75</v>
      </c>
      <c r="AP21" s="161">
        <v>17.1</v>
      </c>
      <c r="AQ21" s="94">
        <v>101.8</v>
      </c>
      <c r="AR21" s="139" t="s">
        <v>14</v>
      </c>
      <c r="AS21" s="152">
        <v>716</v>
      </c>
      <c r="AT21" s="96">
        <v>143.2</v>
      </c>
      <c r="AU21" s="181">
        <v>0.013999999999999999</v>
      </c>
      <c r="AV21" s="133">
        <v>0.01</v>
      </c>
      <c r="AW21" s="178"/>
      <c r="AX21" s="178"/>
      <c r="AY21" s="178"/>
    </row>
    <row r="22" spans="1:51" s="7" customFormat="1" ht="13.5" customHeight="1">
      <c r="A22" s="8">
        <v>19</v>
      </c>
      <c r="B22" s="139" t="s">
        <v>44</v>
      </c>
      <c r="C22" s="136">
        <v>1192.6428</v>
      </c>
      <c r="D22" s="57">
        <v>121.8</v>
      </c>
      <c r="E22" s="139" t="s">
        <v>14</v>
      </c>
      <c r="F22" s="136">
        <v>1567.1</v>
      </c>
      <c r="G22" s="57">
        <v>111.6</v>
      </c>
      <c r="H22" s="139" t="s">
        <v>25</v>
      </c>
      <c r="I22" s="142">
        <v>0.1</v>
      </c>
      <c r="J22" s="59">
        <v>153.7</v>
      </c>
      <c r="K22" s="139" t="s">
        <v>21</v>
      </c>
      <c r="L22" s="146">
        <v>9197</v>
      </c>
      <c r="M22" s="57">
        <v>105.5</v>
      </c>
      <c r="N22" s="139" t="s">
        <v>5</v>
      </c>
      <c r="O22" s="142">
        <v>819.8</v>
      </c>
      <c r="P22" s="61">
        <v>117.2</v>
      </c>
      <c r="Q22" s="139" t="s">
        <v>26</v>
      </c>
      <c r="R22" s="142">
        <v>1746.9</v>
      </c>
      <c r="S22" s="61">
        <v>112.7</v>
      </c>
      <c r="T22" s="139" t="s">
        <v>21</v>
      </c>
      <c r="U22" s="142" t="s">
        <v>7</v>
      </c>
      <c r="V22" s="61" t="s">
        <v>7</v>
      </c>
      <c r="W22" s="139" t="s">
        <v>39</v>
      </c>
      <c r="X22" s="161">
        <v>317.422</v>
      </c>
      <c r="Y22" s="84">
        <v>194.355</v>
      </c>
      <c r="Z22" s="85">
        <f t="shared" si="0"/>
        <v>123.06700000000004</v>
      </c>
      <c r="AA22" s="86">
        <f t="shared" si="1"/>
        <v>163.320727534666</v>
      </c>
      <c r="AB22" s="139" t="s">
        <v>33</v>
      </c>
      <c r="AC22" s="161">
        <v>76.74</v>
      </c>
      <c r="AD22" s="86">
        <v>166.2</v>
      </c>
      <c r="AE22" s="139" t="s">
        <v>75</v>
      </c>
      <c r="AF22" s="165">
        <v>72.147</v>
      </c>
      <c r="AG22" s="88">
        <v>36.1</v>
      </c>
      <c r="AH22" s="89">
        <v>0.389</v>
      </c>
      <c r="AI22" s="90">
        <v>0.419</v>
      </c>
      <c r="AJ22" s="183" t="s">
        <v>4</v>
      </c>
      <c r="AK22" s="202">
        <v>41715</v>
      </c>
      <c r="AL22" s="199">
        <v>105</v>
      </c>
      <c r="AM22" s="200">
        <v>1</v>
      </c>
      <c r="AN22" s="201">
        <v>1</v>
      </c>
      <c r="AO22" s="183" t="s">
        <v>4</v>
      </c>
      <c r="AP22" s="196">
        <v>1023.8</v>
      </c>
      <c r="AQ22" s="203">
        <v>101.5</v>
      </c>
      <c r="AR22" s="139" t="s">
        <v>75</v>
      </c>
      <c r="AS22" s="152">
        <v>629</v>
      </c>
      <c r="AT22" s="96">
        <v>148.7</v>
      </c>
      <c r="AU22" s="181">
        <v>0.012</v>
      </c>
      <c r="AV22" s="133">
        <v>0.008</v>
      </c>
      <c r="AW22" s="178"/>
      <c r="AX22" s="178"/>
      <c r="AY22" s="178"/>
    </row>
    <row r="23" spans="1:51" s="7" customFormat="1" ht="13.5" customHeight="1">
      <c r="A23" s="8">
        <v>20</v>
      </c>
      <c r="B23" s="139" t="s">
        <v>36</v>
      </c>
      <c r="C23" s="136">
        <v>1904.2018999999998</v>
      </c>
      <c r="D23" s="57">
        <v>119.8</v>
      </c>
      <c r="E23" s="139" t="s">
        <v>13</v>
      </c>
      <c r="F23" s="136">
        <v>83.7</v>
      </c>
      <c r="G23" s="57">
        <v>109.7</v>
      </c>
      <c r="H23" s="139" t="s">
        <v>13</v>
      </c>
      <c r="I23" s="142">
        <v>190.5</v>
      </c>
      <c r="J23" s="61">
        <v>151.3</v>
      </c>
      <c r="K23" s="139" t="s">
        <v>28</v>
      </c>
      <c r="L23" s="146">
        <v>2842</v>
      </c>
      <c r="M23" s="57">
        <v>103.5</v>
      </c>
      <c r="N23" s="139" t="s">
        <v>18</v>
      </c>
      <c r="O23" s="142">
        <v>52.2</v>
      </c>
      <c r="P23" s="61">
        <v>116</v>
      </c>
      <c r="Q23" s="183" t="s">
        <v>4</v>
      </c>
      <c r="R23" s="186">
        <v>184397.2</v>
      </c>
      <c r="S23" s="187">
        <v>112.1</v>
      </c>
      <c r="T23" s="139" t="s">
        <v>27</v>
      </c>
      <c r="U23" s="142" t="s">
        <v>7</v>
      </c>
      <c r="V23" s="61" t="s">
        <v>7</v>
      </c>
      <c r="W23" s="139" t="s">
        <v>45</v>
      </c>
      <c r="X23" s="161">
        <v>298.385</v>
      </c>
      <c r="Y23" s="84">
        <v>201.319</v>
      </c>
      <c r="Z23" s="85">
        <f t="shared" si="0"/>
        <v>97.066</v>
      </c>
      <c r="AA23" s="86">
        <f t="shared" si="1"/>
        <v>148.2150219303692</v>
      </c>
      <c r="AB23" s="139" t="s">
        <v>8</v>
      </c>
      <c r="AC23" s="165">
        <v>413.438</v>
      </c>
      <c r="AD23" s="86">
        <v>166.1</v>
      </c>
      <c r="AE23" s="139" t="s">
        <v>24</v>
      </c>
      <c r="AF23" s="161">
        <v>9.246</v>
      </c>
      <c r="AG23" s="88">
        <v>39</v>
      </c>
      <c r="AH23" s="89">
        <v>0.375</v>
      </c>
      <c r="AI23" s="90">
        <v>0.278</v>
      </c>
      <c r="AJ23" s="139" t="s">
        <v>18</v>
      </c>
      <c r="AK23" s="169">
        <v>31415</v>
      </c>
      <c r="AL23" s="92">
        <v>105</v>
      </c>
      <c r="AM23" s="93">
        <v>0.7530864197530864</v>
      </c>
      <c r="AN23" s="90">
        <v>0.7572908286403862</v>
      </c>
      <c r="AO23" s="139" t="s">
        <v>44</v>
      </c>
      <c r="AP23" s="161">
        <v>5.2</v>
      </c>
      <c r="AQ23" s="94">
        <v>101.4</v>
      </c>
      <c r="AR23" s="139" t="s">
        <v>18</v>
      </c>
      <c r="AS23" s="152">
        <v>450</v>
      </c>
      <c r="AT23" s="96">
        <v>151.5</v>
      </c>
      <c r="AU23" s="181">
        <v>0.008</v>
      </c>
      <c r="AV23" s="133">
        <v>0.006</v>
      </c>
      <c r="AW23" s="178"/>
      <c r="AX23" s="178"/>
      <c r="AY23" s="178"/>
    </row>
    <row r="24" spans="1:51" s="7" customFormat="1" ht="13.5" customHeight="1">
      <c r="A24" s="8">
        <v>21</v>
      </c>
      <c r="B24" s="183" t="s">
        <v>4</v>
      </c>
      <c r="C24" s="184">
        <v>251887.93180000002</v>
      </c>
      <c r="D24" s="185">
        <v>117.8</v>
      </c>
      <c r="E24" s="139" t="s">
        <v>27</v>
      </c>
      <c r="F24" s="136">
        <v>845.3</v>
      </c>
      <c r="G24" s="57">
        <v>108.7</v>
      </c>
      <c r="H24" s="139" t="s">
        <v>75</v>
      </c>
      <c r="I24" s="142">
        <v>94.4</v>
      </c>
      <c r="J24" s="61">
        <v>145.9</v>
      </c>
      <c r="K24" s="139" t="s">
        <v>31</v>
      </c>
      <c r="L24" s="146">
        <v>4943</v>
      </c>
      <c r="M24" s="57">
        <v>100.6</v>
      </c>
      <c r="N24" s="139" t="s">
        <v>6</v>
      </c>
      <c r="O24" s="142">
        <v>105.8</v>
      </c>
      <c r="P24" s="61">
        <v>112.9</v>
      </c>
      <c r="Q24" s="139" t="s">
        <v>23</v>
      </c>
      <c r="R24" s="142">
        <v>1756.9</v>
      </c>
      <c r="S24" s="61">
        <v>111.5</v>
      </c>
      <c r="T24" s="139" t="s">
        <v>23</v>
      </c>
      <c r="U24" s="142" t="s">
        <v>7</v>
      </c>
      <c r="V24" s="61" t="s">
        <v>7</v>
      </c>
      <c r="W24" s="139" t="s">
        <v>11</v>
      </c>
      <c r="X24" s="161">
        <v>22790.468</v>
      </c>
      <c r="Y24" s="84">
        <v>15881.313</v>
      </c>
      <c r="Z24" s="85">
        <f t="shared" si="0"/>
        <v>6909.155000000001</v>
      </c>
      <c r="AA24" s="86">
        <f t="shared" si="1"/>
        <v>143.50493564354534</v>
      </c>
      <c r="AB24" s="139" t="s">
        <v>15</v>
      </c>
      <c r="AC24" s="161">
        <v>261.152</v>
      </c>
      <c r="AD24" s="86">
        <v>163.6</v>
      </c>
      <c r="AE24" s="139" t="s">
        <v>35</v>
      </c>
      <c r="AF24" s="161">
        <v>27.519</v>
      </c>
      <c r="AG24" s="88">
        <v>39.4</v>
      </c>
      <c r="AH24" s="89">
        <v>0.32</v>
      </c>
      <c r="AI24" s="90">
        <v>0.45799999999999996</v>
      </c>
      <c r="AJ24" s="139" t="s">
        <v>13</v>
      </c>
      <c r="AK24" s="169">
        <v>38647</v>
      </c>
      <c r="AL24" s="92">
        <v>105</v>
      </c>
      <c r="AM24" s="93">
        <v>0.9264533141555795</v>
      </c>
      <c r="AN24" s="90">
        <v>0.9255832662912309</v>
      </c>
      <c r="AO24" s="139" t="s">
        <v>6</v>
      </c>
      <c r="AP24" s="161">
        <v>31</v>
      </c>
      <c r="AQ24" s="94">
        <v>100.7</v>
      </c>
      <c r="AR24" s="139" t="s">
        <v>16</v>
      </c>
      <c r="AS24" s="152">
        <v>1161</v>
      </c>
      <c r="AT24" s="96">
        <v>152.6</v>
      </c>
      <c r="AU24" s="181">
        <v>0.017</v>
      </c>
      <c r="AV24" s="133">
        <v>0.011000000000000001</v>
      </c>
      <c r="AW24" s="178"/>
      <c r="AX24" s="178"/>
      <c r="AY24" s="178"/>
    </row>
    <row r="25" spans="1:51" s="7" customFormat="1" ht="13.5" customHeight="1">
      <c r="A25" s="8">
        <v>22</v>
      </c>
      <c r="B25" s="139" t="s">
        <v>19</v>
      </c>
      <c r="C25" s="136">
        <v>31695.3998</v>
      </c>
      <c r="D25" s="57">
        <v>116.2</v>
      </c>
      <c r="E25" s="139" t="s">
        <v>16</v>
      </c>
      <c r="F25" s="136">
        <v>1076.3</v>
      </c>
      <c r="G25" s="57">
        <v>107.9</v>
      </c>
      <c r="H25" s="139" t="s">
        <v>34</v>
      </c>
      <c r="I25" s="142">
        <v>11</v>
      </c>
      <c r="J25" s="61">
        <v>144.4</v>
      </c>
      <c r="K25" s="139" t="s">
        <v>44</v>
      </c>
      <c r="L25" s="146">
        <v>2894</v>
      </c>
      <c r="M25" s="57">
        <v>96.9</v>
      </c>
      <c r="N25" s="139" t="s">
        <v>73</v>
      </c>
      <c r="O25" s="142">
        <v>95.8</v>
      </c>
      <c r="P25" s="61">
        <v>109.6</v>
      </c>
      <c r="Q25" s="139" t="s">
        <v>73</v>
      </c>
      <c r="R25" s="142">
        <v>439.1</v>
      </c>
      <c r="S25" s="61">
        <v>111.2</v>
      </c>
      <c r="T25" s="139" t="s">
        <v>28</v>
      </c>
      <c r="U25" s="142" t="s">
        <v>7</v>
      </c>
      <c r="V25" s="61" t="s">
        <v>7</v>
      </c>
      <c r="W25" s="139" t="s">
        <v>10</v>
      </c>
      <c r="X25" s="161">
        <v>18894.492</v>
      </c>
      <c r="Y25" s="84">
        <v>14390.414</v>
      </c>
      <c r="Z25" s="85">
        <f t="shared" si="0"/>
        <v>4504.077999999998</v>
      </c>
      <c r="AA25" s="86">
        <f t="shared" si="1"/>
        <v>131.29915511812237</v>
      </c>
      <c r="AB25" s="139" t="s">
        <v>35</v>
      </c>
      <c r="AC25" s="161">
        <v>61.395</v>
      </c>
      <c r="AD25" s="86">
        <v>158.3</v>
      </c>
      <c r="AE25" s="139" t="s">
        <v>19</v>
      </c>
      <c r="AF25" s="161">
        <v>11.957</v>
      </c>
      <c r="AG25" s="88">
        <v>41.3</v>
      </c>
      <c r="AH25" s="89">
        <v>0.25</v>
      </c>
      <c r="AI25" s="90">
        <v>0.18600000000000003</v>
      </c>
      <c r="AJ25" s="139" t="s">
        <v>72</v>
      </c>
      <c r="AK25" s="169">
        <v>30308</v>
      </c>
      <c r="AL25" s="92">
        <v>104.9</v>
      </c>
      <c r="AM25" s="93">
        <v>0.7265492029246075</v>
      </c>
      <c r="AN25" s="48">
        <v>0.7251357602574416</v>
      </c>
      <c r="AO25" s="139" t="s">
        <v>11</v>
      </c>
      <c r="AP25" s="161">
        <v>69.8</v>
      </c>
      <c r="AQ25" s="94">
        <v>100.7</v>
      </c>
      <c r="AR25" s="139" t="s">
        <v>36</v>
      </c>
      <c r="AS25" s="152">
        <v>371</v>
      </c>
      <c r="AT25" s="96">
        <v>153.3</v>
      </c>
      <c r="AU25" s="181">
        <v>0.011000000000000001</v>
      </c>
      <c r="AV25" s="133">
        <v>0.008</v>
      </c>
      <c r="AW25" s="178"/>
      <c r="AX25" s="178"/>
      <c r="AY25" s="178"/>
    </row>
    <row r="26" spans="1:51" s="7" customFormat="1" ht="13.5" customHeight="1">
      <c r="A26" s="8">
        <v>23</v>
      </c>
      <c r="B26" s="139" t="s">
        <v>11</v>
      </c>
      <c r="C26" s="136">
        <v>10730.063</v>
      </c>
      <c r="D26" s="57">
        <v>114.4</v>
      </c>
      <c r="E26" s="139" t="s">
        <v>39</v>
      </c>
      <c r="F26" s="136">
        <v>1777.3</v>
      </c>
      <c r="G26" s="57">
        <v>106</v>
      </c>
      <c r="H26" s="139" t="s">
        <v>21</v>
      </c>
      <c r="I26" s="142">
        <v>26.9</v>
      </c>
      <c r="J26" s="61">
        <v>141.3</v>
      </c>
      <c r="K26" s="139" t="s">
        <v>30</v>
      </c>
      <c r="L26" s="146">
        <v>3465</v>
      </c>
      <c r="M26" s="57">
        <v>92.4</v>
      </c>
      <c r="N26" s="139" t="s">
        <v>39</v>
      </c>
      <c r="O26" s="142">
        <v>76.2</v>
      </c>
      <c r="P26" s="61">
        <v>109.2</v>
      </c>
      <c r="Q26" s="139" t="s">
        <v>19</v>
      </c>
      <c r="R26" s="142">
        <v>2101.5</v>
      </c>
      <c r="S26" s="61">
        <v>110.8</v>
      </c>
      <c r="T26" s="139" t="s">
        <v>29</v>
      </c>
      <c r="U26" s="142" t="s">
        <v>7</v>
      </c>
      <c r="V26" s="61" t="s">
        <v>7</v>
      </c>
      <c r="W26" s="139" t="s">
        <v>15</v>
      </c>
      <c r="X26" s="161">
        <v>122.056</v>
      </c>
      <c r="Y26" s="84">
        <v>99.181</v>
      </c>
      <c r="Z26" s="85">
        <f t="shared" si="0"/>
        <v>22.875</v>
      </c>
      <c r="AA26" s="86">
        <f t="shared" si="1"/>
        <v>123.06389328601244</v>
      </c>
      <c r="AB26" s="139" t="s">
        <v>40</v>
      </c>
      <c r="AC26" s="161">
        <v>102.374</v>
      </c>
      <c r="AD26" s="86">
        <v>145.2</v>
      </c>
      <c r="AE26" s="139" t="s">
        <v>10</v>
      </c>
      <c r="AF26" s="161">
        <v>2107.701</v>
      </c>
      <c r="AG26" s="88">
        <v>42.5</v>
      </c>
      <c r="AH26" s="89">
        <v>0.301</v>
      </c>
      <c r="AI26" s="90">
        <v>0.297</v>
      </c>
      <c r="AJ26" s="139" t="s">
        <v>10</v>
      </c>
      <c r="AK26" s="169">
        <v>50461</v>
      </c>
      <c r="AL26" s="92">
        <v>104.6</v>
      </c>
      <c r="AM26" s="93">
        <v>1.2096607934795638</v>
      </c>
      <c r="AN26" s="90">
        <v>1.2150040225261465</v>
      </c>
      <c r="AO26" s="139" t="s">
        <v>13</v>
      </c>
      <c r="AP26" s="161">
        <v>28.2</v>
      </c>
      <c r="AQ26" s="94">
        <v>100.7</v>
      </c>
      <c r="AR26" s="139" t="s">
        <v>27</v>
      </c>
      <c r="AS26" s="152">
        <v>190</v>
      </c>
      <c r="AT26" s="96">
        <v>159.7</v>
      </c>
      <c r="AU26" s="181">
        <v>0.013000000000000001</v>
      </c>
      <c r="AV26" s="133">
        <v>0.008</v>
      </c>
      <c r="AW26" s="178"/>
      <c r="AX26" s="178"/>
      <c r="AY26" s="178"/>
    </row>
    <row r="27" spans="1:51" s="7" customFormat="1" ht="13.5" customHeight="1">
      <c r="A27" s="8">
        <v>24</v>
      </c>
      <c r="B27" s="139" t="s">
        <v>5</v>
      </c>
      <c r="C27" s="136">
        <v>535.3505</v>
      </c>
      <c r="D27" s="57">
        <v>113.5</v>
      </c>
      <c r="E27" s="139" t="s">
        <v>23</v>
      </c>
      <c r="F27" s="136">
        <v>358.8</v>
      </c>
      <c r="G27" s="57">
        <v>105.4</v>
      </c>
      <c r="H27" s="139" t="s">
        <v>38</v>
      </c>
      <c r="I27" s="142">
        <v>9.4</v>
      </c>
      <c r="J27" s="61">
        <v>117.9</v>
      </c>
      <c r="K27" s="183" t="s">
        <v>4</v>
      </c>
      <c r="L27" s="188">
        <v>875283</v>
      </c>
      <c r="M27" s="185">
        <v>91.1</v>
      </c>
      <c r="N27" s="139" t="s">
        <v>35</v>
      </c>
      <c r="O27" s="142">
        <v>218.8</v>
      </c>
      <c r="P27" s="61">
        <v>105.7</v>
      </c>
      <c r="Q27" s="139" t="s">
        <v>13</v>
      </c>
      <c r="R27" s="142">
        <v>3005.5</v>
      </c>
      <c r="S27" s="61">
        <v>110.3</v>
      </c>
      <c r="T27" s="139" t="s">
        <v>14</v>
      </c>
      <c r="U27" s="142" t="s">
        <v>7</v>
      </c>
      <c r="V27" s="61" t="s">
        <v>7</v>
      </c>
      <c r="W27" s="139" t="s">
        <v>21</v>
      </c>
      <c r="X27" s="161">
        <v>1297.758</v>
      </c>
      <c r="Y27" s="84">
        <v>1134.797</v>
      </c>
      <c r="Z27" s="85">
        <f t="shared" si="0"/>
        <v>162.961</v>
      </c>
      <c r="AA27" s="86">
        <f t="shared" si="1"/>
        <v>114.36036577467159</v>
      </c>
      <c r="AB27" s="139" t="s">
        <v>45</v>
      </c>
      <c r="AC27" s="161">
        <v>299.557</v>
      </c>
      <c r="AD27" s="86">
        <v>143.5</v>
      </c>
      <c r="AE27" s="139" t="s">
        <v>23</v>
      </c>
      <c r="AF27" s="161">
        <v>105.196</v>
      </c>
      <c r="AG27" s="88">
        <v>44.8</v>
      </c>
      <c r="AH27" s="89">
        <v>0.433</v>
      </c>
      <c r="AI27" s="90">
        <v>0.419</v>
      </c>
      <c r="AJ27" s="139" t="s">
        <v>42</v>
      </c>
      <c r="AK27" s="169">
        <v>48573</v>
      </c>
      <c r="AL27" s="92">
        <v>104.6</v>
      </c>
      <c r="AM27" s="93">
        <v>1.164401294498382</v>
      </c>
      <c r="AN27" s="90">
        <v>1.1690466613032984</v>
      </c>
      <c r="AO27" s="328" t="s">
        <v>43</v>
      </c>
      <c r="AP27" s="332">
        <v>19.5</v>
      </c>
      <c r="AQ27" s="320">
        <v>100.6</v>
      </c>
      <c r="AR27" s="139" t="s">
        <v>23</v>
      </c>
      <c r="AS27" s="152">
        <v>710</v>
      </c>
      <c r="AT27" s="96">
        <v>159.9</v>
      </c>
      <c r="AU27" s="181">
        <v>0.013000000000000001</v>
      </c>
      <c r="AV27" s="133">
        <v>0.008</v>
      </c>
      <c r="AW27" s="178"/>
      <c r="AX27" s="178"/>
      <c r="AY27" s="178"/>
    </row>
    <row r="28" spans="1:51" s="7" customFormat="1" ht="13.5" customHeight="1">
      <c r="A28" s="8">
        <v>25</v>
      </c>
      <c r="B28" s="139" t="s">
        <v>72</v>
      </c>
      <c r="C28" s="136">
        <v>1503.6812</v>
      </c>
      <c r="D28" s="57">
        <v>112.7</v>
      </c>
      <c r="E28" s="328" t="s">
        <v>43</v>
      </c>
      <c r="F28" s="329">
        <v>793.1</v>
      </c>
      <c r="G28" s="307">
        <v>104.8</v>
      </c>
      <c r="H28" s="139" t="s">
        <v>5</v>
      </c>
      <c r="I28" s="142">
        <v>72.4</v>
      </c>
      <c r="J28" s="59">
        <v>107.7</v>
      </c>
      <c r="K28" s="139" t="s">
        <v>10</v>
      </c>
      <c r="L28" s="146">
        <v>327895</v>
      </c>
      <c r="M28" s="57">
        <v>89.1</v>
      </c>
      <c r="N28" s="183" t="s">
        <v>4</v>
      </c>
      <c r="O28" s="186">
        <v>143238.4</v>
      </c>
      <c r="P28" s="187">
        <v>103.1</v>
      </c>
      <c r="Q28" s="139" t="s">
        <v>17</v>
      </c>
      <c r="R28" s="142">
        <v>1886.9</v>
      </c>
      <c r="S28" s="61">
        <v>109.4</v>
      </c>
      <c r="T28" s="139" t="s">
        <v>15</v>
      </c>
      <c r="U28" s="142" t="s">
        <v>7</v>
      </c>
      <c r="V28" s="61" t="s">
        <v>7</v>
      </c>
      <c r="W28" s="139" t="s">
        <v>25</v>
      </c>
      <c r="X28" s="161">
        <v>221.027</v>
      </c>
      <c r="Y28" s="84">
        <v>195.102</v>
      </c>
      <c r="Z28" s="85">
        <f t="shared" si="0"/>
        <v>25.924999999999983</v>
      </c>
      <c r="AA28" s="86">
        <f t="shared" si="1"/>
        <v>113.28792118994167</v>
      </c>
      <c r="AB28" s="139" t="s">
        <v>22</v>
      </c>
      <c r="AC28" s="161">
        <v>19.987</v>
      </c>
      <c r="AD28" s="86">
        <v>136.1</v>
      </c>
      <c r="AE28" s="139" t="s">
        <v>14</v>
      </c>
      <c r="AF28" s="161">
        <v>53.995</v>
      </c>
      <c r="AG28" s="88">
        <v>48.4</v>
      </c>
      <c r="AH28" s="89">
        <v>0.267</v>
      </c>
      <c r="AI28" s="90">
        <v>0.3</v>
      </c>
      <c r="AJ28" s="139" t="s">
        <v>6</v>
      </c>
      <c r="AK28" s="169">
        <v>31774</v>
      </c>
      <c r="AL28" s="92">
        <v>104.4</v>
      </c>
      <c r="AM28" s="93">
        <v>0.761692436773343</v>
      </c>
      <c r="AN28" s="90">
        <v>0.7683024939662108</v>
      </c>
      <c r="AO28" s="139" t="s">
        <v>74</v>
      </c>
      <c r="AP28" s="161">
        <v>6</v>
      </c>
      <c r="AQ28" s="94">
        <v>100.5</v>
      </c>
      <c r="AR28" s="139" t="s">
        <v>19</v>
      </c>
      <c r="AS28" s="152">
        <v>505</v>
      </c>
      <c r="AT28" s="96">
        <v>160.3</v>
      </c>
      <c r="AU28" s="181">
        <v>0.006999999999999999</v>
      </c>
      <c r="AV28" s="133">
        <v>0.005</v>
      </c>
      <c r="AW28" s="178"/>
      <c r="AX28" s="178"/>
      <c r="AY28" s="178"/>
    </row>
    <row r="29" spans="1:51" s="7" customFormat="1" ht="13.5" customHeight="1">
      <c r="A29" s="8">
        <v>26</v>
      </c>
      <c r="B29" s="139" t="s">
        <v>23</v>
      </c>
      <c r="C29" s="136">
        <v>6467.4851</v>
      </c>
      <c r="D29" s="57">
        <v>110.8</v>
      </c>
      <c r="E29" s="139" t="s">
        <v>28</v>
      </c>
      <c r="F29" s="136">
        <v>989.6</v>
      </c>
      <c r="G29" s="57">
        <v>104.1</v>
      </c>
      <c r="H29" s="139" t="s">
        <v>73</v>
      </c>
      <c r="I29" s="142">
        <v>11.4</v>
      </c>
      <c r="J29" s="61">
        <v>106.8</v>
      </c>
      <c r="K29" s="139" t="s">
        <v>36</v>
      </c>
      <c r="L29" s="146">
        <v>4043</v>
      </c>
      <c r="M29" s="57">
        <v>87.7</v>
      </c>
      <c r="N29" s="139" t="s">
        <v>24</v>
      </c>
      <c r="O29" s="142">
        <v>100.6</v>
      </c>
      <c r="P29" s="61">
        <v>103</v>
      </c>
      <c r="Q29" s="328" t="s">
        <v>43</v>
      </c>
      <c r="R29" s="330">
        <v>2006.4</v>
      </c>
      <c r="S29" s="309">
        <v>108.2</v>
      </c>
      <c r="T29" s="139" t="s">
        <v>17</v>
      </c>
      <c r="U29" s="142" t="s">
        <v>7</v>
      </c>
      <c r="V29" s="61" t="s">
        <v>7</v>
      </c>
      <c r="W29" s="139" t="s">
        <v>28</v>
      </c>
      <c r="X29" s="161">
        <v>86.488</v>
      </c>
      <c r="Y29" s="84">
        <v>93.186</v>
      </c>
      <c r="Z29" s="85">
        <f t="shared" si="0"/>
        <v>-6.6980000000000075</v>
      </c>
      <c r="AA29" s="86">
        <f t="shared" si="1"/>
        <v>92.8122250123409</v>
      </c>
      <c r="AB29" s="139" t="s">
        <v>16</v>
      </c>
      <c r="AC29" s="161">
        <v>573.525</v>
      </c>
      <c r="AD29" s="86">
        <v>136</v>
      </c>
      <c r="AE29" s="139" t="s">
        <v>33</v>
      </c>
      <c r="AF29" s="168">
        <v>4.236</v>
      </c>
      <c r="AG29" s="88">
        <v>49.3</v>
      </c>
      <c r="AH29" s="89">
        <v>0.16699999999999998</v>
      </c>
      <c r="AI29" s="90">
        <v>0.12</v>
      </c>
      <c r="AJ29" s="139" t="s">
        <v>41</v>
      </c>
      <c r="AK29" s="169">
        <v>32565</v>
      </c>
      <c r="AL29" s="92">
        <v>104.4</v>
      </c>
      <c r="AM29" s="93">
        <v>0.7806544408486156</v>
      </c>
      <c r="AN29" s="90">
        <v>0.7811997184231697</v>
      </c>
      <c r="AO29" s="139" t="s">
        <v>30</v>
      </c>
      <c r="AP29" s="161">
        <v>4.4</v>
      </c>
      <c r="AQ29" s="94">
        <v>100.4</v>
      </c>
      <c r="AR29" s="139" t="s">
        <v>44</v>
      </c>
      <c r="AS29" s="152">
        <v>266</v>
      </c>
      <c r="AT29" s="96">
        <v>161.2</v>
      </c>
      <c r="AU29" s="181">
        <v>0.013000000000000001</v>
      </c>
      <c r="AV29" s="133">
        <v>0.008</v>
      </c>
      <c r="AW29" s="178"/>
      <c r="AX29" s="178"/>
      <c r="AY29" s="178"/>
    </row>
    <row r="30" spans="1:51" s="7" customFormat="1" ht="13.5" customHeight="1">
      <c r="A30" s="8">
        <v>27</v>
      </c>
      <c r="B30" s="139" t="s">
        <v>25</v>
      </c>
      <c r="C30" s="136">
        <v>1364.5217</v>
      </c>
      <c r="D30" s="57">
        <v>110.2</v>
      </c>
      <c r="E30" s="139" t="s">
        <v>29</v>
      </c>
      <c r="F30" s="136">
        <v>1880.1</v>
      </c>
      <c r="G30" s="57">
        <v>100.6</v>
      </c>
      <c r="H30" s="139" t="s">
        <v>37</v>
      </c>
      <c r="I30" s="142">
        <v>16.5</v>
      </c>
      <c r="J30" s="61">
        <v>106.5</v>
      </c>
      <c r="K30" s="139" t="s">
        <v>38</v>
      </c>
      <c r="L30" s="146">
        <v>1607</v>
      </c>
      <c r="M30" s="57">
        <v>87.3</v>
      </c>
      <c r="N30" s="139" t="s">
        <v>45</v>
      </c>
      <c r="O30" s="142">
        <v>15.1</v>
      </c>
      <c r="P30" s="61">
        <v>101.4</v>
      </c>
      <c r="Q30" s="139" t="s">
        <v>35</v>
      </c>
      <c r="R30" s="142">
        <v>1125.3</v>
      </c>
      <c r="S30" s="61">
        <v>108.1</v>
      </c>
      <c r="T30" s="139" t="s">
        <v>30</v>
      </c>
      <c r="U30" s="142" t="s">
        <v>7</v>
      </c>
      <c r="V30" s="61" t="s">
        <v>7</v>
      </c>
      <c r="W30" s="139" t="s">
        <v>29</v>
      </c>
      <c r="X30" s="161">
        <v>14.484</v>
      </c>
      <c r="Y30" s="84">
        <v>15.83</v>
      </c>
      <c r="Z30" s="85">
        <f t="shared" si="0"/>
        <v>-1.346</v>
      </c>
      <c r="AA30" s="86">
        <f t="shared" si="1"/>
        <v>91.4971572962729</v>
      </c>
      <c r="AB30" s="139" t="s">
        <v>42</v>
      </c>
      <c r="AC30" s="161">
        <v>2262.031</v>
      </c>
      <c r="AD30" s="86">
        <v>128.9</v>
      </c>
      <c r="AE30" s="139" t="s">
        <v>44</v>
      </c>
      <c r="AF30" s="168">
        <v>9.99</v>
      </c>
      <c r="AG30" s="88">
        <v>62.7</v>
      </c>
      <c r="AH30" s="89">
        <v>0.364</v>
      </c>
      <c r="AI30" s="90">
        <v>0.364</v>
      </c>
      <c r="AJ30" s="139" t="s">
        <v>75</v>
      </c>
      <c r="AK30" s="169">
        <v>31485</v>
      </c>
      <c r="AL30" s="92">
        <v>104.2</v>
      </c>
      <c r="AM30" s="93">
        <v>0.7547644732110752</v>
      </c>
      <c r="AN30" s="90">
        <v>0.7611625100563154</v>
      </c>
      <c r="AO30" s="139" t="s">
        <v>36</v>
      </c>
      <c r="AP30" s="161">
        <v>9.2</v>
      </c>
      <c r="AQ30" s="94">
        <v>100.4</v>
      </c>
      <c r="AR30" s="139" t="s">
        <v>34</v>
      </c>
      <c r="AS30" s="152">
        <v>384</v>
      </c>
      <c r="AT30" s="96">
        <v>162.7</v>
      </c>
      <c r="AU30" s="181">
        <v>0.011000000000000001</v>
      </c>
      <c r="AV30" s="133">
        <v>0.006999999999999999</v>
      </c>
      <c r="AW30" s="178"/>
      <c r="AX30" s="178"/>
      <c r="AY30" s="178"/>
    </row>
    <row r="31" spans="1:51" s="7" customFormat="1" ht="13.5" customHeight="1">
      <c r="A31" s="8">
        <v>28</v>
      </c>
      <c r="B31" s="139" t="s">
        <v>12</v>
      </c>
      <c r="C31" s="136">
        <v>5621.8944</v>
      </c>
      <c r="D31" s="57">
        <v>108.5</v>
      </c>
      <c r="E31" s="183" t="s">
        <v>4</v>
      </c>
      <c r="F31" s="184">
        <v>36907.6</v>
      </c>
      <c r="G31" s="185">
        <v>99.4</v>
      </c>
      <c r="H31" s="139" t="s">
        <v>18</v>
      </c>
      <c r="I31" s="142">
        <v>17.7</v>
      </c>
      <c r="J31" s="61">
        <v>99.6</v>
      </c>
      <c r="K31" s="139" t="s">
        <v>72</v>
      </c>
      <c r="L31" s="146">
        <v>10604</v>
      </c>
      <c r="M31" s="57">
        <v>86.6</v>
      </c>
      <c r="N31" s="139" t="s">
        <v>11</v>
      </c>
      <c r="O31" s="142">
        <v>67490.2</v>
      </c>
      <c r="P31" s="61">
        <v>100.4</v>
      </c>
      <c r="Q31" s="139" t="s">
        <v>6</v>
      </c>
      <c r="R31" s="142">
        <v>4145.4</v>
      </c>
      <c r="S31" s="61">
        <v>107.7</v>
      </c>
      <c r="T31" s="139" t="s">
        <v>18</v>
      </c>
      <c r="U31" s="142" t="s">
        <v>7</v>
      </c>
      <c r="V31" s="61" t="s">
        <v>7</v>
      </c>
      <c r="W31" s="139" t="s">
        <v>36</v>
      </c>
      <c r="X31" s="161">
        <v>255.011</v>
      </c>
      <c r="Y31" s="84">
        <v>292.233</v>
      </c>
      <c r="Z31" s="85">
        <f t="shared" si="0"/>
        <v>-37.22200000000001</v>
      </c>
      <c r="AA31" s="86">
        <f t="shared" si="1"/>
        <v>87.26290323132568</v>
      </c>
      <c r="AB31" s="139" t="s">
        <v>11</v>
      </c>
      <c r="AC31" s="161">
        <v>23838.488</v>
      </c>
      <c r="AD31" s="86">
        <v>121.7</v>
      </c>
      <c r="AE31" s="139" t="s">
        <v>18</v>
      </c>
      <c r="AF31" s="161">
        <v>33.271</v>
      </c>
      <c r="AG31" s="88">
        <v>67.3</v>
      </c>
      <c r="AH31" s="89">
        <v>0.25</v>
      </c>
      <c r="AI31" s="90">
        <v>0.256</v>
      </c>
      <c r="AJ31" s="328" t="s">
        <v>43</v>
      </c>
      <c r="AK31" s="333">
        <v>38894</v>
      </c>
      <c r="AL31" s="318">
        <v>104</v>
      </c>
      <c r="AM31" s="319">
        <v>0.932374445643054</v>
      </c>
      <c r="AN31" s="316">
        <v>0.9420002011263073</v>
      </c>
      <c r="AO31" s="139" t="s">
        <v>34</v>
      </c>
      <c r="AP31" s="161">
        <v>10.8</v>
      </c>
      <c r="AQ31" s="94">
        <v>100</v>
      </c>
      <c r="AR31" s="139" t="s">
        <v>22</v>
      </c>
      <c r="AS31" s="152">
        <v>711</v>
      </c>
      <c r="AT31" s="96">
        <v>165.3</v>
      </c>
      <c r="AU31" s="181">
        <v>0.013999999999999999</v>
      </c>
      <c r="AV31" s="133">
        <v>0.008</v>
      </c>
      <c r="AW31" s="178"/>
      <c r="AX31" s="178"/>
      <c r="AY31" s="178"/>
    </row>
    <row r="32" spans="1:51" s="7" customFormat="1" ht="13.5" customHeight="1">
      <c r="A32" s="8">
        <v>29</v>
      </c>
      <c r="B32" s="139" t="s">
        <v>34</v>
      </c>
      <c r="C32" s="136">
        <v>1145.3473999999999</v>
      </c>
      <c r="D32" s="57">
        <v>108.3</v>
      </c>
      <c r="E32" s="139" t="s">
        <v>33</v>
      </c>
      <c r="F32" s="136">
        <v>681.7</v>
      </c>
      <c r="G32" s="57">
        <v>99.2</v>
      </c>
      <c r="H32" s="139" t="s">
        <v>12</v>
      </c>
      <c r="I32" s="142">
        <v>865.4</v>
      </c>
      <c r="J32" s="61">
        <v>87.9</v>
      </c>
      <c r="K32" s="139" t="s">
        <v>15</v>
      </c>
      <c r="L32" s="146">
        <v>24744</v>
      </c>
      <c r="M32" s="57">
        <v>85</v>
      </c>
      <c r="N32" s="139" t="s">
        <v>23</v>
      </c>
      <c r="O32" s="142">
        <v>21</v>
      </c>
      <c r="P32" s="61">
        <v>100.1</v>
      </c>
      <c r="Q32" s="139" t="s">
        <v>14</v>
      </c>
      <c r="R32" s="142">
        <v>913.5</v>
      </c>
      <c r="S32" s="61">
        <v>107</v>
      </c>
      <c r="T32" s="139" t="s">
        <v>31</v>
      </c>
      <c r="U32" s="142" t="s">
        <v>7</v>
      </c>
      <c r="V32" s="61" t="s">
        <v>7</v>
      </c>
      <c r="W32" s="139" t="s">
        <v>32</v>
      </c>
      <c r="X32" s="161">
        <v>51.144</v>
      </c>
      <c r="Y32" s="84">
        <v>66.222</v>
      </c>
      <c r="Z32" s="85">
        <f t="shared" si="0"/>
        <v>-15.077999999999996</v>
      </c>
      <c r="AA32" s="86">
        <f t="shared" si="1"/>
        <v>77.23113164809278</v>
      </c>
      <c r="AB32" s="139" t="s">
        <v>9</v>
      </c>
      <c r="AC32" s="165">
        <v>728.424</v>
      </c>
      <c r="AD32" s="86">
        <v>121.1</v>
      </c>
      <c r="AE32" s="139" t="s">
        <v>20</v>
      </c>
      <c r="AF32" s="161">
        <v>13.261</v>
      </c>
      <c r="AG32" s="88">
        <v>80.9</v>
      </c>
      <c r="AH32" s="89">
        <v>0.24100000000000002</v>
      </c>
      <c r="AI32" s="90">
        <v>0.25</v>
      </c>
      <c r="AJ32" s="139" t="s">
        <v>29</v>
      </c>
      <c r="AK32" s="169">
        <v>36836</v>
      </c>
      <c r="AL32" s="92">
        <v>103.9</v>
      </c>
      <c r="AM32" s="93">
        <v>0.8830396739781853</v>
      </c>
      <c r="AN32" s="90">
        <v>0.8912158085277554</v>
      </c>
      <c r="AO32" s="139" t="s">
        <v>31</v>
      </c>
      <c r="AP32" s="161">
        <v>13.3</v>
      </c>
      <c r="AQ32" s="94">
        <v>99.9</v>
      </c>
      <c r="AR32" s="139" t="s">
        <v>6</v>
      </c>
      <c r="AS32" s="152">
        <v>814</v>
      </c>
      <c r="AT32" s="96">
        <v>166.5</v>
      </c>
      <c r="AU32" s="181">
        <v>0.006999999999999999</v>
      </c>
      <c r="AV32" s="133">
        <v>0.004</v>
      </c>
      <c r="AW32" s="178"/>
      <c r="AX32" s="178"/>
      <c r="AY32" s="178"/>
    </row>
    <row r="33" spans="1:51" s="7" customFormat="1" ht="13.5" customHeight="1">
      <c r="A33" s="8">
        <v>30</v>
      </c>
      <c r="B33" s="139" t="s">
        <v>13</v>
      </c>
      <c r="C33" s="136">
        <v>5459.7384</v>
      </c>
      <c r="D33" s="57">
        <v>108.3</v>
      </c>
      <c r="E33" s="139" t="s">
        <v>24</v>
      </c>
      <c r="F33" s="136">
        <v>166.7</v>
      </c>
      <c r="G33" s="57">
        <v>99.1</v>
      </c>
      <c r="H33" s="139" t="s">
        <v>10</v>
      </c>
      <c r="I33" s="142">
        <v>6019</v>
      </c>
      <c r="J33" s="61">
        <v>87.7</v>
      </c>
      <c r="K33" s="139" t="s">
        <v>13</v>
      </c>
      <c r="L33" s="146">
        <v>11712</v>
      </c>
      <c r="M33" s="57">
        <v>84.2</v>
      </c>
      <c r="N33" s="139" t="s">
        <v>13</v>
      </c>
      <c r="O33" s="142">
        <v>7814.4</v>
      </c>
      <c r="P33" s="61">
        <v>98.5</v>
      </c>
      <c r="Q33" s="139" t="s">
        <v>21</v>
      </c>
      <c r="R33" s="142">
        <v>1408.4</v>
      </c>
      <c r="S33" s="61">
        <v>106.9</v>
      </c>
      <c r="T33" s="139" t="s">
        <v>72</v>
      </c>
      <c r="U33" s="142" t="s">
        <v>7</v>
      </c>
      <c r="V33" s="61" t="s">
        <v>7</v>
      </c>
      <c r="W33" s="139" t="s">
        <v>31</v>
      </c>
      <c r="X33" s="161">
        <v>261.892</v>
      </c>
      <c r="Y33" s="84">
        <v>348.924</v>
      </c>
      <c r="Z33" s="85">
        <f t="shared" si="0"/>
        <v>-87.03199999999998</v>
      </c>
      <c r="AA33" s="86">
        <f t="shared" si="1"/>
        <v>75.0570324769864</v>
      </c>
      <c r="AB33" s="139" t="s">
        <v>21</v>
      </c>
      <c r="AC33" s="161">
        <v>1365.537</v>
      </c>
      <c r="AD33" s="86">
        <v>117.4</v>
      </c>
      <c r="AE33" s="139" t="s">
        <v>30</v>
      </c>
      <c r="AF33" s="167">
        <v>30.469</v>
      </c>
      <c r="AG33" s="88">
        <v>92.9</v>
      </c>
      <c r="AH33" s="89">
        <v>0.28600000000000003</v>
      </c>
      <c r="AI33" s="90">
        <v>0.16699999999999998</v>
      </c>
      <c r="AJ33" s="139" t="s">
        <v>11</v>
      </c>
      <c r="AK33" s="169">
        <v>50791</v>
      </c>
      <c r="AL33" s="92">
        <v>103.7</v>
      </c>
      <c r="AM33" s="93">
        <v>1.2175716169243678</v>
      </c>
      <c r="AN33" s="90">
        <v>1.2283537811745777</v>
      </c>
      <c r="AO33" s="139" t="s">
        <v>38</v>
      </c>
      <c r="AP33" s="161">
        <v>6.4</v>
      </c>
      <c r="AQ33" s="94">
        <v>99.6</v>
      </c>
      <c r="AR33" s="139" t="s">
        <v>31</v>
      </c>
      <c r="AS33" s="152">
        <v>391</v>
      </c>
      <c r="AT33" s="96">
        <v>167.8</v>
      </c>
      <c r="AU33" s="181">
        <v>0.009000000000000001</v>
      </c>
      <c r="AV33" s="133">
        <v>0.005</v>
      </c>
      <c r="AW33" s="178"/>
      <c r="AX33" s="178"/>
      <c r="AY33" s="178"/>
    </row>
    <row r="34" spans="1:51" s="7" customFormat="1" ht="13.5" customHeight="1">
      <c r="A34" s="8">
        <v>31</v>
      </c>
      <c r="B34" s="328" t="s">
        <v>43</v>
      </c>
      <c r="C34" s="329">
        <v>11758.1301</v>
      </c>
      <c r="D34" s="307">
        <v>104</v>
      </c>
      <c r="E34" s="139" t="s">
        <v>45</v>
      </c>
      <c r="F34" s="136">
        <v>1246.8</v>
      </c>
      <c r="G34" s="57">
        <v>98.7</v>
      </c>
      <c r="H34" s="139" t="s">
        <v>11</v>
      </c>
      <c r="I34" s="142">
        <v>2898.8</v>
      </c>
      <c r="J34" s="61">
        <v>85.1</v>
      </c>
      <c r="K34" s="139" t="s">
        <v>37</v>
      </c>
      <c r="L34" s="146">
        <v>4195</v>
      </c>
      <c r="M34" s="57">
        <v>77.2</v>
      </c>
      <c r="N34" s="139" t="s">
        <v>10</v>
      </c>
      <c r="O34" s="142">
        <v>11448.2</v>
      </c>
      <c r="P34" s="61">
        <v>97.2</v>
      </c>
      <c r="Q34" s="139" t="s">
        <v>31</v>
      </c>
      <c r="R34" s="142">
        <v>1731.9</v>
      </c>
      <c r="S34" s="61">
        <v>106.6</v>
      </c>
      <c r="T34" s="139" t="s">
        <v>32</v>
      </c>
      <c r="U34" s="142" t="s">
        <v>7</v>
      </c>
      <c r="V34" s="61" t="s">
        <v>7</v>
      </c>
      <c r="W34" s="139" t="s">
        <v>37</v>
      </c>
      <c r="X34" s="161">
        <v>441.988</v>
      </c>
      <c r="Y34" s="84">
        <v>606.494</v>
      </c>
      <c r="Z34" s="85">
        <f t="shared" si="0"/>
        <v>-164.50600000000003</v>
      </c>
      <c r="AA34" s="86">
        <f t="shared" si="1"/>
        <v>72.87590643930525</v>
      </c>
      <c r="AB34" s="183" t="s">
        <v>4</v>
      </c>
      <c r="AC34" s="196">
        <v>66664.086</v>
      </c>
      <c r="AD34" s="195">
        <v>114.8</v>
      </c>
      <c r="AE34" s="139" t="s">
        <v>34</v>
      </c>
      <c r="AF34" s="161">
        <v>43.073</v>
      </c>
      <c r="AG34" s="88">
        <v>94.6</v>
      </c>
      <c r="AH34" s="89">
        <v>0.313</v>
      </c>
      <c r="AI34" s="90">
        <v>0.467</v>
      </c>
      <c r="AJ34" s="139" t="s">
        <v>8</v>
      </c>
      <c r="AK34" s="169">
        <v>37631</v>
      </c>
      <c r="AL34" s="92">
        <v>103.4</v>
      </c>
      <c r="AM34" s="93">
        <v>0.9020975668224859</v>
      </c>
      <c r="AN34" s="90">
        <v>0.9121078037007241</v>
      </c>
      <c r="AO34" s="139" t="s">
        <v>29</v>
      </c>
      <c r="AP34" s="161">
        <v>16.9</v>
      </c>
      <c r="AQ34" s="94">
        <v>99.4</v>
      </c>
      <c r="AR34" s="139" t="s">
        <v>25</v>
      </c>
      <c r="AS34" s="152">
        <v>657</v>
      </c>
      <c r="AT34" s="96">
        <v>174.3</v>
      </c>
      <c r="AU34" s="181">
        <v>0.019</v>
      </c>
      <c r="AV34" s="133">
        <v>0.011000000000000001</v>
      </c>
      <c r="AW34" s="178"/>
      <c r="AX34" s="178"/>
      <c r="AY34" s="178"/>
    </row>
    <row r="35" spans="1:51" s="7" customFormat="1" ht="12.75" customHeight="1">
      <c r="A35" s="8">
        <v>32</v>
      </c>
      <c r="B35" s="139" t="s">
        <v>10</v>
      </c>
      <c r="C35" s="136">
        <v>46218.456399999995</v>
      </c>
      <c r="D35" s="57">
        <v>102</v>
      </c>
      <c r="E35" s="139" t="s">
        <v>38</v>
      </c>
      <c r="F35" s="136">
        <v>572.5</v>
      </c>
      <c r="G35" s="57">
        <v>91.7</v>
      </c>
      <c r="H35" s="183" t="s">
        <v>4</v>
      </c>
      <c r="I35" s="186">
        <v>17088</v>
      </c>
      <c r="J35" s="187">
        <v>84.2</v>
      </c>
      <c r="K35" s="139" t="s">
        <v>45</v>
      </c>
      <c r="L35" s="146">
        <v>2317</v>
      </c>
      <c r="M35" s="118">
        <v>75.1</v>
      </c>
      <c r="N35" s="139" t="s">
        <v>17</v>
      </c>
      <c r="O35" s="142">
        <v>595.6</v>
      </c>
      <c r="P35" s="61">
        <v>91.9</v>
      </c>
      <c r="Q35" s="139" t="s">
        <v>18</v>
      </c>
      <c r="R35" s="142">
        <v>1366.7</v>
      </c>
      <c r="S35" s="61">
        <v>106.5</v>
      </c>
      <c r="T35" s="139" t="s">
        <v>24</v>
      </c>
      <c r="U35" s="142" t="s">
        <v>7</v>
      </c>
      <c r="V35" s="61" t="s">
        <v>7</v>
      </c>
      <c r="W35" s="139" t="s">
        <v>30</v>
      </c>
      <c r="X35" s="161">
        <v>89.9</v>
      </c>
      <c r="Y35" s="84">
        <v>123.43</v>
      </c>
      <c r="Z35" s="85">
        <f t="shared" si="0"/>
        <v>-33.53</v>
      </c>
      <c r="AA35" s="86">
        <f t="shared" si="1"/>
        <v>72.83480515271815</v>
      </c>
      <c r="AB35" s="139" t="s">
        <v>29</v>
      </c>
      <c r="AC35" s="161">
        <v>96.024</v>
      </c>
      <c r="AD35" s="86">
        <v>113.9</v>
      </c>
      <c r="AE35" s="139" t="s">
        <v>28</v>
      </c>
      <c r="AF35" s="161">
        <v>14.829</v>
      </c>
      <c r="AG35" s="88">
        <v>101.4</v>
      </c>
      <c r="AH35" s="89">
        <v>0.071</v>
      </c>
      <c r="AI35" s="90">
        <v>0.063</v>
      </c>
      <c r="AJ35" s="139" t="s">
        <v>74</v>
      </c>
      <c r="AK35" s="169">
        <v>28439</v>
      </c>
      <c r="AL35" s="92">
        <v>103.4</v>
      </c>
      <c r="AM35" s="99">
        <v>0.6817451755963083</v>
      </c>
      <c r="AN35" s="100">
        <v>0.6951176588897828</v>
      </c>
      <c r="AO35" s="139" t="s">
        <v>17</v>
      </c>
      <c r="AP35" s="161">
        <v>16.9</v>
      </c>
      <c r="AQ35" s="94">
        <v>99.3</v>
      </c>
      <c r="AR35" s="139" t="s">
        <v>15</v>
      </c>
      <c r="AS35" s="152">
        <v>910</v>
      </c>
      <c r="AT35" s="96">
        <v>180.6</v>
      </c>
      <c r="AU35" s="181">
        <v>0.012</v>
      </c>
      <c r="AV35" s="133">
        <v>0.006999999999999999</v>
      </c>
      <c r="AW35" s="178"/>
      <c r="AX35" s="178"/>
      <c r="AY35" s="178"/>
    </row>
    <row r="36" spans="1:51" s="7" customFormat="1" ht="13.5" customHeight="1">
      <c r="A36" s="8">
        <v>33</v>
      </c>
      <c r="B36" s="139" t="s">
        <v>29</v>
      </c>
      <c r="C36" s="136">
        <v>9508.1387</v>
      </c>
      <c r="D36" s="57">
        <v>102</v>
      </c>
      <c r="E36" s="139" t="s">
        <v>73</v>
      </c>
      <c r="F36" s="136">
        <v>100.7</v>
      </c>
      <c r="G36" s="57">
        <v>88.4</v>
      </c>
      <c r="H36" s="139" t="s">
        <v>19</v>
      </c>
      <c r="I36" s="142">
        <v>390</v>
      </c>
      <c r="J36" s="61">
        <v>78.3</v>
      </c>
      <c r="K36" s="139" t="s">
        <v>27</v>
      </c>
      <c r="L36" s="146">
        <v>2461</v>
      </c>
      <c r="M36" s="57">
        <v>74</v>
      </c>
      <c r="N36" s="328" t="s">
        <v>43</v>
      </c>
      <c r="O36" s="330">
        <v>79</v>
      </c>
      <c r="P36" s="309">
        <v>89.3</v>
      </c>
      <c r="Q36" s="139" t="s">
        <v>39</v>
      </c>
      <c r="R36" s="142">
        <v>1007</v>
      </c>
      <c r="S36" s="61">
        <v>106.1</v>
      </c>
      <c r="T36" s="139" t="s">
        <v>33</v>
      </c>
      <c r="U36" s="142" t="s">
        <v>7</v>
      </c>
      <c r="V36" s="61" t="s">
        <v>7</v>
      </c>
      <c r="W36" s="139" t="s">
        <v>13</v>
      </c>
      <c r="X36" s="161">
        <v>3228.072</v>
      </c>
      <c r="Y36" s="84">
        <v>4504.942</v>
      </c>
      <c r="Z36" s="85">
        <f t="shared" si="0"/>
        <v>-1276.87</v>
      </c>
      <c r="AA36" s="86">
        <f t="shared" si="1"/>
        <v>71.65623885945702</v>
      </c>
      <c r="AB36" s="139" t="s">
        <v>25</v>
      </c>
      <c r="AC36" s="161">
        <v>232.71</v>
      </c>
      <c r="AD36" s="86">
        <v>113.4</v>
      </c>
      <c r="AE36" s="139" t="s">
        <v>13</v>
      </c>
      <c r="AF36" s="161">
        <v>178.864</v>
      </c>
      <c r="AG36" s="88">
        <v>105.7</v>
      </c>
      <c r="AH36" s="89">
        <v>0.462</v>
      </c>
      <c r="AI36" s="90">
        <v>0.578</v>
      </c>
      <c r="AJ36" s="139" t="s">
        <v>24</v>
      </c>
      <c r="AK36" s="169">
        <v>35296</v>
      </c>
      <c r="AL36" s="92">
        <v>103.3</v>
      </c>
      <c r="AM36" s="93">
        <v>0.8461224979024332</v>
      </c>
      <c r="AN36" s="90">
        <v>0.8624547465808527</v>
      </c>
      <c r="AO36" s="139" t="s">
        <v>33</v>
      </c>
      <c r="AP36" s="161">
        <v>10.9</v>
      </c>
      <c r="AQ36" s="94">
        <v>99.3</v>
      </c>
      <c r="AR36" s="139" t="s">
        <v>35</v>
      </c>
      <c r="AS36" s="152">
        <v>920</v>
      </c>
      <c r="AT36" s="96">
        <v>186.6</v>
      </c>
      <c r="AU36" s="181">
        <v>0.019</v>
      </c>
      <c r="AV36" s="133">
        <v>0.01</v>
      </c>
      <c r="AW36" s="178"/>
      <c r="AX36" s="178"/>
      <c r="AY36" s="178"/>
    </row>
    <row r="37" spans="1:51" s="7" customFormat="1" ht="13.5" customHeight="1">
      <c r="A37" s="8">
        <v>34</v>
      </c>
      <c r="B37" s="139" t="s">
        <v>37</v>
      </c>
      <c r="C37" s="136">
        <v>508.2027</v>
      </c>
      <c r="D37" s="57">
        <v>100.6</v>
      </c>
      <c r="E37" s="139" t="s">
        <v>42</v>
      </c>
      <c r="F37" s="136">
        <v>94</v>
      </c>
      <c r="G37" s="57">
        <v>88.2</v>
      </c>
      <c r="H37" s="139" t="s">
        <v>14</v>
      </c>
      <c r="I37" s="142">
        <v>502.4</v>
      </c>
      <c r="J37" s="61">
        <v>77</v>
      </c>
      <c r="K37" s="139" t="s">
        <v>32</v>
      </c>
      <c r="L37" s="146">
        <v>712</v>
      </c>
      <c r="M37" s="57">
        <v>72.5</v>
      </c>
      <c r="N37" s="139" t="s">
        <v>21</v>
      </c>
      <c r="O37" s="142">
        <v>176.1</v>
      </c>
      <c r="P37" s="61">
        <v>85.2</v>
      </c>
      <c r="Q37" s="139" t="s">
        <v>74</v>
      </c>
      <c r="R37" s="142">
        <v>646.5</v>
      </c>
      <c r="S37" s="61">
        <v>106</v>
      </c>
      <c r="T37" s="139" t="s">
        <v>34</v>
      </c>
      <c r="U37" s="142" t="s">
        <v>7</v>
      </c>
      <c r="V37" s="61" t="s">
        <v>7</v>
      </c>
      <c r="W37" s="139" t="s">
        <v>19</v>
      </c>
      <c r="X37" s="161">
        <v>688.615</v>
      </c>
      <c r="Y37" s="84">
        <v>966.865</v>
      </c>
      <c r="Z37" s="85">
        <f t="shared" si="0"/>
        <v>-278.25</v>
      </c>
      <c r="AA37" s="86">
        <f t="shared" si="1"/>
        <v>71.22142181173173</v>
      </c>
      <c r="AB37" s="139" t="s">
        <v>74</v>
      </c>
      <c r="AC37" s="161">
        <v>10.856</v>
      </c>
      <c r="AD37" s="86">
        <v>111.8</v>
      </c>
      <c r="AE37" s="139" t="s">
        <v>40</v>
      </c>
      <c r="AF37" s="161">
        <v>29.515</v>
      </c>
      <c r="AG37" s="88">
        <v>109.5</v>
      </c>
      <c r="AH37" s="89">
        <v>0.375</v>
      </c>
      <c r="AI37" s="90">
        <v>0.5</v>
      </c>
      <c r="AJ37" s="139" t="s">
        <v>73</v>
      </c>
      <c r="AK37" s="169">
        <v>27395</v>
      </c>
      <c r="AL37" s="92">
        <v>103.2</v>
      </c>
      <c r="AM37" s="99">
        <v>0.6567182068800191</v>
      </c>
      <c r="AN37" s="100">
        <v>0.6712339098954143</v>
      </c>
      <c r="AO37" s="139" t="s">
        <v>16</v>
      </c>
      <c r="AP37" s="161">
        <v>18.6</v>
      </c>
      <c r="AQ37" s="94">
        <v>98.7</v>
      </c>
      <c r="AR37" s="139" t="s">
        <v>38</v>
      </c>
      <c r="AS37" s="152">
        <v>455</v>
      </c>
      <c r="AT37" s="96">
        <v>188</v>
      </c>
      <c r="AU37" s="181">
        <v>0.013999999999999999</v>
      </c>
      <c r="AV37" s="133">
        <v>0.006999999999999999</v>
      </c>
      <c r="AW37" s="178"/>
      <c r="AX37" s="178"/>
      <c r="AY37" s="178"/>
    </row>
    <row r="38" spans="1:51" s="7" customFormat="1" ht="13.5" customHeight="1">
      <c r="A38" s="8">
        <v>35</v>
      </c>
      <c r="B38" s="139" t="s">
        <v>45</v>
      </c>
      <c r="C38" s="136">
        <v>82.3835</v>
      </c>
      <c r="D38" s="57">
        <v>98.6</v>
      </c>
      <c r="E38" s="139" t="s">
        <v>25</v>
      </c>
      <c r="F38" s="136">
        <v>316.6</v>
      </c>
      <c r="G38" s="57">
        <v>84.1</v>
      </c>
      <c r="H38" s="328" t="s">
        <v>43</v>
      </c>
      <c r="I38" s="330">
        <v>66.5</v>
      </c>
      <c r="J38" s="309">
        <v>74.9</v>
      </c>
      <c r="K38" s="139" t="s">
        <v>9</v>
      </c>
      <c r="L38" s="146">
        <v>13579</v>
      </c>
      <c r="M38" s="57">
        <v>71.7</v>
      </c>
      <c r="N38" s="139" t="s">
        <v>27</v>
      </c>
      <c r="O38" s="142">
        <v>17</v>
      </c>
      <c r="P38" s="61">
        <v>84.2</v>
      </c>
      <c r="Q38" s="139" t="s">
        <v>42</v>
      </c>
      <c r="R38" s="142">
        <v>2305.8</v>
      </c>
      <c r="S38" s="61">
        <v>105.8</v>
      </c>
      <c r="T38" s="139" t="s">
        <v>36</v>
      </c>
      <c r="U38" s="142" t="s">
        <v>7</v>
      </c>
      <c r="V38" s="61" t="s">
        <v>7</v>
      </c>
      <c r="W38" s="328" t="s">
        <v>43</v>
      </c>
      <c r="X38" s="332">
        <v>896.585</v>
      </c>
      <c r="Y38" s="84">
        <v>1300.519</v>
      </c>
      <c r="Z38" s="312">
        <f t="shared" si="0"/>
        <v>-403.93399999999997</v>
      </c>
      <c r="AA38" s="313">
        <f t="shared" si="1"/>
        <v>68.940553732779</v>
      </c>
      <c r="AB38" s="139" t="s">
        <v>10</v>
      </c>
      <c r="AC38" s="161">
        <v>21002.193</v>
      </c>
      <c r="AD38" s="86">
        <v>108.6</v>
      </c>
      <c r="AE38" s="139" t="s">
        <v>6</v>
      </c>
      <c r="AF38" s="161">
        <v>44.814</v>
      </c>
      <c r="AG38" s="88">
        <v>113.6</v>
      </c>
      <c r="AH38" s="89">
        <v>0.222</v>
      </c>
      <c r="AI38" s="90">
        <v>0.175</v>
      </c>
      <c r="AJ38" s="139" t="s">
        <v>38</v>
      </c>
      <c r="AK38" s="169">
        <v>30378</v>
      </c>
      <c r="AL38" s="92">
        <v>103.2</v>
      </c>
      <c r="AM38" s="93">
        <v>0.7282272563825962</v>
      </c>
      <c r="AN38" s="90">
        <v>0.7444438857602574</v>
      </c>
      <c r="AO38" s="139" t="s">
        <v>18</v>
      </c>
      <c r="AP38" s="161">
        <v>16.1</v>
      </c>
      <c r="AQ38" s="94">
        <v>98.7</v>
      </c>
      <c r="AR38" s="139" t="s">
        <v>28</v>
      </c>
      <c r="AS38" s="152">
        <v>291</v>
      </c>
      <c r="AT38" s="96">
        <v>195.3</v>
      </c>
      <c r="AU38" s="181">
        <v>0.012</v>
      </c>
      <c r="AV38" s="133">
        <v>0.006</v>
      </c>
      <c r="AW38" s="178"/>
      <c r="AX38" s="178"/>
      <c r="AY38" s="178"/>
    </row>
    <row r="39" spans="1:51" s="7" customFormat="1" ht="13.5" customHeight="1">
      <c r="A39" s="8">
        <v>36</v>
      </c>
      <c r="B39" s="139" t="s">
        <v>18</v>
      </c>
      <c r="C39" s="136">
        <v>2981.9375</v>
      </c>
      <c r="D39" s="57">
        <v>98.5</v>
      </c>
      <c r="E39" s="139" t="s">
        <v>31</v>
      </c>
      <c r="F39" s="136">
        <v>1424.8</v>
      </c>
      <c r="G39" s="57">
        <v>83.3</v>
      </c>
      <c r="H39" s="139" t="s">
        <v>17</v>
      </c>
      <c r="I39" s="142">
        <v>4.6</v>
      </c>
      <c r="J39" s="61">
        <v>74.8</v>
      </c>
      <c r="K39" s="139" t="s">
        <v>22</v>
      </c>
      <c r="L39" s="146">
        <v>8134</v>
      </c>
      <c r="M39" s="57">
        <v>67.3</v>
      </c>
      <c r="N39" s="139" t="s">
        <v>74</v>
      </c>
      <c r="O39" s="142">
        <v>6.4</v>
      </c>
      <c r="P39" s="61">
        <v>81.3</v>
      </c>
      <c r="Q39" s="139" t="s">
        <v>16</v>
      </c>
      <c r="R39" s="142">
        <v>2034.8</v>
      </c>
      <c r="S39" s="61">
        <v>104.9</v>
      </c>
      <c r="T39" s="139" t="s">
        <v>25</v>
      </c>
      <c r="U39" s="142" t="s">
        <v>7</v>
      </c>
      <c r="V39" s="61" t="s">
        <v>7</v>
      </c>
      <c r="W39" s="139" t="s">
        <v>73</v>
      </c>
      <c r="X39" s="161">
        <v>31.211</v>
      </c>
      <c r="Y39" s="84">
        <v>118.106</v>
      </c>
      <c r="Z39" s="85">
        <f t="shared" si="0"/>
        <v>-86.895</v>
      </c>
      <c r="AA39" s="86">
        <f t="shared" si="1"/>
        <v>26.426261155233433</v>
      </c>
      <c r="AB39" s="139" t="s">
        <v>39</v>
      </c>
      <c r="AC39" s="161">
        <v>342.543</v>
      </c>
      <c r="AD39" s="86">
        <v>107.9</v>
      </c>
      <c r="AE39" s="139" t="s">
        <v>25</v>
      </c>
      <c r="AF39" s="161">
        <v>11.683</v>
      </c>
      <c r="AG39" s="88">
        <v>116.4</v>
      </c>
      <c r="AH39" s="89">
        <v>0.2</v>
      </c>
      <c r="AI39" s="90">
        <v>0.133</v>
      </c>
      <c r="AJ39" s="139" t="s">
        <v>23</v>
      </c>
      <c r="AK39" s="169">
        <v>33675</v>
      </c>
      <c r="AL39" s="92">
        <v>102.9</v>
      </c>
      <c r="AM39" s="93">
        <v>0.8072635742538655</v>
      </c>
      <c r="AN39" s="90">
        <v>0.8346490345937249</v>
      </c>
      <c r="AO39" s="139" t="s">
        <v>25</v>
      </c>
      <c r="AP39" s="161">
        <v>6.4</v>
      </c>
      <c r="AQ39" s="94">
        <v>98.7</v>
      </c>
      <c r="AR39" s="139" t="s">
        <v>24</v>
      </c>
      <c r="AS39" s="152">
        <v>391</v>
      </c>
      <c r="AT39" s="96" t="s">
        <v>138</v>
      </c>
      <c r="AU39" s="181">
        <v>0.006</v>
      </c>
      <c r="AV39" s="133">
        <v>0.003</v>
      </c>
      <c r="AW39" s="178"/>
      <c r="AX39" s="178"/>
      <c r="AY39" s="178"/>
    </row>
    <row r="40" spans="1:51" s="7" customFormat="1" ht="13.5" customHeight="1">
      <c r="A40" s="8">
        <v>37</v>
      </c>
      <c r="B40" s="139" t="s">
        <v>9</v>
      </c>
      <c r="C40" s="136">
        <v>573.4191</v>
      </c>
      <c r="D40" s="57">
        <v>98.4</v>
      </c>
      <c r="E40" s="139" t="s">
        <v>37</v>
      </c>
      <c r="F40" s="136">
        <v>2210</v>
      </c>
      <c r="G40" s="57">
        <v>80.2</v>
      </c>
      <c r="H40" s="139" t="s">
        <v>23</v>
      </c>
      <c r="I40" s="142">
        <v>24.9</v>
      </c>
      <c r="J40" s="61">
        <v>66.6</v>
      </c>
      <c r="K40" s="139" t="s">
        <v>26</v>
      </c>
      <c r="L40" s="146">
        <v>8505</v>
      </c>
      <c r="M40" s="57">
        <v>63.8</v>
      </c>
      <c r="N40" s="139" t="s">
        <v>22</v>
      </c>
      <c r="O40" s="142">
        <v>6.5</v>
      </c>
      <c r="P40" s="61">
        <v>77.5</v>
      </c>
      <c r="Q40" s="139" t="s">
        <v>33</v>
      </c>
      <c r="R40" s="142">
        <v>1147.2</v>
      </c>
      <c r="S40" s="61">
        <v>104.9</v>
      </c>
      <c r="T40" s="139" t="s">
        <v>37</v>
      </c>
      <c r="U40" s="142" t="s">
        <v>7</v>
      </c>
      <c r="V40" s="61" t="s">
        <v>7</v>
      </c>
      <c r="W40" s="139" t="s">
        <v>20</v>
      </c>
      <c r="X40" s="161">
        <v>146.727</v>
      </c>
      <c r="Y40" s="84">
        <v>760.44</v>
      </c>
      <c r="Z40" s="85">
        <f t="shared" si="0"/>
        <v>-613.7130000000001</v>
      </c>
      <c r="AA40" s="86">
        <f t="shared" si="1"/>
        <v>19.295013413287045</v>
      </c>
      <c r="AB40" s="139" t="s">
        <v>36</v>
      </c>
      <c r="AC40" s="161">
        <v>341.163</v>
      </c>
      <c r="AD40" s="86">
        <v>106.3</v>
      </c>
      <c r="AE40" s="139" t="s">
        <v>29</v>
      </c>
      <c r="AF40" s="161">
        <v>81.54</v>
      </c>
      <c r="AG40" s="88">
        <v>119</v>
      </c>
      <c r="AH40" s="89">
        <v>0.25</v>
      </c>
      <c r="AI40" s="90">
        <v>0.33299999999999996</v>
      </c>
      <c r="AJ40" s="139" t="s">
        <v>34</v>
      </c>
      <c r="AK40" s="169">
        <v>31311</v>
      </c>
      <c r="AL40" s="92">
        <v>102.7</v>
      </c>
      <c r="AM40" s="93">
        <v>0.7505933117583603</v>
      </c>
      <c r="AN40" s="90">
        <v>0.769760659694288</v>
      </c>
      <c r="AO40" s="139" t="s">
        <v>39</v>
      </c>
      <c r="AP40" s="161">
        <v>9.5</v>
      </c>
      <c r="AQ40" s="94">
        <v>98.7</v>
      </c>
      <c r="AR40" s="139" t="s">
        <v>9</v>
      </c>
      <c r="AS40" s="152">
        <v>510</v>
      </c>
      <c r="AT40" s="96" t="s">
        <v>120</v>
      </c>
      <c r="AU40" s="181">
        <v>0.013999999999999999</v>
      </c>
      <c r="AV40" s="133">
        <v>0.006999999999999999</v>
      </c>
      <c r="AW40" s="178"/>
      <c r="AX40" s="178"/>
      <c r="AY40" s="178"/>
    </row>
    <row r="41" spans="1:51" s="7" customFormat="1" ht="13.5" customHeight="1">
      <c r="A41" s="8">
        <v>38</v>
      </c>
      <c r="B41" s="139" t="s">
        <v>15</v>
      </c>
      <c r="C41" s="136">
        <v>5210.693</v>
      </c>
      <c r="D41" s="57">
        <v>98.3</v>
      </c>
      <c r="E41" s="139" t="s">
        <v>34</v>
      </c>
      <c r="F41" s="136">
        <v>529.9</v>
      </c>
      <c r="G41" s="57">
        <v>69.9</v>
      </c>
      <c r="H41" s="139" t="s">
        <v>16</v>
      </c>
      <c r="I41" s="142">
        <v>12.5</v>
      </c>
      <c r="J41" s="61">
        <v>65.7</v>
      </c>
      <c r="K41" s="139" t="s">
        <v>12</v>
      </c>
      <c r="L41" s="146">
        <v>49119</v>
      </c>
      <c r="M41" s="57">
        <v>61.6</v>
      </c>
      <c r="N41" s="139" t="s">
        <v>36</v>
      </c>
      <c r="O41" s="142">
        <v>26.9</v>
      </c>
      <c r="P41" s="61">
        <v>76.5</v>
      </c>
      <c r="Q41" s="139" t="s">
        <v>20</v>
      </c>
      <c r="R41" s="142">
        <v>1870.4</v>
      </c>
      <c r="S41" s="61">
        <v>104.9</v>
      </c>
      <c r="T41" s="139" t="s">
        <v>73</v>
      </c>
      <c r="U41" s="142" t="s">
        <v>7</v>
      </c>
      <c r="V41" s="61" t="s">
        <v>7</v>
      </c>
      <c r="W41" s="139" t="s">
        <v>72</v>
      </c>
      <c r="X41" s="161">
        <v>30.786</v>
      </c>
      <c r="Y41" s="84">
        <v>332.85</v>
      </c>
      <c r="Z41" s="85">
        <f t="shared" si="0"/>
        <v>-302.064</v>
      </c>
      <c r="AA41" s="86">
        <f t="shared" si="1"/>
        <v>9.249211356466876</v>
      </c>
      <c r="AB41" s="139" t="s">
        <v>31</v>
      </c>
      <c r="AC41" s="161">
        <v>470.554</v>
      </c>
      <c r="AD41" s="86">
        <v>100.4</v>
      </c>
      <c r="AE41" s="139" t="s">
        <v>37</v>
      </c>
      <c r="AF41" s="161">
        <v>33.435</v>
      </c>
      <c r="AG41" s="88">
        <v>122.9</v>
      </c>
      <c r="AH41" s="89">
        <v>0.35</v>
      </c>
      <c r="AI41" s="90">
        <v>0.2</v>
      </c>
      <c r="AJ41" s="139" t="s">
        <v>20</v>
      </c>
      <c r="AK41" s="169">
        <v>32677</v>
      </c>
      <c r="AL41" s="92">
        <v>102.7</v>
      </c>
      <c r="AM41" s="93">
        <v>0.7833393263813976</v>
      </c>
      <c r="AN41" s="90">
        <v>0.802820796460177</v>
      </c>
      <c r="AO41" s="139" t="s">
        <v>24</v>
      </c>
      <c r="AP41" s="161">
        <v>15.2</v>
      </c>
      <c r="AQ41" s="94">
        <v>98.5</v>
      </c>
      <c r="AR41" s="139" t="s">
        <v>20</v>
      </c>
      <c r="AS41" s="152">
        <v>681</v>
      </c>
      <c r="AT41" s="96" t="s">
        <v>120</v>
      </c>
      <c r="AU41" s="181">
        <v>0.012</v>
      </c>
      <c r="AV41" s="133">
        <v>0.006</v>
      </c>
      <c r="AW41" s="178"/>
      <c r="AX41" s="178"/>
      <c r="AY41" s="178"/>
    </row>
    <row r="42" spans="1:51" s="7" customFormat="1" ht="13.5" customHeight="1">
      <c r="A42" s="8">
        <v>39</v>
      </c>
      <c r="B42" s="139" t="s">
        <v>32</v>
      </c>
      <c r="C42" s="136">
        <v>32.4783</v>
      </c>
      <c r="D42" s="57">
        <v>97.5</v>
      </c>
      <c r="E42" s="139" t="s">
        <v>19</v>
      </c>
      <c r="F42" s="136">
        <v>2093.7</v>
      </c>
      <c r="G42" s="57">
        <v>66.1</v>
      </c>
      <c r="H42" s="139" t="s">
        <v>20</v>
      </c>
      <c r="I42" s="142">
        <v>178.3</v>
      </c>
      <c r="J42" s="61">
        <v>64.6</v>
      </c>
      <c r="K42" s="139" t="s">
        <v>16</v>
      </c>
      <c r="L42" s="146">
        <v>10096</v>
      </c>
      <c r="M42" s="57">
        <v>60.6</v>
      </c>
      <c r="N42" s="139" t="s">
        <v>8</v>
      </c>
      <c r="O42" s="142">
        <v>103.8</v>
      </c>
      <c r="P42" s="61">
        <v>75.2</v>
      </c>
      <c r="Q42" s="139" t="s">
        <v>22</v>
      </c>
      <c r="R42" s="142">
        <v>988.4</v>
      </c>
      <c r="S42" s="61">
        <v>104.3</v>
      </c>
      <c r="T42" s="139" t="s">
        <v>39</v>
      </c>
      <c r="U42" s="142" t="s">
        <v>7</v>
      </c>
      <c r="V42" s="61" t="s">
        <v>7</v>
      </c>
      <c r="W42" s="139" t="s">
        <v>5</v>
      </c>
      <c r="X42" s="161">
        <v>145.521</v>
      </c>
      <c r="Y42" s="115">
        <v>-5589.07</v>
      </c>
      <c r="Z42" s="85">
        <f t="shared" si="0"/>
        <v>5734.590999999999</v>
      </c>
      <c r="AA42" s="86" t="s">
        <v>7</v>
      </c>
      <c r="AB42" s="139" t="s">
        <v>28</v>
      </c>
      <c r="AC42" s="161">
        <v>101.317</v>
      </c>
      <c r="AD42" s="86">
        <v>94</v>
      </c>
      <c r="AE42" s="139" t="s">
        <v>8</v>
      </c>
      <c r="AF42" s="161">
        <v>936.903</v>
      </c>
      <c r="AG42" s="88">
        <v>146.3</v>
      </c>
      <c r="AH42" s="89">
        <v>0.6509999999999999</v>
      </c>
      <c r="AI42" s="90">
        <v>0.5529999999999999</v>
      </c>
      <c r="AJ42" s="139" t="s">
        <v>35</v>
      </c>
      <c r="AK42" s="169">
        <v>29718</v>
      </c>
      <c r="AL42" s="92">
        <v>102.6</v>
      </c>
      <c r="AM42" s="93">
        <v>0.7124056094929881</v>
      </c>
      <c r="AN42" s="90">
        <v>0.7300884955752213</v>
      </c>
      <c r="AO42" s="139" t="s">
        <v>22</v>
      </c>
      <c r="AP42" s="161">
        <v>8.4</v>
      </c>
      <c r="AQ42" s="94">
        <v>98.4</v>
      </c>
      <c r="AR42" s="139" t="s">
        <v>72</v>
      </c>
      <c r="AS42" s="152">
        <v>755</v>
      </c>
      <c r="AT42" s="96" t="s">
        <v>127</v>
      </c>
      <c r="AU42" s="181">
        <v>0.013999999999999999</v>
      </c>
      <c r="AV42" s="133">
        <v>0.006999999999999999</v>
      </c>
      <c r="AW42" s="178"/>
      <c r="AX42" s="178"/>
      <c r="AY42" s="178"/>
    </row>
    <row r="43" spans="1:51" s="7" customFormat="1" ht="13.5" customHeight="1">
      <c r="A43" s="8">
        <v>40</v>
      </c>
      <c r="B43" s="139" t="s">
        <v>40</v>
      </c>
      <c r="C43" s="136">
        <v>1467.121</v>
      </c>
      <c r="D43" s="57">
        <v>94.6</v>
      </c>
      <c r="E43" s="139" t="s">
        <v>40</v>
      </c>
      <c r="F43" s="136">
        <v>562</v>
      </c>
      <c r="G43" s="57">
        <v>60.1</v>
      </c>
      <c r="H43" s="139" t="s">
        <v>27</v>
      </c>
      <c r="I43" s="142">
        <v>0</v>
      </c>
      <c r="J43" s="61">
        <v>62.5</v>
      </c>
      <c r="K43" s="139" t="s">
        <v>41</v>
      </c>
      <c r="L43" s="146">
        <v>3535</v>
      </c>
      <c r="M43" s="57">
        <v>56.4</v>
      </c>
      <c r="N43" s="139" t="s">
        <v>20</v>
      </c>
      <c r="O43" s="142">
        <v>743.6</v>
      </c>
      <c r="P43" s="61">
        <v>75.1</v>
      </c>
      <c r="Q43" s="139" t="s">
        <v>40</v>
      </c>
      <c r="R43" s="142">
        <v>718.4</v>
      </c>
      <c r="S43" s="61">
        <v>103.6</v>
      </c>
      <c r="T43" s="139" t="s">
        <v>74</v>
      </c>
      <c r="U43" s="142" t="s">
        <v>7</v>
      </c>
      <c r="V43" s="61" t="s">
        <v>7</v>
      </c>
      <c r="W43" s="139" t="s">
        <v>12</v>
      </c>
      <c r="X43" s="161">
        <v>2708.769</v>
      </c>
      <c r="Y43" s="115">
        <v>-2275.576</v>
      </c>
      <c r="Z43" s="85">
        <f t="shared" si="0"/>
        <v>4984.344999999999</v>
      </c>
      <c r="AA43" s="86" t="s">
        <v>7</v>
      </c>
      <c r="AB43" s="139" t="s">
        <v>32</v>
      </c>
      <c r="AC43" s="161">
        <v>52.259</v>
      </c>
      <c r="AD43" s="86">
        <v>78.4</v>
      </c>
      <c r="AE43" s="139" t="s">
        <v>31</v>
      </c>
      <c r="AF43" s="161">
        <v>208.662</v>
      </c>
      <c r="AG43" s="88">
        <v>174.5</v>
      </c>
      <c r="AH43" s="89">
        <v>0.47600000000000003</v>
      </c>
      <c r="AI43" s="90">
        <v>0.25</v>
      </c>
      <c r="AJ43" s="139" t="s">
        <v>36</v>
      </c>
      <c r="AK43" s="169">
        <v>32416</v>
      </c>
      <c r="AL43" s="92">
        <v>102.6</v>
      </c>
      <c r="AM43" s="93">
        <v>0.7770825842023253</v>
      </c>
      <c r="AN43" s="90">
        <v>0.7946248994368463</v>
      </c>
      <c r="AO43" s="139" t="s">
        <v>14</v>
      </c>
      <c r="AP43" s="161">
        <v>13.4</v>
      </c>
      <c r="AQ43" s="94">
        <v>98.1</v>
      </c>
      <c r="AR43" s="139" t="s">
        <v>33</v>
      </c>
      <c r="AS43" s="152">
        <v>706</v>
      </c>
      <c r="AT43" s="96" t="s">
        <v>127</v>
      </c>
      <c r="AU43" s="181">
        <v>0.013999999999999999</v>
      </c>
      <c r="AV43" s="133">
        <v>0.006</v>
      </c>
      <c r="AW43" s="178"/>
      <c r="AX43" s="178"/>
      <c r="AY43" s="178"/>
    </row>
    <row r="44" spans="1:51" s="7" customFormat="1" ht="13.5" customHeight="1">
      <c r="A44" s="8">
        <v>41</v>
      </c>
      <c r="B44" s="139" t="s">
        <v>38</v>
      </c>
      <c r="C44" s="136">
        <v>21.7037</v>
      </c>
      <c r="D44" s="57">
        <v>94.3</v>
      </c>
      <c r="E44" s="139" t="s">
        <v>6</v>
      </c>
      <c r="F44" s="136">
        <v>119.5</v>
      </c>
      <c r="G44" s="57">
        <v>50.3</v>
      </c>
      <c r="H44" s="139" t="s">
        <v>42</v>
      </c>
      <c r="I44" s="142">
        <v>1658.7</v>
      </c>
      <c r="J44" s="61">
        <v>29.1</v>
      </c>
      <c r="K44" s="139" t="s">
        <v>14</v>
      </c>
      <c r="L44" s="146">
        <v>2025</v>
      </c>
      <c r="M44" s="57">
        <v>55.4</v>
      </c>
      <c r="N44" s="139" t="s">
        <v>40</v>
      </c>
      <c r="O44" s="142">
        <v>1.5</v>
      </c>
      <c r="P44" s="61">
        <v>73.4</v>
      </c>
      <c r="Q44" s="139" t="s">
        <v>28</v>
      </c>
      <c r="R44" s="142">
        <v>708.9</v>
      </c>
      <c r="S44" s="61">
        <v>103.3</v>
      </c>
      <c r="T44" s="139" t="s">
        <v>26</v>
      </c>
      <c r="U44" s="142" t="s">
        <v>7</v>
      </c>
      <c r="V44" s="61" t="s">
        <v>7</v>
      </c>
      <c r="W44" s="139" t="s">
        <v>23</v>
      </c>
      <c r="X44" s="161">
        <v>380.538</v>
      </c>
      <c r="Y44" s="115">
        <v>-155.896</v>
      </c>
      <c r="Z44" s="85">
        <f t="shared" si="0"/>
        <v>536.434</v>
      </c>
      <c r="AA44" s="86" t="s">
        <v>7</v>
      </c>
      <c r="AB44" s="139" t="s">
        <v>30</v>
      </c>
      <c r="AC44" s="161">
        <v>120.369</v>
      </c>
      <c r="AD44" s="86">
        <v>77.1</v>
      </c>
      <c r="AE44" s="139" t="s">
        <v>74</v>
      </c>
      <c r="AF44" s="161">
        <v>22.106</v>
      </c>
      <c r="AG44" s="88">
        <v>188.4</v>
      </c>
      <c r="AH44" s="89">
        <v>0.5</v>
      </c>
      <c r="AI44" s="90">
        <v>0.385</v>
      </c>
      <c r="AJ44" s="139" t="s">
        <v>14</v>
      </c>
      <c r="AK44" s="169">
        <v>29719</v>
      </c>
      <c r="AL44" s="92">
        <v>102.5</v>
      </c>
      <c r="AM44" s="93">
        <v>0.7124295816852451</v>
      </c>
      <c r="AN44" s="90">
        <v>0.7315215205148834</v>
      </c>
      <c r="AO44" s="139" t="s">
        <v>37</v>
      </c>
      <c r="AP44" s="161">
        <v>11.6</v>
      </c>
      <c r="AQ44" s="94">
        <v>97.9</v>
      </c>
      <c r="AR44" s="139" t="s">
        <v>42</v>
      </c>
      <c r="AS44" s="152">
        <v>539</v>
      </c>
      <c r="AT44" s="96" t="s">
        <v>139</v>
      </c>
      <c r="AU44" s="181">
        <v>0.008</v>
      </c>
      <c r="AV44" s="133">
        <v>0.004</v>
      </c>
      <c r="AW44" s="178"/>
      <c r="AX44" s="178"/>
      <c r="AY44" s="178"/>
    </row>
    <row r="45" spans="1:51" s="7" customFormat="1" ht="13.5" customHeight="1">
      <c r="A45" s="8">
        <v>42</v>
      </c>
      <c r="B45" s="139" t="s">
        <v>20</v>
      </c>
      <c r="C45" s="136">
        <v>3379.7401</v>
      </c>
      <c r="D45" s="57">
        <v>93.3</v>
      </c>
      <c r="E45" s="139" t="s">
        <v>72</v>
      </c>
      <c r="F45" s="136">
        <v>1105.1</v>
      </c>
      <c r="G45" s="57">
        <v>41</v>
      </c>
      <c r="H45" s="139" t="s">
        <v>31</v>
      </c>
      <c r="I45" s="142">
        <v>27.2</v>
      </c>
      <c r="J45" s="61">
        <v>25.7</v>
      </c>
      <c r="K45" s="139" t="s">
        <v>5</v>
      </c>
      <c r="L45" s="146">
        <v>68265</v>
      </c>
      <c r="M45" s="57">
        <v>52.9</v>
      </c>
      <c r="N45" s="139" t="s">
        <v>38</v>
      </c>
      <c r="O45" s="142">
        <v>32.3</v>
      </c>
      <c r="P45" s="61">
        <v>71.6</v>
      </c>
      <c r="Q45" s="139" t="s">
        <v>44</v>
      </c>
      <c r="R45" s="142">
        <v>182</v>
      </c>
      <c r="S45" s="61">
        <v>103.2</v>
      </c>
      <c r="T45" s="139" t="s">
        <v>19</v>
      </c>
      <c r="U45" s="142" t="s">
        <v>7</v>
      </c>
      <c r="V45" s="61" t="s">
        <v>7</v>
      </c>
      <c r="W45" s="139" t="s">
        <v>35</v>
      </c>
      <c r="X45" s="161">
        <v>33.876</v>
      </c>
      <c r="Y45" s="115">
        <v>-31.133</v>
      </c>
      <c r="Z45" s="85">
        <f t="shared" si="0"/>
        <v>65.009</v>
      </c>
      <c r="AA45" s="86" t="s">
        <v>7</v>
      </c>
      <c r="AB45" s="139" t="s">
        <v>37</v>
      </c>
      <c r="AC45" s="161">
        <v>475.423</v>
      </c>
      <c r="AD45" s="86">
        <v>75</v>
      </c>
      <c r="AE45" s="328" t="s">
        <v>43</v>
      </c>
      <c r="AF45" s="332">
        <v>44.429</v>
      </c>
      <c r="AG45" s="314">
        <v>188.8</v>
      </c>
      <c r="AH45" s="315">
        <v>0.114</v>
      </c>
      <c r="AI45" s="316">
        <v>0.086</v>
      </c>
      <c r="AJ45" s="139" t="s">
        <v>44</v>
      </c>
      <c r="AK45" s="169">
        <v>31005</v>
      </c>
      <c r="AL45" s="92">
        <v>102.4</v>
      </c>
      <c r="AM45" s="93">
        <v>0.7432578209277239</v>
      </c>
      <c r="AN45" s="90">
        <v>0.7610619469026548</v>
      </c>
      <c r="AO45" s="139" t="s">
        <v>73</v>
      </c>
      <c r="AP45" s="161">
        <v>4.9</v>
      </c>
      <c r="AQ45" s="94">
        <v>97.8</v>
      </c>
      <c r="AR45" s="139" t="s">
        <v>8</v>
      </c>
      <c r="AS45" s="152">
        <v>580</v>
      </c>
      <c r="AT45" s="96" t="s">
        <v>126</v>
      </c>
      <c r="AU45" s="181">
        <v>0.01</v>
      </c>
      <c r="AV45" s="133">
        <v>0.004</v>
      </c>
      <c r="AW45" s="178"/>
      <c r="AX45" s="178"/>
      <c r="AY45" s="178"/>
    </row>
    <row r="46" spans="1:51" s="7" customFormat="1" ht="13.5" customHeight="1">
      <c r="A46" s="8">
        <v>43</v>
      </c>
      <c r="B46" s="139" t="s">
        <v>35</v>
      </c>
      <c r="C46" s="136">
        <v>2038.6586000000002</v>
      </c>
      <c r="D46" s="57">
        <v>92.2</v>
      </c>
      <c r="E46" s="139" t="s">
        <v>44</v>
      </c>
      <c r="F46" s="136">
        <v>364</v>
      </c>
      <c r="G46" s="57">
        <v>35</v>
      </c>
      <c r="H46" s="139" t="s">
        <v>29</v>
      </c>
      <c r="I46" s="142">
        <v>1.6</v>
      </c>
      <c r="J46" s="61">
        <v>3</v>
      </c>
      <c r="K46" s="139" t="s">
        <v>8</v>
      </c>
      <c r="L46" s="146">
        <v>5903</v>
      </c>
      <c r="M46" s="57">
        <v>44.2</v>
      </c>
      <c r="N46" s="139" t="s">
        <v>33</v>
      </c>
      <c r="O46" s="142">
        <v>13.3</v>
      </c>
      <c r="P46" s="61">
        <v>59.9</v>
      </c>
      <c r="Q46" s="139" t="s">
        <v>24</v>
      </c>
      <c r="R46" s="142">
        <v>2319.2</v>
      </c>
      <c r="S46" s="61">
        <v>102.1</v>
      </c>
      <c r="T46" s="139" t="s">
        <v>41</v>
      </c>
      <c r="U46" s="142" t="s">
        <v>7</v>
      </c>
      <c r="V46" s="61" t="s">
        <v>7</v>
      </c>
      <c r="W46" s="139" t="s">
        <v>42</v>
      </c>
      <c r="X46" s="161">
        <v>1573.798</v>
      </c>
      <c r="Y46" s="115">
        <v>-538.569</v>
      </c>
      <c r="Z46" s="85">
        <f t="shared" si="0"/>
        <v>2112.367</v>
      </c>
      <c r="AA46" s="86" t="s">
        <v>7</v>
      </c>
      <c r="AB46" s="139" t="s">
        <v>13</v>
      </c>
      <c r="AC46" s="161">
        <v>3406.936</v>
      </c>
      <c r="AD46" s="86">
        <v>72.9</v>
      </c>
      <c r="AE46" s="139" t="s">
        <v>15</v>
      </c>
      <c r="AF46" s="161">
        <v>139.096</v>
      </c>
      <c r="AG46" s="88" t="s">
        <v>79</v>
      </c>
      <c r="AH46" s="89">
        <v>0.182</v>
      </c>
      <c r="AI46" s="90">
        <v>0.24100000000000002</v>
      </c>
      <c r="AJ46" s="139" t="s">
        <v>45</v>
      </c>
      <c r="AK46" s="169">
        <v>30138</v>
      </c>
      <c r="AL46" s="92">
        <v>102.4</v>
      </c>
      <c r="AM46" s="93">
        <v>0.7224739302409205</v>
      </c>
      <c r="AN46" s="90">
        <v>0.7444690265486725</v>
      </c>
      <c r="AO46" s="139" t="s">
        <v>41</v>
      </c>
      <c r="AP46" s="161">
        <v>5.7</v>
      </c>
      <c r="AQ46" s="94">
        <v>97.4</v>
      </c>
      <c r="AR46" s="183" t="s">
        <v>4</v>
      </c>
      <c r="AS46" s="206">
        <v>61693</v>
      </c>
      <c r="AT46" s="207" t="s">
        <v>133</v>
      </c>
      <c r="AU46" s="208">
        <v>0.022</v>
      </c>
      <c r="AV46" s="209">
        <v>0.006</v>
      </c>
      <c r="AW46" s="178"/>
      <c r="AX46" s="178"/>
      <c r="AY46" s="178"/>
    </row>
    <row r="47" spans="1:51" s="7" customFormat="1" ht="13.5" customHeight="1">
      <c r="A47" s="8">
        <v>44</v>
      </c>
      <c r="B47" s="139" t="s">
        <v>8</v>
      </c>
      <c r="C47" s="136">
        <v>337.6586</v>
      </c>
      <c r="D47" s="57">
        <v>88.6</v>
      </c>
      <c r="E47" s="139" t="s">
        <v>17</v>
      </c>
      <c r="F47" s="136">
        <v>81.6</v>
      </c>
      <c r="G47" s="57">
        <v>16.2</v>
      </c>
      <c r="H47" s="139" t="s">
        <v>30</v>
      </c>
      <c r="I47" s="142">
        <v>9.3</v>
      </c>
      <c r="J47" s="61" t="s">
        <v>7</v>
      </c>
      <c r="K47" s="139" t="s">
        <v>35</v>
      </c>
      <c r="L47" s="146">
        <v>3970</v>
      </c>
      <c r="M47" s="57">
        <v>38</v>
      </c>
      <c r="N47" s="139" t="s">
        <v>14</v>
      </c>
      <c r="O47" s="142">
        <v>42.3</v>
      </c>
      <c r="P47" s="61">
        <v>59.8</v>
      </c>
      <c r="Q47" s="139" t="s">
        <v>72</v>
      </c>
      <c r="R47" s="142">
        <v>1710.7</v>
      </c>
      <c r="S47" s="61">
        <v>101.7</v>
      </c>
      <c r="T47" s="139" t="s">
        <v>42</v>
      </c>
      <c r="U47" s="142" t="s">
        <v>7</v>
      </c>
      <c r="V47" s="61" t="s">
        <v>7</v>
      </c>
      <c r="W47" s="139" t="s">
        <v>34</v>
      </c>
      <c r="X47" s="163">
        <v>-2.926</v>
      </c>
      <c r="Y47" s="84">
        <v>333.251</v>
      </c>
      <c r="Z47" s="85">
        <f t="shared" si="0"/>
        <v>-336.17699999999996</v>
      </c>
      <c r="AA47" s="86" t="s">
        <v>7</v>
      </c>
      <c r="AB47" s="328" t="s">
        <v>43</v>
      </c>
      <c r="AC47" s="332">
        <v>941.014</v>
      </c>
      <c r="AD47" s="313">
        <v>71.1</v>
      </c>
      <c r="AE47" s="139" t="s">
        <v>21</v>
      </c>
      <c r="AF47" s="161">
        <v>67.779</v>
      </c>
      <c r="AG47" s="88" t="s">
        <v>81</v>
      </c>
      <c r="AH47" s="89">
        <v>0.36</v>
      </c>
      <c r="AI47" s="90">
        <v>0.231</v>
      </c>
      <c r="AJ47" s="139" t="s">
        <v>27</v>
      </c>
      <c r="AK47" s="169">
        <v>30376</v>
      </c>
      <c r="AL47" s="92">
        <v>102.2</v>
      </c>
      <c r="AM47" s="93">
        <v>0.7281793119980823</v>
      </c>
      <c r="AN47" s="90">
        <v>0.7475110619469026</v>
      </c>
      <c r="AO47" s="139" t="s">
        <v>28</v>
      </c>
      <c r="AP47" s="161">
        <v>6.7</v>
      </c>
      <c r="AQ47" s="94">
        <v>96.8</v>
      </c>
      <c r="AR47" s="328" t="s">
        <v>43</v>
      </c>
      <c r="AS47" s="334">
        <v>946</v>
      </c>
      <c r="AT47" s="322" t="s">
        <v>140</v>
      </c>
      <c r="AU47" s="323">
        <v>0.017</v>
      </c>
      <c r="AV47" s="324">
        <v>0.005</v>
      </c>
      <c r="AW47" s="178"/>
      <c r="AX47" s="178"/>
      <c r="AY47" s="178"/>
    </row>
    <row r="48" spans="1:51" s="7" customFormat="1" ht="13.5" customHeight="1">
      <c r="A48" s="8">
        <v>45</v>
      </c>
      <c r="B48" s="139" t="s">
        <v>33</v>
      </c>
      <c r="C48" s="136">
        <v>1100.3054</v>
      </c>
      <c r="D48" s="57">
        <v>79.8</v>
      </c>
      <c r="E48" s="139" t="s">
        <v>12</v>
      </c>
      <c r="F48" s="136">
        <v>0.6</v>
      </c>
      <c r="G48" s="57">
        <v>0.5</v>
      </c>
      <c r="H48" s="139" t="s">
        <v>32</v>
      </c>
      <c r="I48" s="142">
        <v>1.1</v>
      </c>
      <c r="J48" s="61" t="s">
        <v>7</v>
      </c>
      <c r="K48" s="139" t="s">
        <v>23</v>
      </c>
      <c r="L48" s="146">
        <v>9645</v>
      </c>
      <c r="M48" s="57">
        <v>37</v>
      </c>
      <c r="N48" s="139" t="s">
        <v>19</v>
      </c>
      <c r="O48" s="142">
        <v>715.2</v>
      </c>
      <c r="P48" s="61">
        <v>58.3</v>
      </c>
      <c r="Q48" s="139" t="s">
        <v>32</v>
      </c>
      <c r="R48" s="142">
        <v>546.6</v>
      </c>
      <c r="S48" s="61">
        <v>101.5</v>
      </c>
      <c r="T48" s="139" t="s">
        <v>43</v>
      </c>
      <c r="U48" s="142" t="s">
        <v>7</v>
      </c>
      <c r="V48" s="61" t="s">
        <v>7</v>
      </c>
      <c r="W48" s="139" t="s">
        <v>74</v>
      </c>
      <c r="X48" s="163">
        <v>-11.25</v>
      </c>
      <c r="Y48" s="115">
        <v>-2.018</v>
      </c>
      <c r="Z48" s="85">
        <f t="shared" si="0"/>
        <v>-9.232</v>
      </c>
      <c r="AA48" s="86" t="s">
        <v>7</v>
      </c>
      <c r="AB48" s="139" t="s">
        <v>19</v>
      </c>
      <c r="AC48" s="161">
        <v>700.572</v>
      </c>
      <c r="AD48" s="86">
        <v>70.4</v>
      </c>
      <c r="AE48" s="139" t="s">
        <v>32</v>
      </c>
      <c r="AF48" s="168">
        <v>1.115</v>
      </c>
      <c r="AG48" s="88" t="s">
        <v>84</v>
      </c>
      <c r="AH48" s="89">
        <v>0.28600000000000003</v>
      </c>
      <c r="AI48" s="90">
        <v>0.16699999999999998</v>
      </c>
      <c r="AJ48" s="139" t="s">
        <v>30</v>
      </c>
      <c r="AK48" s="169">
        <v>28863</v>
      </c>
      <c r="AL48" s="92">
        <v>101.7</v>
      </c>
      <c r="AM48" s="99">
        <v>0.6919093851132686</v>
      </c>
      <c r="AN48" s="48">
        <v>0.7128670555108608</v>
      </c>
      <c r="AO48" s="139" t="s">
        <v>27</v>
      </c>
      <c r="AP48" s="161">
        <v>4.4</v>
      </c>
      <c r="AQ48" s="94">
        <v>96.3</v>
      </c>
      <c r="AR48" s="139" t="s">
        <v>5</v>
      </c>
      <c r="AS48" s="152">
        <v>3954</v>
      </c>
      <c r="AT48" s="96" t="s">
        <v>134</v>
      </c>
      <c r="AU48" s="181">
        <v>0.036000000000000004</v>
      </c>
      <c r="AV48" s="133">
        <v>0.006999999999999999</v>
      </c>
      <c r="AW48" s="178"/>
      <c r="AX48" s="178"/>
      <c r="AY48" s="178"/>
    </row>
    <row r="49" spans="1:51" s="7" customFormat="1" ht="13.5" customHeight="1">
      <c r="A49" s="8">
        <v>46</v>
      </c>
      <c r="B49" s="139" t="s">
        <v>73</v>
      </c>
      <c r="C49" s="136">
        <v>253.7367</v>
      </c>
      <c r="D49" s="57">
        <v>78</v>
      </c>
      <c r="E49" s="139" t="s">
        <v>5</v>
      </c>
      <c r="F49" s="136">
        <v>79.7</v>
      </c>
      <c r="G49" s="57" t="s">
        <v>83</v>
      </c>
      <c r="H49" s="139" t="s">
        <v>28</v>
      </c>
      <c r="I49" s="142" t="s">
        <v>7</v>
      </c>
      <c r="J49" s="61" t="s">
        <v>7</v>
      </c>
      <c r="K49" s="139" t="s">
        <v>18</v>
      </c>
      <c r="L49" s="146">
        <v>2900</v>
      </c>
      <c r="M49" s="57">
        <v>36.1</v>
      </c>
      <c r="N49" s="139" t="s">
        <v>41</v>
      </c>
      <c r="O49" s="142">
        <v>9.6</v>
      </c>
      <c r="P49" s="61">
        <v>55.9</v>
      </c>
      <c r="Q49" s="139" t="s">
        <v>37</v>
      </c>
      <c r="R49" s="142">
        <v>630.4</v>
      </c>
      <c r="S49" s="61">
        <v>99.6</v>
      </c>
      <c r="T49" s="139" t="s">
        <v>20</v>
      </c>
      <c r="U49" s="142" t="s">
        <v>7</v>
      </c>
      <c r="V49" s="61" t="s">
        <v>7</v>
      </c>
      <c r="W49" s="141" t="s">
        <v>41</v>
      </c>
      <c r="X49" s="189">
        <v>-18.979</v>
      </c>
      <c r="Y49" s="190">
        <v>4.059</v>
      </c>
      <c r="Z49" s="191">
        <f t="shared" si="0"/>
        <v>-23.038</v>
      </c>
      <c r="AA49" s="192" t="s">
        <v>7</v>
      </c>
      <c r="AB49" s="139" t="s">
        <v>72</v>
      </c>
      <c r="AC49" s="161">
        <v>207.316</v>
      </c>
      <c r="AD49" s="86">
        <v>57.6</v>
      </c>
      <c r="AE49" s="139" t="s">
        <v>36</v>
      </c>
      <c r="AF49" s="161">
        <v>86.152</v>
      </c>
      <c r="AG49" s="88" t="s">
        <v>154</v>
      </c>
      <c r="AH49" s="89">
        <v>0.389</v>
      </c>
      <c r="AI49" s="90">
        <v>0.3</v>
      </c>
      <c r="AJ49" s="139" t="s">
        <v>39</v>
      </c>
      <c r="AK49" s="169">
        <v>29230</v>
      </c>
      <c r="AL49" s="92">
        <v>101.6</v>
      </c>
      <c r="AM49" s="93">
        <v>0.7007071796715809</v>
      </c>
      <c r="AN49" s="90">
        <v>0.7279766693483508</v>
      </c>
      <c r="AO49" s="139" t="s">
        <v>35</v>
      </c>
      <c r="AP49" s="161">
        <v>12.6</v>
      </c>
      <c r="AQ49" s="94">
        <v>96</v>
      </c>
      <c r="AR49" s="139" t="s">
        <v>10</v>
      </c>
      <c r="AS49" s="152">
        <v>16570</v>
      </c>
      <c r="AT49" s="96" t="s">
        <v>135</v>
      </c>
      <c r="AU49" s="181">
        <v>0.027999999999999997</v>
      </c>
      <c r="AV49" s="133">
        <v>0.004</v>
      </c>
      <c r="AW49" s="178"/>
      <c r="AX49" s="178"/>
      <c r="AY49" s="178"/>
    </row>
    <row r="50" spans="1:51" s="7" customFormat="1" ht="13.5" customHeight="1">
      <c r="A50" s="8">
        <v>47</v>
      </c>
      <c r="B50" s="139" t="s">
        <v>16</v>
      </c>
      <c r="C50" s="136">
        <v>286.0887</v>
      </c>
      <c r="D50" s="57">
        <v>76.4</v>
      </c>
      <c r="E50" s="139" t="s">
        <v>11</v>
      </c>
      <c r="F50" s="136">
        <v>382.7</v>
      </c>
      <c r="G50" s="57" t="s">
        <v>83</v>
      </c>
      <c r="H50" s="139" t="s">
        <v>40</v>
      </c>
      <c r="I50" s="142" t="s">
        <v>7</v>
      </c>
      <c r="J50" s="59" t="s">
        <v>7</v>
      </c>
      <c r="K50" s="139" t="s">
        <v>74</v>
      </c>
      <c r="L50" s="146">
        <v>940</v>
      </c>
      <c r="M50" s="57">
        <v>30.5</v>
      </c>
      <c r="N50" s="139" t="s">
        <v>37</v>
      </c>
      <c r="O50" s="142">
        <v>223.9</v>
      </c>
      <c r="P50" s="61" t="s">
        <v>7</v>
      </c>
      <c r="Q50" s="139" t="s">
        <v>75</v>
      </c>
      <c r="R50" s="142">
        <v>1548.3</v>
      </c>
      <c r="S50" s="61">
        <v>96.3</v>
      </c>
      <c r="T50" s="139" t="s">
        <v>44</v>
      </c>
      <c r="U50" s="142" t="s">
        <v>7</v>
      </c>
      <c r="V50" s="61" t="s">
        <v>7</v>
      </c>
      <c r="W50" s="139" t="s">
        <v>22</v>
      </c>
      <c r="X50" s="163">
        <v>-282.206</v>
      </c>
      <c r="Y50" s="115">
        <v>-907.561</v>
      </c>
      <c r="Z50" s="85">
        <f t="shared" si="0"/>
        <v>625.355</v>
      </c>
      <c r="AA50" s="86" t="s">
        <v>7</v>
      </c>
      <c r="AB50" s="139" t="s">
        <v>73</v>
      </c>
      <c r="AC50" s="161">
        <v>56.848</v>
      </c>
      <c r="AD50" s="86">
        <v>46.7</v>
      </c>
      <c r="AE50" s="139" t="s">
        <v>41</v>
      </c>
      <c r="AF50" s="161">
        <v>70.066</v>
      </c>
      <c r="AG50" s="88" t="s">
        <v>133</v>
      </c>
      <c r="AH50" s="89">
        <v>0.4</v>
      </c>
      <c r="AI50" s="90">
        <v>0.353</v>
      </c>
      <c r="AJ50" s="139" t="s">
        <v>33</v>
      </c>
      <c r="AK50" s="169">
        <v>27322</v>
      </c>
      <c r="AL50" s="92">
        <v>101.3</v>
      </c>
      <c r="AM50" s="99">
        <v>0.6549682368452595</v>
      </c>
      <c r="AN50" s="100">
        <v>0.6815164923572004</v>
      </c>
      <c r="AO50" s="139" t="s">
        <v>40</v>
      </c>
      <c r="AP50" s="161">
        <v>6.2</v>
      </c>
      <c r="AQ50" s="94">
        <v>95.9</v>
      </c>
      <c r="AR50" s="141" t="s">
        <v>13</v>
      </c>
      <c r="AS50" s="156">
        <v>2716</v>
      </c>
      <c r="AT50" s="157" t="s">
        <v>141</v>
      </c>
      <c r="AU50" s="205">
        <v>0.042</v>
      </c>
      <c r="AV50" s="158">
        <v>0.005</v>
      </c>
      <c r="AW50" s="178"/>
      <c r="AX50" s="178"/>
      <c r="AY50" s="178"/>
    </row>
    <row r="51" spans="1:51" s="7" customFormat="1" ht="13.5" customHeight="1">
      <c r="A51" s="8">
        <v>48</v>
      </c>
      <c r="B51" s="139" t="s">
        <v>41</v>
      </c>
      <c r="C51" s="136">
        <v>772.5346</v>
      </c>
      <c r="D51" s="57">
        <v>66.3</v>
      </c>
      <c r="E51" s="139" t="s">
        <v>9</v>
      </c>
      <c r="F51" s="136" t="s">
        <v>7</v>
      </c>
      <c r="G51" s="57" t="s">
        <v>7</v>
      </c>
      <c r="H51" s="139" t="s">
        <v>41</v>
      </c>
      <c r="I51" s="142" t="s">
        <v>7</v>
      </c>
      <c r="J51" s="61" t="s">
        <v>7</v>
      </c>
      <c r="K51" s="139" t="s">
        <v>39</v>
      </c>
      <c r="L51" s="146">
        <v>1142</v>
      </c>
      <c r="M51" s="57">
        <v>29.1</v>
      </c>
      <c r="N51" s="139" t="s">
        <v>30</v>
      </c>
      <c r="O51" s="142" t="s">
        <v>7</v>
      </c>
      <c r="P51" s="61" t="s">
        <v>7</v>
      </c>
      <c r="Q51" s="139" t="s">
        <v>9</v>
      </c>
      <c r="R51" s="142">
        <v>12175.5</v>
      </c>
      <c r="S51" s="61">
        <v>82.2</v>
      </c>
      <c r="T51" s="139" t="s">
        <v>75</v>
      </c>
      <c r="U51" s="142" t="s">
        <v>7</v>
      </c>
      <c r="V51" s="61" t="s">
        <v>7</v>
      </c>
      <c r="W51" s="139" t="s">
        <v>8</v>
      </c>
      <c r="X51" s="163">
        <v>-523.465</v>
      </c>
      <c r="Y51" s="115">
        <v>-391.419</v>
      </c>
      <c r="Z51" s="85">
        <f t="shared" si="0"/>
        <v>-132.04600000000005</v>
      </c>
      <c r="AA51" s="86" t="s">
        <v>7</v>
      </c>
      <c r="AB51" s="139" t="s">
        <v>20</v>
      </c>
      <c r="AC51" s="161">
        <v>159.988</v>
      </c>
      <c r="AD51" s="86">
        <v>20.6</v>
      </c>
      <c r="AE51" s="139" t="s">
        <v>72</v>
      </c>
      <c r="AF51" s="165">
        <v>176.53</v>
      </c>
      <c r="AG51" s="88" t="s">
        <v>153</v>
      </c>
      <c r="AH51" s="89">
        <v>0.182</v>
      </c>
      <c r="AI51" s="90">
        <v>0.087</v>
      </c>
      <c r="AJ51" s="139" t="s">
        <v>26</v>
      </c>
      <c r="AK51" s="169">
        <v>42668</v>
      </c>
      <c r="AL51" s="92">
        <v>100.8</v>
      </c>
      <c r="AM51" s="93">
        <v>1.0228454992209037</v>
      </c>
      <c r="AN51" s="90">
        <v>1.0621983105390185</v>
      </c>
      <c r="AO51" s="139" t="s">
        <v>45</v>
      </c>
      <c r="AP51" s="161">
        <v>5.1</v>
      </c>
      <c r="AQ51" s="94">
        <v>95.4</v>
      </c>
      <c r="AR51" s="139" t="s">
        <v>12</v>
      </c>
      <c r="AS51" s="152">
        <v>11686</v>
      </c>
      <c r="AT51" s="96" t="s">
        <v>137</v>
      </c>
      <c r="AU51" s="181">
        <v>0.040999999999999995</v>
      </c>
      <c r="AV51" s="133">
        <v>0.004</v>
      </c>
      <c r="AW51" s="178"/>
      <c r="AX51" s="178"/>
      <c r="AY51" s="178"/>
    </row>
    <row r="52" spans="1:51" s="7" customFormat="1" ht="13.5" customHeight="1" thickBot="1">
      <c r="A52" s="8">
        <v>49</v>
      </c>
      <c r="B52" s="140" t="s">
        <v>24</v>
      </c>
      <c r="C52" s="137">
        <v>2479.3983</v>
      </c>
      <c r="D52" s="64">
        <v>64.2</v>
      </c>
      <c r="E52" s="140" t="s">
        <v>22</v>
      </c>
      <c r="F52" s="137" t="s">
        <v>7</v>
      </c>
      <c r="G52" s="64" t="s">
        <v>7</v>
      </c>
      <c r="H52" s="140" t="s">
        <v>45</v>
      </c>
      <c r="I52" s="144" t="s">
        <v>7</v>
      </c>
      <c r="J52" s="66" t="s">
        <v>7</v>
      </c>
      <c r="K52" s="140" t="s">
        <v>75</v>
      </c>
      <c r="L52" s="147">
        <v>1407</v>
      </c>
      <c r="M52" s="64">
        <v>22.3</v>
      </c>
      <c r="N52" s="140" t="s">
        <v>44</v>
      </c>
      <c r="O52" s="150" t="s">
        <v>7</v>
      </c>
      <c r="P52" s="148" t="s">
        <v>7</v>
      </c>
      <c r="Q52" s="140" t="s">
        <v>29</v>
      </c>
      <c r="R52" s="144">
        <v>1444</v>
      </c>
      <c r="S52" s="66">
        <v>50.5</v>
      </c>
      <c r="T52" s="140" t="s">
        <v>45</v>
      </c>
      <c r="U52" s="144" t="s">
        <v>7</v>
      </c>
      <c r="V52" s="66" t="s">
        <v>7</v>
      </c>
      <c r="W52" s="140" t="s">
        <v>26</v>
      </c>
      <c r="X52" s="164">
        <v>-1233.083</v>
      </c>
      <c r="Y52" s="173">
        <v>-10780.86</v>
      </c>
      <c r="Z52" s="103">
        <f t="shared" si="0"/>
        <v>9547.777</v>
      </c>
      <c r="AA52" s="104" t="s">
        <v>7</v>
      </c>
      <c r="AB52" s="140" t="s">
        <v>34</v>
      </c>
      <c r="AC52" s="166">
        <v>40.147</v>
      </c>
      <c r="AD52" s="104">
        <v>10.6</v>
      </c>
      <c r="AE52" s="140" t="s">
        <v>73</v>
      </c>
      <c r="AF52" s="166">
        <v>25.637</v>
      </c>
      <c r="AG52" s="105" t="s">
        <v>155</v>
      </c>
      <c r="AH52" s="106">
        <v>0.636</v>
      </c>
      <c r="AI52" s="107">
        <v>0.364</v>
      </c>
      <c r="AJ52" s="140" t="s">
        <v>25</v>
      </c>
      <c r="AK52" s="170">
        <v>31990</v>
      </c>
      <c r="AL52" s="116">
        <v>100.5</v>
      </c>
      <c r="AM52" s="109">
        <v>0.766870430300851</v>
      </c>
      <c r="AN52" s="107">
        <v>0.802619670152856</v>
      </c>
      <c r="AO52" s="140" t="s">
        <v>42</v>
      </c>
      <c r="AP52" s="166">
        <v>32.1</v>
      </c>
      <c r="AQ52" s="110">
        <v>92.8</v>
      </c>
      <c r="AR52" s="140" t="s">
        <v>11</v>
      </c>
      <c r="AS52" s="153">
        <v>6468</v>
      </c>
      <c r="AT52" s="112" t="s">
        <v>136</v>
      </c>
      <c r="AU52" s="182">
        <v>0.033</v>
      </c>
      <c r="AV52" s="134">
        <v>0.002</v>
      </c>
      <c r="AW52" s="178"/>
      <c r="AX52" s="178"/>
      <c r="AY52" s="178"/>
    </row>
    <row r="53" spans="3:51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W53" s="177"/>
      <c r="AX53" s="177"/>
      <c r="AY53" s="177"/>
    </row>
    <row r="54" spans="2:51" s="16" customFormat="1" ht="13.5" customHeight="1">
      <c r="B54" s="17" t="s">
        <v>77</v>
      </c>
      <c r="C54" s="31"/>
      <c r="D54" s="20">
        <v>15</v>
      </c>
      <c r="E54" s="17"/>
      <c r="F54" s="31"/>
      <c r="G54" s="18">
        <v>17</v>
      </c>
      <c r="H54" s="17"/>
      <c r="J54" s="16">
        <v>15</v>
      </c>
      <c r="K54" s="17"/>
      <c r="M54" s="16">
        <v>27</v>
      </c>
      <c r="N54" s="17"/>
      <c r="P54" s="16">
        <v>17</v>
      </c>
      <c r="Q54" s="17"/>
      <c r="S54" s="21">
        <v>4</v>
      </c>
      <c r="T54" s="17"/>
      <c r="V54" s="16">
        <v>3</v>
      </c>
      <c r="W54" s="17"/>
      <c r="X54" s="37">
        <v>6</v>
      </c>
      <c r="Y54" s="37">
        <v>9</v>
      </c>
      <c r="Z54" s="16">
        <v>17</v>
      </c>
      <c r="AB54" s="17"/>
      <c r="AD54" s="16">
        <v>11</v>
      </c>
      <c r="AE54" s="17"/>
      <c r="AG54" s="16">
        <v>18</v>
      </c>
      <c r="AH54" s="16">
        <v>24</v>
      </c>
      <c r="AJ54" s="17"/>
      <c r="AL54" s="16">
        <v>0</v>
      </c>
      <c r="AM54" s="16">
        <v>17</v>
      </c>
      <c r="AO54" s="17"/>
      <c r="AP54" s="18"/>
      <c r="AQ54" s="18">
        <v>21</v>
      </c>
      <c r="AR54" s="17"/>
      <c r="AT54" s="16">
        <v>41</v>
      </c>
      <c r="AU54" s="16">
        <v>40</v>
      </c>
      <c r="AW54" s="180"/>
      <c r="AX54" s="180"/>
      <c r="AY54" s="180"/>
    </row>
    <row r="55" spans="2:44" ht="6" customHeight="1">
      <c r="B55" s="17"/>
      <c r="C55" s="1"/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17"/>
      <c r="AJ55" s="17"/>
      <c r="AO55" s="17"/>
      <c r="AR55" s="17"/>
    </row>
    <row r="56" spans="2:51" s="24" customFormat="1" ht="14.25" customHeight="1">
      <c r="B56" s="45" t="s">
        <v>56</v>
      </c>
      <c r="S56" s="25"/>
      <c r="W56" s="1"/>
      <c r="X56" s="29"/>
      <c r="AW56" s="176"/>
      <c r="AX56" s="176"/>
      <c r="AY56" s="176"/>
    </row>
    <row r="57" spans="3:43" ht="15" customHeight="1">
      <c r="C57" s="29"/>
      <c r="D57" s="1"/>
      <c r="F57" s="1"/>
      <c r="G57" s="1"/>
      <c r="S57" s="26"/>
      <c r="AC57" s="24"/>
      <c r="AD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</row>
    <row r="58" spans="4:43" ht="15">
      <c r="D58" s="1"/>
      <c r="F58" s="1"/>
      <c r="G58" s="1"/>
      <c r="S58" s="26"/>
      <c r="AC58" s="24"/>
      <c r="AD58" s="24"/>
      <c r="AF58" s="24"/>
      <c r="AG58" s="24"/>
      <c r="AH58" s="24"/>
      <c r="AI58" s="24"/>
      <c r="AK58" s="24"/>
      <c r="AL58" s="24"/>
      <c r="AM58" s="24"/>
      <c r="AN58" s="24"/>
      <c r="AP58" s="24"/>
      <c r="AQ58" s="24"/>
    </row>
    <row r="59" spans="3:19" ht="15">
      <c r="C59" s="1"/>
      <c r="D59" s="1"/>
      <c r="F59" s="1"/>
      <c r="G59" s="1"/>
      <c r="S59" s="26"/>
    </row>
    <row r="60" spans="4:19" ht="15">
      <c r="D60" s="1"/>
      <c r="F60" s="1"/>
      <c r="G60" s="1"/>
      <c r="S60" s="26"/>
    </row>
    <row r="61" spans="3:19" ht="15">
      <c r="C61" s="1"/>
      <c r="D61" s="1"/>
      <c r="F61" s="1"/>
      <c r="G61" s="1"/>
      <c r="S61" s="26"/>
    </row>
    <row r="62" spans="3:19" ht="15">
      <c r="C62" s="1"/>
      <c r="D62" s="1"/>
      <c r="F62" s="1"/>
      <c r="G62" s="1"/>
      <c r="S62" s="26"/>
    </row>
    <row r="63" spans="3:19" ht="15">
      <c r="C63" s="1"/>
      <c r="D63" s="1"/>
      <c r="F63" s="1"/>
      <c r="G63" s="1"/>
      <c r="S63" s="26"/>
    </row>
    <row r="64" spans="3:19" ht="15">
      <c r="C64" s="1"/>
      <c r="D64" s="1"/>
      <c r="F64" s="1"/>
      <c r="G64" s="1"/>
      <c r="S64" s="26"/>
    </row>
    <row r="65" spans="3:19" ht="15">
      <c r="C65" s="1"/>
      <c r="D65" s="1"/>
      <c r="F65" s="1"/>
      <c r="G65" s="1"/>
      <c r="S65" s="26"/>
    </row>
    <row r="66" spans="3:19" ht="15">
      <c r="C66" s="1"/>
      <c r="D66" s="1"/>
      <c r="F66" s="1"/>
      <c r="G66" s="1"/>
      <c r="S66" s="26"/>
    </row>
    <row r="67" spans="3:19" ht="15">
      <c r="C67" s="1"/>
      <c r="D67" s="1"/>
      <c r="F67" s="1"/>
      <c r="G67" s="1"/>
      <c r="S67" s="26"/>
    </row>
    <row r="68" ht="15">
      <c r="S68" s="26"/>
    </row>
    <row r="69" ht="15">
      <c r="S69" s="26"/>
    </row>
    <row r="70" ht="15">
      <c r="S70" s="26"/>
    </row>
    <row r="71" ht="15">
      <c r="S71" s="26"/>
    </row>
    <row r="72" ht="15">
      <c r="S72" s="26"/>
    </row>
    <row r="73" ht="15">
      <c r="S73" s="26"/>
    </row>
    <row r="74" ht="15">
      <c r="S74" s="26"/>
    </row>
    <row r="75" ht="15">
      <c r="S75" s="26"/>
    </row>
    <row r="76" ht="15">
      <c r="S76" s="26"/>
    </row>
    <row r="77" ht="15">
      <c r="S77" s="26"/>
    </row>
    <row r="78" ht="15">
      <c r="S78" s="26"/>
    </row>
    <row r="79" ht="15">
      <c r="S79" s="26"/>
    </row>
    <row r="80" ht="15">
      <c r="S80" s="26"/>
    </row>
    <row r="81" ht="15">
      <c r="S81" s="26"/>
    </row>
    <row r="82" ht="15">
      <c r="S82" s="26"/>
    </row>
    <row r="83" ht="15">
      <c r="S83" s="26"/>
    </row>
    <row r="84" ht="15">
      <c r="S84" s="26"/>
    </row>
    <row r="85" ht="15">
      <c r="S85" s="26"/>
    </row>
    <row r="86" ht="15"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</sheetData>
  <sheetProtection/>
  <mergeCells count="56">
    <mergeCell ref="F5:F6"/>
    <mergeCell ref="J5:J6"/>
    <mergeCell ref="O5:O6"/>
    <mergeCell ref="S5:S6"/>
    <mergeCell ref="X5:X6"/>
    <mergeCell ref="Z5:AA5"/>
    <mergeCell ref="V5:V6"/>
    <mergeCell ref="K3:K6"/>
    <mergeCell ref="AP3:AQ4"/>
    <mergeCell ref="AS3:AV4"/>
    <mergeCell ref="AK5:AK6"/>
    <mergeCell ref="AL5:AL6"/>
    <mergeCell ref="AM5:AN5"/>
    <mergeCell ref="AP5:AP6"/>
    <mergeCell ref="AS5:AS6"/>
    <mergeCell ref="AT5:AT6"/>
    <mergeCell ref="AU5:AV5"/>
    <mergeCell ref="AR3:AR6"/>
    <mergeCell ref="F3:G4"/>
    <mergeCell ref="I3:J4"/>
    <mergeCell ref="O3:P4"/>
    <mergeCell ref="R3:S4"/>
    <mergeCell ref="AK3:AN4"/>
    <mergeCell ref="X3:AA4"/>
    <mergeCell ref="AC3:AD4"/>
    <mergeCell ref="AF3:AI4"/>
    <mergeCell ref="AJ3:AJ6"/>
    <mergeCell ref="H3:H6"/>
    <mergeCell ref="B3:B6"/>
    <mergeCell ref="C3:D4"/>
    <mergeCell ref="C5:C6"/>
    <mergeCell ref="D5:D6"/>
    <mergeCell ref="I5:I6"/>
    <mergeCell ref="R5:R6"/>
    <mergeCell ref="P5:P6"/>
    <mergeCell ref="G5:G6"/>
    <mergeCell ref="L3:M4"/>
    <mergeCell ref="E3:E6"/>
    <mergeCell ref="AD5:AD6"/>
    <mergeCell ref="AH5:AI5"/>
    <mergeCell ref="AF5:AF6"/>
    <mergeCell ref="L5:L6"/>
    <mergeCell ref="Y5:Y6"/>
    <mergeCell ref="M5:M6"/>
    <mergeCell ref="N3:N6"/>
    <mergeCell ref="Q3:Q6"/>
    <mergeCell ref="AO3:AO6"/>
    <mergeCell ref="AQ5:AQ6"/>
    <mergeCell ref="AG5:AG6"/>
    <mergeCell ref="T3:T6"/>
    <mergeCell ref="W3:W6"/>
    <mergeCell ref="AB3:AB6"/>
    <mergeCell ref="AE3:AE6"/>
    <mergeCell ref="U5:U6"/>
    <mergeCell ref="U3:V4"/>
    <mergeCell ref="AC5:AC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5" manualBreakCount="5">
    <brk id="22" max="65535" man="1"/>
    <brk id="35" max="65535" man="1"/>
    <brk id="62" max="65535" man="1"/>
    <brk id="74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2021-04-22T08:16:50Z</dcterms:modified>
  <cp:category/>
  <cp:version/>
  <cp:contentType/>
  <cp:contentStatus/>
</cp:coreProperties>
</file>