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за 2021\Прогноз основных показателей СЭР на 2020 год и на период до 2031 года\"/>
    </mc:Choice>
  </mc:AlternateContent>
  <bookViews>
    <workbookView xWindow="0" yWindow="0" windowWidth="28800" windowHeight="1173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D25" i="4" l="1"/>
  <c r="D17" i="4"/>
  <c r="D6" i="4"/>
  <c r="E17" i="4" l="1"/>
  <c r="C17" i="4"/>
  <c r="F17" i="4" l="1"/>
  <c r="F25" i="4"/>
  <c r="F24" i="4"/>
  <c r="F23" i="4"/>
  <c r="F22" i="4"/>
  <c r="F21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<sst xmlns="http://schemas.openxmlformats.org/spreadsheetml/2006/main" count="42" uniqueCount="24">
  <si>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</si>
  <si>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</si>
  <si>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</si>
  <si>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</si>
  <si>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</si>
  <si>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</si>
  <si>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</si>
  <si>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</si>
  <si>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</si>
  <si>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</si>
  <si>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</si>
  <si>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</si>
  <si>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</si>
  <si>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</si>
  <si>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</si>
  <si>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</si>
  <si>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</si>
  <si>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рублей</t>
  </si>
  <si>
    <t>отклонения от прогноза (+,  -)</t>
  </si>
  <si>
    <t>прогноз</t>
  </si>
  <si>
    <t>2020 год</t>
  </si>
  <si>
    <t>Итого базовые отрасли экономики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</si>
  <si>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2020 год  и на период до 2031 года за 2021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</si>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</sst>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4" workbookViewId="0">
      <selection activeCell="D25" sqref="D25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7" customWidth="1"/>
    <col min="5" max="5" width="11.28515625" style="22" customWidth="1"/>
    <col min="6" max="6" width="11.28515625" style="20" customWidth="1"/>
    <col min="7" max="16384" width="9.140625" style="5"/>
  </cols>
  <sheetData>
    <row r="1" spans="1:6" ht="90" customHeight="1" x14ac:dyDescent="0.3">
      <c r="A1" s="28" t="s">
        <v>22</v>
      </c>
      <c r="B1" s="28"/>
      <c r="C1" s="28"/>
      <c r="D1" s="28"/>
      <c r="E1" s="28"/>
      <c r="F1" s="28"/>
    </row>
    <row r="3" spans="1:6" x14ac:dyDescent="0.25">
      <c r="A3" s="29" t="s">
        <v>0</v>
      </c>
      <c r="B3" s="30" t="s">
        <v>1</v>
      </c>
      <c r="C3" s="13" t="s">
        <v>20</v>
      </c>
      <c r="D3" s="13" t="s">
        <v>23</v>
      </c>
      <c r="E3" s="9" t="s">
        <v>23</v>
      </c>
      <c r="F3" s="32" t="s">
        <v>18</v>
      </c>
    </row>
    <row r="4" spans="1:6" x14ac:dyDescent="0.25">
      <c r="A4" s="29"/>
      <c r="B4" s="31"/>
      <c r="C4" s="14" t="s">
        <v>15</v>
      </c>
      <c r="D4" s="14" t="s">
        <v>15</v>
      </c>
      <c r="E4" s="3" t="s">
        <v>19</v>
      </c>
      <c r="F4" s="33"/>
    </row>
    <row r="5" spans="1:6" ht="30" x14ac:dyDescent="0.25">
      <c r="A5" s="6" t="s">
        <v>16</v>
      </c>
      <c r="B5" s="7" t="s">
        <v>12</v>
      </c>
      <c r="C5" s="15">
        <v>60244.3</v>
      </c>
      <c r="D5" s="15">
        <v>70844.800000000003</v>
      </c>
      <c r="E5" s="9">
        <v>59623</v>
      </c>
      <c r="F5" s="10">
        <f>D5-E5</f>
        <v>11221.800000000003</v>
      </c>
    </row>
    <row r="6" spans="1:6" x14ac:dyDescent="0.25">
      <c r="A6" s="6" t="s">
        <v>10</v>
      </c>
      <c r="B6" s="7"/>
      <c r="C6" s="16">
        <v>114.4</v>
      </c>
      <c r="D6" s="16">
        <f>D5/C5*100</f>
        <v>117.59585554152009</v>
      </c>
      <c r="E6" s="10">
        <v>107.2</v>
      </c>
      <c r="F6" s="10">
        <f t="shared" ref="F6:F25" si="0">D6-E6</f>
        <v>10.395855541520092</v>
      </c>
    </row>
    <row r="7" spans="1:6" ht="30" x14ac:dyDescent="0.25">
      <c r="A7" s="8" t="s">
        <v>2</v>
      </c>
      <c r="B7" s="7" t="s">
        <v>12</v>
      </c>
      <c r="C7" s="15">
        <v>12836.7</v>
      </c>
      <c r="D7" s="15">
        <v>16961.099999999999</v>
      </c>
      <c r="E7" s="10">
        <v>13980.8</v>
      </c>
      <c r="F7" s="10">
        <f t="shared" si="0"/>
        <v>2980.2999999999993</v>
      </c>
    </row>
    <row r="8" spans="1:6" x14ac:dyDescent="0.25">
      <c r="A8" s="6" t="s">
        <v>9</v>
      </c>
      <c r="B8" s="7"/>
      <c r="C8" s="16">
        <v>98</v>
      </c>
      <c r="D8" s="16">
        <v>114.8</v>
      </c>
      <c r="E8" s="23">
        <v>101.3</v>
      </c>
      <c r="F8" s="10">
        <f t="shared" si="0"/>
        <v>13.5</v>
      </c>
    </row>
    <row r="9" spans="1:6" x14ac:dyDescent="0.25">
      <c r="A9" s="6" t="s">
        <v>5</v>
      </c>
      <c r="B9" s="7" t="s">
        <v>12</v>
      </c>
      <c r="C9" s="17">
        <v>16231.5</v>
      </c>
      <c r="D9" s="17">
        <v>20534.3</v>
      </c>
      <c r="E9" s="24">
        <v>16514.8</v>
      </c>
      <c r="F9" s="10">
        <f t="shared" si="0"/>
        <v>4019.5</v>
      </c>
    </row>
    <row r="10" spans="1:6" x14ac:dyDescent="0.25">
      <c r="A10" s="6" t="s">
        <v>9</v>
      </c>
      <c r="B10" s="7"/>
      <c r="C10" s="16">
        <v>104.4</v>
      </c>
      <c r="D10" s="16">
        <v>117.2</v>
      </c>
      <c r="E10" s="24">
        <v>100.6</v>
      </c>
      <c r="F10" s="10">
        <f t="shared" si="0"/>
        <v>16.600000000000009</v>
      </c>
    </row>
    <row r="11" spans="1:6" ht="30" x14ac:dyDescent="0.25">
      <c r="A11" s="8" t="s">
        <v>14</v>
      </c>
      <c r="B11" s="7" t="s">
        <v>12</v>
      </c>
      <c r="C11" s="17">
        <v>1095.3</v>
      </c>
      <c r="D11" s="17">
        <v>1360.6</v>
      </c>
      <c r="E11" s="24">
        <v>4416.8999999999996</v>
      </c>
      <c r="F11" s="10">
        <f t="shared" si="0"/>
        <v>-3056.2999999999997</v>
      </c>
    </row>
    <row r="12" spans="1:6" x14ac:dyDescent="0.25">
      <c r="A12" s="6" t="s">
        <v>9</v>
      </c>
      <c r="B12" s="7"/>
      <c r="C12" s="16">
        <v>123</v>
      </c>
      <c r="D12" s="16">
        <v>119.4</v>
      </c>
      <c r="E12" s="24">
        <v>107.7</v>
      </c>
      <c r="F12" s="10">
        <f t="shared" si="0"/>
        <v>11.700000000000003</v>
      </c>
    </row>
    <row r="13" spans="1:6" ht="30" x14ac:dyDescent="0.25">
      <c r="A13" s="6" t="s">
        <v>3</v>
      </c>
      <c r="B13" s="7" t="s">
        <v>12</v>
      </c>
      <c r="C13" s="17">
        <v>1467.6</v>
      </c>
      <c r="D13" s="17">
        <v>1596.7</v>
      </c>
      <c r="E13" s="24">
        <v>1972.2</v>
      </c>
      <c r="F13" s="10">
        <f t="shared" si="0"/>
        <v>-375.5</v>
      </c>
    </row>
    <row r="14" spans="1:6" x14ac:dyDescent="0.25">
      <c r="A14" s="6" t="s">
        <v>10</v>
      </c>
      <c r="B14" s="7"/>
      <c r="C14" s="16">
        <v>84.1</v>
      </c>
      <c r="D14" s="16">
        <v>108.8</v>
      </c>
      <c r="E14" s="24">
        <v>103.6</v>
      </c>
      <c r="F14" s="10">
        <f t="shared" si="0"/>
        <v>5.2000000000000028</v>
      </c>
    </row>
    <row r="15" spans="1:6" ht="30" x14ac:dyDescent="0.25">
      <c r="A15" s="6" t="s">
        <v>4</v>
      </c>
      <c r="B15" s="7" t="s">
        <v>12</v>
      </c>
      <c r="C15" s="18">
        <v>42.7</v>
      </c>
      <c r="D15" s="18">
        <v>67.900000000000006</v>
      </c>
      <c r="E15" s="25">
        <v>79.8</v>
      </c>
      <c r="F15" s="10">
        <f t="shared" si="0"/>
        <v>-11.899999999999991</v>
      </c>
    </row>
    <row r="16" spans="1:6" x14ac:dyDescent="0.25">
      <c r="A16" s="6" t="s">
        <v>9</v>
      </c>
      <c r="B16" s="7"/>
      <c r="C16" s="16">
        <v>71.7</v>
      </c>
      <c r="D16" s="16">
        <v>159</v>
      </c>
      <c r="E16" s="25">
        <v>100.2</v>
      </c>
      <c r="F16" s="10">
        <f t="shared" si="0"/>
        <v>58.8</v>
      </c>
    </row>
    <row r="17" spans="1:6" x14ac:dyDescent="0.25">
      <c r="A17" s="6" t="s">
        <v>21</v>
      </c>
      <c r="B17" s="7" t="s">
        <v>12</v>
      </c>
      <c r="C17" s="16">
        <f t="shared" ref="C17:E17" si="1">C5+C7+C9+C11+C13+C15</f>
        <v>91918.1</v>
      </c>
      <c r="D17" s="16">
        <f t="shared" si="1"/>
        <v>111365.4</v>
      </c>
      <c r="E17" s="16">
        <f t="shared" si="1"/>
        <v>96587.5</v>
      </c>
      <c r="F17" s="10">
        <f t="shared" si="0"/>
        <v>14777.899999999994</v>
      </c>
    </row>
    <row r="18" spans="1:6" x14ac:dyDescent="0.25">
      <c r="A18" s="6" t="s">
        <v>6</v>
      </c>
      <c r="B18" s="7" t="s">
        <v>12</v>
      </c>
      <c r="C18" s="15">
        <v>6180.4</v>
      </c>
      <c r="D18" s="15">
        <v>5222.1000000000004</v>
      </c>
      <c r="E18" s="9">
        <v>8857.5</v>
      </c>
      <c r="F18" s="10">
        <f t="shared" si="0"/>
        <v>-3635.3999999999996</v>
      </c>
    </row>
    <row r="19" spans="1:6" x14ac:dyDescent="0.25">
      <c r="A19" s="6" t="s">
        <v>9</v>
      </c>
      <c r="B19" s="7"/>
      <c r="C19" s="16">
        <v>200.5</v>
      </c>
      <c r="D19" s="16">
        <v>80.8</v>
      </c>
      <c r="E19" s="9">
        <v>110.1</v>
      </c>
      <c r="F19" s="10">
        <f t="shared" si="0"/>
        <v>-29.299999999999997</v>
      </c>
    </row>
    <row r="20" spans="1:6" x14ac:dyDescent="0.25">
      <c r="A20" s="7" t="s">
        <v>7</v>
      </c>
      <c r="B20" s="7" t="s">
        <v>12</v>
      </c>
      <c r="C20" s="15">
        <v>10741.2</v>
      </c>
      <c r="D20" s="15">
        <v>11354.1</v>
      </c>
      <c r="E20" s="9">
        <v>9715.2000000000007</v>
      </c>
      <c r="F20" s="10">
        <f t="shared" si="0"/>
        <v>1638.8999999999996</v>
      </c>
    </row>
    <row r="21" spans="1:6" x14ac:dyDescent="0.25">
      <c r="A21" s="6" t="s">
        <v>10</v>
      </c>
      <c r="B21" s="7"/>
      <c r="C21" s="16">
        <v>104.6</v>
      </c>
      <c r="D21" s="16">
        <v>105.7</v>
      </c>
      <c r="E21" s="9">
        <v>106</v>
      </c>
      <c r="F21" s="10">
        <f t="shared" si="0"/>
        <v>-0.29999999999999716</v>
      </c>
    </row>
    <row r="22" spans="1:6" x14ac:dyDescent="0.25">
      <c r="A22" s="7" t="s">
        <v>8</v>
      </c>
      <c r="B22" s="7" t="s">
        <v>17</v>
      </c>
      <c r="C22" s="15">
        <v>38014.9</v>
      </c>
      <c r="D22" s="15">
        <v>41180.300000000003</v>
      </c>
      <c r="E22" s="9">
        <v>36895</v>
      </c>
      <c r="F22" s="10">
        <f t="shared" si="0"/>
        <v>4285.3000000000029</v>
      </c>
    </row>
    <row r="23" spans="1:6" x14ac:dyDescent="0.25">
      <c r="A23" s="6" t="s">
        <v>10</v>
      </c>
      <c r="B23" s="7"/>
      <c r="C23" s="16">
        <v>107.6</v>
      </c>
      <c r="D23" s="16">
        <v>108.3</v>
      </c>
      <c r="E23" s="9">
        <v>105.8</v>
      </c>
      <c r="F23" s="10">
        <f t="shared" si="0"/>
        <v>2.5</v>
      </c>
    </row>
    <row r="24" spans="1:6" x14ac:dyDescent="0.25">
      <c r="A24" s="7" t="s">
        <v>11</v>
      </c>
      <c r="B24" s="7" t="s">
        <v>13</v>
      </c>
      <c r="C24" s="19">
        <v>108.13</v>
      </c>
      <c r="D24" s="19">
        <v>107.277</v>
      </c>
      <c r="E24" s="9">
        <v>108.96</v>
      </c>
      <c r="F24" s="10">
        <f t="shared" si="0"/>
        <v>-1.6829999999999927</v>
      </c>
    </row>
    <row r="25" spans="1:6" x14ac:dyDescent="0.25">
      <c r="A25" s="6" t="s">
        <v>10</v>
      </c>
      <c r="B25" s="7"/>
      <c r="C25" s="15">
        <v>99.4</v>
      </c>
      <c r="D25" s="16">
        <f>D24/C24*100</f>
        <v>99.211134745214096</v>
      </c>
      <c r="E25" s="15">
        <v>100.6</v>
      </c>
      <c r="F25" s="10">
        <f t="shared" si="0"/>
        <v>-1.3888652547858982</v>
      </c>
    </row>
    <row r="26" spans="1:6" x14ac:dyDescent="0.25">
      <c r="A26" s="11"/>
      <c r="B26" s="12"/>
      <c r="C26" s="26"/>
      <c r="D26" s="26"/>
      <c r="E26" s="26"/>
      <c r="F26" s="21"/>
    </row>
    <row r="27" spans="1:6" s="4" customFormat="1" ht="18.75" x14ac:dyDescent="0.3">
      <c r="A27" s="34"/>
      <c r="B27" s="34"/>
      <c r="C27" s="34"/>
      <c r="D27" s="34"/>
      <c r="E27" s="34"/>
      <c r="F27" s="34"/>
    </row>
  </sheetData>
  <mergeCells count="5">
    <mergeCell ref="A1:F1"/>
    <mergeCell ref="A3:A4"/>
    <mergeCell ref="B3:B4"/>
    <mergeCell ref="F3:F4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2018-01-23T09:24:55Z</cp:lastPrinted>
  <dcterms:created xsi:type="dcterms:W3CDTF">2016-10-26T13:21:47Z</dcterms:created>
  <dcterms:modified xsi:type="dcterms:W3CDTF">2022-10-10T09:28:59Z</dcterms:modified>
</cp:coreProperties>
</file>