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<sst xmlns="http://schemas.openxmlformats.org/spreadsheetml/2006/main" count="413" uniqueCount="254">
  <si>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</si>
  <si>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</si>
  <si>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</si>
  <si>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</si>
  <si>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</si>
  <si>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</si>
  <si>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</si>
  <si>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</si>
  <si>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</si>
  <si>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</si>
  <si>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</si>
  <si>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</si>
  <si>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</si>
  <si>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</si>
  <si>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</si>
  <si>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</si>
  <si>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</si>
  <si>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</si>
  <si>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</si>
  <si>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</si>
  <si>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</si>
  <si>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</si>
  <si>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</si>
  <si>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</si>
  <si>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</si>
  <si>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</si>
  <si>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</si>
  <si>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</si>
  <si>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</si>
  <si>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</si>
  <si>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</si>
  <si>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</si>
  <si>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</si>
  <si>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</si>
  <si>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</si>
  <si>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</si>
  <si>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</si>
  <si>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</si>
  <si>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</si>
  <si>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</si>
  <si>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</si>
  <si>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</si>
  <si>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</si>
  <si>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</si>
  <si>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</si>
  <si>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</si>
  <si>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</si>
  <si>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</si>
  <si>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</si>
  <si>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</si>
  <si>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</si>
  <si>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</si>
  <si>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</si>
  <si>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</si>
  <si>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</si>
  <si>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</si>
  <si>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</si>
  <si>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</si>
  <si>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</si>
  <si>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</si>
  <si>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</si>
  <si>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</si>
  <si>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</si>
  <si>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</si>
  <si>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</si>
  <si>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</si>
  <si>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</si>
  <si>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</si>
  <si>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</si>
  <si>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</si>
  <si>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</si>
  <si>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</si>
  <si>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</si>
  <si>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</si>
  <si>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</si>
  <si>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</si>
  <si>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</si>
  <si>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</si>
  <si>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</si>
  <si>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</si>
  <si>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</si>
  <si>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</si>
  <si>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</si>
  <si>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</si>
  <si>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</si>
  <si>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</si>
  <si>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</si>
  <si>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</si>
  <si>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</si>
  <si>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</si>
  <si>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</si>
  <si>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</si>
  <si>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</si>
  <si>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</si>
  <si>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</si>
  <si>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</si>
  <si>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</si>
  <si>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</si>
  <si>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</si>
  <si>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</si>
  <si>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</si>
  <si>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</si>
  <si>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</si>
  <si>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</si>
  <si>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</si>
  <si>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</si>
  <si>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</si>
  <si>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</si>
  <si>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</si>
  <si>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</si>
  <si>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</si>
  <si>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</si>
  <si>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</si>
  <si>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</si>
  <si>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</si>
  <si>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</si>
  <si>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</si>
  <si>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</si>
  <si>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</si>
  <si>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</si>
  <si>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</si>
  <si>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</si>
  <si>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</si>
  <si>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</si>
  <si>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</si>
  <si>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</si>
  <si>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</si>
  <si>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</si>
  <si>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</si>
  <si>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</si>
  <si>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</si>
  <si>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</si>
  <si>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</si>
  <si>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</si>
  <si>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в том числе организованных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</si>
  <si>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</si>
  <si>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</si>
  <si>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</si>
  <si>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</si>
  <si>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</si>
  <si>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</si>
  <si>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</si>
  <si>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</si>
  <si>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</si>
  <si>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</si>
  <si>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</si>
  <si>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</si>
  <si>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</si>
  <si>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</si>
  <si>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</si>
  <si>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</si>
  <si>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</si>
  <si>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</si>
  <si>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</si>
  <si>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</si>
  <si>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</si>
  <si>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</si>
  <si>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</si>
  <si>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</si>
  <si>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</si>
  <si>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</si>
  <si>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</si>
  <si>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</si>
  <si>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</si>
  <si>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</si>
  <si>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</si>
  <si>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</si>
  <si>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</si>
  <si>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</si>
  <si>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</si>
  <si>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</si>
  <si>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</si>
  <si>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</si>
  <si>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</si>
  <si>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</si>
  <si>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</si>
  <si>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</si>
  <si>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</si>
  <si>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</si>
  <si>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</si>
  <si>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</si>
  <si>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</si>
  <si>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</si>
  <si>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</si>
  <si>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</si>
  <si>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</si>
  <si>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</si>
  <si>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</si>
  <si>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</si>
  <si>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</si>
  <si>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</si>
  <si>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</si>
  <si>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</si>
  <si>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</si>
  <si>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</si>
  <si>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</si>
  <si>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t>социально-экономического развития муниципального образования Тимашевский район</t>
  </si>
  <si>
    <t>Калугина Виктория Викторовна</t>
  </si>
  <si>
    <t>+7 (861-30) 4-73-35</t>
  </si>
  <si>
    <t xml:space="preserve">Приложение 1  </t>
  </si>
  <si>
    <t>картон гофрированный в рулонах или листах</t>
  </si>
  <si>
    <t>тыс.кв.м.</t>
  </si>
  <si>
    <t>ящики и коробки из гофрированной бумаги или гофрированного картона</t>
  </si>
  <si>
    <t>ящики и коробки складывающиеся из негофрированного картона</t>
  </si>
  <si>
    <t>желатины технические</t>
  </si>
  <si>
    <t>плиты, листы, пленка и полосы (ленты) прочие пластмассовые непористые</t>
  </si>
  <si>
    <t>смеси асфальтобетонные дорожные, аэродромные и асфальтобетон горячие</t>
  </si>
  <si>
    <t>банки консервные из черных металлов</t>
  </si>
  <si>
    <t>туб</t>
  </si>
  <si>
    <t>энергия тепловая, отпущенная котельными</t>
  </si>
  <si>
    <t>тыс.гигак</t>
  </si>
  <si>
    <t>Переработка и консервирование мяса и мясной пищевой продукции</t>
  </si>
  <si>
    <t>переработка и консервирование фруктов и овощей</t>
  </si>
  <si>
    <t>Производство молочной продукции</t>
  </si>
  <si>
    <t>производство масла сливочного</t>
  </si>
  <si>
    <t>производство детского питания</t>
  </si>
  <si>
    <t>Производство хлеба и хлебобулочные изделия</t>
  </si>
  <si>
    <t>Производство кондитерских изделий</t>
  </si>
  <si>
    <t>производство чая и кофе</t>
  </si>
  <si>
    <t xml:space="preserve">Сахар белый свекловичный </t>
  </si>
  <si>
    <t>Кондитерские изделия</t>
  </si>
  <si>
    <t>Нектары фруктовые и (или) овощные</t>
  </si>
  <si>
    <t>тн</t>
  </si>
  <si>
    <t>Джемы, фруктовые желе, пюре и пасты</t>
  </si>
  <si>
    <t>Кофе и кофейные смеси</t>
  </si>
  <si>
    <t>производство готовых кормов для животных</t>
  </si>
  <si>
    <t>пробки и заглушки, колпачки и крышки корончаты из недрагоценных металлов</t>
  </si>
  <si>
    <t>тыс. штук</t>
  </si>
  <si>
    <t>-</t>
  </si>
  <si>
    <t xml:space="preserve">                                                               (наименование муниципального образования)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</si>
  <si>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</t>
    </r>
  </si>
  <si>
    <t>Полуфабрикаты мясные, мясосодержащие, охлажденные, замороженные</t>
  </si>
  <si>
    <t>Изделия кулинарные мясные, мясосодержащие и из мяса и субпродукты птицы</t>
  </si>
  <si>
    <t>чел.</t>
  </si>
  <si>
    <t>переработка овощей (кроме картофеля) и грибы, консервированные для кратковременного хранения</t>
  </si>
  <si>
    <t>Производство сахара</t>
  </si>
  <si>
    <t>Инвестиции (ежеквартально)*</t>
  </si>
  <si>
    <t>производство сыра и творога</t>
  </si>
  <si>
    <t>31</t>
  </si>
  <si>
    <t>32</t>
  </si>
  <si>
    <t>33</t>
  </si>
  <si>
    <t>34</t>
  </si>
  <si>
    <t>35</t>
  </si>
  <si>
    <t>36</t>
  </si>
  <si>
    <t>37</t>
  </si>
  <si>
    <t>38</t>
  </si>
  <si>
    <t>за январь-май  2020 года</t>
  </si>
  <si>
    <t>Финансы на 1 мая 2020 года*</t>
  </si>
  <si>
    <t>крупный рогатый скот / коровы 4774 / 101,8 %</t>
  </si>
  <si>
    <t>Общий объем инвестиций крупных и средних организаций за счет всех источников финансирования за 1 квартал 2020 г.</t>
  </si>
  <si>
    <t>Среднемесячная заработная плата работников крупных и средних организаций по состоянию на 01.05.2020 *</t>
  </si>
  <si>
    <t>Численность безработных граждан, зарегистрированных в государственных учреждениях службы занятости по состоянию на 01.06.2020 г.</t>
  </si>
  <si>
    <r>
      <t>Уровень регистрируемой безработицы по состоянию на</t>
    </r>
    <r>
      <rPr>
        <sz val="8"/>
        <rFont val="Times New Roman"/>
        <family val="1"/>
      </rPr>
      <t xml:space="preserve"> 01.06.2020</t>
    </r>
  </si>
  <si>
    <t>подсолнечник 4,1 (соя+рапс= 1,9+0,5=2,4)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</si>
</sst>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#,##0.000"/>
    <numFmt numFmtId="184" formatCode="#,##0.0_ ;\-#,##0.0\ 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horizontal="center"/>
    </xf>
    <xf numFmtId="49" fontId="13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>
      <alignment horizontal="left" wrapText="1"/>
    </xf>
    <xf numFmtId="172" fontId="4" fillId="0" borderId="11" xfId="0" applyNumberFormat="1" applyFont="1" applyFill="1" applyBorder="1" applyAlignment="1">
      <alignment horizontal="center" wrapText="1"/>
    </xf>
    <xf numFmtId="172" fontId="4" fillId="34" borderId="0" xfId="0" applyNumberFormat="1" applyFont="1" applyFill="1" applyAlignment="1">
      <alignment horizontal="center" vertical="center" wrapText="1"/>
    </xf>
    <xf numFmtId="172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horizontal="right" wrapText="1"/>
    </xf>
    <xf numFmtId="172" fontId="33" fillId="34" borderId="0" xfId="54" applyNumberFormat="1" applyFill="1" applyAlignment="1">
      <alignment horizontal="center" vertical="center" wrapText="1"/>
      <protection/>
    </xf>
    <xf numFmtId="172" fontId="4" fillId="34" borderId="0" xfId="0" applyNumberFormat="1" applyFont="1" applyFill="1" applyAlignment="1" applyProtection="1">
      <alignment horizontal="center" vertical="center" wrapText="1"/>
      <protection locked="0"/>
    </xf>
    <xf numFmtId="172" fontId="14" fillId="34" borderId="0" xfId="0" applyNumberFormat="1" applyFont="1" applyFill="1" applyAlignment="1" applyProtection="1">
      <alignment horizontal="center" vertical="center" wrapText="1"/>
      <protection locked="0"/>
    </xf>
    <xf numFmtId="0" fontId="14" fillId="34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>
      <alignment horizontal="left" wrapText="1"/>
    </xf>
    <xf numFmtId="182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vertical="center"/>
    </xf>
    <xf numFmtId="49" fontId="4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vertical="top" wrapText="1"/>
    </xf>
    <xf numFmtId="182" fontId="4" fillId="0" borderId="11" xfId="0" applyNumberFormat="1" applyFont="1" applyFill="1" applyBorder="1" applyAlignment="1">
      <alignment horizontal="right" wrapText="1"/>
    </xf>
    <xf numFmtId="182" fontId="4" fillId="0" borderId="11" xfId="0" applyNumberFormat="1" applyFont="1" applyFill="1" applyBorder="1" applyAlignment="1">
      <alignment wrapText="1"/>
    </xf>
    <xf numFmtId="182" fontId="4" fillId="0" borderId="11" xfId="0" applyNumberFormat="1" applyFont="1" applyFill="1" applyBorder="1" applyAlignment="1" applyProtection="1">
      <alignment horizontal="right" wrapText="1"/>
      <protection locked="0"/>
    </xf>
    <xf numFmtId="182" fontId="4" fillId="0" borderId="11" xfId="0" applyNumberFormat="1" applyFont="1" applyFill="1" applyBorder="1" applyAlignment="1" applyProtection="1">
      <alignment wrapText="1"/>
      <protection locked="0"/>
    </xf>
    <xf numFmtId="0" fontId="10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182" fontId="4" fillId="0" borderId="11" xfId="0" applyNumberFormat="1" applyFont="1" applyFill="1" applyBorder="1" applyAlignment="1" applyProtection="1">
      <alignment horizontal="center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11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49" fontId="4" fillId="0" borderId="11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182" fontId="4" fillId="0" borderId="0" xfId="0" applyNumberFormat="1" applyFont="1" applyFill="1" applyAlignment="1">
      <alignment/>
    </xf>
    <xf numFmtId="0" fontId="6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182" fontId="4" fillId="35" borderId="11" xfId="0" applyNumberFormat="1" applyFont="1" applyFill="1" applyBorder="1" applyAlignment="1">
      <alignment horizontal="right" wrapText="1"/>
    </xf>
    <xf numFmtId="182" fontId="4" fillId="35" borderId="11" xfId="0" applyNumberFormat="1" applyFont="1" applyFill="1" applyBorder="1" applyAlignment="1">
      <alignment wrapText="1"/>
    </xf>
    <xf numFmtId="172" fontId="4" fillId="35" borderId="11" xfId="0" applyNumberFormat="1" applyFont="1" applyFill="1" applyBorder="1" applyAlignment="1">
      <alignment horizontal="right" wrapText="1"/>
    </xf>
    <xf numFmtId="0" fontId="7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right" wrapText="1"/>
    </xf>
    <xf numFmtId="0" fontId="4" fillId="35" borderId="11" xfId="0" applyFont="1" applyFill="1" applyBorder="1" applyAlignment="1">
      <alignment wrapText="1"/>
    </xf>
    <xf numFmtId="0" fontId="7" fillId="35" borderId="11" xfId="0" applyFont="1" applyFill="1" applyBorder="1" applyAlignment="1">
      <alignment horizontal="center"/>
    </xf>
    <xf numFmtId="0" fontId="4" fillId="35" borderId="11" xfId="0" applyFont="1" applyFill="1" applyBorder="1" applyAlignment="1" applyProtection="1">
      <alignment horizontal="right" wrapText="1"/>
      <protection locked="0"/>
    </xf>
    <xf numFmtId="0" fontId="4" fillId="35" borderId="11" xfId="0" applyFont="1" applyFill="1" applyBorder="1" applyAlignment="1" applyProtection="1">
      <alignment wrapText="1"/>
      <protection locked="0"/>
    </xf>
    <xf numFmtId="172" fontId="4" fillId="35" borderId="11" xfId="0" applyNumberFormat="1" applyFont="1" applyFill="1" applyBorder="1" applyAlignment="1">
      <alignment wrapText="1"/>
    </xf>
    <xf numFmtId="172" fontId="4" fillId="35" borderId="11" xfId="0" applyNumberFormat="1" applyFont="1" applyFill="1" applyBorder="1" applyAlignment="1" applyProtection="1">
      <alignment wrapText="1"/>
      <protection locked="0"/>
    </xf>
    <xf numFmtId="0" fontId="4" fillId="35" borderId="11" xfId="0" applyFont="1" applyFill="1" applyBorder="1" applyAlignment="1" applyProtection="1">
      <alignment horizontal="right" wrapText="1"/>
      <protection/>
    </xf>
    <xf numFmtId="182" fontId="6" fillId="35" borderId="11" xfId="0" applyNumberFormat="1" applyFont="1" applyFill="1" applyBorder="1" applyAlignment="1">
      <alignment horizontal="center" wrapText="1"/>
    </xf>
    <xf numFmtId="182" fontId="9" fillId="0" borderId="0" xfId="0" applyNumberFormat="1" applyFont="1" applyBorder="1" applyAlignment="1">
      <alignment/>
    </xf>
    <xf numFmtId="49" fontId="4" fillId="36" borderId="11" xfId="0" applyNumberFormat="1" applyFont="1" applyFill="1" applyBorder="1" applyAlignment="1">
      <alignment horizontal="right" vertical="top"/>
    </xf>
    <xf numFmtId="0" fontId="4" fillId="36" borderId="11" xfId="0" applyFont="1" applyFill="1" applyBorder="1" applyAlignment="1">
      <alignment horizontal="left" wrapText="1"/>
    </xf>
    <xf numFmtId="0" fontId="7" fillId="36" borderId="11" xfId="0" applyFont="1" applyFill="1" applyBorder="1" applyAlignment="1">
      <alignment horizontal="center"/>
    </xf>
    <xf numFmtId="0" fontId="4" fillId="36" borderId="11" xfId="0" applyFont="1" applyFill="1" applyBorder="1" applyAlignment="1" applyProtection="1">
      <alignment horizontal="right" wrapText="1"/>
      <protection locked="0"/>
    </xf>
    <xf numFmtId="0" fontId="4" fillId="36" borderId="11" xfId="0" applyFont="1" applyFill="1" applyBorder="1" applyAlignment="1" applyProtection="1">
      <alignment wrapText="1"/>
      <protection locked="0"/>
    </xf>
    <xf numFmtId="172" fontId="4" fillId="36" borderId="11" xfId="0" applyNumberFormat="1" applyFont="1" applyFill="1" applyBorder="1" applyAlignment="1" applyProtection="1">
      <alignment wrapText="1"/>
      <protection locked="0"/>
    </xf>
    <xf numFmtId="0" fontId="4" fillId="36" borderId="11" xfId="0" applyFont="1" applyFill="1" applyBorder="1" applyAlignment="1">
      <alignment horizontal="left" wrapText="1" indent="2"/>
    </xf>
    <xf numFmtId="0" fontId="4" fillId="36" borderId="11" xfId="0" applyFont="1" applyFill="1" applyBorder="1" applyAlignment="1">
      <alignment wrapText="1"/>
    </xf>
    <xf numFmtId="3" fontId="4" fillId="36" borderId="11" xfId="0" applyNumberFormat="1" applyFont="1" applyFill="1" applyBorder="1" applyAlignment="1" applyProtection="1">
      <alignment horizontal="right" wrapText="1"/>
      <protection locked="0"/>
    </xf>
    <xf numFmtId="3" fontId="4" fillId="36" borderId="11" xfId="0" applyNumberFormat="1" applyFont="1" applyFill="1" applyBorder="1" applyAlignment="1" applyProtection="1">
      <alignment wrapText="1"/>
      <protection locked="0"/>
    </xf>
    <xf numFmtId="0" fontId="4" fillId="36" borderId="11" xfId="0" applyFont="1" applyFill="1" applyBorder="1" applyAlignment="1">
      <alignment horizontal="left" wrapText="1" indent="1"/>
    </xf>
    <xf numFmtId="0" fontId="7" fillId="36" borderId="11" xfId="0" applyFont="1" applyFill="1" applyBorder="1" applyAlignment="1">
      <alignment horizontal="center" vertical="center"/>
    </xf>
    <xf numFmtId="172" fontId="4" fillId="36" borderId="11" xfId="0" applyNumberFormat="1" applyFont="1" applyFill="1" applyBorder="1" applyAlignment="1" applyProtection="1">
      <alignment horizontal="right" wrapText="1"/>
      <protection/>
    </xf>
    <xf numFmtId="0" fontId="7" fillId="36" borderId="11" xfId="0" applyFont="1" applyFill="1" applyBorder="1" applyAlignment="1">
      <alignment horizontal="center" wrapText="1"/>
    </xf>
    <xf numFmtId="3" fontId="4" fillId="0" borderId="11" xfId="0" applyNumberFormat="1" applyFont="1" applyFill="1" applyBorder="1" applyAlignment="1" applyProtection="1">
      <alignment horizontal="right" wrapText="1"/>
      <protection locked="0"/>
    </xf>
    <xf numFmtId="3" fontId="4" fillId="0" borderId="11" xfId="0" applyNumberFormat="1" applyFont="1" applyFill="1" applyBorder="1" applyAlignment="1" applyProtection="1">
      <alignment wrapText="1"/>
      <protection locked="0"/>
    </xf>
    <xf numFmtId="183" fontId="4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horizontal="center" vertical="top" wrapText="1"/>
    </xf>
    <xf numFmtId="172" fontId="50" fillId="0" borderId="11" xfId="0" applyNumberFormat="1" applyFont="1" applyFill="1" applyBorder="1" applyAlignment="1" applyProtection="1">
      <alignment wrapText="1"/>
      <protection locked="0"/>
    </xf>
    <xf numFmtId="172" fontId="4" fillId="37" borderId="11" xfId="0" applyNumberFormat="1" applyFont="1" applyFill="1" applyBorder="1" applyAlignment="1" applyProtection="1">
      <alignment wrapText="1"/>
      <protection locked="0"/>
    </xf>
    <xf numFmtId="182" fontId="6" fillId="0" borderId="11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177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/>
    </xf>
    <xf numFmtId="182" fontId="4" fillId="0" borderId="11" xfId="0" applyNumberFormat="1" applyFont="1" applyFill="1" applyBorder="1" applyAlignment="1" applyProtection="1">
      <alignment horizontal="right" wrapText="1"/>
      <protection/>
    </xf>
    <xf numFmtId="182" fontId="4" fillId="0" borderId="11" xfId="0" applyNumberFormat="1" applyFont="1" applyFill="1" applyBorder="1" applyAlignment="1" applyProtection="1">
      <alignment wrapText="1"/>
      <protection/>
    </xf>
    <xf numFmtId="4" fontId="4" fillId="0" borderId="11" xfId="0" applyNumberFormat="1" applyFont="1" applyFill="1" applyBorder="1" applyAlignment="1" applyProtection="1">
      <alignment horizontal="right" wrapText="1"/>
      <protection locked="0"/>
    </xf>
    <xf numFmtId="4" fontId="4" fillId="0" borderId="11" xfId="0" applyNumberFormat="1" applyFont="1" applyFill="1" applyBorder="1" applyAlignment="1" applyProtection="1">
      <alignment wrapText="1"/>
      <protection locked="0"/>
    </xf>
    <xf numFmtId="183" fontId="4" fillId="0" borderId="11" xfId="0" applyNumberFormat="1" applyFont="1" applyFill="1" applyBorder="1" applyAlignment="1">
      <alignment wrapText="1"/>
    </xf>
    <xf numFmtId="183" fontId="4" fillId="0" borderId="11" xfId="0" applyNumberFormat="1" applyFont="1" applyFill="1" applyBorder="1" applyAlignment="1" applyProtection="1">
      <alignment horizontal="right" wrapText="1"/>
      <protection locked="0"/>
    </xf>
    <xf numFmtId="183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33" applyNumberFormat="1" applyFont="1" applyFill="1" applyBorder="1" applyAlignment="1" quotePrefix="1">
      <alignment horizontal="right" wrapText="1"/>
      <protection/>
    </xf>
    <xf numFmtId="3" fontId="50" fillId="0" borderId="11" xfId="0" applyNumberFormat="1" applyFont="1" applyFill="1" applyBorder="1" applyAlignment="1" applyProtection="1">
      <alignment horizontal="right" wrapText="1"/>
      <protection locked="0"/>
    </xf>
    <xf numFmtId="3" fontId="50" fillId="0" borderId="11" xfId="0" applyNumberFormat="1" applyFont="1" applyFill="1" applyBorder="1" applyAlignment="1" applyProtection="1">
      <alignment wrapText="1"/>
      <protection locked="0"/>
    </xf>
    <xf numFmtId="1" fontId="4" fillId="0" borderId="11" xfId="0" applyNumberFormat="1" applyFont="1" applyFill="1" applyBorder="1" applyAlignment="1" applyProtection="1">
      <alignment horizontal="right" wrapText="1"/>
      <protection locked="0"/>
    </xf>
    <xf numFmtId="1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9"/>
  <sheetViews>
    <sheetView tabSelected="1" zoomScalePageLayoutView="0" workbookViewId="0" topLeftCell="A3">
      <pane xSplit="1" ySplit="10" topLeftCell="B13" activePane="bottomRight" state="frozen"/>
      <selection pane="topLeft" activeCell="A3" sqref="A3"/>
      <selection pane="topRight" activeCell="B3" sqref="B3"/>
      <selection pane="bottomLeft" activeCell="A13" sqref="A13"/>
      <selection pane="bottomRight" activeCell="G172" sqref="G172:H196"/>
    </sheetView>
  </sheetViews>
  <sheetFormatPr defaultColWidth="9.00390625" defaultRowHeight="12.75"/>
  <cols>
    <col min="1" max="1" width="5.25390625" style="2" customWidth="1"/>
    <col min="2" max="2" width="51.625" style="25" customWidth="1"/>
    <col min="3" max="3" width="9.75390625" style="26" customWidth="1"/>
    <col min="4" max="4" width="11.75390625" style="27" customWidth="1"/>
    <col min="5" max="5" width="11.625" style="25" customWidth="1"/>
    <col min="6" max="6" width="8.75390625" style="25" customWidth="1"/>
    <col min="7" max="7" width="10.75390625" style="1" customWidth="1"/>
    <col min="8" max="8" width="9.875" style="1" customWidth="1"/>
    <col min="9" max="9" width="10.625" style="1" bestFit="1" customWidth="1"/>
    <col min="10" max="10" width="10.00390625" style="1" bestFit="1" customWidth="1"/>
    <col min="11" max="11" width="15.00390625" style="1" customWidth="1"/>
    <col min="12" max="16384" width="9.125" style="1" customWidth="1"/>
  </cols>
  <sheetData>
    <row r="1" spans="1:5" ht="12.75" customHeight="1">
      <c r="A1" s="1"/>
      <c r="B1" s="32"/>
      <c r="C1" s="32"/>
      <c r="E1" s="34" t="s">
        <v>199</v>
      </c>
    </row>
    <row r="2" spans="1:6" ht="12.75" customHeight="1">
      <c r="A2" s="1"/>
      <c r="B2" s="32"/>
      <c r="C2" s="32"/>
      <c r="D2" s="34"/>
      <c r="F2" s="32"/>
    </row>
    <row r="3" spans="1:6" ht="12.75" customHeight="1">
      <c r="A3" s="1"/>
      <c r="B3" s="32"/>
      <c r="C3" s="32"/>
      <c r="D3" s="34"/>
      <c r="F3" s="32"/>
    </row>
    <row r="4" spans="1:8" ht="15.75">
      <c r="A4" s="31"/>
      <c r="B4" s="31"/>
      <c r="C4" s="31"/>
      <c r="D4" s="35"/>
      <c r="F4" s="33"/>
      <c r="G4" s="54"/>
      <c r="H4" s="54"/>
    </row>
    <row r="5" spans="1:6" ht="8.25" customHeight="1">
      <c r="A5" s="28"/>
      <c r="B5" s="29"/>
      <c r="C5" s="29"/>
      <c r="D5" s="29"/>
      <c r="E5" s="142"/>
      <c r="F5" s="142"/>
    </row>
    <row r="6" spans="1:8" ht="12" customHeight="1">
      <c r="A6" s="143" t="s">
        <v>0</v>
      </c>
      <c r="B6" s="143"/>
      <c r="C6" s="143"/>
      <c r="D6" s="143"/>
      <c r="E6" s="143"/>
      <c r="F6" s="143"/>
      <c r="G6" s="54"/>
      <c r="H6" s="54"/>
    </row>
    <row r="7" spans="1:6" ht="14.25" customHeight="1">
      <c r="A7" s="139" t="s">
        <v>196</v>
      </c>
      <c r="B7" s="139"/>
      <c r="C7" s="139"/>
      <c r="D7" s="139"/>
      <c r="E7" s="139"/>
      <c r="F7" s="139"/>
    </row>
    <row r="8" spans="1:6" ht="10.5" customHeight="1">
      <c r="A8" s="138" t="s">
        <v>229</v>
      </c>
      <c r="B8" s="138"/>
      <c r="C8" s="138"/>
      <c r="D8" s="138"/>
      <c r="E8" s="138"/>
      <c r="F8" s="138"/>
    </row>
    <row r="9" spans="1:6" ht="14.25" customHeight="1">
      <c r="A9" s="139" t="s">
        <v>246</v>
      </c>
      <c r="B9" s="139"/>
      <c r="C9" s="139"/>
      <c r="D9" s="139"/>
      <c r="E9" s="139"/>
      <c r="F9" s="139"/>
    </row>
    <row r="10" spans="1:6" ht="10.5" customHeight="1">
      <c r="A10" s="140" t="s">
        <v>102</v>
      </c>
      <c r="B10" s="140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7.5" customHeight="1" thickBot="1">
      <c r="A12" s="7" t="s">
        <v>1</v>
      </c>
      <c r="B12" s="8" t="s">
        <v>2</v>
      </c>
      <c r="C12" s="8" t="s">
        <v>3</v>
      </c>
      <c r="D12" s="8" t="s">
        <v>150</v>
      </c>
      <c r="E12" s="8" t="s">
        <v>97</v>
      </c>
      <c r="F12" s="8" t="s">
        <v>152</v>
      </c>
    </row>
    <row r="13" spans="1:10" s="9" customFormat="1" ht="12">
      <c r="A13" s="30"/>
      <c r="B13" s="78"/>
      <c r="C13" s="78"/>
      <c r="D13" s="78"/>
      <c r="E13" s="78"/>
      <c r="F13" s="78"/>
      <c r="I13" s="96"/>
      <c r="J13" s="96"/>
    </row>
    <row r="14" spans="1:6" ht="15" customHeight="1">
      <c r="A14" s="57"/>
      <c r="B14" s="67" t="s">
        <v>69</v>
      </c>
      <c r="C14" s="40"/>
      <c r="D14" s="48"/>
      <c r="E14" s="36"/>
      <c r="F14" s="36"/>
    </row>
    <row r="15" spans="1:10" ht="12.75">
      <c r="A15" s="76" t="s">
        <v>100</v>
      </c>
      <c r="B15" s="53" t="s">
        <v>60</v>
      </c>
      <c r="C15" s="59" t="s">
        <v>47</v>
      </c>
      <c r="D15" s="48">
        <v>71</v>
      </c>
      <c r="E15" s="36">
        <v>71</v>
      </c>
      <c r="F15" s="36"/>
      <c r="J15" s="79"/>
    </row>
    <row r="16" spans="1:10" ht="12.75">
      <c r="A16" s="57"/>
      <c r="B16" s="60" t="s">
        <v>53</v>
      </c>
      <c r="C16" s="59" t="s">
        <v>47</v>
      </c>
      <c r="D16" s="48">
        <v>24</v>
      </c>
      <c r="E16" s="36">
        <v>23</v>
      </c>
      <c r="F16" s="36"/>
      <c r="J16" s="54"/>
    </row>
    <row r="17" spans="1:11" ht="39" customHeight="1">
      <c r="A17" s="57" t="s">
        <v>101</v>
      </c>
      <c r="B17" s="61" t="s">
        <v>148</v>
      </c>
      <c r="C17" s="40" t="s">
        <v>7</v>
      </c>
      <c r="D17" s="120">
        <f>D19+D45+D46</f>
        <v>19415438.1</v>
      </c>
      <c r="E17" s="120">
        <f>E19+E45+E46</f>
        <v>17653964.5</v>
      </c>
      <c r="F17" s="38">
        <f>D17/E17*100</f>
        <v>109.97777921214242</v>
      </c>
      <c r="G17" s="54"/>
      <c r="H17" s="55"/>
      <c r="J17" s="54"/>
      <c r="K17" s="54"/>
    </row>
    <row r="18" spans="1:8" ht="12.75">
      <c r="A18" s="57" t="s">
        <v>98</v>
      </c>
      <c r="B18" s="36" t="s">
        <v>58</v>
      </c>
      <c r="C18" s="40" t="s">
        <v>7</v>
      </c>
      <c r="D18" s="62"/>
      <c r="E18" s="63"/>
      <c r="F18" s="38"/>
      <c r="G18" s="54"/>
      <c r="H18" s="55"/>
    </row>
    <row r="19" spans="1:8" ht="12.75">
      <c r="A19" s="57" t="s">
        <v>99</v>
      </c>
      <c r="B19" s="36" t="s">
        <v>59</v>
      </c>
      <c r="C19" s="40" t="s">
        <v>7</v>
      </c>
      <c r="D19" s="62">
        <v>19184238.1</v>
      </c>
      <c r="E19" s="62">
        <v>17417334.7</v>
      </c>
      <c r="F19" s="38">
        <f aca="true" t="shared" si="0" ref="F19:F110">D19/E19*100</f>
        <v>110.14451080164407</v>
      </c>
      <c r="G19" s="54"/>
      <c r="H19" s="55"/>
    </row>
    <row r="20" spans="1:8" ht="12.75">
      <c r="A20" s="57"/>
      <c r="B20" s="37" t="s">
        <v>136</v>
      </c>
      <c r="C20" s="40"/>
      <c r="D20" s="64"/>
      <c r="E20" s="65"/>
      <c r="F20" s="38"/>
      <c r="G20" s="54"/>
      <c r="H20" s="55"/>
    </row>
    <row r="21" spans="1:8" ht="14.25" customHeight="1">
      <c r="A21" s="57"/>
      <c r="B21" s="53" t="s">
        <v>153</v>
      </c>
      <c r="C21" s="40" t="s">
        <v>7</v>
      </c>
      <c r="D21" s="64">
        <v>12970282.1</v>
      </c>
      <c r="E21" s="65">
        <v>10740776</v>
      </c>
      <c r="F21" s="38">
        <f t="shared" si="0"/>
        <v>120.75740244466509</v>
      </c>
      <c r="G21" s="54"/>
      <c r="H21" s="55"/>
    </row>
    <row r="22" spans="1:8" ht="14.25" customHeight="1" hidden="1">
      <c r="A22" s="57"/>
      <c r="B22" s="53" t="s">
        <v>154</v>
      </c>
      <c r="C22" s="40" t="s">
        <v>7</v>
      </c>
      <c r="D22" s="64"/>
      <c r="E22" s="65"/>
      <c r="F22" s="38" t="e">
        <f t="shared" si="0"/>
        <v>#DIV/0!</v>
      </c>
      <c r="G22" s="54"/>
      <c r="H22" s="55"/>
    </row>
    <row r="23" spans="1:8" ht="14.25" customHeight="1" hidden="1">
      <c r="A23" s="57"/>
      <c r="B23" s="53" t="s">
        <v>155</v>
      </c>
      <c r="C23" s="40" t="s">
        <v>7</v>
      </c>
      <c r="D23" s="64"/>
      <c r="E23" s="65"/>
      <c r="F23" s="38" t="e">
        <f t="shared" si="0"/>
        <v>#DIV/0!</v>
      </c>
      <c r="G23" s="54"/>
      <c r="H23" s="55"/>
    </row>
    <row r="24" spans="1:8" ht="12.75" customHeight="1" hidden="1">
      <c r="A24" s="57"/>
      <c r="B24" s="53" t="s">
        <v>156</v>
      </c>
      <c r="C24" s="40" t="s">
        <v>7</v>
      </c>
      <c r="D24" s="64"/>
      <c r="E24" s="65"/>
      <c r="F24" s="38" t="e">
        <f t="shared" si="0"/>
        <v>#DIV/0!</v>
      </c>
      <c r="G24" s="54"/>
      <c r="H24" s="55"/>
    </row>
    <row r="25" spans="1:8" ht="12.75" hidden="1">
      <c r="A25" s="57"/>
      <c r="B25" s="53" t="s">
        <v>157</v>
      </c>
      <c r="C25" s="40" t="s">
        <v>7</v>
      </c>
      <c r="D25" s="64"/>
      <c r="E25" s="65"/>
      <c r="F25" s="38" t="e">
        <f t="shared" si="0"/>
        <v>#DIV/0!</v>
      </c>
      <c r="G25" s="54"/>
      <c r="H25" s="55"/>
    </row>
    <row r="26" spans="1:8" ht="12.75" hidden="1">
      <c r="A26" s="57"/>
      <c r="B26" s="53" t="s">
        <v>158</v>
      </c>
      <c r="C26" s="40" t="s">
        <v>7</v>
      </c>
      <c r="D26" s="64"/>
      <c r="E26" s="65"/>
      <c r="F26" s="38" t="e">
        <f t="shared" si="0"/>
        <v>#DIV/0!</v>
      </c>
      <c r="G26" s="54"/>
      <c r="H26" s="55"/>
    </row>
    <row r="27" spans="1:8" ht="38.25" hidden="1">
      <c r="A27" s="57"/>
      <c r="B27" s="53" t="s">
        <v>159</v>
      </c>
      <c r="C27" s="40" t="s">
        <v>7</v>
      </c>
      <c r="D27" s="64"/>
      <c r="E27" s="65"/>
      <c r="F27" s="38" t="e">
        <f t="shared" si="0"/>
        <v>#DIV/0!</v>
      </c>
      <c r="G27" s="54"/>
      <c r="H27" s="55"/>
    </row>
    <row r="28" spans="1:8" ht="12.75">
      <c r="A28" s="57"/>
      <c r="B28" s="53" t="s">
        <v>160</v>
      </c>
      <c r="C28" s="40" t="s">
        <v>7</v>
      </c>
      <c r="D28" s="64">
        <v>2736813.9</v>
      </c>
      <c r="E28" s="65">
        <v>2944084.1</v>
      </c>
      <c r="F28" s="38">
        <f t="shared" si="0"/>
        <v>92.95977312604622</v>
      </c>
      <c r="G28" s="54"/>
      <c r="H28" s="55"/>
    </row>
    <row r="29" spans="1:8" ht="25.5">
      <c r="A29" s="57"/>
      <c r="B29" s="53" t="s">
        <v>161</v>
      </c>
      <c r="C29" s="40" t="s">
        <v>7</v>
      </c>
      <c r="D29" s="64">
        <v>1412.6</v>
      </c>
      <c r="E29" s="65">
        <v>1082.7</v>
      </c>
      <c r="F29" s="38">
        <f t="shared" si="0"/>
        <v>130.47012099381175</v>
      </c>
      <c r="G29" s="54"/>
      <c r="H29" s="55"/>
    </row>
    <row r="30" spans="1:8" ht="17.25" customHeight="1" hidden="1">
      <c r="A30" s="57"/>
      <c r="B30" s="53" t="s">
        <v>162</v>
      </c>
      <c r="C30" s="40" t="s">
        <v>7</v>
      </c>
      <c r="D30" s="64"/>
      <c r="E30" s="65"/>
      <c r="F30" s="38" t="e">
        <f t="shared" si="0"/>
        <v>#DIV/0!</v>
      </c>
      <c r="G30" s="54"/>
      <c r="H30" s="55"/>
    </row>
    <row r="31" spans="1:8" ht="12.75">
      <c r="A31" s="57"/>
      <c r="B31" s="53" t="s">
        <v>163</v>
      </c>
      <c r="C31" s="40" t="s">
        <v>7</v>
      </c>
      <c r="D31" s="64">
        <v>526182</v>
      </c>
      <c r="E31" s="65">
        <v>651047</v>
      </c>
      <c r="F31" s="38">
        <f t="shared" si="0"/>
        <v>80.82089311524359</v>
      </c>
      <c r="G31" s="54"/>
      <c r="H31" s="55"/>
    </row>
    <row r="32" spans="1:8" ht="25.5" hidden="1">
      <c r="A32" s="57"/>
      <c r="B32" s="53" t="s">
        <v>164</v>
      </c>
      <c r="C32" s="40" t="s">
        <v>7</v>
      </c>
      <c r="D32" s="64"/>
      <c r="E32" s="65"/>
      <c r="F32" s="38" t="e">
        <f t="shared" si="0"/>
        <v>#DIV/0!</v>
      </c>
      <c r="G32" s="54"/>
      <c r="H32" s="55"/>
    </row>
    <row r="33" spans="1:8" ht="12.75">
      <c r="A33" s="57"/>
      <c r="B33" s="53" t="s">
        <v>70</v>
      </c>
      <c r="C33" s="40" t="s">
        <v>7</v>
      </c>
      <c r="D33" s="64">
        <v>1492922</v>
      </c>
      <c r="E33" s="65">
        <v>1496640</v>
      </c>
      <c r="F33" s="38">
        <f t="shared" si="0"/>
        <v>99.75157686551208</v>
      </c>
      <c r="G33" s="54"/>
      <c r="H33" s="55"/>
    </row>
    <row r="34" spans="1:8" ht="12.75" customHeight="1">
      <c r="A34" s="57"/>
      <c r="B34" s="53" t="s">
        <v>165</v>
      </c>
      <c r="C34" s="40" t="s">
        <v>7</v>
      </c>
      <c r="D34" s="64">
        <v>41.9</v>
      </c>
      <c r="E34" s="65">
        <v>245.2</v>
      </c>
      <c r="F34" s="38">
        <f t="shared" si="0"/>
        <v>17.088091353996738</v>
      </c>
      <c r="G34" s="54"/>
      <c r="H34" s="55"/>
    </row>
    <row r="35" spans="1:8" ht="12.75" hidden="1">
      <c r="A35" s="57"/>
      <c r="B35" s="53" t="s">
        <v>166</v>
      </c>
      <c r="C35" s="40" t="s">
        <v>7</v>
      </c>
      <c r="D35" s="64"/>
      <c r="E35" s="65"/>
      <c r="F35" s="38" t="e">
        <f t="shared" si="0"/>
        <v>#DIV/0!</v>
      </c>
      <c r="G35" s="54"/>
      <c r="H35" s="55"/>
    </row>
    <row r="36" spans="1:8" ht="25.5">
      <c r="A36" s="57"/>
      <c r="B36" s="53" t="s">
        <v>167</v>
      </c>
      <c r="C36" s="40" t="s">
        <v>7</v>
      </c>
      <c r="D36" s="64">
        <v>1032057</v>
      </c>
      <c r="E36" s="65">
        <v>1076442.2</v>
      </c>
      <c r="F36" s="38">
        <f t="shared" si="0"/>
        <v>95.8766759608644</v>
      </c>
      <c r="G36" s="54"/>
      <c r="H36" s="55"/>
    </row>
    <row r="37" spans="1:8" ht="12.75" customHeight="1" hidden="1">
      <c r="A37" s="57"/>
      <c r="B37" s="53" t="s">
        <v>168</v>
      </c>
      <c r="C37" s="40" t="s">
        <v>7</v>
      </c>
      <c r="D37" s="64"/>
      <c r="E37" s="65"/>
      <c r="F37" s="38" t="e">
        <f t="shared" si="0"/>
        <v>#DIV/0!</v>
      </c>
      <c r="G37" s="54"/>
      <c r="H37" s="55"/>
    </row>
    <row r="38" spans="1:8" ht="12.75" hidden="1">
      <c r="A38" s="57"/>
      <c r="B38" s="53" t="s">
        <v>169</v>
      </c>
      <c r="C38" s="40" t="s">
        <v>7</v>
      </c>
      <c r="D38" s="64"/>
      <c r="E38" s="65"/>
      <c r="F38" s="38" t="e">
        <f t="shared" si="0"/>
        <v>#DIV/0!</v>
      </c>
      <c r="G38" s="54"/>
      <c r="H38" s="55"/>
    </row>
    <row r="39" spans="1:8" ht="25.5" hidden="1">
      <c r="A39" s="57"/>
      <c r="B39" s="53" t="s">
        <v>170</v>
      </c>
      <c r="C39" s="40" t="s">
        <v>7</v>
      </c>
      <c r="D39" s="64"/>
      <c r="E39" s="65"/>
      <c r="F39" s="38" t="e">
        <f t="shared" si="0"/>
        <v>#DIV/0!</v>
      </c>
      <c r="G39" s="54"/>
      <c r="H39" s="55"/>
    </row>
    <row r="40" spans="1:8" ht="25.5" hidden="1">
      <c r="A40" s="57"/>
      <c r="B40" s="53" t="s">
        <v>171</v>
      </c>
      <c r="C40" s="40" t="s">
        <v>7</v>
      </c>
      <c r="D40" s="64"/>
      <c r="E40" s="65"/>
      <c r="F40" s="38" t="e">
        <f t="shared" si="0"/>
        <v>#DIV/0!</v>
      </c>
      <c r="G40" s="54"/>
      <c r="H40" s="55"/>
    </row>
    <row r="41" spans="1:8" ht="12.75" hidden="1">
      <c r="A41" s="57"/>
      <c r="B41" s="53" t="s">
        <v>172</v>
      </c>
      <c r="C41" s="40" t="s">
        <v>7</v>
      </c>
      <c r="D41" s="64"/>
      <c r="E41" s="65"/>
      <c r="F41" s="38" t="e">
        <f t="shared" si="0"/>
        <v>#DIV/0!</v>
      </c>
      <c r="G41" s="54"/>
      <c r="H41" s="55"/>
    </row>
    <row r="42" spans="1:8" ht="12.75" hidden="1">
      <c r="A42" s="57"/>
      <c r="B42" s="53" t="s">
        <v>173</v>
      </c>
      <c r="C42" s="40" t="s">
        <v>7</v>
      </c>
      <c r="D42" s="64"/>
      <c r="E42" s="65"/>
      <c r="F42" s="38" t="e">
        <f t="shared" si="0"/>
        <v>#DIV/0!</v>
      </c>
      <c r="G42" s="54"/>
      <c r="H42" s="55"/>
    </row>
    <row r="43" spans="1:8" ht="12.75">
      <c r="A43" s="57"/>
      <c r="B43" s="53" t="s">
        <v>174</v>
      </c>
      <c r="C43" s="40" t="s">
        <v>7</v>
      </c>
      <c r="D43" s="64">
        <v>485</v>
      </c>
      <c r="E43" s="65">
        <v>0</v>
      </c>
      <c r="F43" s="38" t="e">
        <f t="shared" si="0"/>
        <v>#DIV/0!</v>
      </c>
      <c r="G43" s="54"/>
      <c r="H43" s="55"/>
    </row>
    <row r="44" spans="1:8" ht="12.75">
      <c r="A44" s="57"/>
      <c r="B44" s="53" t="s">
        <v>175</v>
      </c>
      <c r="C44" s="40" t="s">
        <v>7</v>
      </c>
      <c r="D44" s="64">
        <v>424041.6</v>
      </c>
      <c r="E44" s="65">
        <v>507017.5</v>
      </c>
      <c r="F44" s="38">
        <f t="shared" si="0"/>
        <v>83.6345096569645</v>
      </c>
      <c r="G44" s="54"/>
      <c r="H44" s="55"/>
    </row>
    <row r="45" spans="1:8" ht="25.5">
      <c r="A45" s="57" t="s">
        <v>103</v>
      </c>
      <c r="B45" s="53" t="s">
        <v>176</v>
      </c>
      <c r="C45" s="40" t="s">
        <v>7</v>
      </c>
      <c r="D45" s="62">
        <v>123845.1</v>
      </c>
      <c r="E45" s="63">
        <v>144360.3</v>
      </c>
      <c r="F45" s="38">
        <f t="shared" si="0"/>
        <v>85.78889071302845</v>
      </c>
      <c r="G45" s="54"/>
      <c r="H45" s="55"/>
    </row>
    <row r="46" spans="1:8" ht="25.5">
      <c r="A46" s="57" t="s">
        <v>177</v>
      </c>
      <c r="B46" s="36" t="s">
        <v>178</v>
      </c>
      <c r="C46" s="40" t="s">
        <v>7</v>
      </c>
      <c r="D46" s="62">
        <v>107354.9</v>
      </c>
      <c r="E46" s="63">
        <v>92269.5</v>
      </c>
      <c r="F46" s="38">
        <f t="shared" si="0"/>
        <v>116.3492811817556</v>
      </c>
      <c r="G46" s="54"/>
      <c r="H46" s="55"/>
    </row>
    <row r="47" spans="1:8" ht="18.75" customHeight="1">
      <c r="A47" s="57" t="s">
        <v>104</v>
      </c>
      <c r="B47" s="36" t="s">
        <v>57</v>
      </c>
      <c r="C47" s="40" t="s">
        <v>88</v>
      </c>
      <c r="D47" s="64"/>
      <c r="E47" s="65"/>
      <c r="F47" s="38"/>
      <c r="G47" s="54"/>
      <c r="H47" s="55"/>
    </row>
    <row r="48" spans="1:8" s="39" customFormat="1" ht="12.75">
      <c r="A48" s="57"/>
      <c r="B48" s="36" t="s">
        <v>200</v>
      </c>
      <c r="C48" s="37" t="s">
        <v>201</v>
      </c>
      <c r="D48" s="62">
        <v>17475</v>
      </c>
      <c r="E48" s="62">
        <v>21846.6</v>
      </c>
      <c r="F48" s="38">
        <f t="shared" si="0"/>
        <v>79.98956359341958</v>
      </c>
      <c r="G48" s="54"/>
      <c r="H48" s="55"/>
    </row>
    <row r="49" spans="1:8" s="39" customFormat="1" ht="25.5">
      <c r="A49" s="57"/>
      <c r="B49" s="36" t="s">
        <v>202</v>
      </c>
      <c r="C49" s="37" t="s">
        <v>77</v>
      </c>
      <c r="D49" s="62">
        <v>9644</v>
      </c>
      <c r="E49" s="62">
        <v>13244</v>
      </c>
      <c r="F49" s="38">
        <f t="shared" si="0"/>
        <v>72.81787979462399</v>
      </c>
      <c r="G49" s="54"/>
      <c r="H49" s="55"/>
    </row>
    <row r="50" spans="1:8" s="39" customFormat="1" ht="25.5">
      <c r="A50" s="57"/>
      <c r="B50" s="36" t="s">
        <v>203</v>
      </c>
      <c r="C50" s="37" t="s">
        <v>77</v>
      </c>
      <c r="D50" s="62">
        <v>11692</v>
      </c>
      <c r="E50" s="62">
        <v>10423</v>
      </c>
      <c r="F50" s="38">
        <f t="shared" si="0"/>
        <v>112.1749976014583</v>
      </c>
      <c r="G50" s="54"/>
      <c r="H50" s="55"/>
    </row>
    <row r="51" spans="1:8" s="39" customFormat="1" ht="12.75">
      <c r="A51" s="57"/>
      <c r="B51" s="36" t="s">
        <v>204</v>
      </c>
      <c r="C51" s="37" t="s">
        <v>77</v>
      </c>
      <c r="D51" s="62">
        <v>4092</v>
      </c>
      <c r="E51" s="62">
        <v>4887</v>
      </c>
      <c r="F51" s="38">
        <f t="shared" si="0"/>
        <v>83.73235113566605</v>
      </c>
      <c r="G51" s="54"/>
      <c r="H51" s="55"/>
    </row>
    <row r="52" spans="1:8" s="39" customFormat="1" ht="25.5">
      <c r="A52" s="57"/>
      <c r="B52" s="36" t="s">
        <v>205</v>
      </c>
      <c r="C52" s="37" t="s">
        <v>77</v>
      </c>
      <c r="D52" s="113">
        <v>4180.162</v>
      </c>
      <c r="E52" s="113">
        <v>4250.221</v>
      </c>
      <c r="F52" s="38">
        <f t="shared" si="0"/>
        <v>98.35163865596638</v>
      </c>
      <c r="G52" s="54"/>
      <c r="H52" s="55"/>
    </row>
    <row r="53" spans="1:8" s="39" customFormat="1" ht="25.5">
      <c r="A53" s="57"/>
      <c r="B53" s="36" t="s">
        <v>206</v>
      </c>
      <c r="C53" s="37" t="s">
        <v>77</v>
      </c>
      <c r="D53" s="62">
        <v>8558.2</v>
      </c>
      <c r="E53" s="123">
        <v>5805.8</v>
      </c>
      <c r="F53" s="38">
        <f t="shared" si="0"/>
        <v>147.40776464914396</v>
      </c>
      <c r="G53" s="54"/>
      <c r="H53" s="55"/>
    </row>
    <row r="54" spans="1:8" s="39" customFormat="1" ht="12.75">
      <c r="A54" s="57"/>
      <c r="B54" s="36" t="s">
        <v>207</v>
      </c>
      <c r="C54" s="40" t="s">
        <v>208</v>
      </c>
      <c r="D54" s="62">
        <v>156599</v>
      </c>
      <c r="E54" s="62">
        <v>159319</v>
      </c>
      <c r="F54" s="38">
        <f t="shared" si="0"/>
        <v>98.29273344673265</v>
      </c>
      <c r="G54" s="54"/>
      <c r="H54" s="55"/>
    </row>
    <row r="55" spans="1:8" s="39" customFormat="1" ht="25.5">
      <c r="A55" s="57"/>
      <c r="B55" s="36" t="s">
        <v>226</v>
      </c>
      <c r="C55" s="40" t="s">
        <v>227</v>
      </c>
      <c r="D55" s="62">
        <v>178969</v>
      </c>
      <c r="E55" s="62">
        <v>242489</v>
      </c>
      <c r="F55" s="38">
        <f t="shared" si="0"/>
        <v>73.80499734008554</v>
      </c>
      <c r="G55" s="54"/>
      <c r="H55" s="55"/>
    </row>
    <row r="56" spans="1:8" s="39" customFormat="1" ht="12.75">
      <c r="A56" s="42"/>
      <c r="B56" s="41" t="s">
        <v>209</v>
      </c>
      <c r="C56" s="42" t="s">
        <v>210</v>
      </c>
      <c r="D56" s="113">
        <v>140.127</v>
      </c>
      <c r="E56" s="113">
        <v>143.239</v>
      </c>
      <c r="F56" s="38">
        <f t="shared" si="0"/>
        <v>97.8274073401797</v>
      </c>
      <c r="G56" s="54"/>
      <c r="H56" s="55"/>
    </row>
    <row r="57" spans="1:12" s="39" customFormat="1" ht="27" customHeight="1">
      <c r="A57" s="36"/>
      <c r="B57" s="43" t="s">
        <v>211</v>
      </c>
      <c r="C57" s="44" t="s">
        <v>77</v>
      </c>
      <c r="D57" s="121">
        <v>6.1</v>
      </c>
      <c r="E57" s="121">
        <v>9.8</v>
      </c>
      <c r="F57" s="38">
        <f t="shared" si="0"/>
        <v>62.24489795918367</v>
      </c>
      <c r="G57" s="54"/>
      <c r="H57" s="55"/>
      <c r="I57" s="45"/>
      <c r="J57" s="45"/>
      <c r="K57" s="45"/>
      <c r="L57" s="45"/>
    </row>
    <row r="58" spans="1:12" s="39" customFormat="1" ht="27" customHeight="1">
      <c r="A58" s="36"/>
      <c r="B58" s="43" t="s">
        <v>231</v>
      </c>
      <c r="C58" s="44" t="s">
        <v>77</v>
      </c>
      <c r="D58" s="122">
        <v>1306.35</v>
      </c>
      <c r="E58" s="121">
        <v>6.51</v>
      </c>
      <c r="F58" s="38">
        <f t="shared" si="0"/>
        <v>20066.820276497692</v>
      </c>
      <c r="G58" s="54"/>
      <c r="H58" s="55"/>
      <c r="I58" s="45"/>
      <c r="J58" s="45"/>
      <c r="K58" s="45"/>
      <c r="L58" s="45"/>
    </row>
    <row r="59" spans="1:12" s="39" customFormat="1" ht="27" customHeight="1">
      <c r="A59" s="36"/>
      <c r="B59" s="43" t="s">
        <v>232</v>
      </c>
      <c r="C59" s="44" t="s">
        <v>77</v>
      </c>
      <c r="D59" s="122">
        <v>12.11</v>
      </c>
      <c r="E59" s="121">
        <v>9.1</v>
      </c>
      <c r="F59" s="38">
        <f t="shared" si="0"/>
        <v>133.07692307692307</v>
      </c>
      <c r="G59" s="54"/>
      <c r="H59" s="55"/>
      <c r="I59" s="45"/>
      <c r="J59" s="45"/>
      <c r="K59" s="45"/>
      <c r="L59" s="45"/>
    </row>
    <row r="60" spans="1:22" s="39" customFormat="1" ht="14.25" customHeight="1">
      <c r="A60" s="53"/>
      <c r="B60" s="43" t="s">
        <v>212</v>
      </c>
      <c r="C60" s="44" t="s">
        <v>208</v>
      </c>
      <c r="D60" s="123">
        <v>17826.23</v>
      </c>
      <c r="E60" s="62">
        <v>5195</v>
      </c>
      <c r="F60" s="38">
        <f t="shared" si="0"/>
        <v>343.14205967276223</v>
      </c>
      <c r="G60" s="54"/>
      <c r="H60" s="55"/>
      <c r="I60" s="46"/>
      <c r="J60" s="46"/>
      <c r="K60" s="46"/>
      <c r="L60" s="46"/>
      <c r="M60" s="47"/>
      <c r="N60" s="47"/>
      <c r="O60" s="47"/>
      <c r="P60" s="47"/>
      <c r="Q60" s="47"/>
      <c r="R60" s="47"/>
      <c r="S60" s="47"/>
      <c r="T60" s="47"/>
      <c r="U60" s="47"/>
      <c r="V60" s="47"/>
    </row>
    <row r="61" spans="1:22" s="39" customFormat="1" ht="25.5">
      <c r="A61" s="53"/>
      <c r="B61" s="43" t="s">
        <v>234</v>
      </c>
      <c r="C61" s="44" t="s">
        <v>77</v>
      </c>
      <c r="D61" s="123">
        <v>0</v>
      </c>
      <c r="E61" s="123">
        <v>5.39</v>
      </c>
      <c r="F61" s="38"/>
      <c r="G61" s="54"/>
      <c r="H61" s="55"/>
      <c r="I61" s="46"/>
      <c r="J61" s="46"/>
      <c r="K61" s="46"/>
      <c r="L61" s="46"/>
      <c r="M61" s="47"/>
      <c r="N61" s="47"/>
      <c r="O61" s="47"/>
      <c r="P61" s="47"/>
      <c r="Q61" s="47"/>
      <c r="R61" s="47"/>
      <c r="S61" s="47"/>
      <c r="T61" s="47"/>
      <c r="U61" s="47"/>
      <c r="V61" s="47"/>
    </row>
    <row r="62" spans="1:12" s="39" customFormat="1" ht="14.25" customHeight="1">
      <c r="A62" s="36"/>
      <c r="B62" s="43" t="s">
        <v>213</v>
      </c>
      <c r="C62" s="44" t="s">
        <v>77</v>
      </c>
      <c r="D62" s="123">
        <v>43326.12</v>
      </c>
      <c r="E62" s="123">
        <v>45513.11</v>
      </c>
      <c r="F62" s="38">
        <f t="shared" si="0"/>
        <v>95.19481309890712</v>
      </c>
      <c r="G62" s="54"/>
      <c r="H62" s="55"/>
      <c r="I62" s="45"/>
      <c r="J62" s="45"/>
      <c r="K62" s="45"/>
      <c r="L62" s="45"/>
    </row>
    <row r="63" spans="1:12" s="39" customFormat="1" ht="14.25" customHeight="1">
      <c r="A63" s="53"/>
      <c r="B63" s="43" t="s">
        <v>214</v>
      </c>
      <c r="C63" s="44" t="s">
        <v>77</v>
      </c>
      <c r="D63" s="123">
        <v>162.76</v>
      </c>
      <c r="E63" s="113">
        <v>205.23</v>
      </c>
      <c r="F63" s="38">
        <f t="shared" si="0"/>
        <v>79.30614432587828</v>
      </c>
      <c r="G63" s="54"/>
      <c r="H63" s="55"/>
      <c r="I63" s="45"/>
      <c r="J63" s="45"/>
      <c r="K63" s="45"/>
      <c r="L63" s="45"/>
    </row>
    <row r="64" spans="1:12" s="39" customFormat="1" ht="14.25" customHeight="1">
      <c r="A64" s="36"/>
      <c r="B64" s="43" t="s">
        <v>237</v>
      </c>
      <c r="C64" s="44" t="s">
        <v>77</v>
      </c>
      <c r="D64" s="123">
        <v>2058.18</v>
      </c>
      <c r="E64" s="123">
        <v>2305.13</v>
      </c>
      <c r="F64" s="38">
        <f t="shared" si="0"/>
        <v>89.28693826378554</v>
      </c>
      <c r="G64" s="54"/>
      <c r="H64" s="55"/>
      <c r="I64" s="45"/>
      <c r="J64" s="45"/>
      <c r="K64" s="45"/>
      <c r="L64" s="45"/>
    </row>
    <row r="65" spans="1:12" s="39" customFormat="1" ht="14.25" customHeight="1">
      <c r="A65" s="53"/>
      <c r="B65" s="43" t="s">
        <v>216</v>
      </c>
      <c r="C65" s="44" t="s">
        <v>77</v>
      </c>
      <c r="D65" s="113">
        <v>3036.8</v>
      </c>
      <c r="E65" s="123">
        <v>2432.7</v>
      </c>
      <c r="F65" s="38">
        <f t="shared" si="0"/>
        <v>124.83249064825092</v>
      </c>
      <c r="G65" s="54"/>
      <c r="H65" s="55"/>
      <c r="I65" s="45"/>
      <c r="J65" s="45"/>
      <c r="K65" s="45"/>
      <c r="L65" s="45"/>
    </row>
    <row r="66" spans="1:12" s="39" customFormat="1" ht="14.25" customHeight="1">
      <c r="A66" s="36"/>
      <c r="B66" s="43" t="s">
        <v>217</v>
      </c>
      <c r="C66" s="44" t="s">
        <v>77</v>
      </c>
      <c r="D66" s="113">
        <v>7087.66</v>
      </c>
      <c r="E66" s="123">
        <v>6005.92</v>
      </c>
      <c r="F66" s="38">
        <f t="shared" si="0"/>
        <v>118.01122892079815</v>
      </c>
      <c r="G66" s="54"/>
      <c r="H66" s="55"/>
      <c r="I66" s="45"/>
      <c r="J66" s="45"/>
      <c r="K66" s="45"/>
      <c r="L66" s="45"/>
    </row>
    <row r="67" spans="1:12" s="39" customFormat="1" ht="14.25" customHeight="1">
      <c r="A67" s="36"/>
      <c r="B67" s="43" t="s">
        <v>235</v>
      </c>
      <c r="C67" s="44" t="s">
        <v>77</v>
      </c>
      <c r="D67" s="113">
        <v>0</v>
      </c>
      <c r="E67" s="123">
        <v>0</v>
      </c>
      <c r="F67" s="38" t="e">
        <f t="shared" si="0"/>
        <v>#DIV/0!</v>
      </c>
      <c r="G67" s="54"/>
      <c r="H67" s="55"/>
      <c r="I67" s="45"/>
      <c r="J67" s="45"/>
      <c r="K67" s="45"/>
      <c r="L67" s="45"/>
    </row>
    <row r="68" spans="1:12" s="39" customFormat="1" ht="14.25" customHeight="1">
      <c r="A68" s="53"/>
      <c r="B68" s="43" t="s">
        <v>218</v>
      </c>
      <c r="C68" s="44" t="s">
        <v>77</v>
      </c>
      <c r="D68" s="62">
        <v>19594.2</v>
      </c>
      <c r="E68" s="123">
        <v>15972.2</v>
      </c>
      <c r="F68" s="38">
        <f t="shared" si="0"/>
        <v>122.6769011156885</v>
      </c>
      <c r="G68" s="54"/>
      <c r="H68" s="55"/>
      <c r="I68" s="45"/>
      <c r="J68" s="45"/>
      <c r="K68" s="45"/>
      <c r="L68" s="45"/>
    </row>
    <row r="69" spans="1:12" s="39" customFormat="1" ht="14.25" customHeight="1" hidden="1">
      <c r="A69" s="36"/>
      <c r="B69" s="36" t="s">
        <v>219</v>
      </c>
      <c r="C69" s="37" t="s">
        <v>77</v>
      </c>
      <c r="D69" s="36"/>
      <c r="E69" s="48"/>
      <c r="F69" s="38" t="e">
        <f t="shared" si="0"/>
        <v>#DIV/0!</v>
      </c>
      <c r="G69" s="54"/>
      <c r="H69" s="55"/>
      <c r="I69" s="45"/>
      <c r="J69" s="45"/>
      <c r="K69" s="45"/>
      <c r="L69" s="45"/>
    </row>
    <row r="70" spans="1:12" s="39" customFormat="1" ht="14.25" customHeight="1" hidden="1">
      <c r="A70" s="53"/>
      <c r="B70" s="36" t="s">
        <v>220</v>
      </c>
      <c r="C70" s="37" t="s">
        <v>77</v>
      </c>
      <c r="D70" s="36"/>
      <c r="E70" s="48"/>
      <c r="F70" s="38" t="e">
        <f t="shared" si="0"/>
        <v>#DIV/0!</v>
      </c>
      <c r="G70" s="54"/>
      <c r="H70" s="55"/>
      <c r="I70" s="45"/>
      <c r="J70" s="49"/>
      <c r="K70" s="49"/>
      <c r="L70" s="45"/>
    </row>
    <row r="71" spans="1:12" s="52" customFormat="1" ht="14.25" customHeight="1" hidden="1">
      <c r="A71" s="36"/>
      <c r="B71" s="36" t="s">
        <v>221</v>
      </c>
      <c r="C71" s="37" t="s">
        <v>222</v>
      </c>
      <c r="D71" s="36"/>
      <c r="E71" s="48"/>
      <c r="F71" s="38" t="e">
        <f t="shared" si="0"/>
        <v>#DIV/0!</v>
      </c>
      <c r="G71" s="54"/>
      <c r="H71" s="55"/>
      <c r="I71" s="50"/>
      <c r="J71" s="50"/>
      <c r="K71" s="50"/>
      <c r="L71" s="51"/>
    </row>
    <row r="72" spans="1:12" s="52" customFormat="1" ht="14.25" customHeight="1" hidden="1">
      <c r="A72" s="53"/>
      <c r="B72" s="53" t="s">
        <v>223</v>
      </c>
      <c r="C72" s="37" t="s">
        <v>222</v>
      </c>
      <c r="D72" s="36"/>
      <c r="E72" s="48"/>
      <c r="F72" s="38" t="e">
        <f t="shared" si="0"/>
        <v>#DIV/0!</v>
      </c>
      <c r="G72" s="54"/>
      <c r="H72" s="55"/>
      <c r="I72" s="50"/>
      <c r="J72" s="50"/>
      <c r="K72" s="50"/>
      <c r="L72" s="51"/>
    </row>
    <row r="73" spans="1:12" s="39" customFormat="1" ht="14.25" customHeight="1" hidden="1">
      <c r="A73" s="36"/>
      <c r="B73" s="36" t="s">
        <v>224</v>
      </c>
      <c r="C73" s="37" t="s">
        <v>222</v>
      </c>
      <c r="D73" s="36"/>
      <c r="E73" s="48"/>
      <c r="F73" s="38" t="e">
        <f t="shared" si="0"/>
        <v>#DIV/0!</v>
      </c>
      <c r="G73" s="54"/>
      <c r="H73" s="55"/>
      <c r="I73" s="45"/>
      <c r="J73" s="45"/>
      <c r="K73" s="45"/>
      <c r="L73" s="45"/>
    </row>
    <row r="74" spans="1:12" s="39" customFormat="1" ht="6.75" customHeight="1" hidden="1">
      <c r="A74" s="57"/>
      <c r="B74" s="36"/>
      <c r="C74" s="40"/>
      <c r="D74" s="42"/>
      <c r="E74" s="41"/>
      <c r="F74" s="38" t="e">
        <f t="shared" si="0"/>
        <v>#DIV/0!</v>
      </c>
      <c r="G74" s="54"/>
      <c r="H74" s="55"/>
      <c r="I74" s="45"/>
      <c r="J74" s="45"/>
      <c r="K74" s="45"/>
      <c r="L74" s="45"/>
    </row>
    <row r="75" spans="1:12" s="39" customFormat="1" ht="14.25" customHeight="1">
      <c r="A75" s="53"/>
      <c r="B75" s="43" t="s">
        <v>215</v>
      </c>
      <c r="C75" s="44" t="s">
        <v>77</v>
      </c>
      <c r="D75" s="124">
        <v>1247.41</v>
      </c>
      <c r="E75" s="124">
        <v>1423.04</v>
      </c>
      <c r="F75" s="38">
        <f>D75/E75*100</f>
        <v>87.65811221047898</v>
      </c>
      <c r="G75" s="54"/>
      <c r="H75" s="55"/>
      <c r="I75" s="45"/>
      <c r="J75" s="45"/>
      <c r="K75" s="45"/>
      <c r="L75" s="45"/>
    </row>
    <row r="76" spans="1:12" s="39" customFormat="1" ht="14.25" customHeight="1">
      <c r="A76" s="36"/>
      <c r="B76" s="43" t="s">
        <v>225</v>
      </c>
      <c r="C76" s="44" t="s">
        <v>77</v>
      </c>
      <c r="D76" s="62">
        <v>38106.2</v>
      </c>
      <c r="E76" s="62">
        <v>33698</v>
      </c>
      <c r="F76" s="38">
        <f>D76/E76*100</f>
        <v>113.08148851563891</v>
      </c>
      <c r="G76" s="54"/>
      <c r="H76" s="55"/>
      <c r="I76" s="45"/>
      <c r="J76" s="45"/>
      <c r="K76" s="45"/>
      <c r="L76" s="45"/>
    </row>
    <row r="77" spans="1:8" ht="0.75" customHeight="1">
      <c r="A77" s="57"/>
      <c r="B77" s="66" t="s">
        <v>96</v>
      </c>
      <c r="C77" s="40"/>
      <c r="D77" s="64"/>
      <c r="E77" s="65"/>
      <c r="F77" s="38" t="e">
        <f t="shared" si="0"/>
        <v>#DIV/0!</v>
      </c>
      <c r="G77" s="54"/>
      <c r="H77" s="55"/>
    </row>
    <row r="78" spans="1:8" ht="21" customHeight="1">
      <c r="A78" s="57"/>
      <c r="B78" s="81" t="s">
        <v>13</v>
      </c>
      <c r="C78" s="82"/>
      <c r="D78" s="83"/>
      <c r="E78" s="84"/>
      <c r="F78" s="85"/>
      <c r="G78" s="54"/>
      <c r="H78" s="55"/>
    </row>
    <row r="79" spans="1:8" ht="12.75" customHeight="1">
      <c r="A79" s="57" t="s">
        <v>105</v>
      </c>
      <c r="B79" s="53" t="s">
        <v>61</v>
      </c>
      <c r="C79" s="59" t="s">
        <v>47</v>
      </c>
      <c r="D79" s="62">
        <v>15</v>
      </c>
      <c r="E79" s="63">
        <v>15</v>
      </c>
      <c r="F79" s="38">
        <f t="shared" si="0"/>
        <v>100</v>
      </c>
      <c r="G79" s="54"/>
      <c r="H79" s="55"/>
    </row>
    <row r="80" spans="1:8" ht="12.75" customHeight="1">
      <c r="A80" s="57" t="s">
        <v>106</v>
      </c>
      <c r="B80" s="53" t="s">
        <v>62</v>
      </c>
      <c r="C80" s="59" t="s">
        <v>47</v>
      </c>
      <c r="D80" s="62">
        <v>345</v>
      </c>
      <c r="E80" s="63">
        <v>285</v>
      </c>
      <c r="F80" s="38">
        <f t="shared" si="0"/>
        <v>121.05263157894737</v>
      </c>
      <c r="G80" s="54"/>
      <c r="H80" s="55"/>
    </row>
    <row r="81" spans="1:8" ht="12.75" customHeight="1">
      <c r="A81" s="57" t="s">
        <v>107</v>
      </c>
      <c r="B81" s="53" t="s">
        <v>76</v>
      </c>
      <c r="C81" s="59" t="s">
        <v>47</v>
      </c>
      <c r="D81" s="62">
        <v>21151</v>
      </c>
      <c r="E81" s="63">
        <v>20978</v>
      </c>
      <c r="F81" s="38">
        <f t="shared" si="0"/>
        <v>100.82467346744208</v>
      </c>
      <c r="G81" s="54"/>
      <c r="H81" s="55"/>
    </row>
    <row r="82" spans="1:8" ht="38.25">
      <c r="A82" s="57" t="s">
        <v>108</v>
      </c>
      <c r="B82" s="36" t="s">
        <v>149</v>
      </c>
      <c r="C82" s="40" t="s">
        <v>7</v>
      </c>
      <c r="D82" s="62">
        <v>1498169.5</v>
      </c>
      <c r="E82" s="63">
        <v>1564990.2</v>
      </c>
      <c r="F82" s="38">
        <f t="shared" si="0"/>
        <v>95.73027997236021</v>
      </c>
      <c r="G82" s="54"/>
      <c r="H82" s="55"/>
    </row>
    <row r="83" spans="1:8" ht="24">
      <c r="A83" s="57" t="s">
        <v>109</v>
      </c>
      <c r="B83" s="36" t="s">
        <v>89</v>
      </c>
      <c r="C83" s="40" t="s">
        <v>15</v>
      </c>
      <c r="D83" s="64">
        <v>41.7</v>
      </c>
      <c r="E83" s="65">
        <v>41.3</v>
      </c>
      <c r="F83" s="38">
        <f t="shared" si="0"/>
        <v>100.96852300242132</v>
      </c>
      <c r="G83" s="54"/>
      <c r="H83" s="55"/>
    </row>
    <row r="84" spans="1:8" ht="12.75">
      <c r="A84" s="57"/>
      <c r="B84" s="68" t="s">
        <v>16</v>
      </c>
      <c r="C84" s="40"/>
      <c r="D84" s="62"/>
      <c r="E84" s="63"/>
      <c r="F84" s="38"/>
      <c r="G84" s="54"/>
      <c r="H84" s="55"/>
    </row>
    <row r="85" spans="1:8" ht="12.75">
      <c r="A85" s="57"/>
      <c r="B85" s="58" t="s">
        <v>74</v>
      </c>
      <c r="C85" s="40" t="s">
        <v>15</v>
      </c>
      <c r="D85" s="125">
        <v>22.9</v>
      </c>
      <c r="E85" s="126">
        <v>23.4</v>
      </c>
      <c r="F85" s="38">
        <f t="shared" si="0"/>
        <v>97.86324786324786</v>
      </c>
      <c r="G85" s="54"/>
      <c r="H85" s="55"/>
    </row>
    <row r="86" spans="1:8" ht="12" customHeight="1">
      <c r="A86" s="57"/>
      <c r="B86" s="58" t="s">
        <v>25</v>
      </c>
      <c r="C86" s="40" t="s">
        <v>15</v>
      </c>
      <c r="D86" s="64">
        <v>2.7</v>
      </c>
      <c r="E86" s="65">
        <v>2.9</v>
      </c>
      <c r="F86" s="38">
        <f t="shared" si="0"/>
        <v>93.10344827586208</v>
      </c>
      <c r="G86" s="54"/>
      <c r="H86" s="55"/>
    </row>
    <row r="87" spans="1:8" ht="14.25" customHeight="1">
      <c r="A87" s="57"/>
      <c r="B87" s="58" t="s">
        <v>253</v>
      </c>
      <c r="C87" s="40" t="s">
        <v>15</v>
      </c>
      <c r="D87" s="64">
        <v>6.5</v>
      </c>
      <c r="E87" s="65">
        <v>5.3</v>
      </c>
      <c r="F87" s="38">
        <f t="shared" si="0"/>
        <v>122.64150943396226</v>
      </c>
      <c r="G87" s="54"/>
      <c r="H87" s="55"/>
    </row>
    <row r="88" spans="1:8" ht="14.25" customHeight="1">
      <c r="A88" s="57"/>
      <c r="B88" s="58" t="s">
        <v>17</v>
      </c>
      <c r="C88" s="40" t="s">
        <v>15</v>
      </c>
      <c r="D88" s="127">
        <v>2</v>
      </c>
      <c r="E88" s="128">
        <v>2.4</v>
      </c>
      <c r="F88" s="38">
        <f t="shared" si="0"/>
        <v>83.33333333333334</v>
      </c>
      <c r="G88" s="54"/>
      <c r="H88" s="55"/>
    </row>
    <row r="89" spans="1:8" ht="14.25" customHeight="1">
      <c r="A89" s="57"/>
      <c r="B89" s="58" t="s">
        <v>90</v>
      </c>
      <c r="C89" s="40" t="s">
        <v>15</v>
      </c>
      <c r="D89" s="127">
        <v>1.2</v>
      </c>
      <c r="E89" s="128">
        <v>1.1</v>
      </c>
      <c r="F89" s="38">
        <f t="shared" si="0"/>
        <v>109.09090909090908</v>
      </c>
      <c r="G89" s="54"/>
      <c r="H89" s="55"/>
    </row>
    <row r="90" spans="1:8" ht="14.25" customHeight="1">
      <c r="A90" s="57"/>
      <c r="B90" s="58" t="s">
        <v>91</v>
      </c>
      <c r="C90" s="40" t="s">
        <v>15</v>
      </c>
      <c r="D90" s="64"/>
      <c r="E90" s="65"/>
      <c r="F90" s="38" t="e">
        <f t="shared" si="0"/>
        <v>#DIV/0!</v>
      </c>
      <c r="G90" s="54"/>
      <c r="H90" s="55"/>
    </row>
    <row r="91" spans="1:8" ht="14.25" customHeight="1">
      <c r="A91" s="57"/>
      <c r="B91" s="58" t="s">
        <v>75</v>
      </c>
      <c r="C91" s="40" t="s">
        <v>15</v>
      </c>
      <c r="D91" s="64">
        <v>6.4</v>
      </c>
      <c r="E91" s="65">
        <v>6.2</v>
      </c>
      <c r="F91" s="38">
        <f t="shared" si="0"/>
        <v>103.2258064516129</v>
      </c>
      <c r="G91" s="54"/>
      <c r="H91" s="55"/>
    </row>
    <row r="92" spans="1:8" ht="26.25" customHeight="1">
      <c r="A92" s="57" t="s">
        <v>110</v>
      </c>
      <c r="B92" s="36" t="s">
        <v>92</v>
      </c>
      <c r="C92" s="59"/>
      <c r="D92" s="62"/>
      <c r="E92" s="63"/>
      <c r="F92" s="38"/>
      <c r="G92" s="54"/>
      <c r="H92" s="55"/>
    </row>
    <row r="93" spans="1:8" ht="15.75" customHeight="1">
      <c r="A93" s="57"/>
      <c r="B93" s="58" t="s">
        <v>74</v>
      </c>
      <c r="C93" s="59" t="s">
        <v>77</v>
      </c>
      <c r="D93" s="64"/>
      <c r="E93" s="65"/>
      <c r="F93" s="38" t="e">
        <f t="shared" si="0"/>
        <v>#DIV/0!</v>
      </c>
      <c r="G93" s="54"/>
      <c r="H93" s="55"/>
    </row>
    <row r="94" spans="1:8" ht="14.25" customHeight="1">
      <c r="A94" s="57"/>
      <c r="B94" s="58" t="s">
        <v>143</v>
      </c>
      <c r="C94" s="59" t="s">
        <v>77</v>
      </c>
      <c r="D94" s="64"/>
      <c r="E94" s="65"/>
      <c r="F94" s="38" t="e">
        <f t="shared" si="0"/>
        <v>#DIV/0!</v>
      </c>
      <c r="G94" s="54"/>
      <c r="H94" s="55"/>
    </row>
    <row r="95" spans="1:8" ht="12.75" customHeight="1">
      <c r="A95" s="57"/>
      <c r="B95" s="58" t="s">
        <v>142</v>
      </c>
      <c r="C95" s="59" t="s">
        <v>77</v>
      </c>
      <c r="D95" s="64"/>
      <c r="E95" s="65"/>
      <c r="F95" s="38" t="e">
        <f t="shared" si="0"/>
        <v>#DIV/0!</v>
      </c>
      <c r="G95" s="54"/>
      <c r="H95" s="55"/>
    </row>
    <row r="96" spans="1:8" ht="12.75" customHeight="1">
      <c r="A96" s="57"/>
      <c r="B96" s="58" t="s">
        <v>17</v>
      </c>
      <c r="C96" s="59" t="s">
        <v>77</v>
      </c>
      <c r="D96" s="64">
        <v>4.3</v>
      </c>
      <c r="E96" s="65">
        <v>3.8</v>
      </c>
      <c r="F96" s="38">
        <f t="shared" si="0"/>
        <v>113.1578947368421</v>
      </c>
      <c r="G96" s="54"/>
      <c r="H96" s="55"/>
    </row>
    <row r="97" spans="1:8" ht="12.75" customHeight="1">
      <c r="A97" s="57"/>
      <c r="B97" s="58" t="s">
        <v>18</v>
      </c>
      <c r="C97" s="59" t="s">
        <v>77</v>
      </c>
      <c r="D97" s="64"/>
      <c r="E97" s="65"/>
      <c r="F97" s="38" t="e">
        <f t="shared" si="0"/>
        <v>#DIV/0!</v>
      </c>
      <c r="G97" s="54"/>
      <c r="H97" s="55"/>
    </row>
    <row r="98" spans="1:8" ht="12.75" customHeight="1">
      <c r="A98" s="57"/>
      <c r="B98" s="58" t="s">
        <v>19</v>
      </c>
      <c r="C98" s="59" t="s">
        <v>77</v>
      </c>
      <c r="D98" s="64"/>
      <c r="E98" s="65"/>
      <c r="F98" s="38" t="e">
        <f t="shared" si="0"/>
        <v>#DIV/0!</v>
      </c>
      <c r="G98" s="54"/>
      <c r="H98" s="55"/>
    </row>
    <row r="99" spans="1:8" ht="12.75" customHeight="1">
      <c r="A99" s="57"/>
      <c r="B99" s="58" t="s">
        <v>20</v>
      </c>
      <c r="C99" s="59" t="s">
        <v>77</v>
      </c>
      <c r="D99" s="64"/>
      <c r="E99" s="65"/>
      <c r="F99" s="38" t="e">
        <f t="shared" si="0"/>
        <v>#DIV/0!</v>
      </c>
      <c r="G99" s="54"/>
      <c r="H99" s="55"/>
    </row>
    <row r="100" spans="1:8" ht="15.75" customHeight="1">
      <c r="A100" s="57"/>
      <c r="B100" s="58" t="s">
        <v>144</v>
      </c>
      <c r="C100" s="59" t="s">
        <v>77</v>
      </c>
      <c r="D100" s="64">
        <v>808.7</v>
      </c>
      <c r="E100" s="65">
        <v>807.89</v>
      </c>
      <c r="F100" s="38">
        <f t="shared" si="0"/>
        <v>100.10026117416977</v>
      </c>
      <c r="G100" s="54"/>
      <c r="H100" s="55"/>
    </row>
    <row r="101" spans="1:8" ht="14.25" customHeight="1">
      <c r="A101" s="57"/>
      <c r="B101" s="58" t="s">
        <v>21</v>
      </c>
      <c r="C101" s="59" t="s">
        <v>77</v>
      </c>
      <c r="D101" s="64">
        <v>16318.8</v>
      </c>
      <c r="E101" s="65">
        <v>14289.7</v>
      </c>
      <c r="F101" s="38">
        <f t="shared" si="0"/>
        <v>114.19973827302181</v>
      </c>
      <c r="G101" s="54"/>
      <c r="H101" s="55"/>
    </row>
    <row r="102" spans="1:8" ht="12" customHeight="1">
      <c r="A102" s="57"/>
      <c r="B102" s="58" t="s">
        <v>22</v>
      </c>
      <c r="C102" s="59" t="s">
        <v>78</v>
      </c>
      <c r="D102" s="64">
        <v>11367</v>
      </c>
      <c r="E102" s="65">
        <v>12315.3</v>
      </c>
      <c r="F102" s="38">
        <f t="shared" si="0"/>
        <v>92.29982217241968</v>
      </c>
      <c r="G102" s="54"/>
      <c r="H102" s="55"/>
    </row>
    <row r="103" spans="1:8" ht="25.5">
      <c r="A103" s="57" t="s">
        <v>111</v>
      </c>
      <c r="B103" s="36" t="s">
        <v>93</v>
      </c>
      <c r="C103" s="59"/>
      <c r="D103" s="48"/>
      <c r="E103" s="36"/>
      <c r="F103" s="38"/>
      <c r="G103" s="54"/>
      <c r="H103" s="55"/>
    </row>
    <row r="104" spans="1:8" ht="12.75">
      <c r="A104" s="57"/>
      <c r="B104" s="58" t="s">
        <v>23</v>
      </c>
      <c r="C104" s="59" t="s">
        <v>24</v>
      </c>
      <c r="D104" s="42"/>
      <c r="E104" s="41"/>
      <c r="F104" s="38" t="e">
        <f t="shared" si="0"/>
        <v>#DIV/0!</v>
      </c>
      <c r="G104" s="54"/>
      <c r="H104" s="55"/>
    </row>
    <row r="105" spans="1:8" ht="12.75">
      <c r="A105" s="57"/>
      <c r="B105" s="58" t="s">
        <v>25</v>
      </c>
      <c r="C105" s="59" t="s">
        <v>24</v>
      </c>
      <c r="D105" s="42"/>
      <c r="E105" s="41"/>
      <c r="F105" s="38" t="e">
        <f t="shared" si="0"/>
        <v>#DIV/0!</v>
      </c>
      <c r="G105" s="54"/>
      <c r="H105" s="55"/>
    </row>
    <row r="106" spans="1:8" ht="12.75">
      <c r="A106" s="57"/>
      <c r="B106" s="58" t="s">
        <v>26</v>
      </c>
      <c r="C106" s="59" t="s">
        <v>24</v>
      </c>
      <c r="D106" s="42"/>
      <c r="E106" s="41"/>
      <c r="F106" s="38" t="e">
        <f t="shared" si="0"/>
        <v>#DIV/0!</v>
      </c>
      <c r="G106" s="54"/>
      <c r="H106" s="55"/>
    </row>
    <row r="107" spans="1:8" ht="12.75">
      <c r="A107" s="57"/>
      <c r="B107" s="58" t="s">
        <v>17</v>
      </c>
      <c r="C107" s="59" t="s">
        <v>24</v>
      </c>
      <c r="D107" s="42"/>
      <c r="E107" s="41"/>
      <c r="F107" s="38" t="e">
        <f t="shared" si="0"/>
        <v>#DIV/0!</v>
      </c>
      <c r="G107" s="54"/>
      <c r="H107" s="55"/>
    </row>
    <row r="108" spans="1:8" ht="12.75">
      <c r="A108" s="57"/>
      <c r="B108" s="58" t="s">
        <v>19</v>
      </c>
      <c r="C108" s="59" t="s">
        <v>24</v>
      </c>
      <c r="D108" s="42"/>
      <c r="E108" s="41"/>
      <c r="F108" s="38" t="e">
        <f t="shared" si="0"/>
        <v>#DIV/0!</v>
      </c>
      <c r="G108" s="54"/>
      <c r="H108" s="55"/>
    </row>
    <row r="109" spans="1:8" ht="25.5">
      <c r="A109" s="57" t="s">
        <v>112</v>
      </c>
      <c r="B109" s="36" t="s">
        <v>94</v>
      </c>
      <c r="C109" s="59"/>
      <c r="D109" s="48"/>
      <c r="E109" s="36"/>
      <c r="F109" s="38"/>
      <c r="G109" s="54"/>
      <c r="H109" s="55"/>
    </row>
    <row r="110" spans="1:8" ht="12.75">
      <c r="A110" s="57"/>
      <c r="B110" s="58" t="s">
        <v>27</v>
      </c>
      <c r="C110" s="59" t="s">
        <v>28</v>
      </c>
      <c r="D110" s="42">
        <v>3445</v>
      </c>
      <c r="E110" s="41">
        <v>3052</v>
      </c>
      <c r="F110" s="38">
        <f t="shared" si="0"/>
        <v>112.87680209698559</v>
      </c>
      <c r="G110" s="54"/>
      <c r="H110" s="55"/>
    </row>
    <row r="111" spans="1:8" ht="12.75">
      <c r="A111" s="57"/>
      <c r="B111" s="58" t="s">
        <v>29</v>
      </c>
      <c r="C111" s="59" t="s">
        <v>30</v>
      </c>
      <c r="D111" s="42">
        <v>115</v>
      </c>
      <c r="E111" s="41">
        <v>104</v>
      </c>
      <c r="F111" s="38">
        <f aca="true" t="shared" si="1" ref="F111:F138">D111/E111*100</f>
        <v>110.57692307692308</v>
      </c>
      <c r="G111" s="54"/>
      <c r="H111" s="55"/>
    </row>
    <row r="112" spans="1:8" ht="25.5">
      <c r="A112" s="57"/>
      <c r="B112" s="58" t="s">
        <v>31</v>
      </c>
      <c r="C112" s="69" t="s">
        <v>32</v>
      </c>
      <c r="D112" s="42">
        <v>795</v>
      </c>
      <c r="E112" s="41">
        <v>812</v>
      </c>
      <c r="F112" s="38">
        <f t="shared" si="1"/>
        <v>97.9064039408867</v>
      </c>
      <c r="G112" s="54"/>
      <c r="H112" s="55"/>
    </row>
    <row r="113" spans="1:8" ht="25.5">
      <c r="A113" s="57"/>
      <c r="B113" s="58" t="s">
        <v>33</v>
      </c>
      <c r="C113" s="69" t="s">
        <v>32</v>
      </c>
      <c r="D113" s="42"/>
      <c r="E113" s="41"/>
      <c r="F113" s="38" t="e">
        <f t="shared" si="1"/>
        <v>#DIV/0!</v>
      </c>
      <c r="G113" s="54"/>
      <c r="H113" s="55"/>
    </row>
    <row r="114" spans="1:8" ht="25.5">
      <c r="A114" s="57" t="s">
        <v>113</v>
      </c>
      <c r="B114" s="36" t="s">
        <v>95</v>
      </c>
      <c r="C114" s="59"/>
      <c r="D114" s="48"/>
      <c r="E114" s="36"/>
      <c r="F114" s="38"/>
      <c r="G114" s="54"/>
      <c r="H114" s="55"/>
    </row>
    <row r="115" spans="1:8" ht="15.75" customHeight="1">
      <c r="A115" s="57"/>
      <c r="B115" s="58" t="s">
        <v>248</v>
      </c>
      <c r="C115" s="59" t="s">
        <v>79</v>
      </c>
      <c r="D115" s="111">
        <v>11427</v>
      </c>
      <c r="E115" s="112">
        <v>11073</v>
      </c>
      <c r="F115" s="38">
        <f t="shared" si="1"/>
        <v>103.19696559198049</v>
      </c>
      <c r="G115" s="54"/>
      <c r="H115" s="55"/>
    </row>
    <row r="116" spans="1:8" ht="18" customHeight="1" hidden="1">
      <c r="A116" s="57"/>
      <c r="B116" s="58" t="s">
        <v>34</v>
      </c>
      <c r="C116" s="59" t="s">
        <v>79</v>
      </c>
      <c r="D116" s="111"/>
      <c r="E116" s="112"/>
      <c r="F116" s="38" t="e">
        <f t="shared" si="1"/>
        <v>#DIV/0!</v>
      </c>
      <c r="G116" s="54"/>
      <c r="H116" s="55"/>
    </row>
    <row r="117" spans="1:8" ht="42.75" customHeight="1" hidden="1">
      <c r="A117" s="57"/>
      <c r="B117" s="58" t="s">
        <v>35</v>
      </c>
      <c r="C117" s="59" t="s">
        <v>79</v>
      </c>
      <c r="D117" s="111"/>
      <c r="E117" s="112"/>
      <c r="F117" s="38" t="e">
        <f t="shared" si="1"/>
        <v>#DIV/0!</v>
      </c>
      <c r="G117" s="54"/>
      <c r="H117" s="55"/>
    </row>
    <row r="118" spans="1:8" ht="14.25" customHeight="1">
      <c r="A118" s="57"/>
      <c r="B118" s="58" t="s">
        <v>36</v>
      </c>
      <c r="C118" s="59" t="s">
        <v>79</v>
      </c>
      <c r="D118" s="111">
        <v>348641</v>
      </c>
      <c r="E118" s="112">
        <v>300812</v>
      </c>
      <c r="F118" s="38">
        <f t="shared" si="1"/>
        <v>115.89996409717698</v>
      </c>
      <c r="G118" s="54"/>
      <c r="H118" s="55"/>
    </row>
    <row r="119" spans="1:8" ht="16.5" customHeight="1">
      <c r="A119" s="57"/>
      <c r="B119" s="81" t="s">
        <v>37</v>
      </c>
      <c r="C119" s="86"/>
      <c r="D119" s="87"/>
      <c r="E119" s="88"/>
      <c r="F119" s="85"/>
      <c r="G119" s="54"/>
      <c r="H119" s="55"/>
    </row>
    <row r="120" spans="1:8" ht="12.75">
      <c r="A120" s="76" t="s">
        <v>114</v>
      </c>
      <c r="B120" s="53" t="s">
        <v>63</v>
      </c>
      <c r="C120" s="59" t="s">
        <v>47</v>
      </c>
      <c r="D120" s="48">
        <v>23</v>
      </c>
      <c r="E120" s="36">
        <v>23</v>
      </c>
      <c r="F120" s="38">
        <f t="shared" si="1"/>
        <v>100</v>
      </c>
      <c r="G120" s="54"/>
      <c r="H120" s="55"/>
    </row>
    <row r="121" spans="1:8" ht="12.75">
      <c r="A121" s="57"/>
      <c r="B121" s="70" t="s">
        <v>119</v>
      </c>
      <c r="C121" s="59" t="s">
        <v>47</v>
      </c>
      <c r="D121" s="48">
        <v>4</v>
      </c>
      <c r="E121" s="36">
        <v>3</v>
      </c>
      <c r="F121" s="38">
        <f t="shared" si="1"/>
        <v>133.33333333333331</v>
      </c>
      <c r="G121" s="54"/>
      <c r="H121" s="55"/>
    </row>
    <row r="122" spans="1:8" ht="38.25">
      <c r="A122" s="57" t="s">
        <v>115</v>
      </c>
      <c r="B122" s="36" t="s">
        <v>147</v>
      </c>
      <c r="C122" s="59" t="s">
        <v>7</v>
      </c>
      <c r="D122" s="64">
        <v>126505.5</v>
      </c>
      <c r="E122" s="65">
        <v>27175</v>
      </c>
      <c r="F122" s="38">
        <f t="shared" si="1"/>
        <v>465.5216191352346</v>
      </c>
      <c r="G122" s="54"/>
      <c r="H122" s="55"/>
    </row>
    <row r="123" spans="1:8" ht="25.5">
      <c r="A123" s="57"/>
      <c r="B123" s="58" t="s">
        <v>14</v>
      </c>
      <c r="C123" s="69" t="s">
        <v>5</v>
      </c>
      <c r="D123" s="71" t="s">
        <v>6</v>
      </c>
      <c r="E123" s="71" t="s">
        <v>6</v>
      </c>
      <c r="F123" s="38"/>
      <c r="G123" s="54"/>
      <c r="H123" s="56"/>
    </row>
    <row r="124" spans="1:8" ht="13.5" customHeight="1">
      <c r="A124" s="57" t="s">
        <v>116</v>
      </c>
      <c r="B124" s="36" t="s">
        <v>80</v>
      </c>
      <c r="C124" s="59" t="s">
        <v>9</v>
      </c>
      <c r="D124" s="113">
        <v>12.313</v>
      </c>
      <c r="E124" s="129">
        <v>4.925</v>
      </c>
      <c r="F124" s="38">
        <f t="shared" si="1"/>
        <v>250.01015228426397</v>
      </c>
      <c r="G124" s="54"/>
      <c r="H124" s="55"/>
    </row>
    <row r="125" spans="1:8" ht="12.75">
      <c r="A125" s="57"/>
      <c r="B125" s="70" t="s">
        <v>38</v>
      </c>
      <c r="C125" s="59" t="s">
        <v>9</v>
      </c>
      <c r="D125" s="130">
        <v>12.313</v>
      </c>
      <c r="E125" s="131">
        <v>4.925</v>
      </c>
      <c r="F125" s="38">
        <f t="shared" si="1"/>
        <v>250.01015228426397</v>
      </c>
      <c r="G125" s="54"/>
      <c r="H125" s="55"/>
    </row>
    <row r="126" spans="1:8" ht="17.25" customHeight="1">
      <c r="A126" s="57"/>
      <c r="B126" s="81" t="s">
        <v>39</v>
      </c>
      <c r="C126" s="82"/>
      <c r="D126" s="87"/>
      <c r="E126" s="88"/>
      <c r="F126" s="85"/>
      <c r="G126" s="54"/>
      <c r="H126" s="55"/>
    </row>
    <row r="127" spans="1:8" ht="12.75">
      <c r="A127" s="57" t="s">
        <v>117</v>
      </c>
      <c r="B127" s="53" t="s">
        <v>121</v>
      </c>
      <c r="C127" s="59" t="s">
        <v>47</v>
      </c>
      <c r="D127" s="48">
        <v>77</v>
      </c>
      <c r="E127" s="36">
        <v>77</v>
      </c>
      <c r="F127" s="38">
        <f t="shared" si="1"/>
        <v>100</v>
      </c>
      <c r="G127" s="54"/>
      <c r="H127" s="55"/>
    </row>
    <row r="128" spans="1:8" ht="12.75" customHeight="1">
      <c r="A128" s="57"/>
      <c r="B128" s="70" t="s">
        <v>122</v>
      </c>
      <c r="C128" s="59" t="s">
        <v>47</v>
      </c>
      <c r="D128" s="48">
        <v>9</v>
      </c>
      <c r="E128" s="36">
        <v>9</v>
      </c>
      <c r="F128" s="38">
        <f t="shared" si="1"/>
        <v>100</v>
      </c>
      <c r="G128" s="54"/>
      <c r="H128" s="55"/>
    </row>
    <row r="129" spans="1:8" ht="12.75">
      <c r="A129" s="57"/>
      <c r="B129" s="37" t="s">
        <v>123</v>
      </c>
      <c r="C129" s="59"/>
      <c r="D129" s="48"/>
      <c r="E129" s="36"/>
      <c r="F129" s="38"/>
      <c r="G129" s="54"/>
      <c r="H129" s="55"/>
    </row>
    <row r="130" spans="1:8" ht="12.75">
      <c r="A130" s="57"/>
      <c r="B130" s="70" t="s">
        <v>55</v>
      </c>
      <c r="C130" s="59" t="s">
        <v>47</v>
      </c>
      <c r="D130" s="48">
        <v>3</v>
      </c>
      <c r="E130" s="36">
        <v>3</v>
      </c>
      <c r="F130" s="38">
        <f t="shared" si="1"/>
        <v>100</v>
      </c>
      <c r="G130" s="54"/>
      <c r="H130" s="55"/>
    </row>
    <row r="131" spans="1:8" ht="12.75" customHeight="1">
      <c r="A131" s="57"/>
      <c r="B131" s="70" t="s">
        <v>54</v>
      </c>
      <c r="C131" s="59" t="s">
        <v>47</v>
      </c>
      <c r="D131" s="48">
        <v>2</v>
      </c>
      <c r="E131" s="36">
        <v>2</v>
      </c>
      <c r="F131" s="38">
        <f t="shared" si="1"/>
        <v>100</v>
      </c>
      <c r="G131" s="54"/>
      <c r="H131" s="55"/>
    </row>
    <row r="132" spans="1:8" ht="12.75">
      <c r="A132" s="57"/>
      <c r="B132" s="70" t="s">
        <v>56</v>
      </c>
      <c r="C132" s="59" t="s">
        <v>47</v>
      </c>
      <c r="D132" s="48"/>
      <c r="E132" s="36"/>
      <c r="F132" s="38"/>
      <c r="G132" s="54"/>
      <c r="H132" s="55"/>
    </row>
    <row r="133" spans="1:8" ht="12.75">
      <c r="A133" s="57"/>
      <c r="B133" s="70" t="s">
        <v>145</v>
      </c>
      <c r="C133" s="59" t="s">
        <v>47</v>
      </c>
      <c r="D133" s="48">
        <v>1</v>
      </c>
      <c r="E133" s="36">
        <v>1</v>
      </c>
      <c r="F133" s="38">
        <f t="shared" si="1"/>
        <v>100</v>
      </c>
      <c r="G133" s="54"/>
      <c r="H133" s="55"/>
    </row>
    <row r="134" spans="1:8" ht="12.75">
      <c r="A134" s="57"/>
      <c r="B134" s="70" t="s">
        <v>146</v>
      </c>
      <c r="C134" s="59" t="s">
        <v>47</v>
      </c>
      <c r="D134" s="48"/>
      <c r="E134" s="36"/>
      <c r="F134" s="38"/>
      <c r="G134" s="54"/>
      <c r="H134" s="55"/>
    </row>
    <row r="135" spans="1:8" ht="12.75">
      <c r="A135" s="57"/>
      <c r="B135" s="70" t="s">
        <v>179</v>
      </c>
      <c r="C135" s="59" t="s">
        <v>47</v>
      </c>
      <c r="D135" s="48">
        <v>3</v>
      </c>
      <c r="E135" s="36">
        <v>3</v>
      </c>
      <c r="F135" s="38">
        <f t="shared" si="1"/>
        <v>100</v>
      </c>
      <c r="G135" s="54"/>
      <c r="H135" s="55"/>
    </row>
    <row r="136" spans="1:8" ht="12.75">
      <c r="A136" s="57" t="s">
        <v>118</v>
      </c>
      <c r="B136" s="36" t="s">
        <v>87</v>
      </c>
      <c r="C136" s="59" t="s">
        <v>47</v>
      </c>
      <c r="D136" s="42">
        <v>3</v>
      </c>
      <c r="E136" s="41">
        <v>3</v>
      </c>
      <c r="F136" s="38">
        <f t="shared" si="1"/>
        <v>100</v>
      </c>
      <c r="G136" s="54"/>
      <c r="H136" s="55"/>
    </row>
    <row r="137" spans="1:8" ht="12.75">
      <c r="A137" s="57"/>
      <c r="B137" s="70" t="s">
        <v>119</v>
      </c>
      <c r="C137" s="59" t="s">
        <v>47</v>
      </c>
      <c r="D137" s="48">
        <v>2</v>
      </c>
      <c r="E137" s="36">
        <v>2</v>
      </c>
      <c r="F137" s="38">
        <f t="shared" si="1"/>
        <v>100</v>
      </c>
      <c r="G137" s="54"/>
      <c r="H137" s="55"/>
    </row>
    <row r="138" spans="1:8" ht="25.5" customHeight="1">
      <c r="A138" s="57" t="s">
        <v>120</v>
      </c>
      <c r="B138" s="36" t="s">
        <v>71</v>
      </c>
      <c r="C138" s="59" t="s">
        <v>12</v>
      </c>
      <c r="D138" s="42">
        <v>129.9</v>
      </c>
      <c r="E138" s="72">
        <v>146.4</v>
      </c>
      <c r="F138" s="38">
        <f t="shared" si="1"/>
        <v>88.72950819672131</v>
      </c>
      <c r="G138" s="54"/>
      <c r="H138" s="55"/>
    </row>
    <row r="139" spans="1:8" ht="12.75">
      <c r="A139" s="57"/>
      <c r="B139" s="70" t="s">
        <v>40</v>
      </c>
      <c r="C139" s="69" t="s">
        <v>12</v>
      </c>
      <c r="D139" s="42">
        <f>D138</f>
        <v>129.9</v>
      </c>
      <c r="E139" s="72">
        <f>E138</f>
        <v>146.4</v>
      </c>
      <c r="F139" s="38">
        <f aca="true" t="shared" si="2" ref="F139:F144">D139/E139*100</f>
        <v>88.72950819672131</v>
      </c>
      <c r="G139" s="54"/>
      <c r="H139" s="55"/>
    </row>
    <row r="140" spans="1:8" ht="12.75">
      <c r="A140" s="57" t="s">
        <v>124</v>
      </c>
      <c r="B140" s="36" t="s">
        <v>64</v>
      </c>
      <c r="C140" s="69" t="s">
        <v>41</v>
      </c>
      <c r="D140" s="62">
        <v>9598.7</v>
      </c>
      <c r="E140" s="63">
        <v>12030.1</v>
      </c>
      <c r="F140" s="38">
        <f t="shared" si="2"/>
        <v>79.78902918512732</v>
      </c>
      <c r="G140" s="54"/>
      <c r="H140" s="55"/>
    </row>
    <row r="141" spans="1:8" ht="12.75">
      <c r="A141" s="57"/>
      <c r="B141" s="70" t="s">
        <v>42</v>
      </c>
      <c r="C141" s="69" t="s">
        <v>41</v>
      </c>
      <c r="D141" s="64">
        <f>D140</f>
        <v>9598.7</v>
      </c>
      <c r="E141" s="65">
        <f>E140</f>
        <v>12030.1</v>
      </c>
      <c r="F141" s="38">
        <f t="shared" si="2"/>
        <v>79.78902918512732</v>
      </c>
      <c r="G141" s="54"/>
      <c r="H141" s="55"/>
    </row>
    <row r="142" spans="1:8" ht="12.75" customHeight="1">
      <c r="A142" s="57" t="s">
        <v>125</v>
      </c>
      <c r="B142" s="36" t="s">
        <v>72</v>
      </c>
      <c r="C142" s="59" t="s">
        <v>4</v>
      </c>
      <c r="D142" s="42">
        <v>1014.3</v>
      </c>
      <c r="E142" s="41">
        <v>1567.7</v>
      </c>
      <c r="F142" s="38">
        <f t="shared" si="2"/>
        <v>64.69987880334247</v>
      </c>
      <c r="G142" s="54"/>
      <c r="H142" s="55"/>
    </row>
    <row r="143" spans="1:8" ht="12.75">
      <c r="A143" s="57"/>
      <c r="B143" s="70" t="s">
        <v>65</v>
      </c>
      <c r="C143" s="69" t="s">
        <v>4</v>
      </c>
      <c r="D143" s="42">
        <f>D142</f>
        <v>1014.3</v>
      </c>
      <c r="E143" s="41">
        <f>E142</f>
        <v>1567.7</v>
      </c>
      <c r="F143" s="38">
        <f t="shared" si="2"/>
        <v>64.69987880334247</v>
      </c>
      <c r="G143" s="54"/>
      <c r="H143" s="55"/>
    </row>
    <row r="144" spans="1:8" ht="12.75">
      <c r="A144" s="57" t="s">
        <v>126</v>
      </c>
      <c r="B144" s="61" t="s">
        <v>43</v>
      </c>
      <c r="C144" s="69" t="s">
        <v>44</v>
      </c>
      <c r="D144" s="62">
        <v>9900</v>
      </c>
      <c r="E144" s="63">
        <v>14909.6</v>
      </c>
      <c r="F144" s="38">
        <f t="shared" si="2"/>
        <v>66.4001717014541</v>
      </c>
      <c r="G144" s="54"/>
      <c r="H144" s="55"/>
    </row>
    <row r="145" spans="1:8" ht="12.75">
      <c r="A145" s="57"/>
      <c r="B145" s="70" t="s">
        <v>66</v>
      </c>
      <c r="C145" s="69" t="s">
        <v>44</v>
      </c>
      <c r="D145" s="64">
        <f>D144</f>
        <v>9900</v>
      </c>
      <c r="E145" s="65">
        <f>E144</f>
        <v>14909.6</v>
      </c>
      <c r="F145" s="38">
        <f aca="true" t="shared" si="3" ref="F145:F151">D145/E145*100</f>
        <v>66.4001717014541</v>
      </c>
      <c r="G145" s="54"/>
      <c r="H145" s="55"/>
    </row>
    <row r="146" spans="1:8" ht="51">
      <c r="A146" s="57" t="s">
        <v>127</v>
      </c>
      <c r="B146" s="36" t="s">
        <v>180</v>
      </c>
      <c r="C146" s="59" t="s">
        <v>7</v>
      </c>
      <c r="D146" s="64">
        <v>202588.5</v>
      </c>
      <c r="E146" s="65">
        <v>205699.3</v>
      </c>
      <c r="F146" s="38">
        <f t="shared" si="3"/>
        <v>98.48769538836545</v>
      </c>
      <c r="G146" s="54"/>
      <c r="H146" s="55"/>
    </row>
    <row r="147" spans="1:8" ht="51.75" customHeight="1">
      <c r="A147" s="57" t="s">
        <v>128</v>
      </c>
      <c r="B147" s="36" t="s">
        <v>181</v>
      </c>
      <c r="C147" s="59" t="s">
        <v>7</v>
      </c>
      <c r="D147" s="42" t="s">
        <v>6</v>
      </c>
      <c r="E147" s="42" t="s">
        <v>6</v>
      </c>
      <c r="F147" s="38"/>
      <c r="G147" s="54"/>
      <c r="H147" s="55"/>
    </row>
    <row r="148" spans="1:8" ht="20.25" customHeight="1">
      <c r="A148" s="57"/>
      <c r="B148" s="67" t="s">
        <v>10</v>
      </c>
      <c r="C148" s="40"/>
      <c r="D148" s="42"/>
      <c r="E148" s="41"/>
      <c r="F148" s="38"/>
      <c r="G148" s="54"/>
      <c r="H148" s="55"/>
    </row>
    <row r="149" spans="1:8" ht="12.75" customHeight="1">
      <c r="A149" s="57" t="s">
        <v>129</v>
      </c>
      <c r="B149" s="53" t="s">
        <v>68</v>
      </c>
      <c r="C149" s="40" t="s">
        <v>47</v>
      </c>
      <c r="D149" s="42">
        <v>1373</v>
      </c>
      <c r="E149" s="41">
        <v>1410</v>
      </c>
      <c r="F149" s="38">
        <f t="shared" si="3"/>
        <v>97.3758865248227</v>
      </c>
      <c r="G149" s="54"/>
      <c r="H149" s="55"/>
    </row>
    <row r="150" spans="1:8" ht="12.75">
      <c r="A150" s="57"/>
      <c r="B150" s="70" t="s">
        <v>119</v>
      </c>
      <c r="C150" s="40" t="s">
        <v>47</v>
      </c>
      <c r="D150" s="42">
        <v>41</v>
      </c>
      <c r="E150" s="41">
        <v>38</v>
      </c>
      <c r="F150" s="38">
        <f t="shared" si="3"/>
        <v>107.89473684210526</v>
      </c>
      <c r="G150" s="54"/>
      <c r="H150" s="55"/>
    </row>
    <row r="151" spans="1:8" ht="25.5">
      <c r="A151" s="57" t="s">
        <v>130</v>
      </c>
      <c r="B151" s="36" t="s">
        <v>81</v>
      </c>
      <c r="C151" s="114" t="s">
        <v>7</v>
      </c>
      <c r="D151" s="64">
        <v>2853109</v>
      </c>
      <c r="E151" s="64">
        <v>2746056</v>
      </c>
      <c r="F151" s="38">
        <f t="shared" si="3"/>
        <v>103.89842741735784</v>
      </c>
      <c r="G151" s="54"/>
      <c r="H151" s="55"/>
    </row>
    <row r="152" spans="1:8" ht="25.5">
      <c r="A152" s="57"/>
      <c r="B152" s="58" t="s">
        <v>11</v>
      </c>
      <c r="C152" s="114" t="s">
        <v>5</v>
      </c>
      <c r="D152" s="42"/>
      <c r="E152" s="41"/>
      <c r="F152" s="115">
        <v>101.8</v>
      </c>
      <c r="G152" s="54"/>
      <c r="H152" s="55"/>
    </row>
    <row r="153" spans="1:8" ht="12.75" customHeight="1" hidden="1">
      <c r="A153" s="97" t="s">
        <v>131</v>
      </c>
      <c r="B153" s="98" t="s">
        <v>67</v>
      </c>
      <c r="C153" s="99" t="s">
        <v>47</v>
      </c>
      <c r="D153" s="100">
        <v>109</v>
      </c>
      <c r="E153" s="101">
        <v>108</v>
      </c>
      <c r="F153" s="102">
        <f>D153/E153*100</f>
        <v>100.92592592592592</v>
      </c>
      <c r="G153" s="54"/>
      <c r="H153" s="55"/>
    </row>
    <row r="154" spans="1:8" ht="12.75" hidden="1">
      <c r="A154" s="97"/>
      <c r="B154" s="103" t="s">
        <v>119</v>
      </c>
      <c r="C154" s="99" t="s">
        <v>47</v>
      </c>
      <c r="D154" s="100">
        <v>8</v>
      </c>
      <c r="E154" s="101">
        <v>7</v>
      </c>
      <c r="F154" s="102">
        <f>D154/E154*100</f>
        <v>114.28571428571428</v>
      </c>
      <c r="G154" s="54"/>
      <c r="H154" s="55"/>
    </row>
    <row r="155" spans="1:8" ht="25.5" hidden="1">
      <c r="A155" s="97" t="s">
        <v>132</v>
      </c>
      <c r="B155" s="104" t="s">
        <v>82</v>
      </c>
      <c r="C155" s="99" t="s">
        <v>7</v>
      </c>
      <c r="D155" s="105">
        <v>76445</v>
      </c>
      <c r="E155" s="106">
        <v>56370</v>
      </c>
      <c r="F155" s="102">
        <f>D155/E155*100</f>
        <v>135.61291467092425</v>
      </c>
      <c r="G155" s="54"/>
      <c r="H155" s="55"/>
    </row>
    <row r="156" spans="1:8" ht="25.5" hidden="1">
      <c r="A156" s="97"/>
      <c r="B156" s="107" t="s">
        <v>11</v>
      </c>
      <c r="C156" s="108" t="s">
        <v>5</v>
      </c>
      <c r="D156" s="100"/>
      <c r="E156" s="101"/>
      <c r="F156" s="109">
        <v>129.8</v>
      </c>
      <c r="G156" s="54"/>
      <c r="H156" s="55"/>
    </row>
    <row r="157" spans="1:8" ht="25.5" hidden="1">
      <c r="A157" s="97" t="s">
        <v>133</v>
      </c>
      <c r="B157" s="104" t="s">
        <v>83</v>
      </c>
      <c r="C157" s="99" t="s">
        <v>7</v>
      </c>
      <c r="D157" s="100">
        <v>567.9</v>
      </c>
      <c r="E157" s="101">
        <v>3462.7</v>
      </c>
      <c r="F157" s="109">
        <f>D157/E157*100</f>
        <v>16.400496722210992</v>
      </c>
      <c r="G157" s="80"/>
      <c r="H157" s="55"/>
    </row>
    <row r="158" spans="1:8" ht="25.5" hidden="1">
      <c r="A158" s="97"/>
      <c r="B158" s="107" t="s">
        <v>11</v>
      </c>
      <c r="C158" s="108" t="s">
        <v>5</v>
      </c>
      <c r="D158" s="100"/>
      <c r="E158" s="101"/>
      <c r="F158" s="109" t="s">
        <v>6</v>
      </c>
      <c r="G158" s="54"/>
      <c r="H158" s="55"/>
    </row>
    <row r="159" spans="1:8" ht="20.25" customHeight="1">
      <c r="A159" s="57"/>
      <c r="B159" s="81" t="s">
        <v>52</v>
      </c>
      <c r="C159" s="82"/>
      <c r="D159" s="87"/>
      <c r="E159" s="88"/>
      <c r="F159" s="92"/>
      <c r="G159" s="54"/>
      <c r="H159" s="55"/>
    </row>
    <row r="160" spans="1:8" ht="12.75">
      <c r="A160" s="77">
        <v>26</v>
      </c>
      <c r="B160" s="36" t="s">
        <v>45</v>
      </c>
      <c r="C160" s="59" t="s">
        <v>30</v>
      </c>
      <c r="D160" s="42">
        <v>1</v>
      </c>
      <c r="E160" s="41">
        <v>1</v>
      </c>
      <c r="F160" s="72">
        <f>D160/E160*100</f>
        <v>100</v>
      </c>
      <c r="G160" s="54"/>
      <c r="H160" s="55"/>
    </row>
    <row r="161" spans="1:8" ht="12.75">
      <c r="A161" s="77">
        <v>27</v>
      </c>
      <c r="B161" s="36" t="s">
        <v>46</v>
      </c>
      <c r="C161" s="59" t="s">
        <v>47</v>
      </c>
      <c r="D161" s="42">
        <v>29</v>
      </c>
      <c r="E161" s="41">
        <v>29</v>
      </c>
      <c r="F161" s="72">
        <f aca="true" t="shared" si="4" ref="F161:F172">D161/E161*100</f>
        <v>100</v>
      </c>
      <c r="G161" s="54"/>
      <c r="H161" s="55"/>
    </row>
    <row r="162" spans="1:8" ht="12.75">
      <c r="A162" s="77">
        <v>28</v>
      </c>
      <c r="B162" s="36" t="s">
        <v>48</v>
      </c>
      <c r="C162" s="59" t="s">
        <v>5</v>
      </c>
      <c r="D162" s="42"/>
      <c r="E162" s="41"/>
      <c r="F162" s="72" t="e">
        <f t="shared" si="4"/>
        <v>#DIV/0!</v>
      </c>
      <c r="G162" s="54"/>
      <c r="H162" s="55"/>
    </row>
    <row r="163" spans="1:8" ht="38.25" customHeight="1">
      <c r="A163" s="77">
        <v>29</v>
      </c>
      <c r="B163" s="53" t="s">
        <v>151</v>
      </c>
      <c r="C163" s="69" t="s">
        <v>7</v>
      </c>
      <c r="D163" s="132">
        <v>1220</v>
      </c>
      <c r="E163" s="132">
        <v>2314</v>
      </c>
      <c r="F163" s="72">
        <f t="shared" si="4"/>
        <v>52.72255834053586</v>
      </c>
      <c r="G163" s="54"/>
      <c r="H163" s="55"/>
    </row>
    <row r="164" spans="1:8" ht="12.75">
      <c r="A164" s="77"/>
      <c r="B164" s="37" t="s">
        <v>136</v>
      </c>
      <c r="C164" s="69"/>
      <c r="D164" s="42">
        <v>0</v>
      </c>
      <c r="E164" s="41"/>
      <c r="F164" s="72"/>
      <c r="G164" s="54"/>
      <c r="H164" s="55"/>
    </row>
    <row r="165" spans="1:8" ht="25.5">
      <c r="A165" s="77"/>
      <c r="B165" s="58" t="s">
        <v>182</v>
      </c>
      <c r="C165" s="69" t="s">
        <v>7</v>
      </c>
      <c r="D165" s="42"/>
      <c r="E165" s="41"/>
      <c r="F165" s="72"/>
      <c r="G165" s="54"/>
      <c r="H165" s="55"/>
    </row>
    <row r="166" spans="1:8" ht="0.75" customHeight="1">
      <c r="A166" s="77"/>
      <c r="B166" s="58" t="s">
        <v>184</v>
      </c>
      <c r="C166" s="69" t="s">
        <v>7</v>
      </c>
      <c r="D166" s="42"/>
      <c r="E166" s="41"/>
      <c r="F166" s="72" t="e">
        <f t="shared" si="4"/>
        <v>#DIV/0!</v>
      </c>
      <c r="G166" s="54"/>
      <c r="H166" s="55"/>
    </row>
    <row r="167" spans="1:8" ht="25.5" hidden="1">
      <c r="A167" s="77"/>
      <c r="B167" s="58" t="s">
        <v>185</v>
      </c>
      <c r="C167" s="69" t="s">
        <v>7</v>
      </c>
      <c r="D167" s="42"/>
      <c r="E167" s="41"/>
      <c r="F167" s="72" t="e">
        <f t="shared" si="4"/>
        <v>#DIV/0!</v>
      </c>
      <c r="G167" s="54"/>
      <c r="H167" s="55"/>
    </row>
    <row r="168" spans="1:8" ht="51" hidden="1">
      <c r="A168" s="77"/>
      <c r="B168" s="58" t="s">
        <v>183</v>
      </c>
      <c r="C168" s="69" t="s">
        <v>7</v>
      </c>
      <c r="D168" s="42"/>
      <c r="E168" s="41"/>
      <c r="F168" s="72" t="e">
        <f t="shared" si="4"/>
        <v>#DIV/0!</v>
      </c>
      <c r="G168" s="54"/>
      <c r="H168" s="55"/>
    </row>
    <row r="169" spans="1:8" ht="12.75">
      <c r="A169" s="77">
        <v>30</v>
      </c>
      <c r="B169" s="53" t="s">
        <v>49</v>
      </c>
      <c r="C169" s="59" t="s">
        <v>50</v>
      </c>
      <c r="D169" s="42" t="s">
        <v>228</v>
      </c>
      <c r="E169" s="42" t="s">
        <v>228</v>
      </c>
      <c r="F169" s="72"/>
      <c r="G169" s="54"/>
      <c r="H169" s="55"/>
    </row>
    <row r="170" spans="1:8" ht="12.75">
      <c r="A170" s="77"/>
      <c r="B170" s="70" t="s">
        <v>134</v>
      </c>
      <c r="C170" s="59" t="s">
        <v>50</v>
      </c>
      <c r="D170" s="42" t="s">
        <v>228</v>
      </c>
      <c r="E170" s="42" t="s">
        <v>228</v>
      </c>
      <c r="F170" s="72"/>
      <c r="G170" s="54"/>
      <c r="H170" s="55"/>
    </row>
    <row r="171" spans="1:8" ht="19.5" customHeight="1">
      <c r="A171" s="57"/>
      <c r="B171" s="81" t="s">
        <v>236</v>
      </c>
      <c r="C171" s="82"/>
      <c r="D171" s="90"/>
      <c r="E171" s="91"/>
      <c r="F171" s="93"/>
      <c r="G171" s="54"/>
      <c r="H171" s="55"/>
    </row>
    <row r="172" spans="1:8" ht="30" customHeight="1">
      <c r="A172" s="57" t="s">
        <v>238</v>
      </c>
      <c r="B172" s="53" t="s">
        <v>249</v>
      </c>
      <c r="C172" s="59" t="s">
        <v>7</v>
      </c>
      <c r="D172" s="64">
        <v>434400</v>
      </c>
      <c r="E172" s="65">
        <v>697272</v>
      </c>
      <c r="F172" s="119">
        <f t="shared" si="4"/>
        <v>62.2999346022786</v>
      </c>
      <c r="G172" s="54"/>
      <c r="H172" s="55"/>
    </row>
    <row r="173" spans="1:8" ht="30" customHeight="1" hidden="1">
      <c r="A173" s="57"/>
      <c r="B173" s="58" t="s">
        <v>14</v>
      </c>
      <c r="C173" s="69" t="s">
        <v>5</v>
      </c>
      <c r="D173" s="42"/>
      <c r="E173" s="41"/>
      <c r="F173" s="73" t="s">
        <v>6</v>
      </c>
      <c r="G173" s="54"/>
      <c r="H173" s="55"/>
    </row>
    <row r="174" spans="1:8" ht="30" customHeight="1" hidden="1">
      <c r="A174" s="57"/>
      <c r="B174" s="74" t="s">
        <v>136</v>
      </c>
      <c r="C174" s="69"/>
      <c r="D174" s="42"/>
      <c r="E174" s="41"/>
      <c r="F174" s="73"/>
      <c r="G174" s="54"/>
      <c r="H174" s="55"/>
    </row>
    <row r="175" spans="1:8" ht="30" customHeight="1" hidden="1">
      <c r="A175" s="57"/>
      <c r="B175" s="75" t="s">
        <v>186</v>
      </c>
      <c r="C175" s="59" t="s">
        <v>7</v>
      </c>
      <c r="D175" s="42"/>
      <c r="E175" s="41"/>
      <c r="F175" s="73" t="e">
        <f>D175/E175*100</f>
        <v>#DIV/0!</v>
      </c>
      <c r="G175" s="54"/>
      <c r="H175" s="55"/>
    </row>
    <row r="176" spans="1:8" ht="30" customHeight="1" hidden="1">
      <c r="A176" s="57"/>
      <c r="B176" s="75" t="s">
        <v>137</v>
      </c>
      <c r="C176" s="59" t="s">
        <v>7</v>
      </c>
      <c r="D176" s="42"/>
      <c r="E176" s="41"/>
      <c r="F176" s="73" t="e">
        <f aca="true" t="shared" si="5" ref="F176:F185">D176/E176*100</f>
        <v>#DIV/0!</v>
      </c>
      <c r="G176" s="54"/>
      <c r="H176" s="55"/>
    </row>
    <row r="177" spans="1:8" ht="30" customHeight="1" hidden="1">
      <c r="A177" s="57"/>
      <c r="B177" s="75" t="s">
        <v>138</v>
      </c>
      <c r="C177" s="59" t="s">
        <v>7</v>
      </c>
      <c r="D177" s="42"/>
      <c r="E177" s="41"/>
      <c r="F177" s="73" t="e">
        <f t="shared" si="5"/>
        <v>#DIV/0!</v>
      </c>
      <c r="G177" s="54"/>
      <c r="H177" s="55"/>
    </row>
    <row r="178" spans="1:8" ht="30" customHeight="1" hidden="1">
      <c r="A178" s="57"/>
      <c r="B178" s="58" t="s">
        <v>187</v>
      </c>
      <c r="C178" s="40" t="s">
        <v>7</v>
      </c>
      <c r="D178" s="48"/>
      <c r="E178" s="36"/>
      <c r="F178" s="73" t="e">
        <f t="shared" si="5"/>
        <v>#DIV/0!</v>
      </c>
      <c r="G178" s="54"/>
      <c r="H178" s="55"/>
    </row>
    <row r="179" spans="1:8" ht="30" customHeight="1" hidden="1">
      <c r="A179" s="57"/>
      <c r="B179" s="58" t="s">
        <v>188</v>
      </c>
      <c r="C179" s="40" t="s">
        <v>7</v>
      </c>
      <c r="D179" s="48"/>
      <c r="E179" s="36"/>
      <c r="F179" s="73" t="e">
        <f t="shared" si="5"/>
        <v>#DIV/0!</v>
      </c>
      <c r="G179" s="54"/>
      <c r="H179" s="55"/>
    </row>
    <row r="180" spans="1:8" ht="30" customHeight="1" hidden="1">
      <c r="A180" s="57"/>
      <c r="B180" s="58" t="s">
        <v>139</v>
      </c>
      <c r="C180" s="59" t="s">
        <v>7</v>
      </c>
      <c r="D180" s="42"/>
      <c r="E180" s="41"/>
      <c r="F180" s="73" t="e">
        <f t="shared" si="5"/>
        <v>#DIV/0!</v>
      </c>
      <c r="G180" s="54"/>
      <c r="H180" s="55"/>
    </row>
    <row r="181" spans="1:8" ht="30" customHeight="1" hidden="1">
      <c r="A181" s="57"/>
      <c r="B181" s="58" t="s">
        <v>189</v>
      </c>
      <c r="C181" s="59" t="s">
        <v>7</v>
      </c>
      <c r="D181" s="42"/>
      <c r="E181" s="41"/>
      <c r="F181" s="73" t="e">
        <f>D181/E181*100</f>
        <v>#DIV/0!</v>
      </c>
      <c r="G181" s="54"/>
      <c r="H181" s="55"/>
    </row>
    <row r="182" spans="1:8" ht="30" customHeight="1" hidden="1">
      <c r="A182" s="57"/>
      <c r="B182" s="58" t="s">
        <v>190</v>
      </c>
      <c r="C182" s="59" t="s">
        <v>7</v>
      </c>
      <c r="D182" s="42"/>
      <c r="E182" s="41"/>
      <c r="F182" s="73" t="e">
        <f t="shared" si="5"/>
        <v>#DIV/0!</v>
      </c>
      <c r="G182" s="54"/>
      <c r="H182" s="55"/>
    </row>
    <row r="183" spans="1:8" ht="30" customHeight="1" hidden="1">
      <c r="A183" s="57"/>
      <c r="B183" s="58" t="s">
        <v>191</v>
      </c>
      <c r="C183" s="59" t="s">
        <v>7</v>
      </c>
      <c r="D183" s="42"/>
      <c r="E183" s="41"/>
      <c r="F183" s="73" t="e">
        <f t="shared" si="5"/>
        <v>#DIV/0!</v>
      </c>
      <c r="G183" s="54"/>
      <c r="H183" s="55"/>
    </row>
    <row r="184" spans="1:8" ht="30" customHeight="1" hidden="1">
      <c r="A184" s="57"/>
      <c r="B184" s="58" t="s">
        <v>192</v>
      </c>
      <c r="C184" s="59" t="s">
        <v>7</v>
      </c>
      <c r="D184" s="42"/>
      <c r="E184" s="41"/>
      <c r="F184" s="73" t="e">
        <f t="shared" si="5"/>
        <v>#DIV/0!</v>
      </c>
      <c r="G184" s="54"/>
      <c r="H184" s="55"/>
    </row>
    <row r="185" spans="1:8" ht="30" customHeight="1" hidden="1">
      <c r="A185" s="57"/>
      <c r="B185" s="58" t="s">
        <v>193</v>
      </c>
      <c r="C185" s="59" t="s">
        <v>7</v>
      </c>
      <c r="D185" s="42"/>
      <c r="E185" s="41"/>
      <c r="F185" s="73" t="e">
        <f t="shared" si="5"/>
        <v>#DIV/0!</v>
      </c>
      <c r="G185" s="54"/>
      <c r="H185" s="55"/>
    </row>
    <row r="186" spans="1:8" ht="30" customHeight="1">
      <c r="A186" s="57"/>
      <c r="B186" s="81" t="s">
        <v>247</v>
      </c>
      <c r="C186" s="82"/>
      <c r="D186" s="87"/>
      <c r="E186" s="88"/>
      <c r="F186" s="94"/>
      <c r="G186" s="54"/>
      <c r="H186" s="55"/>
    </row>
    <row r="187" spans="1:8" ht="30" customHeight="1">
      <c r="A187" s="57" t="s">
        <v>239</v>
      </c>
      <c r="B187" s="116" t="s">
        <v>230</v>
      </c>
      <c r="C187" s="69" t="s">
        <v>7</v>
      </c>
      <c r="D187" s="111">
        <v>2008034</v>
      </c>
      <c r="E187" s="111">
        <v>1838020</v>
      </c>
      <c r="F187" s="115">
        <f aca="true" t="shared" si="6" ref="F187:F192">D187/E187*100</f>
        <v>109.24984494183958</v>
      </c>
      <c r="G187" s="54"/>
      <c r="H187" s="55"/>
    </row>
    <row r="188" spans="1:8" ht="17.25" customHeight="1">
      <c r="A188" s="57" t="s">
        <v>240</v>
      </c>
      <c r="B188" s="61" t="s">
        <v>84</v>
      </c>
      <c r="C188" s="117" t="s">
        <v>7</v>
      </c>
      <c r="D188" s="111">
        <v>2189479</v>
      </c>
      <c r="E188" s="111">
        <v>1871689</v>
      </c>
      <c r="F188" s="115">
        <f t="shared" si="6"/>
        <v>116.97878226564349</v>
      </c>
      <c r="G188" s="54"/>
      <c r="H188" s="55"/>
    </row>
    <row r="189" spans="1:8" ht="18.75" customHeight="1">
      <c r="A189" s="57" t="s">
        <v>241</v>
      </c>
      <c r="B189" s="61" t="s">
        <v>85</v>
      </c>
      <c r="C189" s="117" t="s">
        <v>7</v>
      </c>
      <c r="D189" s="111">
        <v>181445</v>
      </c>
      <c r="E189" s="111">
        <v>33669</v>
      </c>
      <c r="F189" s="115">
        <f t="shared" si="6"/>
        <v>538.9081944815706</v>
      </c>
      <c r="G189" s="54"/>
      <c r="H189" s="55"/>
    </row>
    <row r="190" spans="1:8" ht="18.75" customHeight="1">
      <c r="A190" s="57" t="s">
        <v>242</v>
      </c>
      <c r="B190" s="61" t="s">
        <v>86</v>
      </c>
      <c r="C190" s="117" t="s">
        <v>5</v>
      </c>
      <c r="D190" s="64">
        <v>11.4</v>
      </c>
      <c r="E190" s="64">
        <v>11.4</v>
      </c>
      <c r="F190" s="115">
        <f t="shared" si="6"/>
        <v>100</v>
      </c>
      <c r="G190" s="54"/>
      <c r="H190" s="55"/>
    </row>
    <row r="191" spans="1:8" ht="12.75" hidden="1">
      <c r="A191" s="97" t="s">
        <v>135</v>
      </c>
      <c r="B191" s="104" t="s">
        <v>194</v>
      </c>
      <c r="C191" s="110" t="s">
        <v>7</v>
      </c>
      <c r="D191" s="105">
        <v>536979</v>
      </c>
      <c r="E191" s="106">
        <v>691161</v>
      </c>
      <c r="F191" s="109">
        <f t="shared" si="6"/>
        <v>77.6923177088985</v>
      </c>
      <c r="G191" s="54"/>
      <c r="H191" s="55"/>
    </row>
    <row r="192" spans="1:8" ht="12.75" hidden="1">
      <c r="A192" s="97" t="s">
        <v>140</v>
      </c>
      <c r="B192" s="104" t="s">
        <v>195</v>
      </c>
      <c r="C192" s="110" t="s">
        <v>7</v>
      </c>
      <c r="D192" s="105">
        <v>789484</v>
      </c>
      <c r="E192" s="106">
        <v>608230</v>
      </c>
      <c r="F192" s="109">
        <f t="shared" si="6"/>
        <v>129.80024004077404</v>
      </c>
      <c r="G192" s="54"/>
      <c r="H192" s="55"/>
    </row>
    <row r="193" spans="1:8" ht="24.75" customHeight="1">
      <c r="A193" s="57"/>
      <c r="B193" s="81" t="s">
        <v>73</v>
      </c>
      <c r="C193" s="89"/>
      <c r="D193" s="95"/>
      <c r="E193" s="84"/>
      <c r="F193" s="88"/>
      <c r="G193" s="54"/>
      <c r="H193" s="55"/>
    </row>
    <row r="194" spans="1:8" ht="25.5">
      <c r="A194" s="57" t="s">
        <v>243</v>
      </c>
      <c r="B194" s="36" t="s">
        <v>250</v>
      </c>
      <c r="C194" s="114" t="s">
        <v>8</v>
      </c>
      <c r="D194" s="133">
        <v>38438</v>
      </c>
      <c r="E194" s="134">
        <v>35690</v>
      </c>
      <c r="F194" s="118">
        <f>D194/E194*100</f>
        <v>107.69963575231156</v>
      </c>
      <c r="G194" s="54"/>
      <c r="H194" s="55"/>
    </row>
    <row r="195" spans="1:8" ht="38.25">
      <c r="A195" s="57" t="s">
        <v>244</v>
      </c>
      <c r="B195" s="36" t="s">
        <v>251</v>
      </c>
      <c r="C195" s="40" t="s">
        <v>233</v>
      </c>
      <c r="D195" s="135">
        <v>1209</v>
      </c>
      <c r="E195" s="136">
        <v>265</v>
      </c>
      <c r="F195" s="72">
        <f>D195/E195*100</f>
        <v>456.22641509433964</v>
      </c>
      <c r="G195" s="54"/>
      <c r="H195" s="55"/>
    </row>
    <row r="196" spans="1:8" ht="24">
      <c r="A196" s="57" t="s">
        <v>245</v>
      </c>
      <c r="B196" s="36" t="s">
        <v>252</v>
      </c>
      <c r="C196" s="114" t="s">
        <v>5</v>
      </c>
      <c r="D196" s="137">
        <v>2.2</v>
      </c>
      <c r="E196" s="72">
        <v>0.5</v>
      </c>
      <c r="F196" s="72">
        <f>D196/E196*100</f>
        <v>440.00000000000006</v>
      </c>
      <c r="G196" s="54"/>
      <c r="H196" s="55"/>
    </row>
    <row r="197" spans="1:6" ht="9" customHeight="1">
      <c r="A197" s="10"/>
      <c r="B197" s="11"/>
      <c r="C197" s="14"/>
      <c r="D197" s="12"/>
      <c r="E197" s="13"/>
      <c r="F197" s="13"/>
    </row>
    <row r="198" spans="1:6" ht="12.75">
      <c r="A198" s="15" t="s">
        <v>51</v>
      </c>
      <c r="B198" s="11"/>
      <c r="C198" s="16"/>
      <c r="D198" s="17"/>
      <c r="E198" s="11"/>
      <c r="F198" s="11"/>
    </row>
    <row r="199" spans="1:6" ht="12.75">
      <c r="A199" s="141" t="s">
        <v>141</v>
      </c>
      <c r="B199" s="141"/>
      <c r="C199" s="141"/>
      <c r="D199" s="141"/>
      <c r="E199" s="141"/>
      <c r="F199" s="141"/>
    </row>
    <row r="200" spans="1:6" ht="14.25">
      <c r="A200" s="18"/>
      <c r="B200" s="18"/>
      <c r="C200" s="18"/>
      <c r="D200" s="18"/>
      <c r="E200" s="18"/>
      <c r="F200" s="18"/>
    </row>
    <row r="201" spans="1:6" ht="14.25">
      <c r="A201" s="1"/>
      <c r="B201" s="18"/>
      <c r="C201" s="18"/>
      <c r="D201" s="18"/>
      <c r="E201" s="18"/>
      <c r="F201" s="18"/>
    </row>
    <row r="202" spans="2:6" s="23" customFormat="1" ht="12.75">
      <c r="B202" s="20"/>
      <c r="C202" s="21"/>
      <c r="D202" s="22"/>
      <c r="E202" s="20"/>
      <c r="F202" s="20"/>
    </row>
    <row r="203" spans="2:6" s="23" customFormat="1" ht="12.75">
      <c r="B203" s="20"/>
      <c r="C203" s="21"/>
      <c r="D203" s="22"/>
      <c r="E203" s="20"/>
      <c r="F203" s="20"/>
    </row>
    <row r="204" spans="1:6" s="23" customFormat="1" ht="12.75">
      <c r="A204" s="19" t="s">
        <v>197</v>
      </c>
      <c r="B204" s="20"/>
      <c r="C204" s="24"/>
      <c r="D204" s="22"/>
      <c r="E204" s="20"/>
      <c r="F204" s="20"/>
    </row>
    <row r="205" spans="1:6" s="23" customFormat="1" ht="12.75">
      <c r="A205" s="19" t="s">
        <v>198</v>
      </c>
      <c r="B205" s="20"/>
      <c r="C205" s="24"/>
      <c r="D205" s="22"/>
      <c r="E205" s="20"/>
      <c r="F205" s="20"/>
    </row>
    <row r="206" spans="2:6" s="23" customFormat="1" ht="12.75">
      <c r="B206" s="20"/>
      <c r="C206" s="24"/>
      <c r="D206" s="22"/>
      <c r="E206" s="20"/>
      <c r="F206" s="20"/>
    </row>
    <row r="207" spans="1:6" s="23" customFormat="1" ht="12.75">
      <c r="A207" s="19"/>
      <c r="B207" s="20"/>
      <c r="C207" s="24"/>
      <c r="D207" s="22"/>
      <c r="E207" s="20"/>
      <c r="F207" s="20"/>
    </row>
    <row r="208" spans="1:6" s="23" customFormat="1" ht="12.75">
      <c r="A208" s="19"/>
      <c r="B208" s="20"/>
      <c r="C208" s="24"/>
      <c r="D208" s="22"/>
      <c r="E208" s="20"/>
      <c r="F208" s="20"/>
    </row>
    <row r="209" spans="1:6" s="23" customFormat="1" ht="12.75">
      <c r="A209" s="19"/>
      <c r="B209" s="20"/>
      <c r="C209" s="24"/>
      <c r="D209" s="22"/>
      <c r="E209" s="20"/>
      <c r="F209" s="20"/>
    </row>
    <row r="210" spans="1:6" s="23" customFormat="1" ht="12.75">
      <c r="A210" s="19"/>
      <c r="B210" s="20"/>
      <c r="C210" s="24"/>
      <c r="D210" s="22"/>
      <c r="E210" s="20"/>
      <c r="F210" s="20"/>
    </row>
    <row r="211" spans="1:6" s="23" customFormat="1" ht="12.75">
      <c r="A211" s="19"/>
      <c r="B211" s="20"/>
      <c r="C211" s="24"/>
      <c r="D211" s="22"/>
      <c r="E211" s="20"/>
      <c r="F211" s="20"/>
    </row>
    <row r="212" spans="1:6" s="23" customFormat="1" ht="12.75">
      <c r="A212" s="19"/>
      <c r="B212" s="20"/>
      <c r="C212" s="24"/>
      <c r="D212" s="22"/>
      <c r="E212" s="20"/>
      <c r="F212" s="20"/>
    </row>
    <row r="213" spans="1:6" s="23" customFormat="1" ht="12.75">
      <c r="A213" s="19"/>
      <c r="B213" s="20"/>
      <c r="C213" s="24"/>
      <c r="D213" s="22"/>
      <c r="E213" s="20"/>
      <c r="F213" s="20"/>
    </row>
    <row r="214" spans="1:6" s="23" customFormat="1" ht="12.75">
      <c r="A214" s="19"/>
      <c r="B214" s="20"/>
      <c r="C214" s="24"/>
      <c r="D214" s="22"/>
      <c r="E214" s="20"/>
      <c r="F214" s="20"/>
    </row>
    <row r="215" spans="1:6" s="23" customFormat="1" ht="12.75">
      <c r="A215" s="19"/>
      <c r="B215" s="20"/>
      <c r="C215" s="24"/>
      <c r="D215" s="22"/>
      <c r="E215" s="20"/>
      <c r="F215" s="20"/>
    </row>
    <row r="216" spans="1:6" s="23" customFormat="1" ht="12.75">
      <c r="A216" s="19"/>
      <c r="B216" s="20"/>
      <c r="C216" s="24"/>
      <c r="D216" s="22"/>
      <c r="E216" s="20"/>
      <c r="F216" s="20"/>
    </row>
    <row r="217" spans="1:6" s="23" customFormat="1" ht="12.75">
      <c r="A217" s="19"/>
      <c r="B217" s="20"/>
      <c r="C217" s="24"/>
      <c r="D217" s="22"/>
      <c r="E217" s="20"/>
      <c r="F217" s="20"/>
    </row>
    <row r="218" spans="1:6" s="23" customFormat="1" ht="12.75">
      <c r="A218" s="19"/>
      <c r="B218" s="20"/>
      <c r="C218" s="24"/>
      <c r="D218" s="22"/>
      <c r="E218" s="20"/>
      <c r="F218" s="20"/>
    </row>
    <row r="219" spans="1:6" s="23" customFormat="1" ht="12.75">
      <c r="A219" s="19"/>
      <c r="B219" s="20"/>
      <c r="C219" s="24"/>
      <c r="D219" s="22"/>
      <c r="E219" s="20"/>
      <c r="F219" s="20"/>
    </row>
  </sheetData>
  <sheetProtection/>
  <mergeCells count="7">
    <mergeCell ref="A8:F8"/>
    <mergeCell ref="A9:F9"/>
    <mergeCell ref="A10:B10"/>
    <mergeCell ref="A199:F199"/>
    <mergeCell ref="E5:F5"/>
    <mergeCell ref="A6:F6"/>
    <mergeCell ref="A7:F7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Ирина Александровна</cp:lastModifiedBy>
  <cp:lastPrinted>2020-06-25T09:37:51Z</cp:lastPrinted>
  <dcterms:created xsi:type="dcterms:W3CDTF">2004-12-27T07:54:16Z</dcterms:created>
  <dcterms:modified xsi:type="dcterms:W3CDTF">2020-07-06T08:54:29Z</dcterms:modified>
  <cp:category/>
  <cp:version/>
  <cp:contentType/>
  <cp:contentStatus/>
</cp:coreProperties>
</file>