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01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<sst xmlns="http://schemas.openxmlformats.org/spreadsheetml/2006/main" count="264" uniqueCount="151">
  <si>
    <t>Неустойки  (штрафы, пени)</t>
  </si>
  <si>
    <t>Информация об обязательствах по кредитам, полученным от кредитных организаций муниципальным образованием Тимашевский район,</t>
  </si>
  <si>
    <t>Информация об обязательствах по бюджетным кредитам, привлеченным в местный бюджет от других бюджетов</t>
  </si>
  <si>
    <t>бюджетной системы Российской Федерации муниципальным образованием Тимашевский район, а также</t>
  </si>
  <si>
    <t>форма 3</t>
  </si>
  <si>
    <t>Форма 2</t>
  </si>
  <si>
    <t>Форма 4</t>
  </si>
  <si>
    <t>Наименование принципала</t>
  </si>
  <si>
    <t>Увеличение объема гарантий  за отчетный период</t>
  </si>
  <si>
    <t>Уменьшение объема гарантий за отчетный период</t>
  </si>
  <si>
    <t>Всего</t>
  </si>
  <si>
    <t>в том числе</t>
  </si>
  <si>
    <t>Основной долг</t>
  </si>
  <si>
    <t>проценты</t>
  </si>
  <si>
    <t>Неустойки (штрафы, пени)</t>
  </si>
  <si>
    <t>с предъявлением эквивалентных требований</t>
  </si>
  <si>
    <t>Всего:</t>
  </si>
  <si>
    <t>а) в том числе просроченные суммы</t>
  </si>
  <si>
    <t>б) в том числе просроченные суммы</t>
  </si>
  <si>
    <t>в) в том числе просроченные суммы</t>
  </si>
  <si>
    <t>ИТОГО (1+2+3):</t>
  </si>
  <si>
    <t xml:space="preserve"> в том числе просроченные суммы (а+б+в)</t>
  </si>
  <si>
    <t>Наименование кредитора, номер и дата кредитного договора</t>
  </si>
  <si>
    <t>Цель оформления кредитного договора</t>
  </si>
  <si>
    <t>Привлечено кредитов за отчетный период</t>
  </si>
  <si>
    <t>Начислено за отчетный период</t>
  </si>
  <si>
    <t>Погашено за отчетный период</t>
  </si>
  <si>
    <t>ИТОГО (1+2)</t>
  </si>
  <si>
    <t>в том числе просроченные суммы (а+б)</t>
  </si>
  <si>
    <t>Перечень бюджетных кредитов (ссуд), номер и дата заключенного соглашения</t>
  </si>
  <si>
    <t>Списано за отчетный период</t>
  </si>
  <si>
    <t>Бюджетные кредиты, привлеченные от других бюджетов бюджетной системы Российской Федерации</t>
  </si>
  <si>
    <t>1. Централизованные кредиты, предоставленные в 1992-1994 годах предприятиям АПК и переоформленные в муниципальные обязательства перед краевым бюдже-том (основной долг) *)</t>
  </si>
  <si>
    <t>2. Бюджетные кредиты, предоставленные из федерального бюджета*)</t>
  </si>
  <si>
    <t>б) в том числе про-сроченные суммы</t>
  </si>
  <si>
    <t>3. Бюджетные кредиты, предоставленные из краевого бюджета*)</t>
  </si>
  <si>
    <t>4. Бюджетные кредиты, привлеченные городскими/ сельскими поселениями **)</t>
  </si>
  <si>
    <t>Итого бюджетные кредиты (1+2+.3+4):</t>
  </si>
  <si>
    <t>Наименова-ние эми-тента и генераль-ного агента</t>
  </si>
  <si>
    <t>Наимено-вание но-мер и дата нормативного пра-ввого ак-та, содер-жащего условия эмиссии</t>
  </si>
  <si>
    <t>% ставка (купонный доход), даты вып-латы ку-понного дохода по каждому купонному периоду</t>
  </si>
  <si>
    <t>Срок погаше-ния выпуска</t>
  </si>
  <si>
    <t>Размещено за отчетный период (по номиналь-ной стои-мости)</t>
  </si>
  <si>
    <t>Погашено за отчетный период (по номиналь-ной стои-мости)</t>
  </si>
  <si>
    <t>Выплачен-ная сумма купонного дохода за отчетный период</t>
  </si>
  <si>
    <t>Прочие расходы на обслужи-вание облигаци-онного займа за отчетный период</t>
  </si>
  <si>
    <t>Информация об обязательствах по ценным бумагам муниципального образования Тимашевский район,</t>
  </si>
  <si>
    <t xml:space="preserve">Информация об обязательствах по муниципальным гарантиям муниципального образования </t>
  </si>
  <si>
    <t>руб.</t>
  </si>
  <si>
    <t>Форма1</t>
  </si>
  <si>
    <t>Погашено гарантом за принципалов за отчетный период (дата, сумма, основание)</t>
  </si>
  <si>
    <t>без  предъявления эквивалентных требований</t>
  </si>
  <si>
    <t>1.Кредитные договоры и соглашения, заключенные от имени муниципального района</t>
  </si>
  <si>
    <t xml:space="preserve">2. Кредитные договоры и соглашения, заключенные от имени городских/ сельских поселений </t>
  </si>
  <si>
    <t>1. Гарантии,  предоставленные от имени муниципального района</t>
  </si>
  <si>
    <t>2. Иные долговые обязательства (поручительства)</t>
  </si>
  <si>
    <t>3. Гарантии, предоставленные от имени сельских/ городских поселений</t>
  </si>
  <si>
    <t>Наиме-нование бенефи-циара, дата и номер кредит-ного договора, дополнений к нему</t>
  </si>
  <si>
    <t>городским и сельскими поселениями, находящимися на территории Тимашевского района</t>
  </si>
  <si>
    <t>а также городским и сельскими поселениями, находящимися на территории Тимашевского  района</t>
  </si>
  <si>
    <t xml:space="preserve">Тимашевский район, а также городского и сельских поселений, находящихся на территории </t>
  </si>
  <si>
    <t>а также городского и сельских поселений, находящихся на территории Тимашевского района</t>
  </si>
  <si>
    <r>
      <t>Итого просроченные</t>
    </r>
    <r>
      <rPr>
        <i/>
        <sz val="10"/>
        <rFont val="Times New Roman"/>
        <family val="1"/>
      </rPr>
      <t xml:space="preserve"> бюджетные кредиты (а+ б+ в+ г)</t>
    </r>
  </si>
  <si>
    <t>Условия соглашения (сумма, % ставка, срок возврата, пролонгации)</t>
  </si>
  <si>
    <t>в том числе предоставленные из местного бюджета</t>
  </si>
  <si>
    <t>Наименова-ние регист-ратора или депозитария; организатора торговли на рынке ценных бумаг</t>
  </si>
  <si>
    <t xml:space="preserve">Дата госу-дарственной регистрации Условий эмиссии, вид, фор-ма, коли-чество, номинал ценной бумаги </t>
  </si>
  <si>
    <t xml:space="preserve"> Главный бухгалтер</t>
  </si>
  <si>
    <t>Н.Н.Куненкова</t>
  </si>
  <si>
    <t>Главный бухгалтер</t>
  </si>
  <si>
    <t xml:space="preserve">                  Форма 5</t>
  </si>
  <si>
    <t>Сведения о муниципальном долге муниципального образования Тимашевский район,</t>
  </si>
  <si>
    <t>а также городского и сельских поселений, находящихся на территории Тимашевского</t>
  </si>
  <si>
    <t xml:space="preserve">                             руб.</t>
  </si>
  <si>
    <t>Виды долговых обязательств</t>
  </si>
  <si>
    <t>Объем долга</t>
  </si>
  <si>
    <t>1. Объем основного долга по кредитам, всего</t>
  </si>
  <si>
    <t>в том числе полученным:</t>
  </si>
  <si>
    <t>1.1. городским округом/муниципальным районом</t>
  </si>
  <si>
    <t>2.1. городскими/сельскими поселениями, всего</t>
  </si>
  <si>
    <t>2. Объем обязательств по муниципальным гарантиям, всего</t>
  </si>
  <si>
    <t>2.1. Гарантии, предоставленные от имени городского округа/ муниципального района, всего</t>
  </si>
  <si>
    <t xml:space="preserve">в  том числе </t>
  </si>
  <si>
    <t>основной долг</t>
  </si>
  <si>
    <t>проценты и неустойки</t>
  </si>
  <si>
    <t>2.2.Иные долговые обязательства (поручительства), всего</t>
  </si>
  <si>
    <t>в  том числе</t>
  </si>
  <si>
    <t>2.3. Гарантии, предоставленные от имени городских/сельских поселений, всего</t>
  </si>
  <si>
    <r>
      <t>3.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Объем основного долга по бюджетным кредитам (ссудам), привлеченным в бюджет муниципального образования, всего:</t>
    </r>
  </si>
  <si>
    <t>1. Централизованный кредиты, предоставленные в 1992-1994 годах предприятиям АПК и переоформленные в муниципальные обязательства перед краевым бюджетом (основной долг)</t>
  </si>
  <si>
    <t>2. Бюджетные кредиты, полученные из краевого бюджета городским округом/муниципальным районом (основной долг)</t>
  </si>
  <si>
    <t>3. Бюджетные кредиты, полученные из федерального бюджета городским округом/муниципальным районом (основной долг)</t>
  </si>
  <si>
    <t>4. Бюджетные кредиты, полученные из краевого бюджета городскими/сельскими поселениями (основной долг)</t>
  </si>
  <si>
    <t>5. Бюджетные кредиты, полученные из местного бюджета городскими/сельскими поселениями (основной долг)</t>
  </si>
  <si>
    <t>4. Номинальная сумма долга по муниципальным ценным бумагам</t>
  </si>
  <si>
    <t>Анализ отдельных показателей бюджета Поселкового сельского поселения Тимашевского района</t>
  </si>
  <si>
    <t>2. Объем муниципального долга городского/ сельского поселения</t>
  </si>
  <si>
    <r>
      <t xml:space="preserve">объем </t>
    </r>
    <r>
      <rPr>
        <u val="single"/>
        <sz val="10"/>
        <rFont val="Times New Roman"/>
        <family val="1"/>
      </rPr>
      <t>просроченного</t>
    </r>
    <r>
      <rPr>
        <sz val="10"/>
        <rFont val="Times New Roman"/>
        <family val="1"/>
      </rPr>
      <t xml:space="preserve"> муниципального долга городского/ сельского поселения, всего</t>
    </r>
  </si>
  <si>
    <t xml:space="preserve">3. Предельный объем муниципального долга городского/ сельского поселения в соответствии с Решением о бюджете городского/ сельского поселения </t>
  </si>
  <si>
    <t>4. Верхний предел муниципального долга городского/ сельского поселения по состоянию на 1 января года, следующего за очередным финансовым годом, в соответствии с Решением о бюджете городского / сельского поселения</t>
  </si>
  <si>
    <t>5. Верхний предел долга по муниципальным гарантиям в соответствии с Решением о бюджете городского округа</t>
  </si>
  <si>
    <t>6. Соблюдение норматива по предельному объему муниципального долга в соответствии со статьей 117 Бюджетного кодекса РФ, % (гр. 3 : гр. 1 * 100%)</t>
  </si>
  <si>
    <t>7. Отклонение фактического объема муниципального долга от утвержденного предельного объема муниципального долга городского/ сельского поселения (гр. 2 – гр. 3)</t>
  </si>
  <si>
    <r>
      <t xml:space="preserve">8. Отклонение фактического объема муниципального долга от утвержденного верхнего предела муниципального долга городского / сельского поселения (гр. 2 – гр. 4) </t>
    </r>
    <r>
      <rPr>
        <i/>
        <u val="single"/>
        <sz val="10"/>
        <rFont val="Times New Roman"/>
        <family val="1"/>
      </rPr>
      <t>(заполняется при сдаче годового отчета)</t>
    </r>
  </si>
  <si>
    <r>
      <t xml:space="preserve">10. Объем расходов на обслуживание муниципального долга (факт) городского / сельского поселения </t>
    </r>
    <r>
      <rPr>
        <i/>
        <u val="single"/>
        <sz val="10"/>
        <rFont val="Times New Roman"/>
        <family val="1"/>
      </rPr>
      <t>(заполняется при сдаче годового отчета)</t>
    </r>
  </si>
  <si>
    <t>11. Соблюдение норматива по предельному объему расходов на обслуживание муниципального долга в соответствии со статьей 111, % (гр. 10: гр. 9*100%)</t>
  </si>
  <si>
    <t>финансирование дефицита бюджета на сумму 300 000 руб., 6% со сроком возврата до 20.03.2013г</t>
  </si>
  <si>
    <t>договор № 55 от 26.03.2012г.о предоставлении администрации Поселкового с/п бюджетного кредита</t>
  </si>
  <si>
    <t>ОАО Банк ВТБ в г.Краснодаре, муниципальный контракт №0318300138312000018-0196875-01 30.03.2012г</t>
  </si>
  <si>
    <t>финансирование дефицита бюджета на сумму 55 млн. рублей, 10,32%, со сроком возврата через 360 дней после подписания контракта</t>
  </si>
  <si>
    <t>договор № 92 от 22.06.2012г.о предоставлении администрации Днепровского с/п бюджетного кредита</t>
  </si>
  <si>
    <t>финансирование дефицита бюджета на сумму 400 000 руб., 6% со сроком возврата до 20.06.2013г</t>
  </si>
  <si>
    <t>договор № 181 от 25.12.2012г.о предоставлении администрации Днепровского с/п бюджетного кредита</t>
  </si>
  <si>
    <t>финансирование дефицита бюджета на сумму 300 000 руб., 6,1875% со сроком возврата до 20.12.2013г</t>
  </si>
  <si>
    <t>Размещен-ный объем на 1 января 2013 года</t>
  </si>
  <si>
    <t xml:space="preserve">1. Утвержденный общий объем доходов бюджета городского округа/муниципального района в 2013 году без учета утвержденного объема безвозмездных поступлений и (или) поступлений налоговых доходов по дополнительным нормативам отчислений </t>
  </si>
  <si>
    <t>1. Утвержденный общий объем доходов бюджета городского/ сельского  поселения в 2013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</si>
  <si>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г) в том числе просроченные суммы</t>
  </si>
  <si>
    <t>Тимашевского района  на 1 апреля 2013 года.</t>
  </si>
  <si>
    <t>Объем гарантий  на 1.04. 2013 года</t>
  </si>
  <si>
    <t>на 1 апреля 2013года</t>
  </si>
  <si>
    <t>Остаток задолженности на  1.04.2013 года</t>
  </si>
  <si>
    <t>ОАО КБ "Центр-Инвест", муниципальный контракт № 0318300138313000010-0196875-02 15.03.2013г</t>
  </si>
  <si>
    <t>финансирование дефицита бюджета на сумму 53 млн. рублей, 9,445%, со сроком возврата 14.03.2014г</t>
  </si>
  <si>
    <t>Остаток задолженности на 1.04. 2013 года</t>
  </si>
  <si>
    <t>* Администрацией Днепровского с/п пеня в размере 0,34 рубля была уплачена в феврале месяце, но попала на КБК невыясненные поступления. Данная сумма будет уточнена в апреле 2013 года.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</si>
  <si>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</si>
  <si>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(1+2+3+4)</t>
  </si>
  <si>
    <t>Анализ отдельных показателей бюджета городского округа/муниципального района(без поселений)</t>
  </si>
  <si>
    <t>3. Объем муниципального долга городского округа/муниципального района /без поселений/</t>
  </si>
  <si>
    <r>
      <t xml:space="preserve">объем </t>
    </r>
    <r>
      <rPr>
        <u val="single"/>
        <sz val="10"/>
        <rFont val="Times New Roman"/>
        <family val="1"/>
      </rPr>
      <t>просроченного</t>
    </r>
    <r>
      <rPr>
        <sz val="10"/>
        <rFont val="Times New Roman"/>
        <family val="1"/>
      </rPr>
      <t xml:space="preserve"> муниципального долга городского округа/муниципального района /без поселений/, всего </t>
    </r>
  </si>
  <si>
    <t>4. Предельный объем муниципального долга городского округа/муниципального района /без поселений/ в соответствии с Решением о бюджете городского округа/муниципального района</t>
  </si>
  <si>
    <t>5. Верхний предел муниципального долга по состоянию на 1 января года, следующего за очередным финансовым годом, в соответствии с Решением о бюджете городского округа/муниципального района</t>
  </si>
  <si>
    <t>6. Верхний предел муниципального долга по муниципальным гарантиям в соответствии с Решением о бюджете городского округа/муниципального района</t>
  </si>
  <si>
    <t>7. Соблюдение норматива по предельному объему муниципального долга в соответствии со статьей 117 Бюджетного кодекса РФ, % (гр. 4 : гр. 1 * 100%)</t>
  </si>
  <si>
    <t>8. Отклонение фактического объема муниципального долга от утвержденного предельного объема муниципального долга городского округа/муниципального района /без поселений/ (гр. 3 – гр. 4)</t>
  </si>
  <si>
    <t>договор № 42 от 04.05.2012г.</t>
  </si>
  <si>
    <t>финансирование дефицита бюджета на сумму 40 млн.руб., 6% со сроком возврата до 25.04.2013г</t>
  </si>
  <si>
    <t>Анализ отдельных показателей бюджета Днепровскго сельского поселения Тимашевского района</t>
  </si>
  <si>
    <t>О.Г.Баженова</t>
  </si>
  <si>
    <t>Начальник ФУ администрации МО  Тимашевский район</t>
  </si>
  <si>
    <t xml:space="preserve"> Начальник ФУ администрации МО  Тимашевский район</t>
  </si>
  <si>
    <t>ОАО Банк ВТБ в г.Краснодаре, муниципальный контракт №0318300138312000317-0196875-01 06.11.2012г</t>
  </si>
  <si>
    <t>финансирование дефицита бюджета на сумму 14 млн. рублей, 11%, со сроком возврата через 365 дней после подписания контракта</t>
  </si>
  <si>
    <t>Условия кредитного договора (сумма; % ставка, срок возврата, пролонгации)</t>
  </si>
  <si>
    <t>Объем гарантий на 1 января 2013года</t>
  </si>
  <si>
    <t>Остаток задолженности на 1 января 2013 года</t>
  </si>
  <si>
    <r>
      <t xml:space="preserve">9. Объем расходов бюджета городского /сельского  поселения в 2013году за исключением объема расходов, которые осуществляются за счет субвенций, предоставляемых из бюджетов бюджетной системы Российской Федерации </t>
    </r>
    <r>
      <rPr>
        <i/>
        <u val="single"/>
        <sz val="10"/>
        <rFont val="Times New Roman"/>
        <family val="1"/>
      </rPr>
      <t>(по данным годового отчета об исполнении бюджета)</t>
    </r>
    <r>
      <rPr>
        <sz val="10"/>
        <rFont val="Times New Roman"/>
        <family val="1"/>
      </rPr>
      <t xml:space="preserve"> </t>
    </r>
  </si>
  <si>
    <t>на 1 апреля 2013 года</t>
  </si>
  <si>
    <t>Объем долга на 1.04. 2013 года</t>
  </si>
  <si>
    <t>района   на 1апреля 2013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</si>
</sst>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.00_ ;\-#,##0.00\ "/>
    <numFmt numFmtId="175" formatCode="#,##0.00&quot;р.&quot;"/>
  </numFmts>
  <fonts count="1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2"/>
      <name val="Arial Cyr"/>
      <family val="0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textRotation="90" wrapText="1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4" fontId="3" fillId="0" borderId="1" xfId="0" applyNumberFormat="1" applyFont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Fill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justify" vertical="top" wrapText="1"/>
    </xf>
    <xf numFmtId="4" fontId="1" fillId="0" borderId="3" xfId="0" applyNumberFormat="1" applyFont="1" applyBorder="1" applyAlignment="1">
      <alignment horizontal="right" vertical="top" wrapText="1"/>
    </xf>
    <xf numFmtId="4" fontId="9" fillId="0" borderId="0" xfId="0" applyNumberFormat="1" applyFont="1" applyAlignment="1">
      <alignment/>
    </xf>
    <xf numFmtId="0" fontId="3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wrapText="1"/>
    </xf>
    <xf numFmtId="0" fontId="1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justify" vertical="top" wrapText="1"/>
    </xf>
    <xf numFmtId="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top" textRotation="90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textRotation="90" wrapText="1"/>
    </xf>
    <xf numFmtId="4" fontId="2" fillId="0" borderId="1" xfId="0" applyNumberFormat="1" applyFont="1" applyFill="1" applyBorder="1" applyAlignment="1">
      <alignment horizontal="right" wrapText="1"/>
    </xf>
    <xf numFmtId="0" fontId="1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12" fillId="0" borderId="1" xfId="0" applyFont="1" applyBorder="1" applyAlignment="1">
      <alignment horizontal="justify" vertical="top" wrapText="1"/>
    </xf>
    <xf numFmtId="4" fontId="12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4" fontId="12" fillId="0" borderId="1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/>
    </xf>
    <xf numFmtId="4" fontId="1" fillId="0" borderId="3" xfId="0" applyNumberFormat="1" applyFont="1" applyFill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Fill="1" applyBorder="1" applyAlignment="1">
      <alignment horizontal="right"/>
    </xf>
    <xf numFmtId="4" fontId="1" fillId="0" borderId="1" xfId="18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center" wrapText="1"/>
    </xf>
    <xf numFmtId="4" fontId="3" fillId="0" borderId="5" xfId="0" applyNumberFormat="1" applyFont="1" applyBorder="1" applyAlignment="1">
      <alignment horizontal="center" wrapText="1"/>
    </xf>
    <xf numFmtId="4" fontId="3" fillId="0" borderId="6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4" fontId="1" fillId="0" borderId="6" xfId="0" applyNumberFormat="1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wrapText="1"/>
    </xf>
    <xf numFmtId="4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wrapText="1" indent="3"/>
    </xf>
    <xf numFmtId="0" fontId="2" fillId="0" borderId="1" xfId="0" applyFont="1" applyBorder="1" applyAlignment="1">
      <alignment horizontal="center" vertical="top" textRotation="90" wrapText="1"/>
    </xf>
    <xf numFmtId="0" fontId="2" fillId="0" borderId="7" xfId="0" applyFont="1" applyBorder="1" applyAlignment="1">
      <alignment horizontal="center" vertical="top" textRotation="90" wrapText="1"/>
    </xf>
    <xf numFmtId="0" fontId="2" fillId="0" borderId="8" xfId="0" applyFont="1" applyBorder="1" applyAlignment="1">
      <alignment horizontal="center" vertical="top" textRotation="90" wrapText="1"/>
    </xf>
    <xf numFmtId="0" fontId="2" fillId="0" borderId="9" xfId="0" applyFont="1" applyBorder="1" applyAlignment="1">
      <alignment horizontal="center" vertical="top" textRotation="90" wrapText="1"/>
    </xf>
    <xf numFmtId="0" fontId="2" fillId="0" borderId="1" xfId="0" applyFont="1" applyBorder="1" applyAlignment="1">
      <alignment horizontal="center" textRotation="90" wrapText="1"/>
    </xf>
    <xf numFmtId="0" fontId="3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 wrapText="1"/>
    </xf>
    <xf numFmtId="0" fontId="1" fillId="0" borderId="9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right" wrapText="1"/>
    </xf>
    <xf numFmtId="4" fontId="12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right" wrapText="1"/>
    </xf>
    <xf numFmtId="0" fontId="2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12" fillId="0" borderId="4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textRotation="90" wrapText="1"/>
    </xf>
    <xf numFmtId="0" fontId="1" fillId="0" borderId="1" xfId="0" applyFont="1" applyBorder="1" applyAlignment="1">
      <alignment horizontal="left" textRotation="90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4" fontId="3" fillId="0" borderId="4" xfId="0" applyNumberFormat="1" applyFont="1" applyFill="1" applyBorder="1" applyAlignment="1">
      <alignment horizontal="center" wrapText="1"/>
    </xf>
    <xf numFmtId="4" fontId="3" fillId="0" borderId="5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4" fontId="1" fillId="0" borderId="6" xfId="0" applyNumberFormat="1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4" fontId="1" fillId="0" borderId="15" xfId="0" applyNumberFormat="1" applyFont="1" applyBorder="1" applyAlignment="1">
      <alignment horizontal="right" vertical="top" wrapText="1"/>
    </xf>
    <xf numFmtId="4" fontId="1" fillId="0" borderId="2" xfId="0" applyNumberFormat="1" applyFont="1" applyBorder="1" applyAlignment="1">
      <alignment horizontal="right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workbookViewId="0" topLeftCell="A1">
      <selection activeCell="A14" sqref="A14:T14"/>
    </sheetView>
  </sheetViews>
  <sheetFormatPr defaultColWidth="9.00390625" defaultRowHeight="12.75"/>
  <cols>
    <col min="1" max="1" width="22.875" style="0" customWidth="1"/>
    <col min="2" max="2" width="11.625" style="0" customWidth="1"/>
    <col min="3" max="3" width="6.75390625" style="0" customWidth="1"/>
    <col min="4" max="4" width="5.375" style="0" customWidth="1"/>
    <col min="5" max="5" width="5.75390625" style="0" customWidth="1"/>
    <col min="6" max="6" width="8.125" style="0" customWidth="1"/>
    <col min="7" max="7" width="7.125" style="0" customWidth="1"/>
    <col min="8" max="8" width="6.375" style="0" customWidth="1"/>
    <col min="9" max="9" width="6.875" style="0" customWidth="1"/>
    <col min="10" max="10" width="7.00390625" style="0" customWidth="1"/>
    <col min="11" max="11" width="6.75390625" style="0" customWidth="1"/>
    <col min="12" max="12" width="7.125" style="0" customWidth="1"/>
    <col min="13" max="13" width="6.625" style="0" customWidth="1"/>
    <col min="14" max="14" width="5.375" style="0" customWidth="1"/>
    <col min="15" max="15" width="6.25390625" style="0" customWidth="1"/>
    <col min="16" max="16" width="6.00390625" style="0" customWidth="1"/>
    <col min="17" max="17" width="6.25390625" style="0" customWidth="1"/>
    <col min="18" max="18" width="7.00390625" style="0" customWidth="1"/>
    <col min="19" max="19" width="9.875" style="0" customWidth="1"/>
    <col min="20" max="20" width="10.125" style="0" customWidth="1"/>
  </cols>
  <sheetData>
    <row r="1" ht="12.75">
      <c r="S1" t="s">
        <v>49</v>
      </c>
    </row>
    <row r="2" ht="12.75">
      <c r="D2" t="s">
        <v>47</v>
      </c>
    </row>
    <row r="3" ht="12.75">
      <c r="D3" t="s">
        <v>60</v>
      </c>
    </row>
    <row r="4" ht="12.75">
      <c r="D4" t="s">
        <v>118</v>
      </c>
    </row>
    <row r="6" ht="12.75">
      <c r="S6" t="s">
        <v>48</v>
      </c>
    </row>
    <row r="7" spans="1:20" ht="90" customHeight="1">
      <c r="A7" s="102" t="s">
        <v>7</v>
      </c>
      <c r="B7" s="93" t="s">
        <v>57</v>
      </c>
      <c r="C7" s="102" t="s">
        <v>145</v>
      </c>
      <c r="D7" s="102"/>
      <c r="E7" s="102"/>
      <c r="F7" s="102"/>
      <c r="G7" s="102" t="s">
        <v>8</v>
      </c>
      <c r="H7" s="102"/>
      <c r="I7" s="102"/>
      <c r="J7" s="102"/>
      <c r="K7" s="102" t="s">
        <v>9</v>
      </c>
      <c r="L7" s="102"/>
      <c r="M7" s="102"/>
      <c r="N7" s="102"/>
      <c r="O7" s="102" t="s">
        <v>119</v>
      </c>
      <c r="P7" s="102"/>
      <c r="Q7" s="102"/>
      <c r="R7" s="102"/>
      <c r="S7" s="96" t="s">
        <v>50</v>
      </c>
      <c r="T7" s="97"/>
    </row>
    <row r="8" spans="1:20" ht="36" customHeight="1">
      <c r="A8" s="102"/>
      <c r="B8" s="94"/>
      <c r="C8" s="105" t="s">
        <v>10</v>
      </c>
      <c r="D8" s="103" t="s">
        <v>11</v>
      </c>
      <c r="E8" s="103"/>
      <c r="F8" s="103"/>
      <c r="G8" s="104" t="s">
        <v>10</v>
      </c>
      <c r="H8" s="103" t="s">
        <v>11</v>
      </c>
      <c r="I8" s="103"/>
      <c r="J8" s="103"/>
      <c r="K8" s="104" t="s">
        <v>10</v>
      </c>
      <c r="L8" s="103" t="s">
        <v>11</v>
      </c>
      <c r="M8" s="103"/>
      <c r="N8" s="103"/>
      <c r="O8" s="104" t="s">
        <v>10</v>
      </c>
      <c r="P8" s="103" t="s">
        <v>11</v>
      </c>
      <c r="Q8" s="103"/>
      <c r="R8" s="103"/>
      <c r="S8" s="98"/>
      <c r="T8" s="99"/>
    </row>
    <row r="9" spans="1:20" ht="98.25" customHeight="1">
      <c r="A9" s="102"/>
      <c r="B9" s="95"/>
      <c r="C9" s="106"/>
      <c r="D9" s="14" t="s">
        <v>12</v>
      </c>
      <c r="E9" s="14" t="s">
        <v>13</v>
      </c>
      <c r="F9" s="14" t="s">
        <v>14</v>
      </c>
      <c r="G9" s="104"/>
      <c r="H9" s="14" t="s">
        <v>12</v>
      </c>
      <c r="I9" s="14" t="s">
        <v>13</v>
      </c>
      <c r="J9" s="14" t="s">
        <v>14</v>
      </c>
      <c r="K9" s="104"/>
      <c r="L9" s="14" t="s">
        <v>12</v>
      </c>
      <c r="M9" s="14" t="s">
        <v>13</v>
      </c>
      <c r="N9" s="14" t="s">
        <v>14</v>
      </c>
      <c r="O9" s="104"/>
      <c r="P9" s="14" t="s">
        <v>12</v>
      </c>
      <c r="Q9" s="14" t="s">
        <v>13</v>
      </c>
      <c r="R9" s="14" t="s">
        <v>14</v>
      </c>
      <c r="S9" s="14" t="s">
        <v>15</v>
      </c>
      <c r="T9" s="14" t="s">
        <v>51</v>
      </c>
    </row>
    <row r="10" spans="1:20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</row>
    <row r="11" spans="1:20" ht="12.75">
      <c r="A11" s="100" t="s">
        <v>54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</row>
    <row r="12" spans="1:20" ht="12.75">
      <c r="A12" s="8" t="s">
        <v>16</v>
      </c>
      <c r="B12" s="20"/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</row>
    <row r="13" spans="1:20" ht="24" customHeight="1">
      <c r="A13" s="18" t="s">
        <v>17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12.75">
      <c r="A14" s="101" t="s">
        <v>55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1:20" ht="12.75">
      <c r="A15" s="8" t="s">
        <v>16</v>
      </c>
      <c r="B15" s="21"/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</row>
    <row r="16" spans="1:20" ht="29.25" customHeight="1">
      <c r="A16" s="18" t="s">
        <v>18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ht="12.75">
      <c r="A17" s="101" t="s">
        <v>56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1:20" ht="12.75">
      <c r="A18" s="8" t="s">
        <v>16</v>
      </c>
      <c r="B18" s="20"/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</row>
    <row r="19" spans="1:20" ht="27" customHeight="1">
      <c r="A19" s="18" t="s">
        <v>19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28.5" customHeight="1">
      <c r="A20" s="21" t="s">
        <v>20</v>
      </c>
      <c r="B20" s="20"/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</row>
    <row r="21" spans="1:20" ht="29.25" customHeight="1">
      <c r="A21" s="18" t="s">
        <v>21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3" spans="1:18" ht="12.75">
      <c r="A23" t="s">
        <v>140</v>
      </c>
      <c r="R23" t="s">
        <v>139</v>
      </c>
    </row>
    <row r="26" spans="1:25" ht="13.5" customHeight="1">
      <c r="A26" t="s">
        <v>69</v>
      </c>
      <c r="R26" t="s">
        <v>68</v>
      </c>
      <c r="W26" s="9"/>
      <c r="X26" s="9"/>
      <c r="Y26" s="9"/>
    </row>
    <row r="27" spans="23:25" ht="13.5" customHeight="1">
      <c r="W27" s="9"/>
      <c r="X27" s="9"/>
      <c r="Y27" s="9"/>
    </row>
  </sheetData>
  <mergeCells count="18">
    <mergeCell ref="A17:T17"/>
    <mergeCell ref="O7:R7"/>
    <mergeCell ref="C8:C9"/>
    <mergeCell ref="D8:F8"/>
    <mergeCell ref="G8:G9"/>
    <mergeCell ref="H8:J8"/>
    <mergeCell ref="K8:K9"/>
    <mergeCell ref="A7:A9"/>
    <mergeCell ref="C7:F7"/>
    <mergeCell ref="G7:J7"/>
    <mergeCell ref="B7:B9"/>
    <mergeCell ref="S7:T8"/>
    <mergeCell ref="A11:T11"/>
    <mergeCell ref="A14:T14"/>
    <mergeCell ref="K7:N7"/>
    <mergeCell ref="L8:N8"/>
    <mergeCell ref="O8:O9"/>
    <mergeCell ref="P8:R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"/>
  <sheetViews>
    <sheetView zoomScale="75" zoomScaleNormal="75" workbookViewId="0" topLeftCell="A1">
      <selection activeCell="V10" sqref="V10:V12"/>
    </sheetView>
  </sheetViews>
  <sheetFormatPr defaultColWidth="9.00390625" defaultRowHeight="12.75"/>
  <cols>
    <col min="1" max="1" width="23.875" style="46" customWidth="1"/>
    <col min="2" max="2" width="12.00390625" style="46" customWidth="1"/>
    <col min="3" max="3" width="22.125" style="46" customWidth="1"/>
    <col min="4" max="4" width="9.125" style="46" hidden="1" customWidth="1"/>
    <col min="5" max="5" width="17.875" style="46" customWidth="1"/>
    <col min="6" max="6" width="9.125" style="46" hidden="1" customWidth="1"/>
    <col min="7" max="7" width="15.875" style="46" customWidth="1"/>
    <col min="8" max="8" width="9.125" style="46" hidden="1" customWidth="1"/>
    <col min="9" max="9" width="9.25390625" style="46" customWidth="1"/>
    <col min="10" max="10" width="9.125" style="46" hidden="1" customWidth="1"/>
    <col min="11" max="11" width="10.25390625" style="46" customWidth="1"/>
    <col min="12" max="12" width="0.12890625" style="46" hidden="1" customWidth="1"/>
    <col min="13" max="13" width="17.125" style="46" customWidth="1"/>
    <col min="14" max="14" width="15.375" style="46" customWidth="1"/>
    <col min="15" max="15" width="15.25390625" style="46" customWidth="1"/>
    <col min="16" max="16" width="11.125" style="46" customWidth="1"/>
    <col min="17" max="17" width="15.875" style="46" customWidth="1"/>
    <col min="18" max="18" width="16.75390625" style="46" customWidth="1"/>
    <col min="19" max="19" width="14.75390625" style="46" customWidth="1"/>
    <col min="20" max="20" width="12.125" style="46" customWidth="1"/>
    <col min="21" max="21" width="0.37109375" style="46" hidden="1" customWidth="1"/>
    <col min="22" max="22" width="17.125" style="46" customWidth="1"/>
    <col min="23" max="23" width="15.75390625" style="46" customWidth="1"/>
    <col min="24" max="24" width="10.875" style="46" customWidth="1"/>
    <col min="25" max="25" width="10.375" style="46" customWidth="1"/>
    <col min="26" max="16384" width="9.125" style="46" customWidth="1"/>
  </cols>
  <sheetData>
    <row r="1" spans="2:23" ht="15.75">
      <c r="B1" s="46" t="s">
        <v>1</v>
      </c>
      <c r="W1" s="46" t="s">
        <v>5</v>
      </c>
    </row>
    <row r="2" ht="15.75">
      <c r="B2" s="46" t="s">
        <v>59</v>
      </c>
    </row>
    <row r="3" ht="15.75">
      <c r="G3" s="46" t="s">
        <v>120</v>
      </c>
    </row>
    <row r="4" ht="15.75">
      <c r="Y4" s="46" t="s">
        <v>48</v>
      </c>
    </row>
    <row r="5" spans="1:26" ht="69" customHeight="1">
      <c r="A5" s="84" t="s">
        <v>22</v>
      </c>
      <c r="B5" s="88" t="s">
        <v>23</v>
      </c>
      <c r="C5" s="84" t="s">
        <v>144</v>
      </c>
      <c r="D5" s="84" t="s">
        <v>146</v>
      </c>
      <c r="E5" s="84"/>
      <c r="F5" s="84"/>
      <c r="G5" s="84"/>
      <c r="H5" s="84"/>
      <c r="I5" s="84"/>
      <c r="J5" s="84"/>
      <c r="K5" s="84"/>
      <c r="L5" s="87" t="s">
        <v>24</v>
      </c>
      <c r="M5" s="87"/>
      <c r="N5" s="84" t="s">
        <v>25</v>
      </c>
      <c r="O5" s="84"/>
      <c r="P5" s="84"/>
      <c r="Q5" s="84" t="s">
        <v>26</v>
      </c>
      <c r="R5" s="84"/>
      <c r="S5" s="84"/>
      <c r="T5" s="84"/>
      <c r="U5" s="84" t="s">
        <v>121</v>
      </c>
      <c r="V5" s="84"/>
      <c r="W5" s="84"/>
      <c r="X5" s="84"/>
      <c r="Y5" s="84"/>
      <c r="Z5" s="85"/>
    </row>
    <row r="6" spans="1:26" ht="15.75">
      <c r="A6" s="84"/>
      <c r="B6" s="89"/>
      <c r="C6" s="84"/>
      <c r="D6" s="86" t="s">
        <v>10</v>
      </c>
      <c r="E6" s="86"/>
      <c r="F6" s="112" t="s">
        <v>11</v>
      </c>
      <c r="G6" s="112"/>
      <c r="H6" s="112"/>
      <c r="I6" s="112"/>
      <c r="J6" s="112"/>
      <c r="K6" s="112"/>
      <c r="L6" s="87"/>
      <c r="M6" s="87"/>
      <c r="N6" s="87" t="s">
        <v>10</v>
      </c>
      <c r="O6" s="112" t="s">
        <v>11</v>
      </c>
      <c r="P6" s="112"/>
      <c r="Q6" s="87" t="s">
        <v>10</v>
      </c>
      <c r="R6" s="112" t="s">
        <v>11</v>
      </c>
      <c r="S6" s="112"/>
      <c r="T6" s="112"/>
      <c r="U6" s="87" t="s">
        <v>10</v>
      </c>
      <c r="V6" s="87"/>
      <c r="W6" s="112" t="s">
        <v>11</v>
      </c>
      <c r="X6" s="112"/>
      <c r="Y6" s="112"/>
      <c r="Z6" s="85"/>
    </row>
    <row r="7" spans="1:26" ht="110.25">
      <c r="A7" s="84"/>
      <c r="B7" s="90"/>
      <c r="C7" s="84"/>
      <c r="D7" s="86"/>
      <c r="E7" s="86"/>
      <c r="F7" s="91" t="s">
        <v>12</v>
      </c>
      <c r="G7" s="91"/>
      <c r="H7" s="91" t="s">
        <v>13</v>
      </c>
      <c r="I7" s="91"/>
      <c r="J7" s="91" t="s">
        <v>14</v>
      </c>
      <c r="K7" s="91"/>
      <c r="L7" s="87"/>
      <c r="M7" s="87"/>
      <c r="N7" s="87"/>
      <c r="O7" s="55" t="s">
        <v>13</v>
      </c>
      <c r="P7" s="53" t="s">
        <v>14</v>
      </c>
      <c r="Q7" s="87"/>
      <c r="R7" s="55" t="s">
        <v>12</v>
      </c>
      <c r="S7" s="55" t="s">
        <v>13</v>
      </c>
      <c r="T7" s="55" t="s">
        <v>14</v>
      </c>
      <c r="U7" s="87"/>
      <c r="V7" s="87"/>
      <c r="W7" s="55" t="s">
        <v>12</v>
      </c>
      <c r="X7" s="55" t="s">
        <v>13</v>
      </c>
      <c r="Y7" s="55" t="s">
        <v>14</v>
      </c>
      <c r="Z7" s="85"/>
    </row>
    <row r="8" spans="1:26" ht="15.75">
      <c r="A8" s="54">
        <v>1</v>
      </c>
      <c r="B8" s="54">
        <v>2</v>
      </c>
      <c r="C8" s="54">
        <v>3</v>
      </c>
      <c r="D8" s="112">
        <v>4</v>
      </c>
      <c r="E8" s="112"/>
      <c r="F8" s="112">
        <v>5</v>
      </c>
      <c r="G8" s="112"/>
      <c r="H8" s="112">
        <v>6</v>
      </c>
      <c r="I8" s="112"/>
      <c r="J8" s="112">
        <v>7</v>
      </c>
      <c r="K8" s="112"/>
      <c r="L8" s="112">
        <v>8</v>
      </c>
      <c r="M8" s="112"/>
      <c r="N8" s="54">
        <v>9</v>
      </c>
      <c r="O8" s="54">
        <v>10</v>
      </c>
      <c r="P8" s="54">
        <v>11</v>
      </c>
      <c r="Q8" s="54">
        <v>12</v>
      </c>
      <c r="R8" s="54">
        <v>13</v>
      </c>
      <c r="S8" s="54">
        <v>14</v>
      </c>
      <c r="T8" s="54">
        <v>15</v>
      </c>
      <c r="U8" s="112">
        <v>16</v>
      </c>
      <c r="V8" s="112"/>
      <c r="W8" s="54">
        <v>17</v>
      </c>
      <c r="X8" s="54">
        <v>18</v>
      </c>
      <c r="Y8" s="54">
        <v>19</v>
      </c>
      <c r="Z8" s="85"/>
    </row>
    <row r="9" spans="1:26" ht="15.75" customHeight="1">
      <c r="A9" s="116" t="s">
        <v>52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8"/>
      <c r="Z9" s="85"/>
    </row>
    <row r="10" spans="1:26" ht="116.25" customHeight="1">
      <c r="A10" s="50" t="s">
        <v>142</v>
      </c>
      <c r="B10" s="50"/>
      <c r="C10" s="50" t="s">
        <v>143</v>
      </c>
      <c r="D10" s="51"/>
      <c r="E10" s="52">
        <v>14000000</v>
      </c>
      <c r="F10" s="51"/>
      <c r="G10" s="52">
        <v>14000000</v>
      </c>
      <c r="H10" s="51"/>
      <c r="I10" s="51"/>
      <c r="J10" s="51"/>
      <c r="K10" s="51"/>
      <c r="L10" s="52"/>
      <c r="M10" s="64"/>
      <c r="N10" s="56">
        <f>O10</f>
        <v>379726.03</v>
      </c>
      <c r="O10" s="56">
        <v>379726.03</v>
      </c>
      <c r="P10" s="56"/>
      <c r="Q10" s="56">
        <f>R10+S10</f>
        <v>379726.03</v>
      </c>
      <c r="R10" s="69"/>
      <c r="S10" s="56">
        <v>379726.03</v>
      </c>
      <c r="T10" s="51"/>
      <c r="U10" s="51"/>
      <c r="V10" s="51">
        <v>14000000</v>
      </c>
      <c r="W10" s="51">
        <v>14000000</v>
      </c>
      <c r="X10" s="51"/>
      <c r="Y10" s="51"/>
      <c r="Z10" s="1"/>
    </row>
    <row r="11" spans="1:26" ht="117" customHeight="1">
      <c r="A11" s="50" t="s">
        <v>108</v>
      </c>
      <c r="B11" s="50"/>
      <c r="C11" s="50" t="s">
        <v>109</v>
      </c>
      <c r="D11" s="51"/>
      <c r="E11" s="52">
        <v>55000000</v>
      </c>
      <c r="F11" s="51"/>
      <c r="G11" s="52">
        <v>55000000</v>
      </c>
      <c r="H11" s="51"/>
      <c r="I11" s="51"/>
      <c r="J11" s="51"/>
      <c r="K11" s="51"/>
      <c r="L11" s="52"/>
      <c r="M11" s="64"/>
      <c r="N11" s="56">
        <f>O11</f>
        <v>1306257.53</v>
      </c>
      <c r="O11" s="56">
        <v>1306257.53</v>
      </c>
      <c r="P11" s="56"/>
      <c r="Q11" s="56">
        <f>R11+S11</f>
        <v>56306257.53</v>
      </c>
      <c r="R11" s="69">
        <v>55000000</v>
      </c>
      <c r="S11" s="56">
        <v>1306257.53</v>
      </c>
      <c r="T11" s="51"/>
      <c r="U11" s="51"/>
      <c r="V11" s="51">
        <v>0</v>
      </c>
      <c r="W11" s="51">
        <v>0</v>
      </c>
      <c r="X11" s="51"/>
      <c r="Y11" s="51"/>
      <c r="Z11" s="1"/>
    </row>
    <row r="12" spans="1:26" ht="117" customHeight="1">
      <c r="A12" s="50" t="s">
        <v>122</v>
      </c>
      <c r="B12" s="50"/>
      <c r="C12" s="50" t="s">
        <v>123</v>
      </c>
      <c r="D12" s="51"/>
      <c r="E12" s="52"/>
      <c r="F12" s="51"/>
      <c r="G12" s="52"/>
      <c r="H12" s="51"/>
      <c r="I12" s="51"/>
      <c r="J12" s="51"/>
      <c r="K12" s="51"/>
      <c r="L12" s="52"/>
      <c r="M12" s="68">
        <v>53000000</v>
      </c>
      <c r="N12" s="56">
        <v>164575.92</v>
      </c>
      <c r="O12" s="56">
        <v>164575.92</v>
      </c>
      <c r="P12" s="51"/>
      <c r="Q12" s="56">
        <v>164575.92</v>
      </c>
      <c r="R12" s="52"/>
      <c r="S12" s="56">
        <v>164575.92</v>
      </c>
      <c r="T12" s="51"/>
      <c r="U12" s="51"/>
      <c r="V12" s="51">
        <v>53000000</v>
      </c>
      <c r="W12" s="51">
        <v>53000000</v>
      </c>
      <c r="X12" s="51"/>
      <c r="Y12" s="51"/>
      <c r="Z12" s="1"/>
    </row>
    <row r="13" spans="1:26" ht="41.25" customHeight="1">
      <c r="A13" s="57" t="s">
        <v>17</v>
      </c>
      <c r="B13" s="50"/>
      <c r="C13" s="50"/>
      <c r="D13" s="51"/>
      <c r="E13" s="51"/>
      <c r="F13" s="51"/>
      <c r="G13" s="51"/>
      <c r="H13" s="51"/>
      <c r="I13" s="51"/>
      <c r="J13" s="51"/>
      <c r="K13" s="51"/>
      <c r="L13" s="52"/>
      <c r="M13" s="52"/>
      <c r="N13" s="56"/>
      <c r="O13" s="56"/>
      <c r="P13" s="51"/>
      <c r="Q13" s="51"/>
      <c r="R13" s="52"/>
      <c r="S13" s="56"/>
      <c r="T13" s="51"/>
      <c r="U13" s="51"/>
      <c r="V13" s="51"/>
      <c r="W13" s="51"/>
      <c r="X13" s="51"/>
      <c r="Y13" s="51"/>
      <c r="Z13" s="1"/>
    </row>
    <row r="14" spans="1:26" ht="25.5" customHeight="1">
      <c r="A14" s="46" t="s">
        <v>16</v>
      </c>
      <c r="B14" s="50"/>
      <c r="C14" s="50"/>
      <c r="D14" s="113">
        <f>E10+E11</f>
        <v>69000000</v>
      </c>
      <c r="E14" s="113"/>
      <c r="F14" s="113">
        <f>G10+G11</f>
        <v>69000000</v>
      </c>
      <c r="G14" s="113"/>
      <c r="H14" s="114"/>
      <c r="I14" s="115"/>
      <c r="J14" s="107"/>
      <c r="K14" s="107"/>
      <c r="L14" s="113">
        <v>53000000</v>
      </c>
      <c r="M14" s="108"/>
      <c r="N14" s="51">
        <f>N10+N11+N12</f>
        <v>1850559.48</v>
      </c>
      <c r="O14" s="51">
        <f>O10+O11+O12</f>
        <v>1850559.48</v>
      </c>
      <c r="P14" s="51"/>
      <c r="Q14" s="51">
        <f>Q10+Q11+Q12</f>
        <v>56850559.480000004</v>
      </c>
      <c r="R14" s="51">
        <v>55000000</v>
      </c>
      <c r="S14" s="51">
        <f>S10+S11+S12</f>
        <v>1850559.48</v>
      </c>
      <c r="T14" s="51"/>
      <c r="U14" s="51" t="e">
        <f>#REF!+#REF!+#REF!+U11+U10</f>
        <v>#REF!</v>
      </c>
      <c r="V14" s="51">
        <f>V10+V11+V12</f>
        <v>67000000</v>
      </c>
      <c r="W14" s="51">
        <f>W10+W11+W12</f>
        <v>67000000</v>
      </c>
      <c r="X14" s="51"/>
      <c r="Y14" s="51"/>
      <c r="Z14" s="1"/>
    </row>
    <row r="15" spans="1:26" ht="33" customHeight="1">
      <c r="A15" s="110" t="s">
        <v>53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1"/>
    </row>
    <row r="16" spans="1:26" ht="20.25" customHeight="1" hidden="1" thickBot="1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1"/>
    </row>
    <row r="17" spans="1:26" ht="23.25" customHeight="1">
      <c r="A17" s="59" t="s">
        <v>16</v>
      </c>
      <c r="B17" s="54"/>
      <c r="C17" s="112"/>
      <c r="D17" s="112"/>
      <c r="E17" s="108">
        <v>0</v>
      </c>
      <c r="F17" s="108"/>
      <c r="G17" s="108">
        <v>0</v>
      </c>
      <c r="H17" s="108"/>
      <c r="I17" s="108">
        <v>0</v>
      </c>
      <c r="J17" s="108"/>
      <c r="K17" s="58">
        <v>0</v>
      </c>
      <c r="L17" s="58"/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/>
      <c r="V17" s="58">
        <v>0</v>
      </c>
      <c r="W17" s="58">
        <v>0</v>
      </c>
      <c r="X17" s="58">
        <v>0</v>
      </c>
      <c r="Y17" s="58">
        <v>0</v>
      </c>
      <c r="Z17" s="1"/>
    </row>
    <row r="18" spans="1:26" ht="38.25" customHeight="1">
      <c r="A18" s="57" t="s">
        <v>18</v>
      </c>
      <c r="B18" s="50"/>
      <c r="C18" s="107"/>
      <c r="D18" s="107"/>
      <c r="E18" s="108"/>
      <c r="F18" s="108"/>
      <c r="G18" s="108"/>
      <c r="H18" s="108"/>
      <c r="I18" s="108"/>
      <c r="J18" s="10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1"/>
    </row>
    <row r="19" spans="1:26" ht="18.75" customHeight="1">
      <c r="A19" s="60" t="s">
        <v>27</v>
      </c>
      <c r="B19" s="50"/>
      <c r="C19" s="107"/>
      <c r="D19" s="107"/>
      <c r="E19" s="109">
        <f>D14</f>
        <v>69000000</v>
      </c>
      <c r="F19" s="109"/>
      <c r="G19" s="109">
        <f>F14</f>
        <v>69000000</v>
      </c>
      <c r="H19" s="109"/>
      <c r="I19" s="109">
        <v>0</v>
      </c>
      <c r="J19" s="109"/>
      <c r="K19" s="61">
        <v>0</v>
      </c>
      <c r="L19" s="62"/>
      <c r="M19" s="61">
        <f>L14+M17</f>
        <v>53000000</v>
      </c>
      <c r="N19" s="63">
        <f aca="true" t="shared" si="0" ref="N19:T19">N14+N17</f>
        <v>1850559.48</v>
      </c>
      <c r="O19" s="63">
        <f t="shared" si="0"/>
        <v>1850559.48</v>
      </c>
      <c r="P19" s="63">
        <f t="shared" si="0"/>
        <v>0</v>
      </c>
      <c r="Q19" s="63">
        <f t="shared" si="0"/>
        <v>56850559.480000004</v>
      </c>
      <c r="R19" s="63">
        <f t="shared" si="0"/>
        <v>55000000</v>
      </c>
      <c r="S19" s="63">
        <f t="shared" si="0"/>
        <v>1850559.48</v>
      </c>
      <c r="T19" s="63">
        <f t="shared" si="0"/>
        <v>0</v>
      </c>
      <c r="U19" s="61"/>
      <c r="V19" s="61">
        <f>V14+V17</f>
        <v>67000000</v>
      </c>
      <c r="W19" s="61">
        <f>W14+W17</f>
        <v>67000000</v>
      </c>
      <c r="X19" s="61">
        <f>X14+X17</f>
        <v>0</v>
      </c>
      <c r="Y19" s="61">
        <f>Y14+Y17</f>
        <v>0</v>
      </c>
      <c r="Z19" s="1"/>
    </row>
    <row r="20" spans="1:26" ht="53.25" customHeight="1">
      <c r="A20" s="57" t="s">
        <v>28</v>
      </c>
      <c r="B20" s="50"/>
      <c r="C20" s="107"/>
      <c r="D20" s="107"/>
      <c r="E20" s="108"/>
      <c r="F20" s="108"/>
      <c r="G20" s="108"/>
      <c r="H20" s="108"/>
      <c r="I20" s="108"/>
      <c r="J20" s="10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1"/>
    </row>
    <row r="24" spans="1:18" ht="15.75">
      <c r="A24" s="46" t="s">
        <v>141</v>
      </c>
      <c r="R24" s="46" t="s">
        <v>139</v>
      </c>
    </row>
    <row r="27" spans="1:25" ht="13.5" customHeight="1">
      <c r="A27" s="46" t="s">
        <v>69</v>
      </c>
      <c r="R27" s="46" t="s">
        <v>68</v>
      </c>
      <c r="W27" s="45"/>
      <c r="X27" s="45"/>
      <c r="Y27" s="45"/>
    </row>
  </sheetData>
  <mergeCells count="50">
    <mergeCell ref="U5:Y5"/>
    <mergeCell ref="A5:A7"/>
    <mergeCell ref="B5:B7"/>
    <mergeCell ref="C5:C7"/>
    <mergeCell ref="D5:K5"/>
    <mergeCell ref="H7:I7"/>
    <mergeCell ref="J7:K7"/>
    <mergeCell ref="F7:G7"/>
    <mergeCell ref="L5:M7"/>
    <mergeCell ref="N5:P5"/>
    <mergeCell ref="Q5:T5"/>
    <mergeCell ref="J8:K8"/>
    <mergeCell ref="Z5:Z9"/>
    <mergeCell ref="D6:E7"/>
    <mergeCell ref="F6:K6"/>
    <mergeCell ref="N6:N7"/>
    <mergeCell ref="O6:P6"/>
    <mergeCell ref="Q6:Q7"/>
    <mergeCell ref="R6:T6"/>
    <mergeCell ref="U6:V7"/>
    <mergeCell ref="W6:Y6"/>
    <mergeCell ref="L8:M8"/>
    <mergeCell ref="U8:V8"/>
    <mergeCell ref="A9:Y9"/>
    <mergeCell ref="D8:E8"/>
    <mergeCell ref="F8:G8"/>
    <mergeCell ref="H8:I8"/>
    <mergeCell ref="J14:K14"/>
    <mergeCell ref="L14:M14"/>
    <mergeCell ref="D14:E14"/>
    <mergeCell ref="F14:G14"/>
    <mergeCell ref="H14:I14"/>
    <mergeCell ref="G18:H18"/>
    <mergeCell ref="I18:J18"/>
    <mergeCell ref="A15:Y16"/>
    <mergeCell ref="Z15:Z16"/>
    <mergeCell ref="C17:D17"/>
    <mergeCell ref="E17:F17"/>
    <mergeCell ref="G17:H17"/>
    <mergeCell ref="I17:J17"/>
    <mergeCell ref="C18:D18"/>
    <mergeCell ref="E18:F18"/>
    <mergeCell ref="C19:D19"/>
    <mergeCell ref="E19:F19"/>
    <mergeCell ref="G19:H19"/>
    <mergeCell ref="I19:J19"/>
    <mergeCell ref="C20:D20"/>
    <mergeCell ref="E20:F20"/>
    <mergeCell ref="G20:H20"/>
    <mergeCell ref="I20:J20"/>
  </mergeCells>
  <printOptions/>
  <pageMargins left="0.75" right="0.75" top="0.81" bottom="1" header="0.5" footer="0.5"/>
  <pageSetup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zoomScale="75" zoomScaleNormal="75" workbookViewId="0" topLeftCell="A1">
      <pane xSplit="3" ySplit="13" topLeftCell="D17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Q48" sqref="Q48"/>
    </sheetView>
  </sheetViews>
  <sheetFormatPr defaultColWidth="9.00390625" defaultRowHeight="12.75"/>
  <cols>
    <col min="1" max="1" width="15.00390625" style="0" customWidth="1"/>
    <col min="2" max="2" width="5.75390625" style="0" customWidth="1"/>
    <col min="3" max="3" width="19.375" style="0" customWidth="1"/>
    <col min="4" max="4" width="5.75390625" style="0" customWidth="1"/>
    <col min="5" max="5" width="7.25390625" style="0" customWidth="1"/>
    <col min="6" max="6" width="5.00390625" style="0" customWidth="1"/>
    <col min="7" max="7" width="5.75390625" style="0" customWidth="1"/>
    <col min="8" max="8" width="7.00390625" style="0" customWidth="1"/>
    <col min="9" max="9" width="10.375" style="0" customWidth="1"/>
    <col min="10" max="10" width="9.75390625" style="0" customWidth="1"/>
    <col min="11" max="11" width="4.625" style="0" hidden="1" customWidth="1"/>
    <col min="12" max="12" width="0.875" style="0" hidden="1" customWidth="1"/>
    <col min="13" max="13" width="12.25390625" style="0" customWidth="1"/>
    <col min="14" max="14" width="7.00390625" style="0" customWidth="1"/>
    <col min="15" max="15" width="5.75390625" style="0" customWidth="1"/>
    <col min="16" max="16" width="6.75390625" style="0" customWidth="1"/>
    <col min="17" max="18" width="5.75390625" style="0" customWidth="1"/>
    <col min="19" max="19" width="2.25390625" style="0" customWidth="1"/>
    <col min="20" max="20" width="5.75390625" style="0" customWidth="1"/>
    <col min="21" max="21" width="7.00390625" style="0" customWidth="1"/>
    <col min="22" max="22" width="5.75390625" style="0" customWidth="1"/>
    <col min="23" max="23" width="7.375" style="0" customWidth="1"/>
    <col min="24" max="24" width="7.875" style="0" customWidth="1"/>
    <col min="25" max="25" width="5.125" style="0" customWidth="1"/>
    <col min="26" max="26" width="5.75390625" style="0" customWidth="1"/>
    <col min="27" max="27" width="3.25390625" style="0" customWidth="1"/>
    <col min="28" max="28" width="9.375" style="0" customWidth="1"/>
    <col min="29" max="29" width="5.75390625" style="0" customWidth="1"/>
    <col min="30" max="30" width="3.00390625" style="0" customWidth="1"/>
    <col min="31" max="31" width="10.375" style="0" customWidth="1"/>
    <col min="32" max="32" width="0.37109375" style="0" hidden="1" customWidth="1"/>
    <col min="33" max="33" width="5.75390625" style="0" customWidth="1"/>
    <col min="34" max="34" width="3.00390625" style="0" customWidth="1"/>
    <col min="35" max="35" width="5.75390625" style="0" customWidth="1"/>
    <col min="36" max="36" width="7.125" style="0" customWidth="1"/>
    <col min="37" max="37" width="0.37109375" style="0" hidden="1" customWidth="1"/>
    <col min="38" max="38" width="5.75390625" style="0" customWidth="1"/>
    <col min="39" max="39" width="7.00390625" style="0" customWidth="1"/>
    <col min="40" max="40" width="11.875" style="0" customWidth="1"/>
    <col min="41" max="42" width="5.75390625" style="0" customWidth="1"/>
    <col min="43" max="43" width="11.375" style="0" customWidth="1"/>
  </cols>
  <sheetData>
    <row r="1" ht="12.75">
      <c r="AO1" t="s">
        <v>4</v>
      </c>
    </row>
    <row r="2" ht="12.75">
      <c r="M2" t="s">
        <v>2</v>
      </c>
    </row>
    <row r="3" ht="12.75">
      <c r="M3" t="s">
        <v>3</v>
      </c>
    </row>
    <row r="4" ht="12.75">
      <c r="M4" t="s">
        <v>58</v>
      </c>
    </row>
    <row r="5" ht="12.75">
      <c r="R5" t="s">
        <v>120</v>
      </c>
    </row>
    <row r="6" ht="12.75">
      <c r="AN6" t="s">
        <v>48</v>
      </c>
    </row>
    <row r="7" spans="1:42" ht="19.5" customHeight="1">
      <c r="A7" s="102" t="s">
        <v>29</v>
      </c>
      <c r="B7" s="102" t="s">
        <v>63</v>
      </c>
      <c r="C7" s="102"/>
      <c r="D7" s="102" t="s">
        <v>146</v>
      </c>
      <c r="E7" s="102"/>
      <c r="F7" s="102"/>
      <c r="G7" s="102"/>
      <c r="H7" s="102"/>
      <c r="I7" s="102"/>
      <c r="J7" s="102"/>
      <c r="K7" s="102"/>
      <c r="L7" s="102"/>
      <c r="M7" s="119" t="s">
        <v>24</v>
      </c>
      <c r="N7" s="102" t="s">
        <v>25</v>
      </c>
      <c r="O7" s="102"/>
      <c r="P7" s="102"/>
      <c r="Q7" s="102"/>
      <c r="R7" s="102"/>
      <c r="S7" s="102"/>
      <c r="T7" s="102" t="s">
        <v>26</v>
      </c>
      <c r="U7" s="102"/>
      <c r="V7" s="102"/>
      <c r="W7" s="102"/>
      <c r="X7" s="102"/>
      <c r="Y7" s="102"/>
      <c r="Z7" s="102"/>
      <c r="AA7" s="102"/>
      <c r="AB7" s="102" t="s">
        <v>30</v>
      </c>
      <c r="AC7" s="102"/>
      <c r="AD7" s="102"/>
      <c r="AE7" s="102"/>
      <c r="AF7" s="102"/>
      <c r="AG7" s="102"/>
      <c r="AH7" s="102"/>
      <c r="AI7" s="102" t="s">
        <v>124</v>
      </c>
      <c r="AJ7" s="102"/>
      <c r="AK7" s="102"/>
      <c r="AL7" s="102"/>
      <c r="AM7" s="102"/>
      <c r="AN7" s="102"/>
      <c r="AO7" s="102"/>
      <c r="AP7" s="102"/>
    </row>
    <row r="8" spans="1:42" ht="12.75">
      <c r="A8" s="102"/>
      <c r="B8" s="102"/>
      <c r="C8" s="102"/>
      <c r="D8" s="120" t="s">
        <v>10</v>
      </c>
      <c r="E8" s="120"/>
      <c r="F8" s="120"/>
      <c r="G8" s="103" t="s">
        <v>11</v>
      </c>
      <c r="H8" s="103"/>
      <c r="I8" s="103"/>
      <c r="J8" s="103"/>
      <c r="K8" s="103"/>
      <c r="L8" s="103"/>
      <c r="M8" s="119"/>
      <c r="N8" s="119" t="s">
        <v>10</v>
      </c>
      <c r="O8" s="119"/>
      <c r="P8" s="102" t="s">
        <v>11</v>
      </c>
      <c r="Q8" s="102"/>
      <c r="R8" s="102"/>
      <c r="S8" s="102"/>
      <c r="T8" s="119" t="s">
        <v>10</v>
      </c>
      <c r="U8" s="119"/>
      <c r="V8" s="102" t="s">
        <v>11</v>
      </c>
      <c r="W8" s="102"/>
      <c r="X8" s="102"/>
      <c r="Y8" s="102"/>
      <c r="Z8" s="102"/>
      <c r="AA8" s="102"/>
      <c r="AB8" s="119" t="s">
        <v>10</v>
      </c>
      <c r="AC8" s="102" t="s">
        <v>11</v>
      </c>
      <c r="AD8" s="102"/>
      <c r="AE8" s="102"/>
      <c r="AF8" s="102"/>
      <c r="AG8" s="102"/>
      <c r="AH8" s="102"/>
      <c r="AI8" s="119" t="s">
        <v>10</v>
      </c>
      <c r="AJ8" s="119"/>
      <c r="AK8" s="119"/>
      <c r="AL8" s="102" t="s">
        <v>11</v>
      </c>
      <c r="AM8" s="102"/>
      <c r="AN8" s="102"/>
      <c r="AO8" s="102"/>
      <c r="AP8" s="102"/>
    </row>
    <row r="9" spans="1:42" ht="12.75" customHeight="1">
      <c r="A9" s="102"/>
      <c r="B9" s="102"/>
      <c r="C9" s="102"/>
      <c r="D9" s="120"/>
      <c r="E9" s="120"/>
      <c r="F9" s="120"/>
      <c r="G9" s="104" t="s">
        <v>12</v>
      </c>
      <c r="H9" s="104"/>
      <c r="I9" s="104" t="s">
        <v>13</v>
      </c>
      <c r="J9" s="104" t="s">
        <v>0</v>
      </c>
      <c r="K9" s="104"/>
      <c r="L9" s="104"/>
      <c r="M9" s="119"/>
      <c r="N9" s="119"/>
      <c r="O9" s="119"/>
      <c r="P9" s="119" t="s">
        <v>13</v>
      </c>
      <c r="Q9" s="119"/>
      <c r="R9" s="119" t="s">
        <v>0</v>
      </c>
      <c r="S9" s="119"/>
      <c r="T9" s="119"/>
      <c r="U9" s="119"/>
      <c r="V9" s="119" t="s">
        <v>12</v>
      </c>
      <c r="W9" s="119"/>
      <c r="X9" s="119" t="s">
        <v>13</v>
      </c>
      <c r="Y9" s="119"/>
      <c r="Z9" s="119" t="s">
        <v>0</v>
      </c>
      <c r="AA9" s="119"/>
      <c r="AB9" s="119"/>
      <c r="AC9" s="119" t="s">
        <v>12</v>
      </c>
      <c r="AD9" s="119"/>
      <c r="AE9" s="119" t="s">
        <v>13</v>
      </c>
      <c r="AF9" s="119"/>
      <c r="AG9" s="119" t="s">
        <v>0</v>
      </c>
      <c r="AH9" s="119"/>
      <c r="AI9" s="119"/>
      <c r="AJ9" s="119"/>
      <c r="AK9" s="119"/>
      <c r="AL9" s="119" t="s">
        <v>12</v>
      </c>
      <c r="AM9" s="119"/>
      <c r="AN9" s="119" t="s">
        <v>13</v>
      </c>
      <c r="AO9" s="119" t="s">
        <v>0</v>
      </c>
      <c r="AP9" s="119"/>
    </row>
    <row r="10" spans="1:256" ht="61.5" customHeight="1">
      <c r="A10" s="102"/>
      <c r="B10" s="102"/>
      <c r="C10" s="102"/>
      <c r="D10" s="120"/>
      <c r="E10" s="120"/>
      <c r="F10" s="120"/>
      <c r="G10" s="104"/>
      <c r="H10" s="104"/>
      <c r="I10" s="104"/>
      <c r="J10" s="104"/>
      <c r="K10" s="104"/>
      <c r="L10" s="104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ht="12.75">
      <c r="A11" s="13">
        <v>1</v>
      </c>
      <c r="B11" s="102">
        <v>2</v>
      </c>
      <c r="C11" s="102"/>
      <c r="D11" s="102">
        <v>3</v>
      </c>
      <c r="E11" s="102"/>
      <c r="F11" s="102"/>
      <c r="G11" s="102">
        <v>4</v>
      </c>
      <c r="H11" s="102"/>
      <c r="I11" s="13">
        <v>5</v>
      </c>
      <c r="J11" s="102">
        <v>6</v>
      </c>
      <c r="K11" s="102"/>
      <c r="L11" s="7"/>
      <c r="M11" s="13">
        <v>7</v>
      </c>
      <c r="N11" s="102">
        <v>8</v>
      </c>
      <c r="O11" s="102"/>
      <c r="P11" s="102">
        <v>9</v>
      </c>
      <c r="Q11" s="102"/>
      <c r="R11" s="102">
        <v>10</v>
      </c>
      <c r="S11" s="102"/>
      <c r="T11" s="102">
        <v>11</v>
      </c>
      <c r="U11" s="102"/>
      <c r="V11" s="102">
        <v>12</v>
      </c>
      <c r="W11" s="102"/>
      <c r="X11" s="102">
        <v>13</v>
      </c>
      <c r="Y11" s="102"/>
      <c r="Z11" s="102">
        <v>14</v>
      </c>
      <c r="AA11" s="102"/>
      <c r="AB11" s="13">
        <v>15</v>
      </c>
      <c r="AC11" s="102">
        <v>16</v>
      </c>
      <c r="AD11" s="102"/>
      <c r="AE11" s="102">
        <v>17</v>
      </c>
      <c r="AF11" s="102"/>
      <c r="AG11" s="102">
        <v>18</v>
      </c>
      <c r="AH11" s="102"/>
      <c r="AI11" s="102">
        <v>19</v>
      </c>
      <c r="AJ11" s="102"/>
      <c r="AK11" s="102"/>
      <c r="AL11" s="102">
        <v>20</v>
      </c>
      <c r="AM11" s="102"/>
      <c r="AN11" s="13">
        <v>21</v>
      </c>
      <c r="AO11" s="102">
        <v>22</v>
      </c>
      <c r="AP11" s="102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42" ht="12.75">
      <c r="A12" s="100" t="s">
        <v>31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</row>
    <row r="13" spans="1:42" ht="12.75">
      <c r="A13" s="121" t="s">
        <v>32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</row>
    <row r="14" spans="1:42" ht="27" customHeight="1">
      <c r="A14" s="7" t="s">
        <v>16</v>
      </c>
      <c r="B14" s="102"/>
      <c r="C14" s="102"/>
      <c r="D14" s="122">
        <v>0</v>
      </c>
      <c r="E14" s="122"/>
      <c r="F14" s="122"/>
      <c r="G14" s="122">
        <v>0</v>
      </c>
      <c r="H14" s="122"/>
      <c r="I14" s="19">
        <v>0</v>
      </c>
      <c r="J14" s="122">
        <v>0</v>
      </c>
      <c r="K14" s="122"/>
      <c r="L14" s="122"/>
      <c r="M14" s="19">
        <v>0</v>
      </c>
      <c r="N14" s="122">
        <v>0</v>
      </c>
      <c r="O14" s="122"/>
      <c r="P14" s="122">
        <v>0</v>
      </c>
      <c r="Q14" s="122"/>
      <c r="R14" s="122">
        <v>0</v>
      </c>
      <c r="S14" s="122"/>
      <c r="T14" s="122">
        <v>0</v>
      </c>
      <c r="U14" s="122"/>
      <c r="V14" s="122">
        <v>0</v>
      </c>
      <c r="W14" s="122"/>
      <c r="X14" s="122">
        <v>0</v>
      </c>
      <c r="Y14" s="122"/>
      <c r="Z14" s="122">
        <v>0</v>
      </c>
      <c r="AA14" s="122"/>
      <c r="AB14" s="19">
        <v>0</v>
      </c>
      <c r="AC14" s="122">
        <v>0</v>
      </c>
      <c r="AD14" s="122"/>
      <c r="AE14" s="122">
        <v>0</v>
      </c>
      <c r="AF14" s="122"/>
      <c r="AG14" s="122">
        <v>0</v>
      </c>
      <c r="AH14" s="122"/>
      <c r="AI14" s="122">
        <v>0</v>
      </c>
      <c r="AJ14" s="122"/>
      <c r="AK14" s="122"/>
      <c r="AL14" s="122">
        <v>0</v>
      </c>
      <c r="AM14" s="122"/>
      <c r="AN14" s="19">
        <v>0</v>
      </c>
      <c r="AO14" s="122">
        <v>0</v>
      </c>
      <c r="AP14" s="122"/>
    </row>
    <row r="15" spans="1:42" ht="42" customHeight="1">
      <c r="A15" s="16" t="s">
        <v>17</v>
      </c>
      <c r="B15" s="102"/>
      <c r="C15" s="102"/>
      <c r="D15" s="122"/>
      <c r="E15" s="122"/>
      <c r="F15" s="122"/>
      <c r="G15" s="122"/>
      <c r="H15" s="122"/>
      <c r="I15" s="19"/>
      <c r="J15" s="122"/>
      <c r="K15" s="122"/>
      <c r="L15" s="122"/>
      <c r="M15" s="19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9"/>
      <c r="AC15" s="122"/>
      <c r="AD15" s="122"/>
      <c r="AE15" s="122"/>
      <c r="AF15" s="122"/>
      <c r="AG15" s="122"/>
      <c r="AH15" s="122"/>
      <c r="AI15" s="123"/>
      <c r="AJ15" s="123"/>
      <c r="AK15" s="123"/>
      <c r="AL15" s="123"/>
      <c r="AM15" s="123"/>
      <c r="AN15" s="19"/>
      <c r="AO15" s="122"/>
      <c r="AP15" s="122"/>
    </row>
    <row r="16" spans="1:42" ht="12.75">
      <c r="A16" s="121" t="s">
        <v>33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</row>
    <row r="17" spans="1:42" ht="12.75">
      <c r="A17" s="7" t="s">
        <v>16</v>
      </c>
      <c r="B17" s="102"/>
      <c r="C17" s="102"/>
      <c r="D17" s="102">
        <v>0</v>
      </c>
      <c r="E17" s="102"/>
      <c r="F17" s="102"/>
      <c r="G17" s="102">
        <v>0</v>
      </c>
      <c r="H17" s="102"/>
      <c r="I17" s="13">
        <v>0</v>
      </c>
      <c r="J17" s="102">
        <v>0</v>
      </c>
      <c r="K17" s="102"/>
      <c r="L17" s="102"/>
      <c r="M17" s="19">
        <v>0</v>
      </c>
      <c r="N17" s="122">
        <v>0</v>
      </c>
      <c r="O17" s="122"/>
      <c r="P17" s="122">
        <v>0</v>
      </c>
      <c r="Q17" s="122"/>
      <c r="R17" s="122">
        <v>0</v>
      </c>
      <c r="S17" s="122"/>
      <c r="T17" s="122">
        <v>0</v>
      </c>
      <c r="U17" s="122"/>
      <c r="V17" s="122">
        <v>0</v>
      </c>
      <c r="W17" s="122"/>
      <c r="X17" s="122">
        <v>0</v>
      </c>
      <c r="Y17" s="122"/>
      <c r="Z17" s="122">
        <v>0</v>
      </c>
      <c r="AA17" s="122"/>
      <c r="AB17" s="19">
        <v>0</v>
      </c>
      <c r="AC17" s="122">
        <v>0</v>
      </c>
      <c r="AD17" s="122"/>
      <c r="AE17" s="122">
        <v>0</v>
      </c>
      <c r="AF17" s="122"/>
      <c r="AG17" s="122">
        <v>0</v>
      </c>
      <c r="AH17" s="122"/>
      <c r="AI17" s="122">
        <v>0</v>
      </c>
      <c r="AJ17" s="122"/>
      <c r="AK17" s="122"/>
      <c r="AL17" s="122">
        <v>0</v>
      </c>
      <c r="AM17" s="122"/>
      <c r="AN17" s="19">
        <v>0</v>
      </c>
      <c r="AO17" s="122">
        <v>0</v>
      </c>
      <c r="AP17" s="122"/>
    </row>
    <row r="18" spans="1:42" ht="34.5" customHeight="1">
      <c r="A18" s="16" t="s">
        <v>34</v>
      </c>
      <c r="B18" s="102"/>
      <c r="C18" s="102"/>
      <c r="D18" s="102"/>
      <c r="E18" s="102"/>
      <c r="F18" s="102"/>
      <c r="G18" s="102"/>
      <c r="H18" s="102"/>
      <c r="I18" s="13"/>
      <c r="J18" s="102"/>
      <c r="K18" s="102"/>
      <c r="L18" s="102"/>
      <c r="M18" s="13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3"/>
      <c r="AC18" s="102"/>
      <c r="AD18" s="102"/>
      <c r="AE18" s="102"/>
      <c r="AF18" s="102"/>
      <c r="AG18" s="102"/>
      <c r="AH18" s="102"/>
      <c r="AI18" s="126"/>
      <c r="AJ18" s="126"/>
      <c r="AK18" s="126"/>
      <c r="AL18" s="126"/>
      <c r="AM18" s="126"/>
      <c r="AN18" s="15"/>
      <c r="AO18" s="126"/>
      <c r="AP18" s="126"/>
    </row>
    <row r="19" spans="1:42" ht="12.75">
      <c r="A19" s="121" t="s">
        <v>35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</row>
    <row r="20" spans="1:42" ht="56.25" customHeight="1">
      <c r="A20" s="13" t="s">
        <v>136</v>
      </c>
      <c r="B20" s="71" t="s">
        <v>137</v>
      </c>
      <c r="C20" s="72"/>
      <c r="D20" s="77">
        <v>40000000</v>
      </c>
      <c r="E20" s="78"/>
      <c r="F20" s="79"/>
      <c r="G20" s="92"/>
      <c r="H20" s="76"/>
      <c r="I20" s="42"/>
      <c r="J20" s="42"/>
      <c r="K20" s="42"/>
      <c r="L20" s="42"/>
      <c r="M20" s="43"/>
      <c r="N20" s="80">
        <v>591780.83</v>
      </c>
      <c r="O20" s="81"/>
      <c r="P20" s="80">
        <v>591780.83</v>
      </c>
      <c r="Q20" s="81"/>
      <c r="R20" s="71"/>
      <c r="S20" s="72"/>
      <c r="T20" s="80">
        <v>0</v>
      </c>
      <c r="U20" s="82"/>
      <c r="V20" s="83">
        <v>0</v>
      </c>
      <c r="W20" s="82"/>
      <c r="X20" s="80">
        <v>0</v>
      </c>
      <c r="Y20" s="81"/>
      <c r="Z20" s="92"/>
      <c r="AA20" s="76"/>
      <c r="AB20" s="42"/>
      <c r="AC20" s="92"/>
      <c r="AD20" s="76"/>
      <c r="AE20" s="42"/>
      <c r="AF20" s="42"/>
      <c r="AG20" s="92"/>
      <c r="AH20" s="76"/>
      <c r="AI20" s="80">
        <f>AL20+AN20</f>
        <v>40591780.83</v>
      </c>
      <c r="AJ20" s="81"/>
      <c r="AK20" s="43"/>
      <c r="AL20" s="80">
        <v>40000000</v>
      </c>
      <c r="AM20" s="81"/>
      <c r="AN20" s="17">
        <f>P20-X20</f>
        <v>591780.83</v>
      </c>
      <c r="AO20" s="92"/>
      <c r="AP20" s="76"/>
    </row>
    <row r="21" spans="1:42" ht="21" customHeight="1">
      <c r="A21" s="12" t="s">
        <v>16</v>
      </c>
      <c r="B21" s="102"/>
      <c r="C21" s="102"/>
      <c r="D21" s="127">
        <f>D20</f>
        <v>40000000</v>
      </c>
      <c r="E21" s="127"/>
      <c r="F21" s="127"/>
      <c r="G21" s="127"/>
      <c r="H21" s="127"/>
      <c r="I21" s="66"/>
      <c r="J21" s="127"/>
      <c r="K21" s="127"/>
      <c r="L21" s="127"/>
      <c r="M21" s="67"/>
      <c r="N21" s="80">
        <v>591780.83</v>
      </c>
      <c r="O21" s="81"/>
      <c r="P21" s="80">
        <v>591780.83</v>
      </c>
      <c r="Q21" s="81"/>
      <c r="R21" s="124"/>
      <c r="S21" s="125"/>
      <c r="T21" s="124">
        <v>0</v>
      </c>
      <c r="U21" s="125"/>
      <c r="V21" s="124">
        <v>0</v>
      </c>
      <c r="W21" s="125"/>
      <c r="X21" s="124">
        <v>0</v>
      </c>
      <c r="Y21" s="125"/>
      <c r="Z21" s="127"/>
      <c r="AA21" s="127"/>
      <c r="AB21" s="66"/>
      <c r="AC21" s="127"/>
      <c r="AD21" s="127"/>
      <c r="AE21" s="127"/>
      <c r="AF21" s="127"/>
      <c r="AG21" s="127"/>
      <c r="AH21" s="127"/>
      <c r="AI21" s="127">
        <f>AI20</f>
        <v>40591780.83</v>
      </c>
      <c r="AJ21" s="127"/>
      <c r="AK21" s="127"/>
      <c r="AL21" s="127">
        <f>AL20</f>
        <v>40000000</v>
      </c>
      <c r="AM21" s="127"/>
      <c r="AN21" s="66">
        <f>AN20</f>
        <v>591780.83</v>
      </c>
      <c r="AO21" s="73"/>
      <c r="AP21" s="74"/>
    </row>
    <row r="22" spans="1:42" ht="47.25" customHeight="1">
      <c r="A22" s="29" t="s">
        <v>19</v>
      </c>
      <c r="B22" s="102"/>
      <c r="C22" s="102"/>
      <c r="D22" s="103"/>
      <c r="E22" s="103"/>
      <c r="F22" s="103"/>
      <c r="G22" s="103"/>
      <c r="H22" s="103"/>
      <c r="I22" s="6"/>
      <c r="J22" s="103"/>
      <c r="K22" s="103"/>
      <c r="L22" s="103"/>
      <c r="M22" s="6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6"/>
      <c r="AC22" s="103"/>
      <c r="AD22" s="103"/>
      <c r="AE22" s="103"/>
      <c r="AF22" s="103"/>
      <c r="AG22" s="103"/>
      <c r="AH22" s="103"/>
      <c r="AI22" s="128"/>
      <c r="AJ22" s="128"/>
      <c r="AK22" s="128"/>
      <c r="AL22" s="128"/>
      <c r="AM22" s="128"/>
      <c r="AN22" s="30"/>
      <c r="AO22" s="128"/>
      <c r="AP22" s="128"/>
    </row>
    <row r="23" spans="1:42" s="10" customFormat="1" ht="12.75">
      <c r="A23" s="129" t="s">
        <v>36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</row>
    <row r="24" spans="1:42" s="10" customFormat="1" ht="12.75">
      <c r="A24" s="130" t="s">
        <v>64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</row>
    <row r="25" spans="1:42" s="11" customFormat="1" ht="21.75" customHeight="1">
      <c r="A25" s="12" t="s">
        <v>16</v>
      </c>
      <c r="B25" s="71"/>
      <c r="C25" s="72"/>
      <c r="D25" s="73">
        <f>D26+D27+D28</f>
        <v>1000304.3</v>
      </c>
      <c r="E25" s="75"/>
      <c r="F25" s="74"/>
      <c r="G25" s="73">
        <v>300000</v>
      </c>
      <c r="H25" s="74"/>
      <c r="I25" s="66">
        <v>304.3</v>
      </c>
      <c r="J25" s="66"/>
      <c r="K25" s="66"/>
      <c r="L25" s="66"/>
      <c r="M25" s="66"/>
      <c r="N25" s="73">
        <f>N26+N27+N28</f>
        <v>14144.52</v>
      </c>
      <c r="O25" s="74"/>
      <c r="P25" s="73">
        <f>P26+P27+P28</f>
        <v>14144.18</v>
      </c>
      <c r="Q25" s="74"/>
      <c r="R25" s="73">
        <f>R26+R27+R28</f>
        <v>0.34</v>
      </c>
      <c r="S25" s="74"/>
      <c r="T25" s="73">
        <f>T26+T27+T28</f>
        <v>303953.62</v>
      </c>
      <c r="U25" s="74"/>
      <c r="V25" s="73">
        <f>V26+V27+V28</f>
        <v>300000</v>
      </c>
      <c r="W25" s="74"/>
      <c r="X25" s="73">
        <f>X26+X27+X28</f>
        <v>3953.6200000000003</v>
      </c>
      <c r="Y25" s="74"/>
      <c r="Z25" s="73"/>
      <c r="AA25" s="74"/>
      <c r="AB25" s="66"/>
      <c r="AC25" s="73"/>
      <c r="AD25" s="74"/>
      <c r="AE25" s="66"/>
      <c r="AF25" s="66"/>
      <c r="AG25" s="73"/>
      <c r="AH25" s="74"/>
      <c r="AI25" s="73">
        <f>AI28+AI27+AI26</f>
        <v>710495.2</v>
      </c>
      <c r="AJ25" s="74"/>
      <c r="AK25" s="66"/>
      <c r="AL25" s="73">
        <f>AL28+AL27+AL26</f>
        <v>700000</v>
      </c>
      <c r="AM25" s="74"/>
      <c r="AN25" s="66">
        <f>AN26+AN27+AN28</f>
        <v>10494.86</v>
      </c>
      <c r="AO25" s="73">
        <f>AO26+AO27+AO28</f>
        <v>0.34</v>
      </c>
      <c r="AP25" s="74"/>
    </row>
    <row r="26" spans="1:42" ht="95.25" customHeight="1">
      <c r="A26" s="31" t="s">
        <v>107</v>
      </c>
      <c r="B26" s="71" t="s">
        <v>106</v>
      </c>
      <c r="C26" s="72"/>
      <c r="D26" s="80">
        <v>300000</v>
      </c>
      <c r="E26" s="133"/>
      <c r="F26" s="81"/>
      <c r="G26" s="80"/>
      <c r="H26" s="81"/>
      <c r="I26" s="17"/>
      <c r="J26" s="17"/>
      <c r="K26" s="17"/>
      <c r="L26" s="17"/>
      <c r="M26" s="17"/>
      <c r="N26" s="80">
        <v>3649.32</v>
      </c>
      <c r="O26" s="81"/>
      <c r="P26" s="80">
        <v>3649.32</v>
      </c>
      <c r="Q26" s="81"/>
      <c r="R26" s="80"/>
      <c r="S26" s="81"/>
      <c r="T26" s="80">
        <f>V26+X26</f>
        <v>303649.32</v>
      </c>
      <c r="U26" s="81"/>
      <c r="V26" s="80">
        <v>300000</v>
      </c>
      <c r="W26" s="81"/>
      <c r="X26" s="80">
        <v>3649.32</v>
      </c>
      <c r="Y26" s="81"/>
      <c r="Z26" s="80"/>
      <c r="AA26" s="81"/>
      <c r="AB26" s="17"/>
      <c r="AC26" s="80"/>
      <c r="AD26" s="81"/>
      <c r="AE26" s="17"/>
      <c r="AF26" s="17"/>
      <c r="AG26" s="80"/>
      <c r="AH26" s="81"/>
      <c r="AI26" s="80">
        <v>0</v>
      </c>
      <c r="AJ26" s="81"/>
      <c r="AK26" s="17"/>
      <c r="AL26" s="80">
        <v>0</v>
      </c>
      <c r="AM26" s="81"/>
      <c r="AN26" s="17">
        <f>P26-X26</f>
        <v>0</v>
      </c>
      <c r="AO26" s="80">
        <v>0</v>
      </c>
      <c r="AP26" s="81"/>
    </row>
    <row r="27" spans="1:42" ht="95.25" customHeight="1">
      <c r="A27" s="31" t="s">
        <v>112</v>
      </c>
      <c r="B27" s="71" t="s">
        <v>113</v>
      </c>
      <c r="C27" s="72"/>
      <c r="D27" s="80">
        <f>G27+I27</f>
        <v>300304.3</v>
      </c>
      <c r="E27" s="133"/>
      <c r="F27" s="81"/>
      <c r="G27" s="80">
        <v>300000</v>
      </c>
      <c r="H27" s="81"/>
      <c r="I27" s="17">
        <v>304.3</v>
      </c>
      <c r="J27" s="17"/>
      <c r="K27" s="17"/>
      <c r="L27" s="17"/>
      <c r="M27" s="17"/>
      <c r="N27" s="80">
        <f>P27+R27</f>
        <v>4577.39</v>
      </c>
      <c r="O27" s="81"/>
      <c r="P27" s="80">
        <v>4577.05</v>
      </c>
      <c r="Q27" s="81"/>
      <c r="R27" s="80">
        <v>0.34</v>
      </c>
      <c r="S27" s="81"/>
      <c r="T27" s="80">
        <f>V27+X27</f>
        <v>304.3</v>
      </c>
      <c r="U27" s="81"/>
      <c r="V27" s="80">
        <v>0</v>
      </c>
      <c r="W27" s="81"/>
      <c r="X27" s="80">
        <v>304.3</v>
      </c>
      <c r="Y27" s="81"/>
      <c r="Z27" s="80"/>
      <c r="AA27" s="81"/>
      <c r="AB27" s="17"/>
      <c r="AC27" s="80"/>
      <c r="AD27" s="81"/>
      <c r="AE27" s="17"/>
      <c r="AF27" s="17"/>
      <c r="AG27" s="80"/>
      <c r="AH27" s="81"/>
      <c r="AI27" s="80">
        <f>AL27+AN27+AO27</f>
        <v>304577.39</v>
      </c>
      <c r="AJ27" s="81"/>
      <c r="AK27" s="17"/>
      <c r="AL27" s="80">
        <v>300000</v>
      </c>
      <c r="AM27" s="81"/>
      <c r="AN27" s="17">
        <v>4577.05</v>
      </c>
      <c r="AO27" s="80">
        <v>0.34</v>
      </c>
      <c r="AP27" s="81"/>
    </row>
    <row r="28" spans="1:42" ht="95.25" customHeight="1">
      <c r="A28" s="31" t="s">
        <v>110</v>
      </c>
      <c r="B28" s="71" t="s">
        <v>111</v>
      </c>
      <c r="C28" s="72"/>
      <c r="D28" s="80">
        <v>400000</v>
      </c>
      <c r="E28" s="133"/>
      <c r="F28" s="81"/>
      <c r="G28" s="80"/>
      <c r="H28" s="81"/>
      <c r="I28" s="17"/>
      <c r="J28" s="17"/>
      <c r="K28" s="17"/>
      <c r="L28" s="17"/>
      <c r="M28" s="17"/>
      <c r="N28" s="80">
        <v>5917.81</v>
      </c>
      <c r="O28" s="81"/>
      <c r="P28" s="80">
        <v>5917.81</v>
      </c>
      <c r="Q28" s="81"/>
      <c r="R28" s="80"/>
      <c r="S28" s="81"/>
      <c r="T28" s="80">
        <v>0</v>
      </c>
      <c r="U28" s="81"/>
      <c r="V28" s="80">
        <v>0</v>
      </c>
      <c r="W28" s="81"/>
      <c r="X28" s="80">
        <v>0</v>
      </c>
      <c r="Y28" s="81"/>
      <c r="Z28" s="80"/>
      <c r="AA28" s="81"/>
      <c r="AB28" s="17"/>
      <c r="AC28" s="80"/>
      <c r="AD28" s="81"/>
      <c r="AE28" s="17"/>
      <c r="AF28" s="17"/>
      <c r="AG28" s="80"/>
      <c r="AH28" s="81"/>
      <c r="AI28" s="80">
        <f>AL28+AN28</f>
        <v>405917.81</v>
      </c>
      <c r="AJ28" s="81"/>
      <c r="AK28" s="17"/>
      <c r="AL28" s="80">
        <v>400000</v>
      </c>
      <c r="AM28" s="81"/>
      <c r="AN28" s="17">
        <f>P28-X28</f>
        <v>5917.81</v>
      </c>
      <c r="AO28" s="80">
        <v>0</v>
      </c>
      <c r="AP28" s="81"/>
    </row>
    <row r="29" spans="1:42" ht="49.5" customHeight="1">
      <c r="A29" s="29" t="s">
        <v>117</v>
      </c>
      <c r="B29" s="71"/>
      <c r="C29" s="72"/>
      <c r="D29" s="80"/>
      <c r="E29" s="133"/>
      <c r="F29" s="81"/>
      <c r="G29" s="80"/>
      <c r="H29" s="81"/>
      <c r="I29" s="17"/>
      <c r="J29" s="17"/>
      <c r="K29" s="17"/>
      <c r="L29" s="17"/>
      <c r="M29" s="17"/>
      <c r="N29" s="80"/>
      <c r="O29" s="81"/>
      <c r="P29" s="80"/>
      <c r="Q29" s="81"/>
      <c r="R29" s="80"/>
      <c r="S29" s="81"/>
      <c r="T29" s="80"/>
      <c r="U29" s="81"/>
      <c r="V29" s="80"/>
      <c r="W29" s="81"/>
      <c r="X29" s="80"/>
      <c r="Y29" s="81"/>
      <c r="Z29" s="80"/>
      <c r="AA29" s="81"/>
      <c r="AB29" s="17"/>
      <c r="AC29" s="80"/>
      <c r="AD29" s="81"/>
      <c r="AE29" s="17"/>
      <c r="AF29" s="17"/>
      <c r="AG29" s="80"/>
      <c r="AH29" s="81"/>
      <c r="AI29" s="80"/>
      <c r="AJ29" s="81"/>
      <c r="AK29" s="17"/>
      <c r="AL29" s="80"/>
      <c r="AM29" s="81"/>
      <c r="AN29" s="17"/>
      <c r="AO29" s="80"/>
      <c r="AP29" s="81"/>
    </row>
    <row r="30" spans="1:42" ht="60" customHeight="1">
      <c r="A30" s="12" t="s">
        <v>37</v>
      </c>
      <c r="B30" s="102"/>
      <c r="C30" s="102"/>
      <c r="D30" s="127">
        <f>D25+D21</f>
        <v>41000304.3</v>
      </c>
      <c r="E30" s="127"/>
      <c r="F30" s="127"/>
      <c r="G30" s="127">
        <v>300000</v>
      </c>
      <c r="H30" s="127"/>
      <c r="I30" s="66">
        <v>304.3</v>
      </c>
      <c r="J30" s="127"/>
      <c r="K30" s="127"/>
      <c r="L30" s="127"/>
      <c r="M30" s="66"/>
      <c r="N30" s="127">
        <f>N25+N21</f>
        <v>605925.35</v>
      </c>
      <c r="O30" s="127"/>
      <c r="P30" s="127">
        <f>P25+P21</f>
        <v>605925.01</v>
      </c>
      <c r="Q30" s="127"/>
      <c r="R30" s="127">
        <f>R25+R21</f>
        <v>0.34</v>
      </c>
      <c r="S30" s="127"/>
      <c r="T30" s="127">
        <f>T25+T21</f>
        <v>303953.62</v>
      </c>
      <c r="U30" s="127"/>
      <c r="V30" s="127">
        <f>V25+V21</f>
        <v>300000</v>
      </c>
      <c r="W30" s="127"/>
      <c r="X30" s="127">
        <f>X25+X21</f>
        <v>3953.6200000000003</v>
      </c>
      <c r="Y30" s="127"/>
      <c r="Z30" s="131"/>
      <c r="AA30" s="101"/>
      <c r="AB30" s="66"/>
      <c r="AC30" s="127"/>
      <c r="AD30" s="127"/>
      <c r="AE30" s="127"/>
      <c r="AF30" s="127"/>
      <c r="AG30" s="127"/>
      <c r="AH30" s="127"/>
      <c r="AI30" s="127">
        <f>AI25+AI21</f>
        <v>41302276.03</v>
      </c>
      <c r="AJ30" s="127"/>
      <c r="AK30" s="127"/>
      <c r="AL30" s="127">
        <f>AL25+AL21</f>
        <v>40700000</v>
      </c>
      <c r="AM30" s="127"/>
      <c r="AN30" s="66">
        <f>AN25+AN21</f>
        <v>602275.69</v>
      </c>
      <c r="AO30" s="127">
        <f>AO25+AO21</f>
        <v>0.34</v>
      </c>
      <c r="AP30" s="127"/>
    </row>
    <row r="31" spans="1:42" ht="68.25" customHeight="1">
      <c r="A31" s="27" t="s">
        <v>62</v>
      </c>
      <c r="B31" s="102"/>
      <c r="C31" s="102"/>
      <c r="D31" s="103"/>
      <c r="E31" s="103"/>
      <c r="F31" s="103"/>
      <c r="G31" s="103"/>
      <c r="H31" s="103"/>
      <c r="I31" s="6"/>
      <c r="J31" s="103"/>
      <c r="K31" s="103"/>
      <c r="L31" s="103"/>
      <c r="M31" s="6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6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6"/>
      <c r="AO31" s="103"/>
      <c r="AP31" s="103"/>
    </row>
    <row r="33" s="28" customFormat="1" ht="15">
      <c r="A33" s="28" t="s">
        <v>125</v>
      </c>
    </row>
    <row r="34" s="28" customFormat="1" ht="15">
      <c r="X34" s="41"/>
    </row>
    <row r="35" spans="1:31" s="28" customFormat="1" ht="15">
      <c r="A35" s="28" t="s">
        <v>141</v>
      </c>
      <c r="AE35" s="28" t="s">
        <v>139</v>
      </c>
    </row>
    <row r="36" s="28" customFormat="1" ht="15"/>
    <row r="37" spans="2:25" s="28" customFormat="1" ht="13.5" customHeight="1"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</row>
    <row r="38" spans="1:31" s="28" customFormat="1" ht="13.5" customHeight="1">
      <c r="A38" s="28" t="s">
        <v>67</v>
      </c>
      <c r="K38" s="28" t="s">
        <v>68</v>
      </c>
      <c r="W38" s="32"/>
      <c r="X38" s="32"/>
      <c r="Y38" s="32"/>
      <c r="AE38" s="28" t="s">
        <v>68</v>
      </c>
    </row>
    <row r="39" spans="23:25" s="28" customFormat="1" ht="13.5" customHeight="1">
      <c r="W39" s="32"/>
      <c r="X39" s="32"/>
      <c r="Y39" s="32"/>
    </row>
    <row r="40" spans="1:21" ht="1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</sheetData>
  <mergeCells count="282">
    <mergeCell ref="AO29:AP29"/>
    <mergeCell ref="D29:F29"/>
    <mergeCell ref="G29:H29"/>
    <mergeCell ref="AC29:AD29"/>
    <mergeCell ref="AG29:AH29"/>
    <mergeCell ref="AI29:AJ29"/>
    <mergeCell ref="AL29:AM29"/>
    <mergeCell ref="T29:U29"/>
    <mergeCell ref="V29:W29"/>
    <mergeCell ref="X29:Y29"/>
    <mergeCell ref="Z29:AA29"/>
    <mergeCell ref="B29:C29"/>
    <mergeCell ref="N29:O29"/>
    <mergeCell ref="P29:Q29"/>
    <mergeCell ref="R29:S29"/>
    <mergeCell ref="AI27:AJ27"/>
    <mergeCell ref="AL27:AM27"/>
    <mergeCell ref="AO27:AP27"/>
    <mergeCell ref="X27:Y27"/>
    <mergeCell ref="Z27:AA27"/>
    <mergeCell ref="AC27:AD27"/>
    <mergeCell ref="AG27:AH27"/>
    <mergeCell ref="P27:Q27"/>
    <mergeCell ref="R27:S27"/>
    <mergeCell ref="T27:U27"/>
    <mergeCell ref="V27:W27"/>
    <mergeCell ref="B27:C27"/>
    <mergeCell ref="D27:F27"/>
    <mergeCell ref="G27:H27"/>
    <mergeCell ref="N27:O27"/>
    <mergeCell ref="AI28:AJ28"/>
    <mergeCell ref="AL28:AM28"/>
    <mergeCell ref="AO28:AP28"/>
    <mergeCell ref="X28:Y28"/>
    <mergeCell ref="Z28:AA28"/>
    <mergeCell ref="AC28:AD28"/>
    <mergeCell ref="AG28:AH28"/>
    <mergeCell ref="P28:Q28"/>
    <mergeCell ref="R28:S28"/>
    <mergeCell ref="T28:U28"/>
    <mergeCell ref="V28:W28"/>
    <mergeCell ref="B28:C28"/>
    <mergeCell ref="D28:F28"/>
    <mergeCell ref="G28:H28"/>
    <mergeCell ref="N28:O28"/>
    <mergeCell ref="AL26:AM26"/>
    <mergeCell ref="AO26:AP26"/>
    <mergeCell ref="X26:Y26"/>
    <mergeCell ref="Z26:AA26"/>
    <mergeCell ref="AC26:AD26"/>
    <mergeCell ref="AG26:AH26"/>
    <mergeCell ref="R26:S26"/>
    <mergeCell ref="T26:U26"/>
    <mergeCell ref="V26:W26"/>
    <mergeCell ref="AI26:AJ26"/>
    <mergeCell ref="T30:U30"/>
    <mergeCell ref="N22:O22"/>
    <mergeCell ref="B37:Y37"/>
    <mergeCell ref="V31:W31"/>
    <mergeCell ref="X31:Y31"/>
    <mergeCell ref="B26:C26"/>
    <mergeCell ref="D26:F26"/>
    <mergeCell ref="G26:H26"/>
    <mergeCell ref="N26:O26"/>
    <mergeCell ref="P26:Q26"/>
    <mergeCell ref="X30:Y30"/>
    <mergeCell ref="Z30:AA30"/>
    <mergeCell ref="AC30:AD30"/>
    <mergeCell ref="AE30:AF30"/>
    <mergeCell ref="AO31:AP31"/>
    <mergeCell ref="J9:L10"/>
    <mergeCell ref="R9:S10"/>
    <mergeCell ref="AO9:AP10"/>
    <mergeCell ref="AG9:AH10"/>
    <mergeCell ref="Z9:AA10"/>
    <mergeCell ref="AE31:AF31"/>
    <mergeCell ref="AG31:AH31"/>
    <mergeCell ref="AI31:AK31"/>
    <mergeCell ref="AC31:AD31"/>
    <mergeCell ref="AL31:AM31"/>
    <mergeCell ref="R31:S31"/>
    <mergeCell ref="T31:U31"/>
    <mergeCell ref="B31:C31"/>
    <mergeCell ref="D31:F31"/>
    <mergeCell ref="G31:H31"/>
    <mergeCell ref="J31:L31"/>
    <mergeCell ref="N31:O31"/>
    <mergeCell ref="P31:Q31"/>
    <mergeCell ref="Z31:AA31"/>
    <mergeCell ref="AG30:AH30"/>
    <mergeCell ref="AI30:AK30"/>
    <mergeCell ref="AL30:AM30"/>
    <mergeCell ref="AO30:AP30"/>
    <mergeCell ref="B30:C30"/>
    <mergeCell ref="D30:F30"/>
    <mergeCell ref="G30:H30"/>
    <mergeCell ref="J30:L30"/>
    <mergeCell ref="AO22:AP22"/>
    <mergeCell ref="A23:AP23"/>
    <mergeCell ref="A24:AP24"/>
    <mergeCell ref="V30:W30"/>
    <mergeCell ref="AI25:AJ25"/>
    <mergeCell ref="AL25:AM25"/>
    <mergeCell ref="AO25:AP25"/>
    <mergeCell ref="N30:O30"/>
    <mergeCell ref="P30:Q30"/>
    <mergeCell ref="R30:S30"/>
    <mergeCell ref="AI22:AK22"/>
    <mergeCell ref="AL22:AM22"/>
    <mergeCell ref="V22:W22"/>
    <mergeCell ref="X22:Y22"/>
    <mergeCell ref="Z22:AA22"/>
    <mergeCell ref="AC22:AD22"/>
    <mergeCell ref="AG22:AH22"/>
    <mergeCell ref="AE22:AF22"/>
    <mergeCell ref="P22:Q22"/>
    <mergeCell ref="R22:S22"/>
    <mergeCell ref="T22:U22"/>
    <mergeCell ref="B22:C22"/>
    <mergeCell ref="D22:F22"/>
    <mergeCell ref="G22:H22"/>
    <mergeCell ref="J22:L22"/>
    <mergeCell ref="AG21:AH21"/>
    <mergeCell ref="AI21:AK21"/>
    <mergeCell ref="AL21:AM21"/>
    <mergeCell ref="AO21:AP21"/>
    <mergeCell ref="X21:Y21"/>
    <mergeCell ref="Z21:AA21"/>
    <mergeCell ref="AC21:AD21"/>
    <mergeCell ref="AE21:AF21"/>
    <mergeCell ref="B21:C21"/>
    <mergeCell ref="D21:F21"/>
    <mergeCell ref="G21:H21"/>
    <mergeCell ref="J21:L21"/>
    <mergeCell ref="N21:O21"/>
    <mergeCell ref="P21:Q21"/>
    <mergeCell ref="R21:S21"/>
    <mergeCell ref="T21:U21"/>
    <mergeCell ref="V21:W21"/>
    <mergeCell ref="A19:AP19"/>
    <mergeCell ref="AG18:AH18"/>
    <mergeCell ref="AI18:AK18"/>
    <mergeCell ref="AL18:AM18"/>
    <mergeCell ref="AO18:AP18"/>
    <mergeCell ref="X18:Y18"/>
    <mergeCell ref="Z18:AA18"/>
    <mergeCell ref="AC18:AD18"/>
    <mergeCell ref="AE18:AF18"/>
    <mergeCell ref="AO17:AP17"/>
    <mergeCell ref="B18:C18"/>
    <mergeCell ref="D18:F18"/>
    <mergeCell ref="G18:H18"/>
    <mergeCell ref="J18:L18"/>
    <mergeCell ref="N18:O18"/>
    <mergeCell ref="P18:Q18"/>
    <mergeCell ref="R18:S18"/>
    <mergeCell ref="T18:U18"/>
    <mergeCell ref="V18:W18"/>
    <mergeCell ref="AE17:AF17"/>
    <mergeCell ref="AG17:AH17"/>
    <mergeCell ref="AI17:AK17"/>
    <mergeCell ref="AL17:AM17"/>
    <mergeCell ref="V17:W17"/>
    <mergeCell ref="X17:Y17"/>
    <mergeCell ref="Z17:AA17"/>
    <mergeCell ref="AC17:AD17"/>
    <mergeCell ref="AO15:AP15"/>
    <mergeCell ref="A16:AP16"/>
    <mergeCell ref="B17:C17"/>
    <mergeCell ref="D17:F17"/>
    <mergeCell ref="G17:H17"/>
    <mergeCell ref="J17:L17"/>
    <mergeCell ref="N17:O17"/>
    <mergeCell ref="P17:Q17"/>
    <mergeCell ref="R17:S17"/>
    <mergeCell ref="T17:U17"/>
    <mergeCell ref="AE15:AF15"/>
    <mergeCell ref="AG15:AH15"/>
    <mergeCell ref="AI15:AK15"/>
    <mergeCell ref="AL15:AM15"/>
    <mergeCell ref="V15:W15"/>
    <mergeCell ref="X15:Y15"/>
    <mergeCell ref="Z15:AA15"/>
    <mergeCell ref="AC15:AD15"/>
    <mergeCell ref="N15:O15"/>
    <mergeCell ref="P15:Q15"/>
    <mergeCell ref="R15:S15"/>
    <mergeCell ref="T15:U15"/>
    <mergeCell ref="B15:C15"/>
    <mergeCell ref="D15:F15"/>
    <mergeCell ref="G15:H15"/>
    <mergeCell ref="J15:L15"/>
    <mergeCell ref="AG14:AH14"/>
    <mergeCell ref="AI14:AK14"/>
    <mergeCell ref="AL14:AM14"/>
    <mergeCell ref="AO14:AP14"/>
    <mergeCell ref="X14:Y14"/>
    <mergeCell ref="Z14:AA14"/>
    <mergeCell ref="AC14:AD14"/>
    <mergeCell ref="AE14:AF14"/>
    <mergeCell ref="A13:AP13"/>
    <mergeCell ref="B14:C14"/>
    <mergeCell ref="D14:F14"/>
    <mergeCell ref="G14:H14"/>
    <mergeCell ref="J14:L14"/>
    <mergeCell ref="N14:O14"/>
    <mergeCell ref="P14:Q14"/>
    <mergeCell ref="R14:S14"/>
    <mergeCell ref="T14:U14"/>
    <mergeCell ref="V14:W14"/>
    <mergeCell ref="AO11:AP11"/>
    <mergeCell ref="A12:AP12"/>
    <mergeCell ref="J11:K11"/>
    <mergeCell ref="AE11:AF11"/>
    <mergeCell ref="AG11:AH11"/>
    <mergeCell ref="AI11:AK11"/>
    <mergeCell ref="AL11:AM11"/>
    <mergeCell ref="V11:W11"/>
    <mergeCell ref="X11:Y11"/>
    <mergeCell ref="Z11:AA11"/>
    <mergeCell ref="AC11:AD11"/>
    <mergeCell ref="B11:C11"/>
    <mergeCell ref="D11:F11"/>
    <mergeCell ref="G11:H11"/>
    <mergeCell ref="X9:Y10"/>
    <mergeCell ref="N11:O11"/>
    <mergeCell ref="P11:Q11"/>
    <mergeCell ref="R11:S11"/>
    <mergeCell ref="T11:U11"/>
    <mergeCell ref="AE9:AF10"/>
    <mergeCell ref="AB8:AB10"/>
    <mergeCell ref="AC8:AH8"/>
    <mergeCell ref="N8:O10"/>
    <mergeCell ref="P8:S8"/>
    <mergeCell ref="T8:U10"/>
    <mergeCell ref="V8:AA8"/>
    <mergeCell ref="P9:Q10"/>
    <mergeCell ref="AC9:AD10"/>
    <mergeCell ref="V9:W10"/>
    <mergeCell ref="AI8:AK10"/>
    <mergeCell ref="AL8:AP8"/>
    <mergeCell ref="AL9:AM10"/>
    <mergeCell ref="AN9:AN10"/>
    <mergeCell ref="N7:S7"/>
    <mergeCell ref="T7:AA7"/>
    <mergeCell ref="AB7:AH7"/>
    <mergeCell ref="AI7:AP7"/>
    <mergeCell ref="A7:A10"/>
    <mergeCell ref="B7:C10"/>
    <mergeCell ref="D7:L7"/>
    <mergeCell ref="M7:M10"/>
    <mergeCell ref="D8:F10"/>
    <mergeCell ref="G8:L8"/>
    <mergeCell ref="G9:H10"/>
    <mergeCell ref="I9:I10"/>
    <mergeCell ref="B25:C25"/>
    <mergeCell ref="G25:H25"/>
    <mergeCell ref="N25:O25"/>
    <mergeCell ref="D25:F25"/>
    <mergeCell ref="P25:Q25"/>
    <mergeCell ref="R25:S25"/>
    <mergeCell ref="T25:U25"/>
    <mergeCell ref="V25:W25"/>
    <mergeCell ref="X25:Y25"/>
    <mergeCell ref="Z25:AA25"/>
    <mergeCell ref="AC25:AD25"/>
    <mergeCell ref="AG25:AH25"/>
    <mergeCell ref="Z20:AA20"/>
    <mergeCell ref="B20:C20"/>
    <mergeCell ref="N20:O20"/>
    <mergeCell ref="P20:Q20"/>
    <mergeCell ref="R20:S20"/>
    <mergeCell ref="AO20:AP20"/>
    <mergeCell ref="D20:F20"/>
    <mergeCell ref="G20:H20"/>
    <mergeCell ref="AC20:AD20"/>
    <mergeCell ref="AG20:AH20"/>
    <mergeCell ref="AI20:AJ20"/>
    <mergeCell ref="AL20:AM20"/>
    <mergeCell ref="T20:U20"/>
    <mergeCell ref="V20:W20"/>
    <mergeCell ref="X20:Y20"/>
  </mergeCells>
  <printOptions/>
  <pageMargins left="0.7874015748031497" right="0.3937007874015748" top="0.3937007874015748" bottom="0.18" header="0.34" footer="0.39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19"/>
  <sheetViews>
    <sheetView workbookViewId="0" topLeftCell="A1">
      <selection activeCell="I12" sqref="I12"/>
    </sheetView>
  </sheetViews>
  <sheetFormatPr defaultColWidth="9.00390625" defaultRowHeight="12.75"/>
  <cols>
    <col min="1" max="1" width="18.25390625" style="0" customWidth="1"/>
  </cols>
  <sheetData>
    <row r="2" ht="12.75">
      <c r="L2" t="s">
        <v>6</v>
      </c>
    </row>
    <row r="3" ht="18.75">
      <c r="A3" s="2"/>
    </row>
    <row r="4" spans="1:2" ht="12.75">
      <c r="A4" s="3"/>
      <c r="B4" t="s">
        <v>46</v>
      </c>
    </row>
    <row r="5" spans="1:2" ht="18.75">
      <c r="A5" s="2"/>
      <c r="B5" t="s">
        <v>61</v>
      </c>
    </row>
    <row r="6" spans="1:5" ht="18.75">
      <c r="A6" s="2"/>
      <c r="E6" t="s">
        <v>148</v>
      </c>
    </row>
    <row r="7" spans="1:12" ht="18.75">
      <c r="A7" s="4"/>
      <c r="L7" t="s">
        <v>48</v>
      </c>
    </row>
    <row r="8" spans="1:12" ht="165.75">
      <c r="A8" s="13" t="s">
        <v>38</v>
      </c>
      <c r="B8" s="13" t="s">
        <v>65</v>
      </c>
      <c r="C8" s="13" t="s">
        <v>39</v>
      </c>
      <c r="D8" s="13" t="s">
        <v>66</v>
      </c>
      <c r="E8" s="13" t="s">
        <v>40</v>
      </c>
      <c r="F8" s="13" t="s">
        <v>41</v>
      </c>
      <c r="G8" s="13" t="s">
        <v>114</v>
      </c>
      <c r="H8" s="13" t="s">
        <v>42</v>
      </c>
      <c r="I8" s="13" t="s">
        <v>43</v>
      </c>
      <c r="J8" s="13" t="s">
        <v>44</v>
      </c>
      <c r="K8" s="13" t="s">
        <v>45</v>
      </c>
      <c r="L8" s="13" t="s">
        <v>149</v>
      </c>
    </row>
    <row r="9" spans="1:12" ht="12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</row>
    <row r="10" spans="1:12" ht="12.75">
      <c r="A10" s="13"/>
      <c r="B10" s="13"/>
      <c r="C10" s="13"/>
      <c r="D10" s="13"/>
      <c r="E10" s="13"/>
      <c r="F10" s="13"/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</row>
    <row r="11" spans="1:6" s="11" customFormat="1" ht="12.75">
      <c r="A11" s="47"/>
      <c r="B11" s="47"/>
      <c r="C11" s="47"/>
      <c r="D11" s="47"/>
      <c r="E11" s="47"/>
      <c r="F11" s="47"/>
    </row>
    <row r="12" spans="1:25" ht="15.75">
      <c r="A12" s="135"/>
      <c r="B12" s="135"/>
      <c r="C12" s="135"/>
      <c r="D12" s="135"/>
      <c r="E12" s="135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</row>
    <row r="13" spans="1:25" ht="15.75">
      <c r="A13" s="46" t="s">
        <v>140</v>
      </c>
      <c r="B13" s="46"/>
      <c r="C13" s="46"/>
      <c r="D13" s="46"/>
      <c r="E13" s="46"/>
      <c r="F13" s="46"/>
      <c r="G13" s="46"/>
      <c r="H13" s="46"/>
      <c r="I13" s="46"/>
      <c r="J13" s="46"/>
      <c r="K13" s="46" t="s">
        <v>139</v>
      </c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</row>
    <row r="14" spans="1:25" ht="15.7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</row>
    <row r="15" spans="1:25" ht="15.7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</row>
    <row r="16" spans="1:25" ht="15.7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</row>
    <row r="17" spans="1:25" ht="13.5" customHeight="1">
      <c r="A17" s="46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</row>
    <row r="18" spans="1:25" ht="13.5" customHeight="1">
      <c r="A18" s="46" t="s">
        <v>67</v>
      </c>
      <c r="B18" s="46"/>
      <c r="C18" s="46"/>
      <c r="D18" s="46"/>
      <c r="E18" s="46"/>
      <c r="F18" s="46"/>
      <c r="G18" s="46"/>
      <c r="H18" s="46"/>
      <c r="I18" s="46"/>
      <c r="J18" s="46"/>
      <c r="K18" s="46" t="s">
        <v>68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5"/>
      <c r="X18" s="45"/>
      <c r="Y18" s="45"/>
    </row>
    <row r="19" spans="1:25" ht="15.7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</row>
  </sheetData>
  <mergeCells count="2">
    <mergeCell ref="B17:Y17"/>
    <mergeCell ref="A12:E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93"/>
  <sheetViews>
    <sheetView tabSelected="1" workbookViewId="0" topLeftCell="A4">
      <selection activeCell="B60" sqref="B60"/>
    </sheetView>
  </sheetViews>
  <sheetFormatPr defaultColWidth="9.00390625" defaultRowHeight="12.75"/>
  <cols>
    <col min="1" max="1" width="63.875" style="0" customWidth="1"/>
    <col min="2" max="2" width="26.25390625" style="0" customWidth="1"/>
    <col min="3" max="3" width="18.75390625" style="0" customWidth="1"/>
    <col min="4" max="4" width="1.12109375" style="0" customWidth="1"/>
    <col min="5" max="15" width="9.125" style="0" hidden="1" customWidth="1"/>
  </cols>
  <sheetData>
    <row r="2" ht="12.75">
      <c r="B2" t="s">
        <v>70</v>
      </c>
    </row>
    <row r="4" ht="12.75">
      <c r="A4" t="s">
        <v>71</v>
      </c>
    </row>
    <row r="5" ht="12.75">
      <c r="A5" t="s">
        <v>72</v>
      </c>
    </row>
    <row r="6" ht="12.75">
      <c r="A6" t="s">
        <v>150</v>
      </c>
    </row>
    <row r="8" ht="12.75">
      <c r="B8" t="s">
        <v>73</v>
      </c>
    </row>
    <row r="9" spans="1:2" ht="12" customHeight="1">
      <c r="A9" s="12" t="s">
        <v>74</v>
      </c>
      <c r="B9" s="12" t="s">
        <v>75</v>
      </c>
    </row>
    <row r="10" spans="1:2" ht="12" customHeight="1">
      <c r="A10" s="33" t="s">
        <v>76</v>
      </c>
      <c r="B10" s="26">
        <f>B12+B13</f>
        <v>67000000</v>
      </c>
    </row>
    <row r="11" spans="1:2" ht="12" customHeight="1">
      <c r="A11" s="5" t="s">
        <v>77</v>
      </c>
      <c r="B11" s="22"/>
    </row>
    <row r="12" spans="1:2" ht="12" customHeight="1">
      <c r="A12" s="5" t="s">
        <v>78</v>
      </c>
      <c r="B12" s="25">
        <v>67000000</v>
      </c>
    </row>
    <row r="13" spans="1:2" ht="12" customHeight="1">
      <c r="A13" s="5" t="s">
        <v>79</v>
      </c>
      <c r="B13" s="22"/>
    </row>
    <row r="14" spans="1:2" ht="12" customHeight="1">
      <c r="A14" s="34" t="s">
        <v>80</v>
      </c>
      <c r="B14" s="22">
        <v>0</v>
      </c>
    </row>
    <row r="15" spans="1:2" ht="12" customHeight="1">
      <c r="A15" s="5" t="s">
        <v>81</v>
      </c>
      <c r="B15" s="22">
        <v>0</v>
      </c>
    </row>
    <row r="16" spans="1:2" ht="12" customHeight="1">
      <c r="A16" s="5" t="s">
        <v>82</v>
      </c>
      <c r="B16" s="22"/>
    </row>
    <row r="17" spans="1:2" ht="12" customHeight="1">
      <c r="A17" s="5" t="s">
        <v>83</v>
      </c>
      <c r="B17" s="22"/>
    </row>
    <row r="18" spans="1:2" ht="12" customHeight="1">
      <c r="A18" s="5" t="s">
        <v>84</v>
      </c>
      <c r="B18" s="22"/>
    </row>
    <row r="19" spans="1:2" ht="12" customHeight="1">
      <c r="A19" s="5" t="s">
        <v>85</v>
      </c>
      <c r="B19" s="22">
        <v>0</v>
      </c>
    </row>
    <row r="20" spans="1:2" ht="12" customHeight="1">
      <c r="A20" s="5" t="s">
        <v>86</v>
      </c>
      <c r="B20" s="22"/>
    </row>
    <row r="21" spans="1:2" ht="12" customHeight="1">
      <c r="A21" s="5" t="s">
        <v>83</v>
      </c>
      <c r="B21" s="22"/>
    </row>
    <row r="22" spans="1:2" ht="12" customHeight="1">
      <c r="A22" s="5" t="s">
        <v>84</v>
      </c>
      <c r="B22" s="22"/>
    </row>
    <row r="23" spans="1:2" ht="12" customHeight="1">
      <c r="A23" s="5" t="s">
        <v>87</v>
      </c>
      <c r="B23" s="22">
        <v>0</v>
      </c>
    </row>
    <row r="24" spans="1:2" ht="12" customHeight="1">
      <c r="A24" s="5" t="s">
        <v>86</v>
      </c>
      <c r="B24" s="22"/>
    </row>
    <row r="25" spans="1:2" ht="12" customHeight="1">
      <c r="A25" s="5" t="s">
        <v>83</v>
      </c>
      <c r="B25" s="22"/>
    </row>
    <row r="26" spans="1:2" ht="12" customHeight="1">
      <c r="A26" s="5" t="s">
        <v>84</v>
      </c>
      <c r="B26" s="22"/>
    </row>
    <row r="27" spans="1:2" ht="12" customHeight="1">
      <c r="A27" s="34" t="s">
        <v>88</v>
      </c>
      <c r="B27" s="24">
        <f>B30+B33</f>
        <v>40700000</v>
      </c>
    </row>
    <row r="28" spans="1:2" ht="12" customHeight="1">
      <c r="A28" s="5" t="s">
        <v>86</v>
      </c>
      <c r="B28" s="22"/>
    </row>
    <row r="29" spans="1:2" ht="30" customHeight="1">
      <c r="A29" s="5" t="s">
        <v>89</v>
      </c>
      <c r="B29" s="22">
        <v>0</v>
      </c>
    </row>
    <row r="30" spans="1:2" ht="30" customHeight="1">
      <c r="A30" s="5" t="s">
        <v>90</v>
      </c>
      <c r="B30" s="22">
        <v>40000000</v>
      </c>
    </row>
    <row r="31" spans="1:2" ht="27.75" customHeight="1">
      <c r="A31" s="5" t="s">
        <v>91</v>
      </c>
      <c r="B31" s="22"/>
    </row>
    <row r="32" spans="1:2" ht="27" customHeight="1">
      <c r="A32" s="5" t="s">
        <v>92</v>
      </c>
      <c r="B32" s="22"/>
    </row>
    <row r="33" spans="1:2" ht="30" customHeight="1">
      <c r="A33" s="5" t="s">
        <v>93</v>
      </c>
      <c r="B33" s="22">
        <v>700000</v>
      </c>
    </row>
    <row r="34" spans="1:3" ht="12" customHeight="1">
      <c r="A34" s="34" t="s">
        <v>94</v>
      </c>
      <c r="B34" s="22"/>
      <c r="C34" t="s">
        <v>126</v>
      </c>
    </row>
    <row r="35" spans="1:2" ht="12" customHeight="1">
      <c r="A35" s="34" t="s">
        <v>127</v>
      </c>
      <c r="B35" s="24">
        <f>B10+B14+B27</f>
        <v>107700000</v>
      </c>
    </row>
    <row r="36" spans="1:2" ht="12.75">
      <c r="A36" s="35"/>
      <c r="B36" s="35"/>
    </row>
    <row r="37" spans="1:2" ht="12.75">
      <c r="A37" s="35"/>
      <c r="B37" s="35"/>
    </row>
    <row r="38" spans="1:2" ht="27" customHeight="1">
      <c r="A38" s="136" t="s">
        <v>128</v>
      </c>
      <c r="B38" s="136"/>
    </row>
    <row r="39" spans="1:2" ht="12.75">
      <c r="A39" s="13">
        <v>1</v>
      </c>
      <c r="B39" s="13">
        <v>2</v>
      </c>
    </row>
    <row r="40" spans="1:2" ht="51">
      <c r="A40" s="5" t="s">
        <v>115</v>
      </c>
      <c r="B40" s="70">
        <v>522902506.17</v>
      </c>
    </row>
    <row r="41" spans="1:3" ht="25.5">
      <c r="A41" s="5" t="s">
        <v>129</v>
      </c>
      <c r="B41" s="25">
        <f>B35</f>
        <v>107700000</v>
      </c>
      <c r="C41" s="36"/>
    </row>
    <row r="42" spans="1:2" ht="12.75">
      <c r="A42" s="5" t="s">
        <v>86</v>
      </c>
      <c r="B42" s="22"/>
    </row>
    <row r="43" spans="1:2" ht="25.5">
      <c r="A43" s="5" t="s">
        <v>130</v>
      </c>
      <c r="B43" s="22">
        <v>0</v>
      </c>
    </row>
    <row r="44" spans="1:2" ht="38.25">
      <c r="A44" s="5" t="s">
        <v>131</v>
      </c>
      <c r="B44" s="25">
        <v>211431300</v>
      </c>
    </row>
    <row r="45" spans="1:2" ht="38.25">
      <c r="A45" s="5" t="s">
        <v>132</v>
      </c>
      <c r="B45" s="25">
        <v>102431300</v>
      </c>
    </row>
    <row r="46" spans="1:2" ht="38.25">
      <c r="A46" s="5" t="s">
        <v>133</v>
      </c>
      <c r="B46" s="22">
        <v>0</v>
      </c>
    </row>
    <row r="47" spans="1:2" ht="25.5">
      <c r="A47" s="5" t="s">
        <v>134</v>
      </c>
      <c r="B47" s="22">
        <f>B44/B40*100</f>
        <v>40.43417224151951</v>
      </c>
    </row>
    <row r="48" spans="1:2" ht="46.5" customHeight="1">
      <c r="A48" s="5" t="s">
        <v>135</v>
      </c>
      <c r="B48" s="22">
        <f>B41-B44</f>
        <v>-103731300</v>
      </c>
    </row>
    <row r="49" spans="1:4" ht="14.25" thickBot="1">
      <c r="A49" s="138" t="s">
        <v>95</v>
      </c>
      <c r="B49" s="139"/>
      <c r="C49" s="137"/>
      <c r="D49" s="137"/>
    </row>
    <row r="50" spans="1:3" ht="51.75" thickBot="1">
      <c r="A50" s="39" t="s">
        <v>116</v>
      </c>
      <c r="B50" s="65">
        <v>7211000</v>
      </c>
      <c r="C50" s="37"/>
    </row>
    <row r="51" spans="1:4" ht="13.5" thickBot="1">
      <c r="A51" s="39" t="s">
        <v>96</v>
      </c>
      <c r="B51" s="40">
        <v>0</v>
      </c>
      <c r="D51" s="38"/>
    </row>
    <row r="52" spans="1:2" ht="13.5" thickBot="1">
      <c r="A52" s="39" t="s">
        <v>86</v>
      </c>
      <c r="B52" s="40"/>
    </row>
    <row r="53" spans="1:2" ht="26.25" thickBot="1">
      <c r="A53" s="39" t="s">
        <v>97</v>
      </c>
      <c r="B53" s="40">
        <v>0</v>
      </c>
    </row>
    <row r="54" spans="1:4" ht="39" thickBot="1">
      <c r="A54" s="39" t="s">
        <v>98</v>
      </c>
      <c r="B54" s="40">
        <v>300000</v>
      </c>
      <c r="D54" s="38"/>
    </row>
    <row r="55" spans="1:2" ht="51.75" thickBot="1">
      <c r="A55" s="39" t="s">
        <v>99</v>
      </c>
      <c r="B55" s="40">
        <v>0</v>
      </c>
    </row>
    <row r="56" spans="1:2" ht="26.25" thickBot="1">
      <c r="A56" s="39" t="s">
        <v>100</v>
      </c>
      <c r="B56" s="40">
        <v>0</v>
      </c>
    </row>
    <row r="57" spans="1:2" ht="26.25" thickBot="1">
      <c r="A57" s="39" t="s">
        <v>101</v>
      </c>
      <c r="B57" s="40">
        <f>B54/B50*100</f>
        <v>4.1603106365275275</v>
      </c>
    </row>
    <row r="58" spans="1:2" ht="39" thickBot="1">
      <c r="A58" s="39" t="s">
        <v>102</v>
      </c>
      <c r="B58" s="40">
        <f>B51-B54</f>
        <v>-300000</v>
      </c>
    </row>
    <row r="59" spans="1:2" ht="51.75" thickBot="1">
      <c r="A59" s="39" t="s">
        <v>103</v>
      </c>
      <c r="B59" s="40">
        <f>B51-B55</f>
        <v>0</v>
      </c>
    </row>
    <row r="60" spans="1:2" ht="51.75" thickBot="1">
      <c r="A60" s="39" t="s">
        <v>147</v>
      </c>
      <c r="B60" s="65">
        <v>8707908.16</v>
      </c>
    </row>
    <row r="61" spans="1:2" ht="39" thickBot="1">
      <c r="A61" s="39" t="s">
        <v>104</v>
      </c>
      <c r="B61" s="65">
        <v>3800</v>
      </c>
    </row>
    <row r="62" spans="1:2" ht="12.75">
      <c r="A62" s="140" t="s">
        <v>105</v>
      </c>
      <c r="B62" s="142">
        <f>B61/B60*100</f>
        <v>0.04363849423051333</v>
      </c>
    </row>
    <row r="63" spans="1:2" ht="31.5" customHeight="1" thickBot="1">
      <c r="A63" s="141"/>
      <c r="B63" s="143"/>
    </row>
    <row r="64" spans="1:2" ht="15" customHeight="1" thickBot="1">
      <c r="A64" s="144" t="s">
        <v>138</v>
      </c>
      <c r="B64" s="145"/>
    </row>
    <row r="65" spans="1:2" ht="54.75" customHeight="1" thickBot="1">
      <c r="A65" s="39" t="s">
        <v>116</v>
      </c>
      <c r="B65" s="65">
        <v>9137000</v>
      </c>
    </row>
    <row r="66" spans="1:2" ht="15.75" customHeight="1" thickBot="1">
      <c r="A66" s="39" t="s">
        <v>96</v>
      </c>
      <c r="B66" s="40">
        <v>700000</v>
      </c>
    </row>
    <row r="67" spans="1:2" ht="15" customHeight="1" thickBot="1">
      <c r="A67" s="39" t="s">
        <v>86</v>
      </c>
      <c r="B67" s="40"/>
    </row>
    <row r="68" spans="1:2" ht="29.25" customHeight="1" thickBot="1">
      <c r="A68" s="39" t="s">
        <v>97</v>
      </c>
      <c r="B68" s="40">
        <v>0</v>
      </c>
    </row>
    <row r="69" spans="1:2" ht="25.5" customHeight="1" thickBot="1">
      <c r="A69" s="39" t="s">
        <v>98</v>
      </c>
      <c r="B69" s="40">
        <v>700000</v>
      </c>
    </row>
    <row r="70" spans="1:2" ht="38.25" customHeight="1" thickBot="1">
      <c r="A70" s="39" t="s">
        <v>99</v>
      </c>
      <c r="B70" s="40">
        <v>0</v>
      </c>
    </row>
    <row r="71" spans="1:2" ht="27.75" customHeight="1" thickBot="1">
      <c r="A71" s="39" t="s">
        <v>100</v>
      </c>
      <c r="B71" s="40">
        <v>0</v>
      </c>
    </row>
    <row r="72" spans="1:2" ht="28.5" customHeight="1" thickBot="1">
      <c r="A72" s="39" t="s">
        <v>101</v>
      </c>
      <c r="B72" s="40">
        <f>B69/B65*100</f>
        <v>7.661157929298456</v>
      </c>
    </row>
    <row r="73" spans="1:2" ht="42" customHeight="1" thickBot="1">
      <c r="A73" s="39" t="s">
        <v>102</v>
      </c>
      <c r="B73" s="40">
        <f>B66-B69</f>
        <v>0</v>
      </c>
    </row>
    <row r="74" spans="1:2" ht="42.75" customHeight="1" thickBot="1">
      <c r="A74" s="39" t="s">
        <v>103</v>
      </c>
      <c r="B74" s="40">
        <f>B66-B70</f>
        <v>700000</v>
      </c>
    </row>
    <row r="75" spans="1:2" ht="55.5" customHeight="1" thickBot="1">
      <c r="A75" s="39" t="s">
        <v>147</v>
      </c>
      <c r="B75" s="65">
        <v>13829100</v>
      </c>
    </row>
    <row r="76" spans="1:2" ht="30" customHeight="1" thickBot="1">
      <c r="A76" s="39" t="s">
        <v>104</v>
      </c>
      <c r="B76" s="65">
        <v>29600</v>
      </c>
    </row>
    <row r="77" spans="1:2" ht="14.25" customHeight="1">
      <c r="A77" s="140" t="s">
        <v>105</v>
      </c>
      <c r="B77" s="142">
        <f>B76/B75*100</f>
        <v>0.21404140544214736</v>
      </c>
    </row>
    <row r="78" spans="1:2" ht="28.5" customHeight="1" thickBot="1">
      <c r="A78" s="141"/>
      <c r="B78" s="143"/>
    </row>
    <row r="79" spans="1:2" ht="21" customHeight="1">
      <c r="A79" s="44"/>
      <c r="B79" s="48"/>
    </row>
    <row r="80" spans="1:2" ht="22.5" customHeight="1">
      <c r="A80" s="44"/>
      <c r="B80" s="48"/>
    </row>
    <row r="81" spans="1:25" ht="15.75">
      <c r="A81" s="135"/>
      <c r="B81" s="135"/>
      <c r="C81" s="135"/>
      <c r="D81" s="135"/>
      <c r="E81" s="135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 spans="1:25" ht="15.75">
      <c r="A82" s="46" t="s">
        <v>140</v>
      </c>
      <c r="B82" s="49" t="s">
        <v>139</v>
      </c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:25" ht="15.7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:25" ht="15.7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:25" ht="15.7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:25" ht="13.5" customHeight="1">
      <c r="A86" s="46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</row>
    <row r="87" spans="1:25" ht="13.5" customHeight="1">
      <c r="A87" s="46" t="s">
        <v>67</v>
      </c>
      <c r="B87" s="49" t="s">
        <v>68</v>
      </c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5"/>
      <c r="X87" s="45"/>
      <c r="Y87" s="45"/>
    </row>
    <row r="88" spans="1:25" ht="15.7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92" spans="2:25" ht="13.5" customHeight="1"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</row>
    <row r="93" spans="23:25" ht="13.5" customHeight="1">
      <c r="W93" s="9"/>
      <c r="X93" s="9"/>
      <c r="Y93" s="9"/>
    </row>
  </sheetData>
  <mergeCells count="11">
    <mergeCell ref="A81:E81"/>
    <mergeCell ref="B86:Y86"/>
    <mergeCell ref="B92:Y92"/>
    <mergeCell ref="A64:B64"/>
    <mergeCell ref="A77:A78"/>
    <mergeCell ref="B77:B78"/>
    <mergeCell ref="A38:B38"/>
    <mergeCell ref="C49:D49"/>
    <mergeCell ref="A49:B49"/>
    <mergeCell ref="A62:A63"/>
    <mergeCell ref="B62:B63"/>
  </mergeCells>
  <printOptions/>
  <pageMargins left="0.75" right="0.75" top="1" bottom="1" header="0.5" footer="0.5"/>
  <pageSetup horizontalDpi="600" verticalDpi="600" orientation="portrait" paperSize="9" scale="65" r:id="rId1"/>
  <rowBreaks count="1" manualBreakCount="1">
    <brk id="48" max="255" man="1"/>
  </rowBreaks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AnisimovaNV</dc:creator>
  <cp:keywords/>
  <dc:description/>
  <cp:lastModifiedBy>AleX corporation</cp:lastModifiedBy>
  <cp:lastPrinted>2013-04-08T06:12:31Z</cp:lastPrinted>
  <dcterms:created xsi:type="dcterms:W3CDTF">2008-02-04T06:35:00Z</dcterms:created>
  <dcterms:modified xsi:type="dcterms:W3CDTF">2013-04-10T09:37:22Z</dcterms:modified>
  <cp:category/>
  <cp:version/>
  <cp:contentType/>
  <cp:contentStatus/>
</cp:coreProperties>
</file>