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0380" tabRatio="483" activeTab="0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<sst xmlns="http://schemas.openxmlformats.org/spreadsheetml/2006/main" count="1039" uniqueCount="143">
  <si>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</si>
  <si>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</si>
  <si>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</si>
  <si>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</si>
  <si>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</si>
  <si>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</si>
  <si>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</si>
  <si>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</si>
  <si>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</si>
  <si>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</si>
  <si>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</si>
  <si>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</si>
  <si>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</si>
  <si>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</si>
  <si>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</si>
  <si>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</si>
  <si>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</si>
  <si>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</si>
  <si>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</si>
  <si>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</si>
  <si>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</si>
  <si>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</si>
  <si>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</si>
  <si>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</si>
  <si>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</si>
  <si>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</si>
  <si>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</si>
  <si>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</si>
  <si>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</si>
  <si>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</si>
  <si>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</si>
  <si>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</si>
  <si>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</si>
  <si>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</si>
  <si>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</si>
  <si>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</si>
  <si>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</si>
  <si>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</si>
  <si>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</si>
  <si>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</si>
  <si>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</si>
  <si>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</si>
  <si>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</si>
  <si>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</si>
  <si>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</si>
  <si>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</si>
  <si>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</si>
  <si>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</si>
  <si>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</si>
  <si>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</si>
  <si>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</si>
  <si>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</si>
  <si>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</si>
  <si>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</si>
  <si>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</si>
  <si>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</si>
  <si>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</si>
  <si>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</si>
  <si>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</si>
  <si>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</si>
  <si>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</si>
  <si>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</si>
  <si>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</si>
  <si>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</si>
  <si>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</si>
  <si>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</si>
  <si>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</si>
  <si>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</si>
  <si>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</si>
  <si>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</si>
  <si>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</si>
  <si>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</si>
  <si>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</si>
  <si>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</si>
  <si>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</si>
  <si>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</si>
  <si>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2,4 р.</t>
  </si>
  <si>
    <t>х</t>
  </si>
  <si>
    <t>в 4,8 р.</t>
  </si>
  <si>
    <t>скрыть</t>
  </si>
  <si>
    <t>в 2,7 р.</t>
  </si>
  <si>
    <t>в 2,3 р.</t>
  </si>
  <si>
    <t>в 3,2 р.</t>
  </si>
  <si>
    <t>в 2,0 р.</t>
  </si>
  <si>
    <t>в 2,5 р.</t>
  </si>
  <si>
    <t/>
  </si>
  <si>
    <t xml:space="preserve">Убытки убыточных предприятий </t>
  </si>
  <si>
    <t xml:space="preserve">Прибыль прибыльных предприятий </t>
  </si>
  <si>
    <t>число территорий, ухудшивших показатели</t>
  </si>
  <si>
    <t>числен-ность                                   безработ-ных, чел.</t>
  </si>
  <si>
    <t>в 2,6 р.</t>
  </si>
  <si>
    <t>в 2,1 р.</t>
  </si>
  <si>
    <t>в 3,0 р.</t>
  </si>
  <si>
    <t>в 2,9 р.</t>
  </si>
  <si>
    <t>в 3,3 р.</t>
  </si>
  <si>
    <t>в 3,4 р.</t>
  </si>
  <si>
    <t>в 3,5 р.</t>
  </si>
  <si>
    <t>ТРАНСПОРТИРОВКА И ХРАНЕНИЕ</t>
  </si>
  <si>
    <t>КУРОРТНО-ТУРИСТСКИЙ КОМПЛЕКС</t>
  </si>
  <si>
    <t>в 4,6 р.</t>
  </si>
  <si>
    <t>в 3,6 р.</t>
  </si>
  <si>
    <t>в 4,4 р.</t>
  </si>
  <si>
    <t>в 5,0 р.</t>
  </si>
  <si>
    <t>в 6,4 р.</t>
  </si>
  <si>
    <t>в 4,2 р.</t>
  </si>
  <si>
    <t>в 8,3 р.</t>
  </si>
  <si>
    <t>в 4,7 р.</t>
  </si>
  <si>
    <r>
      <rPr>
        <vertAlign val="superscript"/>
        <sz val="8"/>
        <rFont val="Times New Roman Cyr"/>
        <family val="0"/>
      </rP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</si>
  <si>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family val="0"/>
      </rP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</si>
  <si>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январе-сентябре 2021г. *</t>
    </r>
  </si>
  <si>
    <t>в % к  январю-сентябрю                                       2020 г.                                 (в дейст. ценах)</t>
  </si>
  <si>
    <t>в % к  январю-сентябрю                      2020 г.                        (в сопост. ценах)</t>
  </si>
  <si>
    <t xml:space="preserve">в % к  январю-сентябрю                                        2020 г.                        </t>
  </si>
  <si>
    <t>за январь-август                             2021 г.                                   млн. руб.</t>
  </si>
  <si>
    <t xml:space="preserve"> к январю-августу 2020 г.</t>
  </si>
  <si>
    <t>за январь-август                2021 г.                           млн. руб.</t>
  </si>
  <si>
    <t>в % к январю-августу                        2020 г.</t>
  </si>
  <si>
    <t>в январе-августе                                                     2021 г.</t>
  </si>
  <si>
    <t>в январе-августе                                                   2020 г.</t>
  </si>
  <si>
    <r>
      <t xml:space="preserve">  в январе-августе                                     2021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</si>
  <si>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январю-августу                      2020 г.</t>
  </si>
  <si>
    <t>в январе-августе                                                         2021 г.</t>
  </si>
  <si>
    <t>в январе-августе                                                          2020 г.</t>
  </si>
  <si>
    <r>
      <t xml:space="preserve"> в январе-августе                                        2021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</si>
  <si>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январю-августу                               2020 г.</t>
  </si>
  <si>
    <t>БЕЗРАБОТИЦА                                                                                                                            по состоянию  на 1 октября 2021 г.</t>
  </si>
  <si>
    <t>на 1 октября                                                           2021 г.</t>
  </si>
  <si>
    <t>на 1 октября                                                         2020 г.</t>
  </si>
  <si>
    <t>в % к                                                  1 октября                                                            2020 г.</t>
  </si>
  <si>
    <t>в 7,5 р.</t>
  </si>
  <si>
    <t>в 6,9 р.</t>
  </si>
  <si>
    <t>в 27,3 р.</t>
  </si>
  <si>
    <t>в 430 р.</t>
  </si>
  <si>
    <t>в 5,9 р.</t>
  </si>
  <si>
    <t>в 2,1р.</t>
  </si>
  <si>
    <t>в 50,4 р.</t>
  </si>
  <si>
    <t>в 14,9 р.</t>
  </si>
  <si>
    <t>в 66,2 р.</t>
  </si>
  <si>
    <t>x</t>
  </si>
  <si>
    <r>
      <t>Рэнкинг городских округов и муниципальных районов края по темпам роста основных показателей социально-экономического развитиякрая в</t>
    </r>
    <r>
      <rPr>
        <b/>
        <sz val="12"/>
        <rFont val="Times New Roman Cyr"/>
        <family val="0"/>
      </rPr>
      <t xml:space="preserve"> январе-сентябре 2021г. *</t>
    </r>
  </si>
  <si>
    <t>в 37,3 р.</t>
  </si>
  <si>
    <t>в 24,3 р.</t>
  </si>
  <si>
    <t>ФИНАНСОВЫЕ РЕЗУЛЬТАТЫ ДЕЯТЕЛЬНОСТИ                                                  (прибыль минус убыток)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</si>
</sst>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1"/>
    </font>
    <font>
      <b/>
      <sz val="7.5"/>
      <name val="Times New Roman Cyr"/>
      <family val="0"/>
    </font>
    <font>
      <vertAlign val="superscript"/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 Cyr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73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/>
    </xf>
    <xf numFmtId="181" fontId="22" fillId="0" borderId="19" xfId="0" applyNumberFormat="1" applyFont="1" applyBorder="1" applyAlignment="1">
      <alignment/>
    </xf>
    <xf numFmtId="172" fontId="74" fillId="0" borderId="18" xfId="0" applyNumberFormat="1" applyFont="1" applyFill="1" applyBorder="1" applyAlignment="1">
      <alignment horizontal="right"/>
    </xf>
    <xf numFmtId="174" fontId="22" fillId="0" borderId="20" xfId="0" applyNumberFormat="1" applyFont="1" applyFill="1" applyBorder="1" applyAlignment="1">
      <alignment horizontal="right"/>
    </xf>
    <xf numFmtId="172" fontId="74" fillId="0" borderId="19" xfId="0" applyNumberFormat="1" applyFont="1" applyFill="1" applyBorder="1" applyAlignment="1">
      <alignment horizontal="right"/>
    </xf>
    <xf numFmtId="174" fontId="22" fillId="0" borderId="21" xfId="0" applyNumberFormat="1" applyFont="1" applyFill="1" applyBorder="1" applyAlignment="1">
      <alignment horizontal="right"/>
    </xf>
    <xf numFmtId="172" fontId="74" fillId="0" borderId="22" xfId="0" applyNumberFormat="1" applyFont="1" applyFill="1" applyBorder="1" applyAlignment="1">
      <alignment horizontal="right"/>
    </xf>
    <xf numFmtId="174" fontId="19" fillId="0" borderId="23" xfId="0" applyNumberFormat="1" applyFont="1" applyFill="1" applyBorder="1" applyAlignment="1">
      <alignment/>
    </xf>
    <xf numFmtId="174" fontId="19" fillId="33" borderId="24" xfId="0" applyNumberFormat="1" applyFont="1" applyFill="1" applyBorder="1" applyAlignment="1">
      <alignment/>
    </xf>
    <xf numFmtId="174" fontId="19" fillId="0" borderId="24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0" fillId="0" borderId="23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9" fontId="20" fillId="0" borderId="25" xfId="0" applyNumberFormat="1" applyFont="1" applyFill="1" applyBorder="1" applyAlignment="1">
      <alignment/>
    </xf>
    <xf numFmtId="9" fontId="20" fillId="0" borderId="18" xfId="0" applyNumberFormat="1" applyFont="1" applyFill="1" applyBorder="1" applyAlignment="1">
      <alignment/>
    </xf>
    <xf numFmtId="174" fontId="22" fillId="0" borderId="20" xfId="0" applyNumberFormat="1" applyFont="1" applyBorder="1" applyAlignment="1">
      <alignment/>
    </xf>
    <xf numFmtId="174" fontId="22" fillId="33" borderId="26" xfId="0" applyNumberFormat="1" applyFont="1" applyFill="1" applyBorder="1" applyAlignment="1">
      <alignment/>
    </xf>
    <xf numFmtId="174" fontId="25" fillId="0" borderId="26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81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181" fontId="22" fillId="0" borderId="27" xfId="0" applyNumberFormat="1" applyFont="1" applyBorder="1" applyAlignment="1">
      <alignment/>
    </xf>
    <xf numFmtId="181" fontId="75" fillId="0" borderId="27" xfId="0" applyNumberFormat="1" applyFont="1" applyBorder="1" applyAlignment="1">
      <alignment/>
    </xf>
    <xf numFmtId="181" fontId="75" fillId="0" borderId="19" xfId="0" applyNumberFormat="1" applyFont="1" applyBorder="1" applyAlignment="1">
      <alignment/>
    </xf>
    <xf numFmtId="174" fontId="22" fillId="0" borderId="21" xfId="0" applyNumberFormat="1" applyFont="1" applyBorder="1" applyAlignment="1">
      <alignment/>
    </xf>
    <xf numFmtId="174" fontId="22" fillId="33" borderId="28" xfId="0" applyNumberFormat="1" applyFont="1" applyFill="1" applyBorder="1" applyAlignment="1">
      <alignment/>
    </xf>
    <xf numFmtId="174" fontId="25" fillId="0" borderId="28" xfId="0" applyNumberFormat="1" applyFont="1" applyFill="1" applyBorder="1" applyAlignment="1">
      <alignment/>
    </xf>
    <xf numFmtId="174" fontId="24" fillId="0" borderId="22" xfId="0" applyNumberFormat="1" applyFont="1" applyFill="1" applyBorder="1" applyAlignment="1">
      <alignment horizontal="right"/>
    </xf>
    <xf numFmtId="181" fontId="22" fillId="0" borderId="22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181" fontId="22" fillId="0" borderId="29" xfId="0" applyNumberFormat="1" applyFont="1" applyBorder="1" applyAlignment="1">
      <alignment/>
    </xf>
    <xf numFmtId="174" fontId="75" fillId="0" borderId="20" xfId="0" applyNumberFormat="1" applyFont="1" applyBorder="1" applyAlignment="1">
      <alignment/>
    </xf>
    <xf numFmtId="174" fontId="75" fillId="33" borderId="26" xfId="0" applyNumberFormat="1" applyFont="1" applyFill="1" applyBorder="1" applyAlignment="1">
      <alignment/>
    </xf>
    <xf numFmtId="49" fontId="18" fillId="0" borderId="30" xfId="0" applyNumberFormat="1" applyFont="1" applyBorder="1" applyAlignment="1">
      <alignment horizontal="center" vertical="center" wrapText="1"/>
    </xf>
    <xf numFmtId="174" fontId="25" fillId="0" borderId="24" xfId="0" applyNumberFormat="1" applyFont="1" applyFill="1" applyBorder="1" applyAlignment="1">
      <alignment/>
    </xf>
    <xf numFmtId="181" fontId="22" fillId="0" borderId="18" xfId="0" applyNumberFormat="1" applyFont="1" applyBorder="1" applyAlignment="1">
      <alignment/>
    </xf>
    <xf numFmtId="181" fontId="22" fillId="0" borderId="25" xfId="0" applyNumberFormat="1" applyFont="1" applyBorder="1" applyAlignment="1">
      <alignment/>
    </xf>
    <xf numFmtId="174" fontId="76" fillId="0" borderId="27" xfId="0" applyNumberFormat="1" applyFont="1" applyFill="1" applyBorder="1" applyAlignment="1">
      <alignment horizontal="right"/>
    </xf>
    <xf numFmtId="174" fontId="76" fillId="0" borderId="29" xfId="0" applyNumberFormat="1" applyFont="1" applyFill="1" applyBorder="1" applyAlignment="1">
      <alignment horizontal="right"/>
    </xf>
    <xf numFmtId="174" fontId="75" fillId="33" borderId="26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31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1"/>
    </xf>
    <xf numFmtId="0" fontId="21" fillId="0" borderId="33" xfId="0" applyFont="1" applyFill="1" applyBorder="1" applyAlignment="1">
      <alignment horizontal="left" indent="1"/>
    </xf>
    <xf numFmtId="0" fontId="77" fillId="0" borderId="0" xfId="0" applyFont="1" applyFill="1" applyAlignment="1">
      <alignment horizontal="center"/>
    </xf>
    <xf numFmtId="3" fontId="20" fillId="0" borderId="23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4" fillId="0" borderId="1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172" fontId="74" fillId="0" borderId="36" xfId="0" applyNumberFormat="1" applyFont="1" applyFill="1" applyBorder="1" applyAlignment="1">
      <alignment horizontal="right"/>
    </xf>
    <xf numFmtId="172" fontId="74" fillId="0" borderId="37" xfId="0" applyNumberFormat="1" applyFont="1" applyFill="1" applyBorder="1" applyAlignment="1">
      <alignment horizontal="right"/>
    </xf>
    <xf numFmtId="172" fontId="23" fillId="0" borderId="36" xfId="0" applyNumberFormat="1" applyFont="1" applyFill="1" applyBorder="1" applyAlignment="1">
      <alignment horizontal="right"/>
    </xf>
    <xf numFmtId="172" fontId="23" fillId="0" borderId="37" xfId="0" applyNumberFormat="1" applyFont="1" applyFill="1" applyBorder="1" applyAlignment="1">
      <alignment horizontal="right"/>
    </xf>
    <xf numFmtId="174" fontId="78" fillId="0" borderId="25" xfId="0" applyNumberFormat="1" applyFont="1" applyFill="1" applyBorder="1" applyAlignment="1">
      <alignment horizontal="right"/>
    </xf>
    <xf numFmtId="174" fontId="23" fillId="0" borderId="36" xfId="0" applyNumberFormat="1" applyFont="1" applyFill="1" applyBorder="1" applyAlignment="1">
      <alignment horizontal="right"/>
    </xf>
    <xf numFmtId="174" fontId="23" fillId="0" borderId="10" xfId="0" applyNumberFormat="1" applyFont="1" applyBorder="1" applyAlignment="1">
      <alignment horizontal="right"/>
    </xf>
    <xf numFmtId="174" fontId="23" fillId="0" borderId="37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181" fontId="22" fillId="0" borderId="22" xfId="0" applyNumberFormat="1" applyFont="1" applyBorder="1" applyAlignment="1">
      <alignment/>
    </xf>
    <xf numFmtId="174" fontId="20" fillId="0" borderId="2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79" fillId="0" borderId="20" xfId="0" applyNumberFormat="1" applyFont="1" applyBorder="1" applyAlignment="1">
      <alignment horizontal="right" vertical="center" wrapText="1"/>
    </xf>
    <xf numFmtId="3" fontId="79" fillId="0" borderId="21" xfId="0" applyNumberFormat="1" applyFont="1" applyBorder="1" applyAlignment="1">
      <alignment horizontal="right" vertical="center" wrapText="1"/>
    </xf>
    <xf numFmtId="3" fontId="80" fillId="0" borderId="23" xfId="0" applyNumberFormat="1" applyFont="1" applyBorder="1" applyAlignment="1">
      <alignment horizontal="right" vertical="center" wrapText="1"/>
    </xf>
    <xf numFmtId="49" fontId="0" fillId="0" borderId="0" xfId="33" applyNumberFormat="1" applyFont="1" applyFill="1" applyBorder="1" applyAlignment="1" applyProtection="1">
      <alignment wrapText="1"/>
      <protection/>
    </xf>
    <xf numFmtId="174" fontId="23" fillId="0" borderId="36" xfId="0" applyNumberFormat="1" applyFont="1" applyBorder="1" applyAlignment="1">
      <alignment horizontal="right"/>
    </xf>
    <xf numFmtId="181" fontId="22" fillId="0" borderId="18" xfId="0" applyNumberFormat="1" applyFont="1" applyBorder="1" applyAlignment="1">
      <alignment/>
    </xf>
    <xf numFmtId="181" fontId="20" fillId="0" borderId="38" xfId="0" applyNumberFormat="1" applyFont="1" applyFill="1" applyBorder="1" applyAlignment="1">
      <alignment/>
    </xf>
    <xf numFmtId="181" fontId="22" fillId="0" borderId="39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7" xfId="0" applyNumberFormat="1" applyFont="1" applyBorder="1" applyAlignment="1">
      <alignment/>
    </xf>
    <xf numFmtId="174" fontId="22" fillId="0" borderId="29" xfId="0" applyNumberFormat="1" applyFont="1" applyBorder="1" applyAlignment="1">
      <alignment/>
    </xf>
    <xf numFmtId="0" fontId="21" fillId="0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 horizontal="left" indent="1"/>
    </xf>
    <xf numFmtId="0" fontId="21" fillId="0" borderId="43" xfId="0" applyFont="1" applyFill="1" applyBorder="1" applyAlignment="1">
      <alignment horizontal="left" indent="1"/>
    </xf>
    <xf numFmtId="3" fontId="79" fillId="0" borderId="25" xfId="0" applyNumberFormat="1" applyFont="1" applyBorder="1" applyAlignment="1">
      <alignment horizontal="right" vertical="center" wrapText="1"/>
    </xf>
    <xf numFmtId="3" fontId="79" fillId="0" borderId="27" xfId="0" applyNumberFormat="1" applyFont="1" applyBorder="1" applyAlignment="1">
      <alignment horizontal="right" vertical="center" wrapText="1"/>
    </xf>
    <xf numFmtId="3" fontId="79" fillId="0" borderId="29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74" fontId="79" fillId="0" borderId="25" xfId="0" applyNumberFormat="1" applyFont="1" applyBorder="1" applyAlignment="1">
      <alignment horizontal="right" vertical="center" wrapText="1"/>
    </xf>
    <xf numFmtId="174" fontId="79" fillId="0" borderId="27" xfId="0" applyNumberFormat="1" applyFont="1" applyBorder="1" applyAlignment="1">
      <alignment horizontal="right" vertical="center" wrapText="1"/>
    </xf>
    <xf numFmtId="174" fontId="79" fillId="0" borderId="29" xfId="0" applyNumberFormat="1" applyFont="1" applyBorder="1" applyAlignment="1">
      <alignment horizontal="right" vertical="center" wrapText="1"/>
    </xf>
    <xf numFmtId="0" fontId="74" fillId="0" borderId="18" xfId="0" applyFont="1" applyBorder="1" applyAlignment="1">
      <alignment horizontal="right" vertical="center" wrapText="1"/>
    </xf>
    <xf numFmtId="0" fontId="74" fillId="0" borderId="19" xfId="0" applyFont="1" applyBorder="1" applyAlignment="1">
      <alignment horizontal="right" vertical="center" wrapText="1"/>
    </xf>
    <xf numFmtId="172" fontId="74" fillId="0" borderId="19" xfId="0" applyNumberFormat="1" applyFont="1" applyBorder="1" applyAlignment="1">
      <alignment horizontal="right" vertical="center" wrapText="1"/>
    </xf>
    <xf numFmtId="0" fontId="74" fillId="0" borderId="22" xfId="0" applyFont="1" applyBorder="1" applyAlignment="1">
      <alignment horizontal="right" vertical="center" wrapText="1"/>
    </xf>
    <xf numFmtId="174" fontId="76" fillId="0" borderId="25" xfId="0" applyNumberFormat="1" applyFont="1" applyBorder="1" applyAlignment="1">
      <alignment horizontal="right" vertical="center" wrapText="1"/>
    </xf>
    <xf numFmtId="174" fontId="76" fillId="0" borderId="27" xfId="0" applyNumberFormat="1" applyFont="1" applyBorder="1" applyAlignment="1">
      <alignment horizontal="right" vertical="center" wrapText="1"/>
    </xf>
    <xf numFmtId="174" fontId="76" fillId="0" borderId="29" xfId="0" applyNumberFormat="1" applyFont="1" applyBorder="1" applyAlignment="1">
      <alignment horizontal="right" vertical="center" wrapText="1"/>
    </xf>
    <xf numFmtId="174" fontId="76" fillId="0" borderId="25" xfId="0" applyNumberFormat="1" applyFont="1" applyFill="1" applyBorder="1" applyAlignment="1">
      <alignment horizontal="right"/>
    </xf>
    <xf numFmtId="174" fontId="22" fillId="0" borderId="25" xfId="0" applyNumberFormat="1" applyFont="1" applyFill="1" applyBorder="1" applyAlignment="1">
      <alignment horizontal="right"/>
    </xf>
    <xf numFmtId="174" fontId="22" fillId="0" borderId="27" xfId="0" applyNumberFormat="1" applyFont="1" applyFill="1" applyBorder="1" applyAlignment="1">
      <alignment horizontal="right"/>
    </xf>
    <xf numFmtId="174" fontId="22" fillId="0" borderId="29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172" fontId="74" fillId="0" borderId="22" xfId="0" applyNumberFormat="1" applyFont="1" applyBorder="1" applyAlignment="1">
      <alignment horizontal="right" vertical="center" wrapText="1"/>
    </xf>
    <xf numFmtId="174" fontId="78" fillId="0" borderId="23" xfId="0" applyNumberFormat="1" applyFont="1" applyBorder="1" applyAlignment="1">
      <alignment horizontal="right" vertical="center" wrapText="1"/>
    </xf>
    <xf numFmtId="174" fontId="76" fillId="0" borderId="20" xfId="0" applyNumberFormat="1" applyFont="1" applyBorder="1" applyAlignment="1">
      <alignment horizontal="right" vertical="center" wrapText="1"/>
    </xf>
    <xf numFmtId="174" fontId="76" fillId="0" borderId="21" xfId="0" applyNumberFormat="1" applyFont="1" applyBorder="1" applyAlignment="1">
      <alignment horizontal="right" vertical="center" wrapText="1"/>
    </xf>
    <xf numFmtId="174" fontId="80" fillId="0" borderId="25" xfId="0" applyNumberFormat="1" applyFont="1" applyBorder="1" applyAlignment="1">
      <alignment horizontal="right" vertical="center" wrapText="1"/>
    </xf>
    <xf numFmtId="181" fontId="19" fillId="0" borderId="44" xfId="0" applyNumberFormat="1" applyFont="1" applyFill="1" applyBorder="1" applyAlignment="1">
      <alignment/>
    </xf>
    <xf numFmtId="0" fontId="19" fillId="8" borderId="42" xfId="0" applyFont="1" applyFill="1" applyBorder="1" applyAlignment="1">
      <alignment horizontal="left" indent="1"/>
    </xf>
    <xf numFmtId="174" fontId="20" fillId="8" borderId="27" xfId="0" applyNumberFormat="1" applyFont="1" applyFill="1" applyBorder="1" applyAlignment="1">
      <alignment horizontal="right"/>
    </xf>
    <xf numFmtId="172" fontId="23" fillId="8" borderId="10" xfId="0" applyNumberFormat="1" applyFont="1" applyFill="1" applyBorder="1" applyAlignment="1">
      <alignment horizontal="right"/>
    </xf>
    <xf numFmtId="174" fontId="78" fillId="8" borderId="27" xfId="0" applyNumberFormat="1" applyFont="1" applyFill="1" applyBorder="1" applyAlignment="1">
      <alignment horizontal="right"/>
    </xf>
    <xf numFmtId="172" fontId="74" fillId="8" borderId="10" xfId="0" applyNumberFormat="1" applyFont="1" applyFill="1" applyBorder="1" applyAlignment="1">
      <alignment horizontal="right"/>
    </xf>
    <xf numFmtId="3" fontId="20" fillId="8" borderId="27" xfId="0" applyNumberFormat="1" applyFont="1" applyFill="1" applyBorder="1" applyAlignment="1">
      <alignment horizontal="right"/>
    </xf>
    <xf numFmtId="172" fontId="74" fillId="8" borderId="19" xfId="0" applyNumberFormat="1" applyFont="1" applyFill="1" applyBorder="1" applyAlignment="1">
      <alignment horizontal="right"/>
    </xf>
    <xf numFmtId="174" fontId="75" fillId="0" borderId="29" xfId="0" applyNumberFormat="1" applyFont="1" applyBorder="1" applyAlignment="1">
      <alignment/>
    </xf>
    <xf numFmtId="174" fontId="19" fillId="8" borderId="27" xfId="0" applyNumberFormat="1" applyFont="1" applyFill="1" applyBorder="1" applyAlignment="1">
      <alignment/>
    </xf>
    <xf numFmtId="174" fontId="19" fillId="8" borderId="26" xfId="0" applyNumberFormat="1" applyFont="1" applyFill="1" applyBorder="1" applyAlignment="1">
      <alignment/>
    </xf>
    <xf numFmtId="174" fontId="24" fillId="8" borderId="19" xfId="0" applyNumberFormat="1" applyFont="1" applyFill="1" applyBorder="1" applyAlignment="1">
      <alignment horizontal="right"/>
    </xf>
    <xf numFmtId="174" fontId="78" fillId="8" borderId="27" xfId="0" applyNumberFormat="1" applyFont="1" applyFill="1" applyBorder="1" applyAlignment="1">
      <alignment horizontal="right" vertical="center" wrapText="1"/>
    </xf>
    <xf numFmtId="0" fontId="74" fillId="8" borderId="19" xfId="0" applyFont="1" applyFill="1" applyBorder="1" applyAlignment="1">
      <alignment horizontal="right" vertical="center" wrapText="1"/>
    </xf>
    <xf numFmtId="181" fontId="20" fillId="0" borderId="25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7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25" xfId="58" applyNumberFormat="1" applyFont="1" applyFill="1" applyBorder="1" applyAlignment="1">
      <alignment horizontal="right"/>
    </xf>
    <xf numFmtId="181" fontId="22" fillId="0" borderId="29" xfId="58" applyNumberFormat="1" applyFont="1" applyFill="1" applyBorder="1" applyAlignment="1">
      <alignment horizontal="right"/>
    </xf>
    <xf numFmtId="181" fontId="22" fillId="0" borderId="38" xfId="0" applyNumberFormat="1" applyFont="1" applyBorder="1" applyAlignment="1">
      <alignment/>
    </xf>
    <xf numFmtId="0" fontId="21" fillId="0" borderId="45" xfId="0" applyFont="1" applyFill="1" applyBorder="1" applyAlignment="1">
      <alignment horizontal="left" indent="1"/>
    </xf>
    <xf numFmtId="174" fontId="79" fillId="0" borderId="46" xfId="0" applyNumberFormat="1" applyFont="1" applyBorder="1" applyAlignment="1">
      <alignment horizontal="right" vertical="center" wrapText="1"/>
    </xf>
    <xf numFmtId="181" fontId="22" fillId="0" borderId="46" xfId="58" applyNumberFormat="1" applyFont="1" applyFill="1" applyBorder="1" applyAlignment="1">
      <alignment horizontal="right"/>
    </xf>
    <xf numFmtId="181" fontId="22" fillId="0" borderId="47" xfId="0" applyNumberFormat="1" applyFont="1" applyBorder="1" applyAlignment="1">
      <alignment/>
    </xf>
    <xf numFmtId="174" fontId="80" fillId="8" borderId="27" xfId="0" applyNumberFormat="1" applyFont="1" applyFill="1" applyBorder="1" applyAlignment="1">
      <alignment horizontal="right" vertical="center" wrapText="1"/>
    </xf>
    <xf numFmtId="181" fontId="20" fillId="8" borderId="27" xfId="58" applyNumberFormat="1" applyFont="1" applyFill="1" applyBorder="1" applyAlignment="1">
      <alignment horizontal="right"/>
    </xf>
    <xf numFmtId="181" fontId="20" fillId="8" borderId="39" xfId="0" applyNumberFormat="1" applyFont="1" applyFill="1" applyBorder="1" applyAlignment="1">
      <alignment/>
    </xf>
    <xf numFmtId="3" fontId="20" fillId="8" borderId="27" xfId="0" applyNumberFormat="1" applyFont="1" applyFill="1" applyBorder="1" applyAlignment="1">
      <alignment/>
    </xf>
    <xf numFmtId="9" fontId="20" fillId="8" borderId="27" xfId="0" applyNumberFormat="1" applyFont="1" applyFill="1" applyBorder="1" applyAlignment="1">
      <alignment/>
    </xf>
    <xf numFmtId="9" fontId="20" fillId="8" borderId="19" xfId="0" applyNumberFormat="1" applyFont="1" applyFill="1" applyBorder="1" applyAlignment="1">
      <alignment/>
    </xf>
    <xf numFmtId="174" fontId="23" fillId="8" borderId="10" xfId="0" applyNumberFormat="1" applyFont="1" applyFill="1" applyBorder="1" applyAlignment="1">
      <alignment horizontal="right"/>
    </xf>
    <xf numFmtId="174" fontId="20" fillId="8" borderId="27" xfId="0" applyNumberFormat="1" applyFont="1" applyFill="1" applyBorder="1" applyAlignment="1">
      <alignment/>
    </xf>
    <xf numFmtId="3" fontId="80" fillId="8" borderId="27" xfId="0" applyNumberFormat="1" applyFont="1" applyFill="1" applyBorder="1" applyAlignment="1">
      <alignment horizontal="right" vertical="center" wrapText="1"/>
    </xf>
    <xf numFmtId="181" fontId="19" fillId="8" borderId="48" xfId="0" applyNumberFormat="1" applyFont="1" applyFill="1" applyBorder="1" applyAlignment="1">
      <alignment/>
    </xf>
    <xf numFmtId="181" fontId="20" fillId="8" borderId="19" xfId="0" applyNumberFormat="1" applyFont="1" applyFill="1" applyBorder="1" applyAlignment="1">
      <alignment/>
    </xf>
    <xf numFmtId="174" fontId="79" fillId="33" borderId="26" xfId="0" applyNumberFormat="1" applyFont="1" applyFill="1" applyBorder="1" applyAlignment="1">
      <alignment/>
    </xf>
    <xf numFmtId="0" fontId="74" fillId="0" borderId="49" xfId="0" applyFont="1" applyBorder="1" applyAlignment="1">
      <alignment horizontal="right" vertical="center" wrapText="1"/>
    </xf>
    <xf numFmtId="0" fontId="74" fillId="0" borderId="50" xfId="0" applyFont="1" applyBorder="1" applyAlignment="1">
      <alignment horizontal="right" vertical="center" wrapText="1"/>
    </xf>
    <xf numFmtId="172" fontId="74" fillId="0" borderId="50" xfId="0" applyNumberFormat="1" applyFont="1" applyBorder="1" applyAlignment="1">
      <alignment horizontal="right" vertical="center" wrapText="1"/>
    </xf>
    <xf numFmtId="172" fontId="74" fillId="0" borderId="51" xfId="0" applyNumberFormat="1" applyFont="1" applyBorder="1" applyAlignment="1">
      <alignment horizontal="right" vertical="center" wrapText="1"/>
    </xf>
    <xf numFmtId="0" fontId="81" fillId="0" borderId="18" xfId="0" applyFont="1" applyBorder="1" applyAlignment="1">
      <alignment horizontal="right" vertical="center" wrapText="1"/>
    </xf>
    <xf numFmtId="0" fontId="81" fillId="0" borderId="19" xfId="0" applyFont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right" vertical="center" wrapText="1"/>
    </xf>
    <xf numFmtId="0" fontId="81" fillId="0" borderId="22" xfId="0" applyFont="1" applyBorder="1" applyAlignment="1">
      <alignment horizontal="right" vertical="center" wrapText="1"/>
    </xf>
    <xf numFmtId="172" fontId="81" fillId="0" borderId="49" xfId="0" applyNumberFormat="1" applyFont="1" applyBorder="1" applyAlignment="1">
      <alignment horizontal="right" vertical="center" wrapText="1"/>
    </xf>
    <xf numFmtId="0" fontId="81" fillId="0" borderId="50" xfId="0" applyFont="1" applyBorder="1" applyAlignment="1">
      <alignment horizontal="right" vertical="center" wrapText="1"/>
    </xf>
    <xf numFmtId="172" fontId="81" fillId="0" borderId="50" xfId="0" applyNumberFormat="1" applyFont="1" applyBorder="1" applyAlignment="1">
      <alignment horizontal="right" vertical="center" wrapText="1"/>
    </xf>
    <xf numFmtId="0" fontId="81" fillId="0" borderId="51" xfId="0" applyFont="1" applyBorder="1" applyAlignment="1">
      <alignment horizontal="right" vertical="center" wrapText="1"/>
    </xf>
    <xf numFmtId="0" fontId="81" fillId="8" borderId="19" xfId="0" applyFont="1" applyFill="1" applyBorder="1" applyAlignment="1">
      <alignment horizontal="right" vertical="center" wrapText="1"/>
    </xf>
    <xf numFmtId="0" fontId="74" fillId="8" borderId="50" xfId="0" applyFont="1" applyFill="1" applyBorder="1" applyAlignment="1">
      <alignment horizontal="right" vertical="center" wrapText="1"/>
    </xf>
    <xf numFmtId="0" fontId="81" fillId="0" borderId="49" xfId="0" applyFont="1" applyBorder="1" applyAlignment="1">
      <alignment horizontal="right" vertical="center" wrapText="1"/>
    </xf>
    <xf numFmtId="172" fontId="81" fillId="0" borderId="51" xfId="0" applyNumberFormat="1" applyFont="1" applyBorder="1" applyAlignment="1">
      <alignment horizontal="right" vertical="center" wrapText="1"/>
    </xf>
    <xf numFmtId="172" fontId="81" fillId="8" borderId="50" xfId="0" applyNumberFormat="1" applyFont="1" applyFill="1" applyBorder="1" applyAlignment="1">
      <alignment horizontal="right" vertical="center" wrapText="1"/>
    </xf>
    <xf numFmtId="0" fontId="74" fillId="0" borderId="19" xfId="0" applyFont="1" applyFill="1" applyBorder="1" applyAlignment="1">
      <alignment horizontal="right" vertical="center" wrapText="1"/>
    </xf>
    <xf numFmtId="0" fontId="81" fillId="0" borderId="19" xfId="0" applyFont="1" applyFill="1" applyBorder="1" applyAlignment="1">
      <alignment horizontal="right" vertical="center" wrapText="1"/>
    </xf>
    <xf numFmtId="172" fontId="74" fillId="0" borderId="19" xfId="0" applyNumberFormat="1" applyFont="1" applyFill="1" applyBorder="1" applyAlignment="1">
      <alignment horizontal="right" vertical="center" wrapText="1"/>
    </xf>
    <xf numFmtId="174" fontId="22" fillId="0" borderId="20" xfId="0" applyNumberFormat="1" applyFont="1" applyFill="1" applyBorder="1" applyAlignment="1">
      <alignment/>
    </xf>
    <xf numFmtId="174" fontId="76" fillId="0" borderId="20" xfId="0" applyNumberFormat="1" applyFont="1" applyFill="1" applyBorder="1" applyAlignment="1">
      <alignment horizontal="right" vertical="center" wrapText="1"/>
    </xf>
    <xf numFmtId="174" fontId="79" fillId="0" borderId="27" xfId="0" applyNumberFormat="1" applyFont="1" applyFill="1" applyBorder="1" applyAlignment="1">
      <alignment horizontal="right" vertical="center" wrapText="1"/>
    </xf>
    <xf numFmtId="172" fontId="74" fillId="0" borderId="50" xfId="0" applyNumberFormat="1" applyFont="1" applyFill="1" applyBorder="1" applyAlignment="1">
      <alignment horizontal="right" vertical="center" wrapText="1"/>
    </xf>
    <xf numFmtId="181" fontId="22" fillId="0" borderId="39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81" fillId="0" borderId="50" xfId="0" applyFont="1" applyFill="1" applyBorder="1" applyAlignment="1">
      <alignment horizontal="right" vertical="center" wrapText="1"/>
    </xf>
    <xf numFmtId="181" fontId="22" fillId="0" borderId="27" xfId="0" applyNumberFormat="1" applyFont="1" applyFill="1" applyBorder="1" applyAlignment="1">
      <alignment/>
    </xf>
    <xf numFmtId="181" fontId="22" fillId="0" borderId="19" xfId="0" applyNumberFormat="1" applyFont="1" applyFill="1" applyBorder="1" applyAlignment="1">
      <alignment/>
    </xf>
    <xf numFmtId="174" fontId="23" fillId="0" borderId="10" xfId="0" applyNumberFormat="1" applyFont="1" applyFill="1" applyBorder="1" applyAlignment="1">
      <alignment horizontal="right"/>
    </xf>
    <xf numFmtId="3" fontId="79" fillId="0" borderId="20" xfId="0" applyNumberFormat="1" applyFont="1" applyFill="1" applyBorder="1" applyAlignment="1">
      <alignment horizontal="right" vertical="center" wrapText="1"/>
    </xf>
    <xf numFmtId="181" fontId="22" fillId="0" borderId="19" xfId="0" applyNumberFormat="1" applyFont="1" applyFill="1" applyBorder="1" applyAlignment="1">
      <alignment/>
    </xf>
    <xf numFmtId="172" fontId="81" fillId="0" borderId="50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174" fontId="79" fillId="0" borderId="20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74" fillId="0" borderId="18" xfId="0" applyFont="1" applyFill="1" applyBorder="1" applyAlignment="1">
      <alignment horizontal="right" vertical="center" wrapText="1"/>
    </xf>
    <xf numFmtId="174" fontId="22" fillId="0" borderId="27" xfId="0" applyNumberFormat="1" applyFont="1" applyFill="1" applyBorder="1" applyAlignment="1">
      <alignment/>
    </xf>
    <xf numFmtId="174" fontId="79" fillId="0" borderId="27" xfId="0" applyNumberFormat="1" applyFont="1" applyBorder="1" applyAlignment="1">
      <alignment/>
    </xf>
    <xf numFmtId="174" fontId="76" fillId="0" borderId="27" xfId="0" applyNumberFormat="1" applyFont="1" applyFill="1" applyBorder="1" applyAlignment="1">
      <alignment horizontal="right" vertical="center" wrapText="1"/>
    </xf>
    <xf numFmtId="174" fontId="75" fillId="33" borderId="28" xfId="0" applyNumberFormat="1" applyFont="1" applyFill="1" applyBorder="1" applyAlignment="1">
      <alignment/>
    </xf>
    <xf numFmtId="172" fontId="74" fillId="0" borderId="52" xfId="0" applyNumberFormat="1" applyFont="1" applyBorder="1" applyAlignment="1">
      <alignment horizontal="right" vertical="center" wrapText="1"/>
    </xf>
    <xf numFmtId="0" fontId="74" fillId="0" borderId="51" xfId="0" applyFont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/>
    </xf>
    <xf numFmtId="3" fontId="79" fillId="0" borderId="27" xfId="0" applyNumberFormat="1" applyFont="1" applyFill="1" applyBorder="1" applyAlignment="1">
      <alignment horizontal="right" vertical="center" wrapText="1"/>
    </xf>
    <xf numFmtId="172" fontId="74" fillId="0" borderId="18" xfId="0" applyNumberFormat="1" applyFont="1" applyBorder="1" applyAlignment="1">
      <alignment horizontal="right" vertical="center" wrapText="1"/>
    </xf>
    <xf numFmtId="181" fontId="21" fillId="0" borderId="44" xfId="0" applyNumberFormat="1" applyFont="1" applyFill="1" applyBorder="1" applyAlignment="1">
      <alignment/>
    </xf>
    <xf numFmtId="181" fontId="21" fillId="0" borderId="48" xfId="0" applyNumberFormat="1" applyFont="1" applyFill="1" applyBorder="1" applyAlignment="1">
      <alignment/>
    </xf>
    <xf numFmtId="181" fontId="21" fillId="0" borderId="53" xfId="0" applyNumberFormat="1" applyFont="1" applyFill="1" applyBorder="1" applyAlignment="1">
      <alignment/>
    </xf>
    <xf numFmtId="174" fontId="22" fillId="33" borderId="24" xfId="0" applyNumberFormat="1" applyFont="1" applyFill="1" applyBorder="1" applyAlignment="1">
      <alignment/>
    </xf>
    <xf numFmtId="174" fontId="22" fillId="33" borderId="54" xfId="0" applyNumberFormat="1" applyFont="1" applyFill="1" applyBorder="1" applyAlignment="1">
      <alignment/>
    </xf>
    <xf numFmtId="174" fontId="25" fillId="0" borderId="54" xfId="0" applyNumberFormat="1" applyFont="1" applyFill="1" applyBorder="1" applyAlignment="1">
      <alignment/>
    </xf>
    <xf numFmtId="174" fontId="24" fillId="0" borderId="55" xfId="0" applyNumberFormat="1" applyFont="1" applyFill="1" applyBorder="1" applyAlignment="1">
      <alignment horizontal="right"/>
    </xf>
    <xf numFmtId="174" fontId="22" fillId="0" borderId="46" xfId="0" applyNumberFormat="1" applyFont="1" applyBorder="1" applyAlignment="1">
      <alignment/>
    </xf>
    <xf numFmtId="0" fontId="21" fillId="0" borderId="56" xfId="0" applyFont="1" applyFill="1" applyBorder="1" applyAlignment="1">
      <alignment horizontal="left" indent="1"/>
    </xf>
    <xf numFmtId="174" fontId="76" fillId="0" borderId="57" xfId="0" applyNumberFormat="1" applyFont="1" applyBorder="1" applyAlignment="1">
      <alignment horizontal="right" vertical="center" wrapText="1"/>
    </xf>
    <xf numFmtId="172" fontId="74" fillId="0" borderId="58" xfId="0" applyNumberFormat="1" applyFont="1" applyBorder="1" applyAlignment="1">
      <alignment horizontal="right" vertical="center" wrapText="1"/>
    </xf>
    <xf numFmtId="172" fontId="74" fillId="8" borderId="19" xfId="0" applyNumberFormat="1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7" fillId="0" borderId="95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32" xfId="0" applyFont="1" applyFill="1" applyBorder="1" applyAlignment="1">
      <alignment horizontal="left" indent="1"/>
    </xf>
    <xf numFmtId="174" fontId="22" fillId="33" borderId="20" xfId="0" applyNumberFormat="1" applyFont="1" applyFill="1" applyBorder="1" applyAlignment="1">
      <alignment horizontal="right"/>
    </xf>
    <xf numFmtId="172" fontId="23" fillId="33" borderId="10" xfId="0" applyNumberFormat="1" applyFont="1" applyFill="1" applyBorder="1" applyAlignment="1">
      <alignment horizontal="right"/>
    </xf>
    <xf numFmtId="172" fontId="74" fillId="33" borderId="19" xfId="0" applyNumberFormat="1" applyFont="1" applyFill="1" applyBorder="1" applyAlignment="1">
      <alignment horizontal="right" vertical="center" wrapText="1"/>
    </xf>
    <xf numFmtId="174" fontId="76" fillId="33" borderId="27" xfId="0" applyNumberFormat="1" applyFont="1" applyFill="1" applyBorder="1" applyAlignment="1">
      <alignment horizontal="right"/>
    </xf>
    <xf numFmtId="172" fontId="74" fillId="33" borderId="10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0" fontId="81" fillId="33" borderId="19" xfId="0" applyFont="1" applyFill="1" applyBorder="1" applyAlignment="1">
      <alignment horizontal="right" vertical="center" wrapText="1"/>
    </xf>
    <xf numFmtId="0" fontId="74" fillId="33" borderId="19" xfId="0" applyFont="1" applyFill="1" applyBorder="1" applyAlignment="1">
      <alignment horizontal="right" vertical="center" wrapText="1"/>
    </xf>
    <xf numFmtId="172" fontId="74" fillId="33" borderId="19" xfId="0" applyNumberFormat="1" applyFont="1" applyFill="1" applyBorder="1" applyAlignment="1">
      <alignment horizontal="right"/>
    </xf>
    <xf numFmtId="174" fontId="22" fillId="33" borderId="20" xfId="0" applyNumberFormat="1" applyFont="1" applyFill="1" applyBorder="1" applyAlignment="1">
      <alignment/>
    </xf>
    <xf numFmtId="174" fontId="25" fillId="33" borderId="26" xfId="0" applyNumberFormat="1" applyFont="1" applyFill="1" applyBorder="1" applyAlignment="1">
      <alignment/>
    </xf>
    <xf numFmtId="174" fontId="24" fillId="33" borderId="19" xfId="0" applyNumberFormat="1" applyFont="1" applyFill="1" applyBorder="1" applyAlignment="1">
      <alignment horizontal="right"/>
    </xf>
    <xf numFmtId="174" fontId="76" fillId="33" borderId="20" xfId="0" applyNumberFormat="1" applyFont="1" applyFill="1" applyBorder="1" applyAlignment="1">
      <alignment horizontal="right" vertical="center" wrapText="1"/>
    </xf>
    <xf numFmtId="174" fontId="79" fillId="33" borderId="27" xfId="0" applyNumberFormat="1" applyFont="1" applyFill="1" applyBorder="1" applyAlignment="1">
      <alignment horizontal="right" vertical="center" wrapText="1"/>
    </xf>
    <xf numFmtId="172" fontId="74" fillId="33" borderId="50" xfId="0" applyNumberFormat="1" applyFont="1" applyFill="1" applyBorder="1" applyAlignment="1">
      <alignment horizontal="right" vertical="center" wrapText="1"/>
    </xf>
    <xf numFmtId="181" fontId="22" fillId="33" borderId="27" xfId="58" applyNumberFormat="1" applyFont="1" applyFill="1" applyBorder="1" applyAlignment="1">
      <alignment horizontal="right"/>
    </xf>
    <xf numFmtId="181" fontId="22" fillId="33" borderId="39" xfId="0" applyNumberFormat="1" applyFont="1" applyFill="1" applyBorder="1" applyAlignment="1">
      <alignment/>
    </xf>
    <xf numFmtId="3" fontId="22" fillId="33" borderId="20" xfId="0" applyNumberFormat="1" applyFont="1" applyFill="1" applyBorder="1" applyAlignment="1">
      <alignment/>
    </xf>
    <xf numFmtId="0" fontId="81" fillId="33" borderId="50" xfId="0" applyFont="1" applyFill="1" applyBorder="1" applyAlignment="1">
      <alignment horizontal="right" vertical="center" wrapText="1"/>
    </xf>
    <xf numFmtId="181" fontId="22" fillId="33" borderId="27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174" fontId="23" fillId="33" borderId="10" xfId="0" applyNumberFormat="1" applyFont="1" applyFill="1" applyBorder="1" applyAlignment="1">
      <alignment horizontal="right"/>
    </xf>
    <xf numFmtId="3" fontId="79" fillId="33" borderId="20" xfId="0" applyNumberFormat="1" applyFont="1" applyFill="1" applyBorder="1" applyAlignment="1">
      <alignment horizontal="right" vertical="center" wrapText="1"/>
    </xf>
    <xf numFmtId="181" fontId="21" fillId="33" borderId="48" xfId="0" applyNumberFormat="1" applyFont="1" applyFill="1" applyBorder="1" applyAlignment="1">
      <alignment/>
    </xf>
    <xf numFmtId="181" fontId="22" fillId="33" borderId="19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42" xfId="0" applyFont="1" applyFill="1" applyBorder="1" applyAlignment="1">
      <alignment horizontal="left" indent="1"/>
    </xf>
    <xf numFmtId="174" fontId="22" fillId="33" borderId="27" xfId="0" applyNumberFormat="1" applyFont="1" applyFill="1" applyBorder="1" applyAlignment="1">
      <alignment horizontal="right"/>
    </xf>
    <xf numFmtId="3" fontId="22" fillId="33" borderId="27" xfId="0" applyNumberFormat="1" applyFont="1" applyFill="1" applyBorder="1" applyAlignment="1">
      <alignment horizontal="right"/>
    </xf>
    <xf numFmtId="174" fontId="76" fillId="33" borderId="27" xfId="0" applyNumberFormat="1" applyFont="1" applyFill="1" applyBorder="1" applyAlignment="1">
      <alignment horizontal="right" vertical="center" wrapText="1"/>
    </xf>
    <xf numFmtId="3" fontId="22" fillId="33" borderId="27" xfId="0" applyNumberFormat="1" applyFont="1" applyFill="1" applyBorder="1" applyAlignment="1">
      <alignment/>
    </xf>
    <xf numFmtId="3" fontId="79" fillId="33" borderId="2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="110" zoomScaleNormal="110" zoomScalePageLayoutView="0" workbookViewId="0" topLeftCell="A1">
      <pane xSplit="2" ySplit="7" topLeftCell="C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49" sqref="E49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11.140625" style="3" customWidth="1"/>
    <col min="6" max="6" width="10.00390625" style="3" customWidth="1"/>
    <col min="7" max="7" width="11.00390625" style="1" customWidth="1"/>
    <col min="8" max="8" width="10.00390625" style="1" customWidth="1"/>
    <col min="9" max="9" width="11.57421875" style="1" customWidth="1"/>
    <col min="10" max="10" width="10.00390625" style="1" customWidth="1"/>
    <col min="11" max="11" width="11.7109375" style="1" customWidth="1"/>
    <col min="12" max="12" width="9.8515625" style="1" customWidth="1"/>
    <col min="13" max="13" width="11.57421875" style="1" customWidth="1"/>
    <col min="14" max="14" width="10.00390625" style="1" customWidth="1"/>
    <col min="15" max="15" width="10.57421875" style="1" customWidth="1"/>
    <col min="16" max="16" width="9.8515625" style="1" customWidth="1"/>
    <col min="17" max="17" width="10.421875" style="1" customWidth="1"/>
    <col min="18" max="18" width="10.421875" style="1" hidden="1" customWidth="1"/>
    <col min="19" max="19" width="10.28125" style="1" customWidth="1"/>
    <col min="20" max="20" width="9.57421875" style="1" customWidth="1"/>
    <col min="21" max="21" width="10.28125" style="1" customWidth="1"/>
    <col min="22" max="22" width="9.57421875" style="1" customWidth="1"/>
    <col min="23" max="24" width="9.421875" style="1" customWidth="1"/>
    <col min="25" max="25" width="8.28125" style="1" customWidth="1"/>
    <col min="26" max="26" width="8.140625" style="1" customWidth="1"/>
    <col min="27" max="27" width="9.140625" style="1" customWidth="1"/>
    <col min="28" max="28" width="8.421875" style="1" customWidth="1"/>
    <col min="29" max="30" width="7.8515625" style="1" customWidth="1"/>
    <col min="31" max="31" width="9.00390625" style="1" customWidth="1"/>
    <col min="32" max="32" width="8.57421875" style="1" customWidth="1"/>
    <col min="33" max="33" width="8.8515625" style="1" customWidth="1"/>
    <col min="34" max="34" width="8.140625" style="1" customWidth="1"/>
    <col min="35" max="36" width="7.421875" style="1" customWidth="1"/>
    <col min="37" max="37" width="9.140625" style="84" customWidth="1"/>
    <col min="38" max="16384" width="9.140625" style="1" customWidth="1"/>
  </cols>
  <sheetData>
    <row r="1" spans="3:17" ht="15" customHeight="1">
      <c r="C1" s="2" t="s">
        <v>109</v>
      </c>
      <c r="Q1" s="2"/>
    </row>
    <row r="2" spans="3:30" ht="9" customHeight="1" thickBot="1">
      <c r="C2" s="2"/>
      <c r="AB2" s="35"/>
      <c r="AC2" s="35"/>
      <c r="AD2" s="35"/>
    </row>
    <row r="3" spans="2:37" s="4" customFormat="1" ht="14.25" customHeight="1">
      <c r="B3" s="309" t="s">
        <v>74</v>
      </c>
      <c r="C3" s="263" t="s">
        <v>0</v>
      </c>
      <c r="D3" s="265"/>
      <c r="E3" s="263" t="s">
        <v>47</v>
      </c>
      <c r="F3" s="265"/>
      <c r="G3" s="312" t="s">
        <v>1</v>
      </c>
      <c r="H3" s="313"/>
      <c r="I3" s="263" t="s">
        <v>2</v>
      </c>
      <c r="J3" s="265"/>
      <c r="K3" s="251" t="s">
        <v>53</v>
      </c>
      <c r="L3" s="307"/>
      <c r="M3" s="263" t="s">
        <v>3</v>
      </c>
      <c r="N3" s="265"/>
      <c r="O3" s="263" t="s">
        <v>52</v>
      </c>
      <c r="P3" s="265"/>
      <c r="Q3" s="275" t="s">
        <v>55</v>
      </c>
      <c r="R3" s="276"/>
      <c r="S3" s="276"/>
      <c r="T3" s="276"/>
      <c r="U3" s="276"/>
      <c r="V3" s="276"/>
      <c r="W3" s="276"/>
      <c r="X3" s="276"/>
      <c r="Y3" s="276"/>
      <c r="Z3" s="277"/>
      <c r="AA3" s="251" t="s">
        <v>56</v>
      </c>
      <c r="AB3" s="252"/>
      <c r="AC3" s="252"/>
      <c r="AD3" s="252"/>
      <c r="AE3" s="271" t="s">
        <v>57</v>
      </c>
      <c r="AF3" s="272"/>
      <c r="AG3" s="263" t="s">
        <v>125</v>
      </c>
      <c r="AH3" s="264"/>
      <c r="AI3" s="264"/>
      <c r="AJ3" s="265"/>
      <c r="AK3" s="85"/>
    </row>
    <row r="4" spans="2:37" s="4" customFormat="1" ht="14.25" customHeight="1">
      <c r="B4" s="310"/>
      <c r="C4" s="266"/>
      <c r="D4" s="268"/>
      <c r="E4" s="266"/>
      <c r="F4" s="268"/>
      <c r="G4" s="314"/>
      <c r="H4" s="315"/>
      <c r="I4" s="266"/>
      <c r="J4" s="268"/>
      <c r="K4" s="253"/>
      <c r="L4" s="308"/>
      <c r="M4" s="266"/>
      <c r="N4" s="268"/>
      <c r="O4" s="292"/>
      <c r="P4" s="293"/>
      <c r="Q4" s="278" t="s">
        <v>64</v>
      </c>
      <c r="R4" s="279"/>
      <c r="S4" s="279"/>
      <c r="T4" s="279"/>
      <c r="U4" s="280" t="s">
        <v>58</v>
      </c>
      <c r="V4" s="281"/>
      <c r="W4" s="284" t="s">
        <v>59</v>
      </c>
      <c r="X4" s="285"/>
      <c r="Y4" s="288" t="s">
        <v>68</v>
      </c>
      <c r="Z4" s="289"/>
      <c r="AA4" s="253"/>
      <c r="AB4" s="254"/>
      <c r="AC4" s="254"/>
      <c r="AD4" s="254"/>
      <c r="AE4" s="273"/>
      <c r="AF4" s="274"/>
      <c r="AG4" s="266"/>
      <c r="AH4" s="267"/>
      <c r="AI4" s="267"/>
      <c r="AJ4" s="268"/>
      <c r="AK4" s="85"/>
    </row>
    <row r="5" spans="2:37" s="4" customFormat="1" ht="20.25" customHeight="1">
      <c r="B5" s="310"/>
      <c r="C5" s="301" t="s">
        <v>63</v>
      </c>
      <c r="D5" s="299" t="s">
        <v>110</v>
      </c>
      <c r="E5" s="301" t="s">
        <v>63</v>
      </c>
      <c r="F5" s="299" t="s">
        <v>110</v>
      </c>
      <c r="G5" s="297" t="s">
        <v>50</v>
      </c>
      <c r="H5" s="269" t="s">
        <v>111</v>
      </c>
      <c r="I5" s="297" t="s">
        <v>46</v>
      </c>
      <c r="J5" s="269" t="s">
        <v>112</v>
      </c>
      <c r="K5" s="297" t="s">
        <v>69</v>
      </c>
      <c r="L5" s="299" t="s">
        <v>110</v>
      </c>
      <c r="M5" s="257" t="s">
        <v>48</v>
      </c>
      <c r="N5" s="269" t="s">
        <v>111</v>
      </c>
      <c r="O5" s="257" t="s">
        <v>49</v>
      </c>
      <c r="P5" s="299" t="s">
        <v>110</v>
      </c>
      <c r="Q5" s="257" t="s">
        <v>113</v>
      </c>
      <c r="R5" s="303" t="s">
        <v>60</v>
      </c>
      <c r="S5" s="305" t="s">
        <v>114</v>
      </c>
      <c r="T5" s="306"/>
      <c r="U5" s="282"/>
      <c r="V5" s="283"/>
      <c r="W5" s="286"/>
      <c r="X5" s="287"/>
      <c r="Y5" s="290"/>
      <c r="Z5" s="291"/>
      <c r="AA5" s="257" t="s">
        <v>119</v>
      </c>
      <c r="AB5" s="259" t="s">
        <v>120</v>
      </c>
      <c r="AC5" s="255" t="s">
        <v>67</v>
      </c>
      <c r="AD5" s="256"/>
      <c r="AE5" s="257" t="s">
        <v>123</v>
      </c>
      <c r="AF5" s="269" t="s">
        <v>124</v>
      </c>
      <c r="AG5" s="294" t="s">
        <v>89</v>
      </c>
      <c r="AH5" s="295" t="s">
        <v>128</v>
      </c>
      <c r="AI5" s="261" t="s">
        <v>51</v>
      </c>
      <c r="AJ5" s="262"/>
      <c r="AK5" s="85"/>
    </row>
    <row r="6" spans="2:37" s="4" customFormat="1" ht="48" customHeight="1" thickBot="1">
      <c r="B6" s="311"/>
      <c r="C6" s="302"/>
      <c r="D6" s="300"/>
      <c r="E6" s="302"/>
      <c r="F6" s="300"/>
      <c r="G6" s="298"/>
      <c r="H6" s="270"/>
      <c r="I6" s="298"/>
      <c r="J6" s="270"/>
      <c r="K6" s="298"/>
      <c r="L6" s="300"/>
      <c r="M6" s="258"/>
      <c r="N6" s="270"/>
      <c r="O6" s="258"/>
      <c r="P6" s="300"/>
      <c r="Q6" s="258"/>
      <c r="R6" s="304"/>
      <c r="S6" s="39" t="s">
        <v>61</v>
      </c>
      <c r="T6" s="40" t="s">
        <v>62</v>
      </c>
      <c r="U6" s="36" t="s">
        <v>115</v>
      </c>
      <c r="V6" s="37" t="s">
        <v>116</v>
      </c>
      <c r="W6" s="36" t="s">
        <v>115</v>
      </c>
      <c r="X6" s="225" t="s">
        <v>116</v>
      </c>
      <c r="Y6" s="77" t="s">
        <v>117</v>
      </c>
      <c r="Z6" s="38" t="s">
        <v>118</v>
      </c>
      <c r="AA6" s="258"/>
      <c r="AB6" s="260"/>
      <c r="AC6" s="77" t="s">
        <v>121</v>
      </c>
      <c r="AD6" s="38" t="s">
        <v>122</v>
      </c>
      <c r="AE6" s="258"/>
      <c r="AF6" s="270"/>
      <c r="AG6" s="258"/>
      <c r="AH6" s="296"/>
      <c r="AI6" s="41" t="s">
        <v>126</v>
      </c>
      <c r="AJ6" s="43" t="s">
        <v>127</v>
      </c>
      <c r="AK6" s="85"/>
    </row>
    <row r="7" spans="2:37" s="4" customFormat="1" ht="6.75" customHeight="1" thickBot="1">
      <c r="B7" s="5"/>
      <c r="C7" s="6"/>
      <c r="D7" s="6"/>
      <c r="E7" s="94"/>
      <c r="F7" s="94"/>
      <c r="G7" s="6"/>
      <c r="H7" s="6"/>
      <c r="I7" s="6"/>
      <c r="J7" s="94"/>
      <c r="K7" s="94"/>
      <c r="L7" s="6"/>
      <c r="M7" s="6"/>
      <c r="N7" s="6"/>
      <c r="Q7" s="31"/>
      <c r="R7" s="32"/>
      <c r="S7" s="33"/>
      <c r="T7" s="31"/>
      <c r="U7" s="31"/>
      <c r="V7" s="31"/>
      <c r="W7" s="95"/>
      <c r="X7" s="31"/>
      <c r="Y7" s="33"/>
      <c r="Z7" s="33"/>
      <c r="AA7" s="31"/>
      <c r="AB7" s="6"/>
      <c r="AC7" s="33"/>
      <c r="AD7" s="33"/>
      <c r="AI7" s="107"/>
      <c r="AK7" s="85"/>
    </row>
    <row r="8" spans="1:37" s="25" customFormat="1" ht="13.5" customHeight="1">
      <c r="A8" s="26">
        <v>1</v>
      </c>
      <c r="B8" s="89" t="s">
        <v>4</v>
      </c>
      <c r="C8" s="109">
        <v>907651.4317999999</v>
      </c>
      <c r="D8" s="101">
        <v>137.4</v>
      </c>
      <c r="E8" s="109">
        <v>134129.5</v>
      </c>
      <c r="F8" s="136">
        <v>109.3</v>
      </c>
      <c r="G8" s="103">
        <v>76569</v>
      </c>
      <c r="H8" s="99">
        <v>109.5</v>
      </c>
      <c r="I8" s="93">
        <v>3827810</v>
      </c>
      <c r="J8" s="99">
        <v>108.6</v>
      </c>
      <c r="K8" s="109">
        <v>453263.3</v>
      </c>
      <c r="L8" s="196">
        <v>112.1</v>
      </c>
      <c r="M8" s="109">
        <v>652688.1</v>
      </c>
      <c r="N8" s="136">
        <v>130.4</v>
      </c>
      <c r="O8" s="103">
        <v>72804.51160000001</v>
      </c>
      <c r="P8" s="46">
        <v>171.33234912920565</v>
      </c>
      <c r="Q8" s="51">
        <v>365968.504</v>
      </c>
      <c r="R8" s="52">
        <v>184015.175</v>
      </c>
      <c r="S8" s="53">
        <f aca="true" t="shared" si="0" ref="S8:S52">Q8-R8</f>
        <v>181953.32900000003</v>
      </c>
      <c r="T8" s="54">
        <f>Q8/R8*100</f>
        <v>198.87952393056716</v>
      </c>
      <c r="U8" s="151">
        <v>387833.048</v>
      </c>
      <c r="V8" s="238">
        <v>143.8</v>
      </c>
      <c r="W8" s="154">
        <v>21864.544</v>
      </c>
      <c r="X8" s="192">
        <v>25.5</v>
      </c>
      <c r="Y8" s="169">
        <v>0.23600000000000002</v>
      </c>
      <c r="Z8" s="118">
        <v>0.313</v>
      </c>
      <c r="AA8" s="56">
        <v>45322</v>
      </c>
      <c r="AB8" s="200">
        <v>109.4</v>
      </c>
      <c r="AC8" s="57">
        <v>1</v>
      </c>
      <c r="AD8" s="58">
        <v>1</v>
      </c>
      <c r="AE8" s="55">
        <v>1024.5</v>
      </c>
      <c r="AF8" s="104">
        <v>101.1</v>
      </c>
      <c r="AG8" s="114">
        <v>20677</v>
      </c>
      <c r="AH8" s="200">
        <v>16.1</v>
      </c>
      <c r="AI8" s="155">
        <v>0.006999999999999999</v>
      </c>
      <c r="AJ8" s="44">
        <v>0.046</v>
      </c>
      <c r="AK8" s="86"/>
    </row>
    <row r="9" spans="1:37" s="7" customFormat="1" ht="13.5" customHeight="1">
      <c r="A9" s="8">
        <v>2</v>
      </c>
      <c r="B9" s="90" t="s">
        <v>5</v>
      </c>
      <c r="C9" s="47">
        <v>1687.0597</v>
      </c>
      <c r="D9" s="97">
        <v>123.7</v>
      </c>
      <c r="E9" s="47">
        <v>354.1</v>
      </c>
      <c r="F9" s="137" t="s">
        <v>77</v>
      </c>
      <c r="G9" s="81">
        <v>257.6</v>
      </c>
      <c r="H9" s="96">
        <v>49.9</v>
      </c>
      <c r="I9" s="110">
        <v>303083</v>
      </c>
      <c r="J9" s="96">
        <v>98.5</v>
      </c>
      <c r="K9" s="47">
        <v>5496.2</v>
      </c>
      <c r="L9" s="198">
        <v>153</v>
      </c>
      <c r="M9" s="47">
        <v>27957</v>
      </c>
      <c r="N9" s="138">
        <v>137.4</v>
      </c>
      <c r="O9" s="81">
        <v>7384.977400000001</v>
      </c>
      <c r="P9" s="48" t="s">
        <v>83</v>
      </c>
      <c r="Q9" s="59">
        <v>7076.479</v>
      </c>
      <c r="R9" s="76">
        <v>-8914.482</v>
      </c>
      <c r="S9" s="61">
        <f t="shared" si="0"/>
        <v>15990.961</v>
      </c>
      <c r="T9" s="62" t="s">
        <v>7</v>
      </c>
      <c r="U9" s="152">
        <v>7357.578</v>
      </c>
      <c r="V9" s="138" t="s">
        <v>130</v>
      </c>
      <c r="W9" s="134">
        <v>281.099</v>
      </c>
      <c r="X9" s="193">
        <v>2.8</v>
      </c>
      <c r="Y9" s="170">
        <v>0.154</v>
      </c>
      <c r="Z9" s="119">
        <v>0.462</v>
      </c>
      <c r="AA9" s="64">
        <v>38085</v>
      </c>
      <c r="AB9" s="202">
        <v>114</v>
      </c>
      <c r="AC9" s="65">
        <f>AA9/$AA$8</f>
        <v>0.8403203742111999</v>
      </c>
      <c r="AD9" s="63">
        <v>0.8047070726536905</v>
      </c>
      <c r="AE9" s="59">
        <v>28.5</v>
      </c>
      <c r="AF9" s="105">
        <v>107.5</v>
      </c>
      <c r="AG9" s="112">
        <v>812</v>
      </c>
      <c r="AH9" s="202">
        <v>14.7</v>
      </c>
      <c r="AI9" s="240">
        <v>0.006999999999999999</v>
      </c>
      <c r="AJ9" s="45">
        <v>0.054000000000000006</v>
      </c>
      <c r="AK9" s="86"/>
    </row>
    <row r="10" spans="1:37" s="7" customFormat="1" ht="13.5" customHeight="1">
      <c r="A10" s="8">
        <v>3</v>
      </c>
      <c r="B10" s="90" t="s">
        <v>6</v>
      </c>
      <c r="C10" s="47">
        <v>23919.073</v>
      </c>
      <c r="D10" s="97">
        <v>150.3</v>
      </c>
      <c r="E10" s="47">
        <v>528.5</v>
      </c>
      <c r="F10" s="137">
        <v>108.4</v>
      </c>
      <c r="G10" s="81">
        <v>4089.5</v>
      </c>
      <c r="H10" s="96">
        <v>104</v>
      </c>
      <c r="I10" s="110">
        <v>62446</v>
      </c>
      <c r="J10" s="96">
        <v>135.9</v>
      </c>
      <c r="K10" s="47">
        <v>329.5</v>
      </c>
      <c r="L10" s="197">
        <v>128.4</v>
      </c>
      <c r="M10" s="47">
        <v>13214.7</v>
      </c>
      <c r="N10" s="137">
        <v>114.9</v>
      </c>
      <c r="O10" s="81" t="s">
        <v>7</v>
      </c>
      <c r="P10" s="48" t="s">
        <v>7</v>
      </c>
      <c r="Q10" s="59">
        <v>2086.821</v>
      </c>
      <c r="R10" s="60">
        <v>1189.164</v>
      </c>
      <c r="S10" s="61">
        <f t="shared" si="0"/>
        <v>897.6569999999999</v>
      </c>
      <c r="T10" s="62">
        <f>Q10/R10*100</f>
        <v>175.4863921208513</v>
      </c>
      <c r="U10" s="152">
        <v>2207.596</v>
      </c>
      <c r="V10" s="138">
        <v>175.2</v>
      </c>
      <c r="W10" s="134">
        <v>120.775</v>
      </c>
      <c r="X10" s="194">
        <v>171</v>
      </c>
      <c r="Y10" s="170">
        <v>0.204</v>
      </c>
      <c r="Z10" s="119">
        <v>0.203</v>
      </c>
      <c r="AA10" s="64">
        <v>34219</v>
      </c>
      <c r="AB10" s="201">
        <v>106.7</v>
      </c>
      <c r="AC10" s="65">
        <f aca="true" t="shared" si="1" ref="AC10:AC52">AA10/$AA$8</f>
        <v>0.7550196372622567</v>
      </c>
      <c r="AD10" s="63">
        <v>0.7730294854499904</v>
      </c>
      <c r="AE10" s="59">
        <v>30.6</v>
      </c>
      <c r="AF10" s="105">
        <v>98.8</v>
      </c>
      <c r="AG10" s="112">
        <v>549</v>
      </c>
      <c r="AH10" s="202">
        <v>23.7</v>
      </c>
      <c r="AI10" s="240">
        <v>0.005</v>
      </c>
      <c r="AJ10" s="45">
        <v>0.02</v>
      </c>
      <c r="AK10" s="86"/>
    </row>
    <row r="11" spans="1:37" s="7" customFormat="1" ht="13.5" customHeight="1">
      <c r="A11" s="8">
        <v>4</v>
      </c>
      <c r="B11" s="90" t="s">
        <v>8</v>
      </c>
      <c r="C11" s="47">
        <v>1010.0925</v>
      </c>
      <c r="D11" s="97">
        <v>100.3</v>
      </c>
      <c r="E11" s="47">
        <v>83.4</v>
      </c>
      <c r="F11" s="137" t="s">
        <v>84</v>
      </c>
      <c r="G11" s="81">
        <v>1413</v>
      </c>
      <c r="H11" s="98">
        <v>196.7</v>
      </c>
      <c r="I11" s="110">
        <v>46665</v>
      </c>
      <c r="J11" s="96">
        <v>89.5</v>
      </c>
      <c r="K11" s="47">
        <v>946.7</v>
      </c>
      <c r="L11" s="198">
        <v>153.7</v>
      </c>
      <c r="M11" s="47">
        <v>18641.3</v>
      </c>
      <c r="N11" s="137">
        <v>139.5</v>
      </c>
      <c r="O11" s="81">
        <v>6581.5762</v>
      </c>
      <c r="P11" s="48">
        <v>167.61737543644256</v>
      </c>
      <c r="Q11" s="59">
        <v>323.078</v>
      </c>
      <c r="R11" s="76">
        <v>-1632.441</v>
      </c>
      <c r="S11" s="61">
        <f t="shared" si="0"/>
        <v>1955.519</v>
      </c>
      <c r="T11" s="62" t="s">
        <v>7</v>
      </c>
      <c r="U11" s="152">
        <v>1438.175</v>
      </c>
      <c r="V11" s="138">
        <v>145.9</v>
      </c>
      <c r="W11" s="134">
        <v>1115.097</v>
      </c>
      <c r="X11" s="194">
        <v>42.6</v>
      </c>
      <c r="Y11" s="170">
        <v>0.33299999999999996</v>
      </c>
      <c r="Z11" s="119">
        <v>0.612</v>
      </c>
      <c r="AA11" s="64">
        <v>41907</v>
      </c>
      <c r="AB11" s="201">
        <v>111.9</v>
      </c>
      <c r="AC11" s="65">
        <f t="shared" si="1"/>
        <v>0.9246502802171132</v>
      </c>
      <c r="AD11" s="63">
        <v>0.8942956253613413</v>
      </c>
      <c r="AE11" s="59">
        <v>18.8</v>
      </c>
      <c r="AF11" s="105">
        <v>108</v>
      </c>
      <c r="AG11" s="112">
        <v>280</v>
      </c>
      <c r="AH11" s="202">
        <v>21.3</v>
      </c>
      <c r="AI11" s="240">
        <v>0.005</v>
      </c>
      <c r="AJ11" s="45">
        <v>0.022000000000000002</v>
      </c>
      <c r="AK11" s="86"/>
    </row>
    <row r="12" spans="1:37" s="7" customFormat="1" ht="13.5" customHeight="1">
      <c r="A12" s="8">
        <v>5</v>
      </c>
      <c r="B12" s="90" t="s">
        <v>9</v>
      </c>
      <c r="C12" s="47">
        <v>2045.9506000000001</v>
      </c>
      <c r="D12" s="97">
        <v>113.4</v>
      </c>
      <c r="E12" s="47" t="s">
        <v>7</v>
      </c>
      <c r="F12" s="137" t="s">
        <v>7</v>
      </c>
      <c r="G12" s="81">
        <v>127.6</v>
      </c>
      <c r="H12" s="96">
        <v>134.6</v>
      </c>
      <c r="I12" s="110">
        <v>45472</v>
      </c>
      <c r="J12" s="96">
        <v>130.6</v>
      </c>
      <c r="K12" s="47">
        <v>216.4</v>
      </c>
      <c r="L12" s="197">
        <v>122.9</v>
      </c>
      <c r="M12" s="47">
        <v>22301.2</v>
      </c>
      <c r="N12" s="137">
        <v>61.2</v>
      </c>
      <c r="O12" s="81">
        <v>403.852</v>
      </c>
      <c r="P12" s="48">
        <v>189.54038854061898</v>
      </c>
      <c r="Q12" s="59">
        <v>6131.27</v>
      </c>
      <c r="R12" s="60">
        <v>2387.679</v>
      </c>
      <c r="S12" s="61">
        <f t="shared" si="0"/>
        <v>3743.5910000000003</v>
      </c>
      <c r="T12" s="62" t="s">
        <v>90</v>
      </c>
      <c r="U12" s="152">
        <v>6209.413</v>
      </c>
      <c r="V12" s="138" t="s">
        <v>84</v>
      </c>
      <c r="W12" s="134">
        <v>78.143</v>
      </c>
      <c r="X12" s="193">
        <v>58.2</v>
      </c>
      <c r="Y12" s="170">
        <v>0.125</v>
      </c>
      <c r="Z12" s="119">
        <v>0.21100000000000002</v>
      </c>
      <c r="AA12" s="64">
        <v>35984</v>
      </c>
      <c r="AB12" s="201">
        <v>107.9</v>
      </c>
      <c r="AC12" s="65">
        <f t="shared" si="1"/>
        <v>0.7939631966815234</v>
      </c>
      <c r="AD12" s="63">
        <v>0.9548805164771632</v>
      </c>
      <c r="AE12" s="59">
        <v>8.3</v>
      </c>
      <c r="AF12" s="105">
        <v>101</v>
      </c>
      <c r="AG12" s="112">
        <v>354</v>
      </c>
      <c r="AH12" s="202">
        <v>17.6</v>
      </c>
      <c r="AI12" s="240">
        <v>0.01</v>
      </c>
      <c r="AJ12" s="45">
        <v>0.059000000000000004</v>
      </c>
      <c r="AK12" s="86"/>
    </row>
    <row r="13" spans="1:37" s="7" customFormat="1" ht="13.5" customHeight="1">
      <c r="A13" s="8">
        <v>7</v>
      </c>
      <c r="B13" s="90" t="s">
        <v>10</v>
      </c>
      <c r="C13" s="47">
        <v>147680.6422</v>
      </c>
      <c r="D13" s="97">
        <v>106.7</v>
      </c>
      <c r="E13" s="47">
        <v>5141.1</v>
      </c>
      <c r="F13" s="138">
        <v>134.4</v>
      </c>
      <c r="G13" s="81">
        <v>25564.2</v>
      </c>
      <c r="H13" s="96">
        <v>109</v>
      </c>
      <c r="I13" s="110">
        <v>1648845</v>
      </c>
      <c r="J13" s="96">
        <v>98.5</v>
      </c>
      <c r="K13" s="47">
        <v>36756.6</v>
      </c>
      <c r="L13" s="198">
        <v>113.4</v>
      </c>
      <c r="M13" s="47">
        <v>255326.5</v>
      </c>
      <c r="N13" s="137">
        <v>144.3</v>
      </c>
      <c r="O13" s="81">
        <v>1065.2725</v>
      </c>
      <c r="P13" s="48" t="s">
        <v>83</v>
      </c>
      <c r="Q13" s="59">
        <v>136310.586</v>
      </c>
      <c r="R13" s="60">
        <v>96223.059</v>
      </c>
      <c r="S13" s="61">
        <f t="shared" si="0"/>
        <v>40087.52700000002</v>
      </c>
      <c r="T13" s="62">
        <f>Q13/R13*100</f>
        <v>141.6610398968921</v>
      </c>
      <c r="U13" s="152">
        <v>147354.676</v>
      </c>
      <c r="V13" s="138">
        <v>137.7</v>
      </c>
      <c r="W13" s="134">
        <v>11044.09</v>
      </c>
      <c r="X13" s="193">
        <v>102.7</v>
      </c>
      <c r="Y13" s="170">
        <v>0.226</v>
      </c>
      <c r="Z13" s="119">
        <v>0.284</v>
      </c>
      <c r="AA13" s="64">
        <v>55302</v>
      </c>
      <c r="AB13" s="201">
        <v>109.4</v>
      </c>
      <c r="AC13" s="65">
        <f t="shared" si="1"/>
        <v>1.220202109350867</v>
      </c>
      <c r="AD13" s="63">
        <v>1.218418770476007</v>
      </c>
      <c r="AE13" s="59">
        <v>305.5</v>
      </c>
      <c r="AF13" s="105">
        <v>102.6</v>
      </c>
      <c r="AG13" s="112">
        <v>3658</v>
      </c>
      <c r="AH13" s="202">
        <v>9.6</v>
      </c>
      <c r="AI13" s="240">
        <v>0.006</v>
      </c>
      <c r="AJ13" s="45">
        <v>0.066</v>
      </c>
      <c r="AK13" s="86"/>
    </row>
    <row r="14" spans="1:37" s="7" customFormat="1" ht="13.5" customHeight="1">
      <c r="A14" s="8">
        <v>9</v>
      </c>
      <c r="B14" s="90" t="s">
        <v>11</v>
      </c>
      <c r="C14" s="47">
        <v>38761.555700000004</v>
      </c>
      <c r="D14" s="97">
        <v>114.8</v>
      </c>
      <c r="E14" s="47">
        <v>1092.8</v>
      </c>
      <c r="F14" s="209" t="s">
        <v>82</v>
      </c>
      <c r="G14" s="81">
        <v>11573.7</v>
      </c>
      <c r="H14" s="96">
        <v>102.3</v>
      </c>
      <c r="I14" s="110">
        <v>406752</v>
      </c>
      <c r="J14" s="96">
        <v>139.3</v>
      </c>
      <c r="K14" s="47">
        <v>202216.2</v>
      </c>
      <c r="L14" s="210">
        <v>105.3</v>
      </c>
      <c r="M14" s="47">
        <v>47332.6</v>
      </c>
      <c r="N14" s="211">
        <v>132.2</v>
      </c>
      <c r="O14" s="81">
        <v>159.86010000000002</v>
      </c>
      <c r="P14" s="48" t="s">
        <v>76</v>
      </c>
      <c r="Q14" s="212">
        <v>101171.579</v>
      </c>
      <c r="R14" s="60">
        <v>86703.765</v>
      </c>
      <c r="S14" s="61">
        <f t="shared" si="0"/>
        <v>14467.813999999998</v>
      </c>
      <c r="T14" s="62">
        <f>Q14/R14*100</f>
        <v>116.68648875859083</v>
      </c>
      <c r="U14" s="213">
        <v>103711.49</v>
      </c>
      <c r="V14" s="211">
        <v>116.9</v>
      </c>
      <c r="W14" s="214">
        <v>2539.911</v>
      </c>
      <c r="X14" s="215">
        <v>126.1</v>
      </c>
      <c r="Y14" s="170">
        <v>0.19399999999999998</v>
      </c>
      <c r="Z14" s="216">
        <v>0.25</v>
      </c>
      <c r="AA14" s="217">
        <v>55139</v>
      </c>
      <c r="AB14" s="224">
        <v>108.2</v>
      </c>
      <c r="AC14" s="219">
        <f t="shared" si="1"/>
        <v>1.2166056219937338</v>
      </c>
      <c r="AD14" s="220">
        <v>1.231089805357487</v>
      </c>
      <c r="AE14" s="212">
        <v>69.7</v>
      </c>
      <c r="AF14" s="221">
        <v>100.7</v>
      </c>
      <c r="AG14" s="222">
        <v>932</v>
      </c>
      <c r="AH14" s="224">
        <v>13</v>
      </c>
      <c r="AI14" s="240">
        <v>0.005</v>
      </c>
      <c r="AJ14" s="223">
        <v>0.037000000000000005</v>
      </c>
      <c r="AK14" s="86"/>
    </row>
    <row r="15" spans="1:37" s="7" customFormat="1" ht="13.5" customHeight="1">
      <c r="A15" s="8">
        <v>10</v>
      </c>
      <c r="B15" s="90" t="s">
        <v>12</v>
      </c>
      <c r="C15" s="47">
        <v>17516.888300000002</v>
      </c>
      <c r="D15" s="97">
        <v>121</v>
      </c>
      <c r="E15" s="47">
        <v>1.7</v>
      </c>
      <c r="F15" s="137">
        <v>0.3</v>
      </c>
      <c r="G15" s="81">
        <v>6148.3</v>
      </c>
      <c r="H15" s="96" t="s">
        <v>91</v>
      </c>
      <c r="I15" s="110">
        <v>289502</v>
      </c>
      <c r="J15" s="96">
        <v>111.7</v>
      </c>
      <c r="K15" s="47">
        <v>18863.3</v>
      </c>
      <c r="L15" s="197" t="s">
        <v>134</v>
      </c>
      <c r="M15" s="47">
        <v>100707.1</v>
      </c>
      <c r="N15" s="137">
        <v>156.2</v>
      </c>
      <c r="O15" s="81">
        <v>53644.4617</v>
      </c>
      <c r="P15" s="48">
        <v>166.61735608963605</v>
      </c>
      <c r="Q15" s="59">
        <v>15837.427</v>
      </c>
      <c r="R15" s="76">
        <v>-3860.231</v>
      </c>
      <c r="S15" s="61">
        <f t="shared" si="0"/>
        <v>19697.658</v>
      </c>
      <c r="T15" s="62" t="s">
        <v>7</v>
      </c>
      <c r="U15" s="152">
        <v>18043.418</v>
      </c>
      <c r="V15" s="138" t="s">
        <v>84</v>
      </c>
      <c r="W15" s="134">
        <v>2205.991</v>
      </c>
      <c r="X15" s="194">
        <v>20</v>
      </c>
      <c r="Y15" s="170">
        <v>0.294</v>
      </c>
      <c r="Z15" s="119">
        <v>0.431</v>
      </c>
      <c r="AA15" s="64">
        <v>50336</v>
      </c>
      <c r="AB15" s="201">
        <v>116.7</v>
      </c>
      <c r="AC15" s="65">
        <f t="shared" si="1"/>
        <v>1.110630598826177</v>
      </c>
      <c r="AD15" s="63">
        <v>1.0405665831566775</v>
      </c>
      <c r="AE15" s="59">
        <v>101.3</v>
      </c>
      <c r="AF15" s="105">
        <v>102.7</v>
      </c>
      <c r="AG15" s="112">
        <v>1012</v>
      </c>
      <c r="AH15" s="202">
        <v>6.6</v>
      </c>
      <c r="AI15" s="240">
        <v>0.004</v>
      </c>
      <c r="AJ15" s="45">
        <v>0.053</v>
      </c>
      <c r="AK15" s="86"/>
    </row>
    <row r="16" spans="1:37" s="7" customFormat="1" ht="13.5" customHeight="1">
      <c r="A16" s="8">
        <v>13</v>
      </c>
      <c r="B16" s="90" t="s">
        <v>21</v>
      </c>
      <c r="C16" s="47">
        <v>81767.11290000001</v>
      </c>
      <c r="D16" s="97">
        <v>185</v>
      </c>
      <c r="E16" s="47">
        <v>1800</v>
      </c>
      <c r="F16" s="137">
        <v>127.2</v>
      </c>
      <c r="G16" s="81">
        <v>117.4</v>
      </c>
      <c r="H16" s="96">
        <v>145.5</v>
      </c>
      <c r="I16" s="110">
        <v>31740</v>
      </c>
      <c r="J16" s="96">
        <v>108.5</v>
      </c>
      <c r="K16" s="47">
        <v>637.4</v>
      </c>
      <c r="L16" s="197">
        <v>115.3</v>
      </c>
      <c r="M16" s="47">
        <v>4911.3</v>
      </c>
      <c r="N16" s="137">
        <v>119.4</v>
      </c>
      <c r="O16" s="81" t="s">
        <v>7</v>
      </c>
      <c r="P16" s="48" t="s">
        <v>7</v>
      </c>
      <c r="Q16" s="59">
        <v>13862.739</v>
      </c>
      <c r="R16" s="76">
        <v>-4582.29</v>
      </c>
      <c r="S16" s="61">
        <f t="shared" si="0"/>
        <v>18445.029</v>
      </c>
      <c r="T16" s="62" t="s">
        <v>7</v>
      </c>
      <c r="U16" s="152">
        <v>14035.266</v>
      </c>
      <c r="V16" s="138" t="s">
        <v>131</v>
      </c>
      <c r="W16" s="134">
        <v>172.527</v>
      </c>
      <c r="X16" s="193">
        <v>3.4</v>
      </c>
      <c r="Y16" s="170">
        <v>0.16699999999999998</v>
      </c>
      <c r="Z16" s="119">
        <v>0.34600000000000003</v>
      </c>
      <c r="AA16" s="64">
        <v>40310</v>
      </c>
      <c r="AB16" s="202">
        <v>111.7</v>
      </c>
      <c r="AC16" s="65">
        <f t="shared" si="1"/>
        <v>0.8894135298530514</v>
      </c>
      <c r="AD16" s="63">
        <v>0.8677972634418963</v>
      </c>
      <c r="AE16" s="59">
        <v>15.5</v>
      </c>
      <c r="AF16" s="105">
        <v>102</v>
      </c>
      <c r="AG16" s="112">
        <v>315</v>
      </c>
      <c r="AH16" s="202">
        <v>19.9</v>
      </c>
      <c r="AI16" s="240">
        <v>0.006</v>
      </c>
      <c r="AJ16" s="45">
        <v>0.033</v>
      </c>
      <c r="AK16" s="86"/>
    </row>
    <row r="17" spans="1:37" s="7" customFormat="1" ht="13.5" customHeight="1">
      <c r="A17" s="8">
        <v>14</v>
      </c>
      <c r="B17" s="90" t="s">
        <v>22</v>
      </c>
      <c r="C17" s="47">
        <v>1568.4408</v>
      </c>
      <c r="D17" s="97">
        <v>105.2</v>
      </c>
      <c r="E17" s="47">
        <v>0.1</v>
      </c>
      <c r="F17" s="137" t="s">
        <v>7</v>
      </c>
      <c r="G17" s="81">
        <v>132.1</v>
      </c>
      <c r="H17" s="96">
        <v>49.7</v>
      </c>
      <c r="I17" s="110">
        <v>29925</v>
      </c>
      <c r="J17" s="96">
        <v>104.1</v>
      </c>
      <c r="K17" s="47">
        <v>24.5</v>
      </c>
      <c r="L17" s="197">
        <v>141.1</v>
      </c>
      <c r="M17" s="47">
        <v>3586.6</v>
      </c>
      <c r="N17" s="138">
        <v>118.5</v>
      </c>
      <c r="O17" s="81">
        <v>84.9102</v>
      </c>
      <c r="P17" s="48">
        <v>161.8554912743874</v>
      </c>
      <c r="Q17" s="75">
        <v>-720.358</v>
      </c>
      <c r="R17" s="76">
        <v>-2837.135</v>
      </c>
      <c r="S17" s="61">
        <f t="shared" si="0"/>
        <v>2116.777</v>
      </c>
      <c r="T17" s="62" t="s">
        <v>7</v>
      </c>
      <c r="U17" s="152">
        <v>13.482</v>
      </c>
      <c r="V17" s="138" t="s">
        <v>75</v>
      </c>
      <c r="W17" s="134">
        <v>733.84</v>
      </c>
      <c r="X17" s="194">
        <v>25.8</v>
      </c>
      <c r="Y17" s="170">
        <v>0.364</v>
      </c>
      <c r="Z17" s="119">
        <v>0.385</v>
      </c>
      <c r="AA17" s="64">
        <v>33384</v>
      </c>
      <c r="AB17" s="201">
        <v>107.8</v>
      </c>
      <c r="AC17" s="65">
        <f t="shared" si="1"/>
        <v>0.7365959136843034</v>
      </c>
      <c r="AD17" s="63">
        <v>0.7481932935054924</v>
      </c>
      <c r="AE17" s="59">
        <v>8.3</v>
      </c>
      <c r="AF17" s="105">
        <v>96.4</v>
      </c>
      <c r="AG17" s="112">
        <v>610</v>
      </c>
      <c r="AH17" s="202">
        <v>27.6</v>
      </c>
      <c r="AI17" s="240">
        <v>0.012</v>
      </c>
      <c r="AJ17" s="45">
        <v>0.044000000000000004</v>
      </c>
      <c r="AK17" s="86"/>
    </row>
    <row r="18" spans="1:37" s="7" customFormat="1" ht="13.5" customHeight="1">
      <c r="A18" s="8">
        <v>15</v>
      </c>
      <c r="B18" s="90" t="s">
        <v>27</v>
      </c>
      <c r="C18" s="47">
        <v>4756.3285</v>
      </c>
      <c r="D18" s="97">
        <v>149</v>
      </c>
      <c r="E18" s="47">
        <v>3531.5</v>
      </c>
      <c r="F18" s="137">
        <v>132.7</v>
      </c>
      <c r="G18" s="81">
        <v>0.7</v>
      </c>
      <c r="H18" s="96" t="s">
        <v>80</v>
      </c>
      <c r="I18" s="110">
        <v>9431</v>
      </c>
      <c r="J18" s="96">
        <v>92.4</v>
      </c>
      <c r="K18" s="47">
        <v>43.7</v>
      </c>
      <c r="L18" s="198">
        <v>83.3</v>
      </c>
      <c r="M18" s="47">
        <v>1288.1</v>
      </c>
      <c r="N18" s="137">
        <v>124.9</v>
      </c>
      <c r="O18" s="81" t="s">
        <v>7</v>
      </c>
      <c r="P18" s="48" t="s">
        <v>7</v>
      </c>
      <c r="Q18" s="59">
        <v>494.81</v>
      </c>
      <c r="R18" s="60">
        <v>162.792</v>
      </c>
      <c r="S18" s="61">
        <f t="shared" si="0"/>
        <v>332.01800000000003</v>
      </c>
      <c r="T18" s="62" t="s">
        <v>92</v>
      </c>
      <c r="U18" s="152">
        <v>561.246</v>
      </c>
      <c r="V18" s="138">
        <v>186.9</v>
      </c>
      <c r="W18" s="134">
        <v>66.436</v>
      </c>
      <c r="X18" s="193">
        <v>48.3</v>
      </c>
      <c r="Y18" s="170">
        <v>0.154</v>
      </c>
      <c r="Z18" s="119">
        <v>0.14300000000000002</v>
      </c>
      <c r="AA18" s="64">
        <v>34489</v>
      </c>
      <c r="AB18" s="202">
        <v>106.2</v>
      </c>
      <c r="AC18" s="65">
        <f t="shared" si="1"/>
        <v>0.7609770089581219</v>
      </c>
      <c r="AD18" s="63">
        <v>0.7814848718442859</v>
      </c>
      <c r="AE18" s="59">
        <v>4.4</v>
      </c>
      <c r="AF18" s="105">
        <v>97.6</v>
      </c>
      <c r="AG18" s="112">
        <v>160</v>
      </c>
      <c r="AH18" s="202">
        <v>51.9</v>
      </c>
      <c r="AI18" s="240">
        <v>0.011000000000000001</v>
      </c>
      <c r="AJ18" s="45">
        <v>0.021</v>
      </c>
      <c r="AK18" s="86"/>
    </row>
    <row r="19" spans="1:37" s="7" customFormat="1" ht="13.5" customHeight="1">
      <c r="A19" s="8">
        <v>16</v>
      </c>
      <c r="B19" s="90" t="s">
        <v>23</v>
      </c>
      <c r="C19" s="47">
        <v>26251.9872</v>
      </c>
      <c r="D19" s="97">
        <v>149.2</v>
      </c>
      <c r="E19" s="47">
        <v>2259.9</v>
      </c>
      <c r="F19" s="137">
        <v>120.2</v>
      </c>
      <c r="G19" s="81">
        <v>194.8</v>
      </c>
      <c r="H19" s="96">
        <v>119.3</v>
      </c>
      <c r="I19" s="110">
        <v>41410</v>
      </c>
      <c r="J19" s="96">
        <v>60.6</v>
      </c>
      <c r="K19" s="47">
        <v>78.8</v>
      </c>
      <c r="L19" s="197">
        <v>112.9</v>
      </c>
      <c r="M19" s="47">
        <v>6199.2</v>
      </c>
      <c r="N19" s="138">
        <v>129.3</v>
      </c>
      <c r="O19" s="81" t="s">
        <v>7</v>
      </c>
      <c r="P19" s="48" t="s">
        <v>7</v>
      </c>
      <c r="Q19" s="59">
        <v>4152.436</v>
      </c>
      <c r="R19" s="60">
        <v>600.28</v>
      </c>
      <c r="S19" s="61">
        <f t="shared" si="0"/>
        <v>3552.156</v>
      </c>
      <c r="T19" s="62" t="s">
        <v>130</v>
      </c>
      <c r="U19" s="152">
        <v>4363.456</v>
      </c>
      <c r="V19" s="138" t="s">
        <v>106</v>
      </c>
      <c r="W19" s="134">
        <v>211.02</v>
      </c>
      <c r="X19" s="193">
        <v>63.8</v>
      </c>
      <c r="Y19" s="170">
        <v>0.3</v>
      </c>
      <c r="Z19" s="119">
        <v>0.39399999999999996</v>
      </c>
      <c r="AA19" s="64">
        <v>36519</v>
      </c>
      <c r="AB19" s="201">
        <v>106.1</v>
      </c>
      <c r="AC19" s="65">
        <f t="shared" si="1"/>
        <v>0.8057676183751821</v>
      </c>
      <c r="AD19" s="63">
        <v>0.8350597417614184</v>
      </c>
      <c r="AE19" s="59">
        <v>14.6</v>
      </c>
      <c r="AF19" s="105">
        <v>105.6</v>
      </c>
      <c r="AG19" s="112">
        <v>687</v>
      </c>
      <c r="AH19" s="202">
        <v>17.9</v>
      </c>
      <c r="AI19" s="240">
        <v>0.013000000000000001</v>
      </c>
      <c r="AJ19" s="45">
        <v>0.071</v>
      </c>
      <c r="AK19" s="86"/>
    </row>
    <row r="20" spans="1:37" s="7" customFormat="1" ht="13.5" customHeight="1">
      <c r="A20" s="8">
        <v>17</v>
      </c>
      <c r="B20" s="90" t="s">
        <v>28</v>
      </c>
      <c r="C20" s="47">
        <v>3406.5809</v>
      </c>
      <c r="D20" s="97">
        <v>158.7</v>
      </c>
      <c r="E20" s="47">
        <v>3150.7</v>
      </c>
      <c r="F20" s="138">
        <v>96.2</v>
      </c>
      <c r="G20" s="81">
        <v>5.2</v>
      </c>
      <c r="H20" s="96">
        <v>32.4</v>
      </c>
      <c r="I20" s="110">
        <v>8886</v>
      </c>
      <c r="J20" s="96">
        <v>129.6</v>
      </c>
      <c r="K20" s="47">
        <v>77</v>
      </c>
      <c r="L20" s="197">
        <v>99.3</v>
      </c>
      <c r="M20" s="47">
        <v>2509.6</v>
      </c>
      <c r="N20" s="138">
        <v>117.5</v>
      </c>
      <c r="O20" s="81" t="s">
        <v>7</v>
      </c>
      <c r="P20" s="48" t="s">
        <v>7</v>
      </c>
      <c r="Q20" s="59">
        <v>453.112</v>
      </c>
      <c r="R20" s="60">
        <v>596.63</v>
      </c>
      <c r="S20" s="61">
        <f t="shared" si="0"/>
        <v>-143.51799999999997</v>
      </c>
      <c r="T20" s="62">
        <f>Q20/R20*100</f>
        <v>75.94522568425994</v>
      </c>
      <c r="U20" s="152">
        <v>453.112</v>
      </c>
      <c r="V20" s="138">
        <v>75.9</v>
      </c>
      <c r="W20" s="134">
        <v>0</v>
      </c>
      <c r="X20" s="193" t="s">
        <v>7</v>
      </c>
      <c r="Y20" s="171">
        <v>0</v>
      </c>
      <c r="Z20" s="119">
        <v>0.063</v>
      </c>
      <c r="AA20" s="64">
        <v>34332</v>
      </c>
      <c r="AB20" s="201">
        <v>105.6</v>
      </c>
      <c r="AC20" s="65">
        <f t="shared" si="1"/>
        <v>0.7575129076386744</v>
      </c>
      <c r="AD20" s="63">
        <v>0.7798708807091925</v>
      </c>
      <c r="AE20" s="59">
        <v>6.7</v>
      </c>
      <c r="AF20" s="105">
        <v>97.1</v>
      </c>
      <c r="AG20" s="112">
        <v>172</v>
      </c>
      <c r="AH20" s="202">
        <v>25.8</v>
      </c>
      <c r="AI20" s="240">
        <v>0.006999999999999999</v>
      </c>
      <c r="AJ20" s="45">
        <v>0.026000000000000002</v>
      </c>
      <c r="AK20" s="86"/>
    </row>
    <row r="21" spans="1:37" s="7" customFormat="1" ht="13.5" customHeight="1">
      <c r="A21" s="8">
        <v>18</v>
      </c>
      <c r="B21" s="90" t="s">
        <v>29</v>
      </c>
      <c r="C21" s="47">
        <v>31639.361800000002</v>
      </c>
      <c r="D21" s="97">
        <v>106</v>
      </c>
      <c r="E21" s="47">
        <v>5669</v>
      </c>
      <c r="F21" s="138">
        <v>96</v>
      </c>
      <c r="G21" s="81">
        <v>220.4</v>
      </c>
      <c r="H21" s="96">
        <v>92.8</v>
      </c>
      <c r="I21" s="110">
        <v>25921</v>
      </c>
      <c r="J21" s="96" t="s">
        <v>83</v>
      </c>
      <c r="K21" s="47">
        <v>1481.9</v>
      </c>
      <c r="L21" s="197">
        <v>193.7</v>
      </c>
      <c r="M21" s="47">
        <v>3430.5</v>
      </c>
      <c r="N21" s="138">
        <v>56</v>
      </c>
      <c r="O21" s="81" t="s">
        <v>7</v>
      </c>
      <c r="P21" s="48" t="s">
        <v>7</v>
      </c>
      <c r="Q21" s="226">
        <v>914.826</v>
      </c>
      <c r="R21" s="76">
        <v>-1265.29</v>
      </c>
      <c r="S21" s="61">
        <f t="shared" si="0"/>
        <v>2180.116</v>
      </c>
      <c r="T21" s="62" t="s">
        <v>7</v>
      </c>
      <c r="U21" s="152">
        <v>1112.99</v>
      </c>
      <c r="V21" s="138" t="s">
        <v>105</v>
      </c>
      <c r="W21" s="134">
        <v>198.164</v>
      </c>
      <c r="X21" s="193">
        <v>14.2</v>
      </c>
      <c r="Y21" s="170">
        <v>0.267</v>
      </c>
      <c r="Z21" s="119">
        <v>0.467</v>
      </c>
      <c r="AA21" s="64">
        <v>42242</v>
      </c>
      <c r="AB21" s="201">
        <v>104.2</v>
      </c>
      <c r="AC21" s="65">
        <f t="shared" si="1"/>
        <v>0.9320418339879087</v>
      </c>
      <c r="AD21" s="63">
        <v>0.9760310271728657</v>
      </c>
      <c r="AE21" s="59">
        <v>16.8</v>
      </c>
      <c r="AF21" s="105">
        <v>97.8</v>
      </c>
      <c r="AG21" s="112">
        <v>165</v>
      </c>
      <c r="AH21" s="202">
        <v>23</v>
      </c>
      <c r="AI21" s="240">
        <v>0.006</v>
      </c>
      <c r="AJ21" s="45">
        <v>0.025</v>
      </c>
      <c r="AK21" s="86"/>
    </row>
    <row r="22" spans="1:37" s="7" customFormat="1" ht="13.5" customHeight="1">
      <c r="A22" s="8">
        <v>19</v>
      </c>
      <c r="B22" s="90" t="s">
        <v>14</v>
      </c>
      <c r="C22" s="47">
        <v>11008.9386</v>
      </c>
      <c r="D22" s="97">
        <v>128.9</v>
      </c>
      <c r="E22" s="47">
        <v>5363</v>
      </c>
      <c r="F22" s="137">
        <v>106.9</v>
      </c>
      <c r="G22" s="81">
        <v>2430.2</v>
      </c>
      <c r="H22" s="96">
        <v>76</v>
      </c>
      <c r="I22" s="110">
        <v>13462</v>
      </c>
      <c r="J22" s="96">
        <v>106.1</v>
      </c>
      <c r="K22" s="47">
        <v>222.4</v>
      </c>
      <c r="L22" s="198">
        <v>99.6</v>
      </c>
      <c r="M22" s="47">
        <v>3226.5</v>
      </c>
      <c r="N22" s="138">
        <v>117.3</v>
      </c>
      <c r="O22" s="81" t="s">
        <v>7</v>
      </c>
      <c r="P22" s="48" t="s">
        <v>7</v>
      </c>
      <c r="Q22" s="59">
        <v>1293.582</v>
      </c>
      <c r="R22" s="60">
        <v>539.706</v>
      </c>
      <c r="S22" s="61">
        <f t="shared" si="0"/>
        <v>753.8760000000001</v>
      </c>
      <c r="T22" s="62" t="s">
        <v>76</v>
      </c>
      <c r="U22" s="152">
        <v>1409.38</v>
      </c>
      <c r="V22" s="138">
        <v>162.2</v>
      </c>
      <c r="W22" s="134">
        <v>115.798</v>
      </c>
      <c r="X22" s="194">
        <v>35.1</v>
      </c>
      <c r="Y22" s="170">
        <v>0.233</v>
      </c>
      <c r="Z22" s="119">
        <v>0.258</v>
      </c>
      <c r="AA22" s="64">
        <v>33622</v>
      </c>
      <c r="AB22" s="202">
        <v>106.1</v>
      </c>
      <c r="AC22" s="65">
        <f t="shared" si="1"/>
        <v>0.7418472265125104</v>
      </c>
      <c r="AD22" s="63">
        <v>0.7654172287531317</v>
      </c>
      <c r="AE22" s="59">
        <v>13.3</v>
      </c>
      <c r="AF22" s="105">
        <v>98.2</v>
      </c>
      <c r="AG22" s="112">
        <v>552</v>
      </c>
      <c r="AH22" s="202">
        <v>32</v>
      </c>
      <c r="AI22" s="240">
        <v>0.011000000000000001</v>
      </c>
      <c r="AJ22" s="45">
        <v>0.034</v>
      </c>
      <c r="AK22" s="86"/>
    </row>
    <row r="23" spans="1:37" s="7" customFormat="1" ht="13.5" customHeight="1">
      <c r="A23" s="8">
        <v>20</v>
      </c>
      <c r="B23" s="90" t="s">
        <v>15</v>
      </c>
      <c r="C23" s="47">
        <v>18702.3357</v>
      </c>
      <c r="D23" s="97">
        <v>95.9</v>
      </c>
      <c r="E23" s="47">
        <v>5612.7</v>
      </c>
      <c r="F23" s="138">
        <v>106.5</v>
      </c>
      <c r="G23" s="81">
        <v>6213.9</v>
      </c>
      <c r="H23" s="96" t="s">
        <v>135</v>
      </c>
      <c r="I23" s="110">
        <v>110433</v>
      </c>
      <c r="J23" s="96">
        <v>104.7</v>
      </c>
      <c r="K23" s="47">
        <v>309.2</v>
      </c>
      <c r="L23" s="197">
        <v>96.3</v>
      </c>
      <c r="M23" s="47">
        <v>7993.3</v>
      </c>
      <c r="N23" s="137">
        <v>125.5</v>
      </c>
      <c r="O23" s="81" t="s">
        <v>7</v>
      </c>
      <c r="P23" s="48" t="s">
        <v>7</v>
      </c>
      <c r="Q23" s="59">
        <v>1305.578</v>
      </c>
      <c r="R23" s="60">
        <v>606.95</v>
      </c>
      <c r="S23" s="61">
        <f t="shared" si="0"/>
        <v>698.6279999999999</v>
      </c>
      <c r="T23" s="62" t="s">
        <v>91</v>
      </c>
      <c r="U23" s="152">
        <v>1499.593</v>
      </c>
      <c r="V23" s="138">
        <v>179.1</v>
      </c>
      <c r="W23" s="134">
        <v>194.015</v>
      </c>
      <c r="X23" s="193">
        <v>84.2</v>
      </c>
      <c r="Y23" s="170">
        <v>0.242</v>
      </c>
      <c r="Z23" s="119">
        <v>0.273</v>
      </c>
      <c r="AA23" s="64">
        <v>38337</v>
      </c>
      <c r="AB23" s="201">
        <v>111.9</v>
      </c>
      <c r="AC23" s="65">
        <f t="shared" si="1"/>
        <v>0.8458805877940073</v>
      </c>
      <c r="AD23" s="63">
        <v>0.8292541915590672</v>
      </c>
      <c r="AE23" s="59">
        <v>17</v>
      </c>
      <c r="AF23" s="105">
        <v>102</v>
      </c>
      <c r="AG23" s="112">
        <v>561</v>
      </c>
      <c r="AH23" s="202">
        <v>19.6</v>
      </c>
      <c r="AI23" s="240">
        <v>0.006999999999999999</v>
      </c>
      <c r="AJ23" s="45">
        <v>0.037000000000000005</v>
      </c>
      <c r="AK23" s="86"/>
    </row>
    <row r="24" spans="1:37" s="7" customFormat="1" ht="13.5" customHeight="1">
      <c r="A24" s="8">
        <v>21</v>
      </c>
      <c r="B24" s="90" t="s">
        <v>16</v>
      </c>
      <c r="C24" s="47">
        <v>1253.9932</v>
      </c>
      <c r="D24" s="97">
        <v>72.2</v>
      </c>
      <c r="E24" s="47">
        <v>4849.8</v>
      </c>
      <c r="F24" s="138">
        <v>112.7</v>
      </c>
      <c r="G24" s="81">
        <v>39.2</v>
      </c>
      <c r="H24" s="96">
        <v>46.1</v>
      </c>
      <c r="I24" s="110">
        <v>38876</v>
      </c>
      <c r="J24" s="96">
        <v>97.6</v>
      </c>
      <c r="K24" s="47">
        <v>2250.6</v>
      </c>
      <c r="L24" s="198">
        <v>94.1</v>
      </c>
      <c r="M24" s="47">
        <v>8347.4</v>
      </c>
      <c r="N24" s="138">
        <v>123.2</v>
      </c>
      <c r="O24" s="81">
        <v>194.1499</v>
      </c>
      <c r="P24" s="48">
        <v>154.0872222222222</v>
      </c>
      <c r="Q24" s="59">
        <v>1618.118</v>
      </c>
      <c r="R24" s="60">
        <v>1286.549</v>
      </c>
      <c r="S24" s="61">
        <f t="shared" si="0"/>
        <v>331.56899999999996</v>
      </c>
      <c r="T24" s="62">
        <f aca="true" t="shared" si="2" ref="T24:T32">Q24/R24*100</f>
        <v>125.77196826549164</v>
      </c>
      <c r="U24" s="152">
        <v>1654.272</v>
      </c>
      <c r="V24" s="138">
        <v>91</v>
      </c>
      <c r="W24" s="134">
        <v>36.154</v>
      </c>
      <c r="X24" s="194">
        <v>6.8</v>
      </c>
      <c r="Y24" s="170">
        <v>0.205</v>
      </c>
      <c r="Z24" s="119">
        <v>0.295</v>
      </c>
      <c r="AA24" s="64">
        <v>33292</v>
      </c>
      <c r="AB24" s="201">
        <v>108.4</v>
      </c>
      <c r="AC24" s="65">
        <f t="shared" si="1"/>
        <v>0.7345659944397864</v>
      </c>
      <c r="AD24" s="63">
        <v>0.7386779726344189</v>
      </c>
      <c r="AE24" s="59">
        <v>18.5</v>
      </c>
      <c r="AF24" s="105">
        <v>95.3</v>
      </c>
      <c r="AG24" s="112">
        <v>660</v>
      </c>
      <c r="AH24" s="202">
        <v>34.7</v>
      </c>
      <c r="AI24" s="240">
        <v>0.009000000000000001</v>
      </c>
      <c r="AJ24" s="45">
        <v>0.027999999999999997</v>
      </c>
      <c r="AK24" s="86"/>
    </row>
    <row r="25" spans="1:37" s="7" customFormat="1" ht="13.5" customHeight="1">
      <c r="A25" s="8">
        <v>22</v>
      </c>
      <c r="B25" s="90" t="s">
        <v>17</v>
      </c>
      <c r="C25" s="47">
        <v>10688.0406</v>
      </c>
      <c r="D25" s="97" t="s">
        <v>83</v>
      </c>
      <c r="E25" s="47">
        <v>920.5</v>
      </c>
      <c r="F25" s="137">
        <v>106.8</v>
      </c>
      <c r="G25" s="81">
        <v>20.1</v>
      </c>
      <c r="H25" s="96">
        <v>44.5</v>
      </c>
      <c r="I25" s="110">
        <v>48916</v>
      </c>
      <c r="J25" s="96" t="s">
        <v>93</v>
      </c>
      <c r="K25" s="47">
        <v>1780.6</v>
      </c>
      <c r="L25" s="197">
        <v>100.2</v>
      </c>
      <c r="M25" s="47">
        <v>6448.6</v>
      </c>
      <c r="N25" s="138">
        <v>121.5</v>
      </c>
      <c r="O25" s="81" t="s">
        <v>7</v>
      </c>
      <c r="P25" s="48" t="s">
        <v>7</v>
      </c>
      <c r="Q25" s="59">
        <v>1600.022</v>
      </c>
      <c r="R25" s="60">
        <v>447.932</v>
      </c>
      <c r="S25" s="61">
        <f t="shared" si="0"/>
        <v>1152.09</v>
      </c>
      <c r="T25" s="62" t="s">
        <v>100</v>
      </c>
      <c r="U25" s="152">
        <v>1630.052</v>
      </c>
      <c r="V25" s="138" t="s">
        <v>94</v>
      </c>
      <c r="W25" s="134">
        <v>30.03</v>
      </c>
      <c r="X25" s="193">
        <v>63.7</v>
      </c>
      <c r="Y25" s="170">
        <v>0.32</v>
      </c>
      <c r="Z25" s="119">
        <v>0.36</v>
      </c>
      <c r="AA25" s="64">
        <v>35627</v>
      </c>
      <c r="AB25" s="201">
        <v>107.8</v>
      </c>
      <c r="AC25" s="65">
        <f t="shared" si="1"/>
        <v>0.7860862274392127</v>
      </c>
      <c r="AD25" s="63">
        <v>0.7979379456542687</v>
      </c>
      <c r="AE25" s="59">
        <v>17.1</v>
      </c>
      <c r="AF25" s="105">
        <v>97.5</v>
      </c>
      <c r="AG25" s="112">
        <v>314</v>
      </c>
      <c r="AH25" s="202">
        <v>24</v>
      </c>
      <c r="AI25" s="240">
        <v>0.005</v>
      </c>
      <c r="AJ25" s="45">
        <v>0.021</v>
      </c>
      <c r="AK25" s="86"/>
    </row>
    <row r="26" spans="1:37" s="7" customFormat="1" ht="13.5" customHeight="1">
      <c r="A26" s="8">
        <v>23</v>
      </c>
      <c r="B26" s="90" t="s">
        <v>30</v>
      </c>
      <c r="C26" s="47">
        <v>2219.9184</v>
      </c>
      <c r="D26" s="97">
        <v>120.9</v>
      </c>
      <c r="E26" s="47">
        <v>5051</v>
      </c>
      <c r="F26" s="137">
        <v>109.1</v>
      </c>
      <c r="G26" s="81">
        <v>9.3</v>
      </c>
      <c r="H26" s="96" t="s">
        <v>7</v>
      </c>
      <c r="I26" s="110">
        <v>10599</v>
      </c>
      <c r="J26" s="96">
        <v>76.6</v>
      </c>
      <c r="K26" s="47" t="s">
        <v>7</v>
      </c>
      <c r="L26" s="197" t="s">
        <v>7</v>
      </c>
      <c r="M26" s="47">
        <v>1740.6</v>
      </c>
      <c r="N26" s="137">
        <v>124.3</v>
      </c>
      <c r="O26" s="81" t="s">
        <v>7</v>
      </c>
      <c r="P26" s="48" t="s">
        <v>7</v>
      </c>
      <c r="Q26" s="59">
        <v>810.288</v>
      </c>
      <c r="R26" s="60">
        <v>1034.283</v>
      </c>
      <c r="S26" s="61">
        <f t="shared" si="0"/>
        <v>-223.9949999999999</v>
      </c>
      <c r="T26" s="62">
        <f t="shared" si="2"/>
        <v>78.34296802712605</v>
      </c>
      <c r="U26" s="152">
        <v>811.114</v>
      </c>
      <c r="V26" s="138">
        <v>78.4</v>
      </c>
      <c r="W26" s="134">
        <v>0.826</v>
      </c>
      <c r="X26" s="193">
        <v>90.7</v>
      </c>
      <c r="Y26" s="170">
        <v>0.125</v>
      </c>
      <c r="Z26" s="119">
        <v>0</v>
      </c>
      <c r="AA26" s="64">
        <v>32272</v>
      </c>
      <c r="AB26" s="201">
        <v>104.2</v>
      </c>
      <c r="AC26" s="65">
        <f t="shared" si="1"/>
        <v>0.7120603680331847</v>
      </c>
      <c r="AD26" s="45">
        <v>0.7468683754095201</v>
      </c>
      <c r="AE26" s="59">
        <v>4.6</v>
      </c>
      <c r="AF26" s="105">
        <v>102.3</v>
      </c>
      <c r="AG26" s="112">
        <v>186</v>
      </c>
      <c r="AH26" s="202">
        <v>27.5</v>
      </c>
      <c r="AI26" s="240">
        <v>0.006999999999999999</v>
      </c>
      <c r="AJ26" s="45">
        <v>0.025</v>
      </c>
      <c r="AK26" s="86"/>
    </row>
    <row r="27" spans="1:37" s="7" customFormat="1" ht="13.5" customHeight="1">
      <c r="A27" s="8">
        <v>24</v>
      </c>
      <c r="B27" s="90" t="s">
        <v>18</v>
      </c>
      <c r="C27" s="47">
        <v>10721.3</v>
      </c>
      <c r="D27" s="97">
        <v>112.2</v>
      </c>
      <c r="E27" s="47">
        <v>12050.6</v>
      </c>
      <c r="F27" s="138">
        <v>153.8</v>
      </c>
      <c r="G27" s="81">
        <v>56.6</v>
      </c>
      <c r="H27" s="96">
        <v>87.1</v>
      </c>
      <c r="I27" s="110">
        <v>15476</v>
      </c>
      <c r="J27" s="96">
        <v>95.6</v>
      </c>
      <c r="K27" s="47">
        <v>353.5</v>
      </c>
      <c r="L27" s="197">
        <v>65.1</v>
      </c>
      <c r="M27" s="47">
        <v>4693.8</v>
      </c>
      <c r="N27" s="138">
        <v>113</v>
      </c>
      <c r="O27" s="81" t="s">
        <v>7</v>
      </c>
      <c r="P27" s="48" t="s">
        <v>7</v>
      </c>
      <c r="Q27" s="59">
        <v>4733.76</v>
      </c>
      <c r="R27" s="60">
        <v>2867.109</v>
      </c>
      <c r="S27" s="61">
        <f t="shared" si="0"/>
        <v>1866.6510000000003</v>
      </c>
      <c r="T27" s="62">
        <f t="shared" si="2"/>
        <v>165.1056865992887</v>
      </c>
      <c r="U27" s="152">
        <v>4842.03</v>
      </c>
      <c r="V27" s="138">
        <v>160.9</v>
      </c>
      <c r="W27" s="134">
        <v>108.27</v>
      </c>
      <c r="X27" s="193">
        <v>76.4</v>
      </c>
      <c r="Y27" s="170">
        <v>0.179</v>
      </c>
      <c r="Z27" s="119">
        <v>0.244</v>
      </c>
      <c r="AA27" s="64">
        <v>36223</v>
      </c>
      <c r="AB27" s="201">
        <v>108.3</v>
      </c>
      <c r="AC27" s="65">
        <f t="shared" si="1"/>
        <v>0.7992365738493447</v>
      </c>
      <c r="AD27" s="63">
        <v>0.8070196569666602</v>
      </c>
      <c r="AE27" s="59">
        <v>16</v>
      </c>
      <c r="AF27" s="105">
        <v>98.2</v>
      </c>
      <c r="AG27" s="112">
        <v>244</v>
      </c>
      <c r="AH27" s="202">
        <v>23.9</v>
      </c>
      <c r="AI27" s="240">
        <v>0.005</v>
      </c>
      <c r="AJ27" s="45">
        <v>0.019</v>
      </c>
      <c r="AK27" s="86"/>
    </row>
    <row r="28" spans="1:37" s="7" customFormat="1" ht="13.5" customHeight="1">
      <c r="A28" s="8">
        <v>25</v>
      </c>
      <c r="B28" s="90" t="s">
        <v>31</v>
      </c>
      <c r="C28" s="47">
        <v>22681.091</v>
      </c>
      <c r="D28" s="97">
        <v>118.8</v>
      </c>
      <c r="E28" s="47">
        <v>5165.2</v>
      </c>
      <c r="F28" s="137">
        <v>99.9</v>
      </c>
      <c r="G28" s="81">
        <v>240.4</v>
      </c>
      <c r="H28" s="96">
        <v>57.9</v>
      </c>
      <c r="I28" s="110">
        <v>24672</v>
      </c>
      <c r="J28" s="96">
        <v>112.2</v>
      </c>
      <c r="K28" s="47">
        <v>106</v>
      </c>
      <c r="L28" s="197" t="s">
        <v>134</v>
      </c>
      <c r="M28" s="47">
        <v>6289.7</v>
      </c>
      <c r="N28" s="138">
        <v>122.2</v>
      </c>
      <c r="O28" s="81" t="s">
        <v>7</v>
      </c>
      <c r="P28" s="48" t="s">
        <v>7</v>
      </c>
      <c r="Q28" s="59">
        <v>1892.504</v>
      </c>
      <c r="R28" s="60">
        <v>3799.843</v>
      </c>
      <c r="S28" s="61">
        <f t="shared" si="0"/>
        <v>-1907.339</v>
      </c>
      <c r="T28" s="62">
        <f t="shared" si="2"/>
        <v>49.80479456651235</v>
      </c>
      <c r="U28" s="152">
        <v>2451.663</v>
      </c>
      <c r="V28" s="138">
        <v>59</v>
      </c>
      <c r="W28" s="134">
        <v>559.159</v>
      </c>
      <c r="X28" s="194">
        <v>156.3</v>
      </c>
      <c r="Y28" s="170">
        <v>0.33299999999999996</v>
      </c>
      <c r="Z28" s="119">
        <v>0.364</v>
      </c>
      <c r="AA28" s="64">
        <v>36702</v>
      </c>
      <c r="AB28" s="202">
        <v>107</v>
      </c>
      <c r="AC28" s="65">
        <f t="shared" si="1"/>
        <v>0.8098053925246017</v>
      </c>
      <c r="AD28" s="63">
        <v>0.8241231451146657</v>
      </c>
      <c r="AE28" s="59">
        <v>13.6</v>
      </c>
      <c r="AF28" s="105">
        <v>101.2</v>
      </c>
      <c r="AG28" s="112">
        <v>237</v>
      </c>
      <c r="AH28" s="202">
        <v>17.3</v>
      </c>
      <c r="AI28" s="240">
        <v>0.005</v>
      </c>
      <c r="AJ28" s="45">
        <v>0.031</v>
      </c>
      <c r="AK28" s="86"/>
    </row>
    <row r="29" spans="1:37" s="7" customFormat="1" ht="13.5" customHeight="1">
      <c r="A29" s="8">
        <v>26</v>
      </c>
      <c r="B29" s="90" t="s">
        <v>70</v>
      </c>
      <c r="C29" s="47">
        <v>4519.2087</v>
      </c>
      <c r="D29" s="97">
        <v>118.2</v>
      </c>
      <c r="E29" s="47">
        <v>5176.4</v>
      </c>
      <c r="F29" s="137">
        <v>91.1</v>
      </c>
      <c r="G29" s="81">
        <v>3676.3</v>
      </c>
      <c r="H29" s="96">
        <v>178.9</v>
      </c>
      <c r="I29" s="110">
        <v>39980</v>
      </c>
      <c r="J29" s="96">
        <v>110.7</v>
      </c>
      <c r="K29" s="47">
        <v>1623.9</v>
      </c>
      <c r="L29" s="197" t="s">
        <v>138</v>
      </c>
      <c r="M29" s="47">
        <v>6020.3</v>
      </c>
      <c r="N29" s="137">
        <v>113.5</v>
      </c>
      <c r="O29" s="81" t="s">
        <v>7</v>
      </c>
      <c r="P29" s="48" t="s">
        <v>7</v>
      </c>
      <c r="Q29" s="59">
        <v>1363.01</v>
      </c>
      <c r="R29" s="60">
        <v>1528.89</v>
      </c>
      <c r="S29" s="61">
        <f t="shared" si="0"/>
        <v>-165.8800000000001</v>
      </c>
      <c r="T29" s="62">
        <f t="shared" si="2"/>
        <v>89.15029858263183</v>
      </c>
      <c r="U29" s="152">
        <v>1607.946</v>
      </c>
      <c r="V29" s="138">
        <v>105.1</v>
      </c>
      <c r="W29" s="134">
        <v>244.936</v>
      </c>
      <c r="X29" s="193" t="s">
        <v>132</v>
      </c>
      <c r="Y29" s="170">
        <v>0.217</v>
      </c>
      <c r="Z29" s="119">
        <v>0.083</v>
      </c>
      <c r="AA29" s="64">
        <v>34192</v>
      </c>
      <c r="AB29" s="201">
        <v>107.3</v>
      </c>
      <c r="AC29" s="65">
        <f t="shared" si="1"/>
        <v>0.7544239000926702</v>
      </c>
      <c r="AD29" s="45">
        <v>0.766838504528811</v>
      </c>
      <c r="AE29" s="59">
        <v>13.1</v>
      </c>
      <c r="AF29" s="105">
        <v>104.5</v>
      </c>
      <c r="AG29" s="112">
        <v>418</v>
      </c>
      <c r="AH29" s="202">
        <v>20</v>
      </c>
      <c r="AI29" s="240">
        <v>0.008</v>
      </c>
      <c r="AJ29" s="45">
        <v>0.04</v>
      </c>
      <c r="AK29" s="86"/>
    </row>
    <row r="30" spans="1:37" s="7" customFormat="1" ht="13.5" customHeight="1">
      <c r="A30" s="8">
        <v>27</v>
      </c>
      <c r="B30" s="90" t="s">
        <v>32</v>
      </c>
      <c r="C30" s="47">
        <v>58.717800000000004</v>
      </c>
      <c r="D30" s="97">
        <v>48.6</v>
      </c>
      <c r="E30" s="47">
        <v>1562.1</v>
      </c>
      <c r="F30" s="138">
        <v>178.8</v>
      </c>
      <c r="G30" s="81">
        <v>13.9</v>
      </c>
      <c r="H30" s="96">
        <v>89</v>
      </c>
      <c r="I30" s="110">
        <v>4173</v>
      </c>
      <c r="J30" s="96">
        <v>114.6</v>
      </c>
      <c r="K30" s="47">
        <v>11.5</v>
      </c>
      <c r="L30" s="197" t="s">
        <v>138</v>
      </c>
      <c r="M30" s="47">
        <v>2084.8</v>
      </c>
      <c r="N30" s="137">
        <v>115.4</v>
      </c>
      <c r="O30" s="81" t="s">
        <v>7</v>
      </c>
      <c r="P30" s="48" t="s">
        <v>7</v>
      </c>
      <c r="Q30" s="59">
        <v>226.663</v>
      </c>
      <c r="R30" s="60">
        <v>296.582</v>
      </c>
      <c r="S30" s="61">
        <f t="shared" si="0"/>
        <v>-69.91899999999998</v>
      </c>
      <c r="T30" s="62">
        <f t="shared" si="2"/>
        <v>76.42506962661254</v>
      </c>
      <c r="U30" s="152">
        <v>229.522</v>
      </c>
      <c r="V30" s="138">
        <v>77.2</v>
      </c>
      <c r="W30" s="134">
        <v>2.859</v>
      </c>
      <c r="X30" s="194" t="s">
        <v>78</v>
      </c>
      <c r="Y30" s="170">
        <v>0.429</v>
      </c>
      <c r="Z30" s="119">
        <v>0.33299999999999996</v>
      </c>
      <c r="AA30" s="64">
        <v>31879</v>
      </c>
      <c r="AB30" s="201">
        <v>106.8</v>
      </c>
      <c r="AC30" s="65">
        <f t="shared" si="1"/>
        <v>0.7033890825647588</v>
      </c>
      <c r="AD30" s="45">
        <v>0.7152148776257468</v>
      </c>
      <c r="AE30" s="59">
        <v>3.4</v>
      </c>
      <c r="AF30" s="105">
        <v>108.7</v>
      </c>
      <c r="AG30" s="112">
        <v>163</v>
      </c>
      <c r="AH30" s="201">
        <v>36.6</v>
      </c>
      <c r="AI30" s="240">
        <v>0.009000000000000001</v>
      </c>
      <c r="AJ30" s="45">
        <v>0.025</v>
      </c>
      <c r="AK30" s="86"/>
    </row>
    <row r="31" spans="1:37" s="7" customFormat="1" ht="13.5" customHeight="1">
      <c r="A31" s="8">
        <v>28</v>
      </c>
      <c r="B31" s="90" t="s">
        <v>24</v>
      </c>
      <c r="C31" s="47">
        <v>9739.574</v>
      </c>
      <c r="D31" s="97">
        <v>75.5</v>
      </c>
      <c r="E31" s="47">
        <v>458.8</v>
      </c>
      <c r="F31" s="138">
        <v>128.6</v>
      </c>
      <c r="G31" s="81">
        <v>121.5</v>
      </c>
      <c r="H31" s="96" t="s">
        <v>81</v>
      </c>
      <c r="I31" s="110">
        <v>56849</v>
      </c>
      <c r="J31" s="96">
        <v>129</v>
      </c>
      <c r="K31" s="47">
        <v>312.9</v>
      </c>
      <c r="L31" s="198">
        <v>104.5</v>
      </c>
      <c r="M31" s="47">
        <v>8289.8</v>
      </c>
      <c r="N31" s="138">
        <v>117.2</v>
      </c>
      <c r="O31" s="81" t="s">
        <v>7</v>
      </c>
      <c r="P31" s="48" t="s">
        <v>7</v>
      </c>
      <c r="Q31" s="59">
        <v>437.598</v>
      </c>
      <c r="R31" s="191">
        <v>179.452</v>
      </c>
      <c r="S31" s="61">
        <f t="shared" si="0"/>
        <v>258.146</v>
      </c>
      <c r="T31" s="62" t="s">
        <v>76</v>
      </c>
      <c r="U31" s="152">
        <v>492.056</v>
      </c>
      <c r="V31" s="138">
        <v>117.8</v>
      </c>
      <c r="W31" s="134">
        <v>54.458</v>
      </c>
      <c r="X31" s="193">
        <v>22.9</v>
      </c>
      <c r="Y31" s="170">
        <v>0.47100000000000003</v>
      </c>
      <c r="Z31" s="119">
        <v>0.41200000000000003</v>
      </c>
      <c r="AA31" s="64">
        <v>37993</v>
      </c>
      <c r="AB31" s="201">
        <v>105.3</v>
      </c>
      <c r="AC31" s="65">
        <f t="shared" si="1"/>
        <v>0.8382904549666829</v>
      </c>
      <c r="AD31" s="63">
        <v>0.8748554634804394</v>
      </c>
      <c r="AE31" s="59">
        <v>15.3</v>
      </c>
      <c r="AF31" s="105">
        <v>99.1</v>
      </c>
      <c r="AG31" s="112">
        <v>224</v>
      </c>
      <c r="AH31" s="202">
        <v>17</v>
      </c>
      <c r="AI31" s="240">
        <v>0.003</v>
      </c>
      <c r="AJ31" s="45">
        <v>0.019</v>
      </c>
      <c r="AK31" s="86"/>
    </row>
    <row r="32" spans="1:37" s="7" customFormat="1" ht="13.5" customHeight="1">
      <c r="A32" s="8">
        <v>29</v>
      </c>
      <c r="B32" s="90" t="s">
        <v>33</v>
      </c>
      <c r="C32" s="47">
        <v>4484.251200000001</v>
      </c>
      <c r="D32" s="97">
        <v>103</v>
      </c>
      <c r="E32" s="47">
        <v>2073.7</v>
      </c>
      <c r="F32" s="138">
        <v>100.7</v>
      </c>
      <c r="G32" s="81">
        <v>1664.8</v>
      </c>
      <c r="H32" s="97">
        <v>80.3</v>
      </c>
      <c r="I32" s="110">
        <v>18540</v>
      </c>
      <c r="J32" s="96">
        <v>87</v>
      </c>
      <c r="K32" s="47">
        <v>32.9</v>
      </c>
      <c r="L32" s="197">
        <v>61.6</v>
      </c>
      <c r="M32" s="47">
        <v>3959.6</v>
      </c>
      <c r="N32" s="138">
        <v>113.7</v>
      </c>
      <c r="O32" s="81" t="s">
        <v>7</v>
      </c>
      <c r="P32" s="48" t="s">
        <v>7</v>
      </c>
      <c r="Q32" s="59">
        <v>727.947</v>
      </c>
      <c r="R32" s="60">
        <v>386.397</v>
      </c>
      <c r="S32" s="61">
        <f t="shared" si="0"/>
        <v>341.55</v>
      </c>
      <c r="T32" s="62">
        <f t="shared" si="2"/>
        <v>188.3935434281322</v>
      </c>
      <c r="U32" s="152">
        <v>765.437</v>
      </c>
      <c r="V32" s="138">
        <v>179.3</v>
      </c>
      <c r="W32" s="134">
        <v>37.49</v>
      </c>
      <c r="X32" s="193">
        <v>92.8</v>
      </c>
      <c r="Y32" s="170">
        <v>0.20800000000000002</v>
      </c>
      <c r="Z32" s="119">
        <v>0.2</v>
      </c>
      <c r="AA32" s="64">
        <v>30082</v>
      </c>
      <c r="AB32" s="202">
        <v>106.1</v>
      </c>
      <c r="AC32" s="66">
        <f t="shared" si="1"/>
        <v>0.6637394642778341</v>
      </c>
      <c r="AD32" s="67">
        <v>0.6835132010021199</v>
      </c>
      <c r="AE32" s="59">
        <v>10.9</v>
      </c>
      <c r="AF32" s="105">
        <v>98.3</v>
      </c>
      <c r="AG32" s="112">
        <v>522</v>
      </c>
      <c r="AH32" s="202">
        <v>24.4</v>
      </c>
      <c r="AI32" s="240">
        <v>0.01</v>
      </c>
      <c r="AJ32" s="45">
        <v>0.042</v>
      </c>
      <c r="AK32" s="86"/>
    </row>
    <row r="33" spans="1:37" s="7" customFormat="1" ht="13.5" customHeight="1">
      <c r="A33" s="8">
        <v>30</v>
      </c>
      <c r="B33" s="90" t="s">
        <v>34</v>
      </c>
      <c r="C33" s="47">
        <v>4506.7853</v>
      </c>
      <c r="D33" s="97">
        <v>102.8</v>
      </c>
      <c r="E33" s="47">
        <v>4374.6</v>
      </c>
      <c r="F33" s="138">
        <v>125.9</v>
      </c>
      <c r="G33" s="81">
        <v>30.2</v>
      </c>
      <c r="H33" s="96">
        <v>107.6</v>
      </c>
      <c r="I33" s="110">
        <v>19074</v>
      </c>
      <c r="J33" s="96">
        <v>113.2</v>
      </c>
      <c r="K33" s="47">
        <v>4426.7</v>
      </c>
      <c r="L33" s="197" t="s">
        <v>138</v>
      </c>
      <c r="M33" s="47">
        <v>4724.3</v>
      </c>
      <c r="N33" s="137">
        <v>123.3</v>
      </c>
      <c r="O33" s="81" t="s">
        <v>7</v>
      </c>
      <c r="P33" s="48" t="s">
        <v>7</v>
      </c>
      <c r="Q33" s="59">
        <v>107.871</v>
      </c>
      <c r="R33" s="60">
        <v>1728.08</v>
      </c>
      <c r="S33" s="61">
        <f t="shared" si="0"/>
        <v>-1620.2089999999998</v>
      </c>
      <c r="T33" s="62">
        <f aca="true" t="shared" si="3" ref="T33:T50">Q33/R33*100</f>
        <v>6.242245729364381</v>
      </c>
      <c r="U33" s="152">
        <v>576.501</v>
      </c>
      <c r="V33" s="138">
        <v>31</v>
      </c>
      <c r="W33" s="134">
        <v>468.63</v>
      </c>
      <c r="X33" s="193" t="s">
        <v>96</v>
      </c>
      <c r="Y33" s="170">
        <v>0.235</v>
      </c>
      <c r="Z33" s="119">
        <v>0.267</v>
      </c>
      <c r="AA33" s="64">
        <v>35718</v>
      </c>
      <c r="AB33" s="201">
        <v>104.9</v>
      </c>
      <c r="AC33" s="65">
        <f t="shared" si="1"/>
        <v>0.7880940823441155</v>
      </c>
      <c r="AD33" s="63">
        <v>0.8240026980150318</v>
      </c>
      <c r="AE33" s="59">
        <v>10.8</v>
      </c>
      <c r="AF33" s="105">
        <v>99.4</v>
      </c>
      <c r="AG33" s="112">
        <v>335</v>
      </c>
      <c r="AH33" s="201">
        <v>44.6</v>
      </c>
      <c r="AI33" s="240">
        <v>0.01</v>
      </c>
      <c r="AJ33" s="45">
        <v>0.022000000000000002</v>
      </c>
      <c r="AK33" s="86"/>
    </row>
    <row r="34" spans="1:37" s="7" customFormat="1" ht="13.5" customHeight="1">
      <c r="A34" s="8">
        <v>31</v>
      </c>
      <c r="B34" s="90" t="s">
        <v>35</v>
      </c>
      <c r="C34" s="47">
        <v>7237.6581</v>
      </c>
      <c r="D34" s="97">
        <v>112.6</v>
      </c>
      <c r="E34" s="47">
        <v>2727.6</v>
      </c>
      <c r="F34" s="137">
        <v>129.9</v>
      </c>
      <c r="G34" s="81">
        <v>62.4</v>
      </c>
      <c r="H34" s="96">
        <v>143.7</v>
      </c>
      <c r="I34" s="110">
        <v>23966</v>
      </c>
      <c r="J34" s="96">
        <v>153.3</v>
      </c>
      <c r="K34" s="47">
        <v>845.4</v>
      </c>
      <c r="L34" s="198">
        <v>114.4</v>
      </c>
      <c r="M34" s="47">
        <v>4175.6</v>
      </c>
      <c r="N34" s="137">
        <v>128.9</v>
      </c>
      <c r="O34" s="81">
        <v>103.4054</v>
      </c>
      <c r="P34" s="48">
        <v>148.3993369737588</v>
      </c>
      <c r="Q34" s="59">
        <v>453.621</v>
      </c>
      <c r="R34" s="60">
        <v>180.183</v>
      </c>
      <c r="S34" s="61">
        <f t="shared" si="0"/>
        <v>273.438</v>
      </c>
      <c r="T34" s="62" t="s">
        <v>84</v>
      </c>
      <c r="U34" s="152">
        <v>489.629</v>
      </c>
      <c r="V34" s="138">
        <v>112.5</v>
      </c>
      <c r="W34" s="134">
        <v>36.008</v>
      </c>
      <c r="X34" s="193">
        <v>14.1</v>
      </c>
      <c r="Y34" s="170">
        <v>0.28</v>
      </c>
      <c r="Z34" s="119">
        <v>0.385</v>
      </c>
      <c r="AA34" s="64">
        <v>32417</v>
      </c>
      <c r="AB34" s="202">
        <v>105</v>
      </c>
      <c r="AC34" s="65">
        <f t="shared" si="1"/>
        <v>0.7152596972772605</v>
      </c>
      <c r="AD34" s="63">
        <v>0.7489159761032954</v>
      </c>
      <c r="AE34" s="59">
        <v>12.5</v>
      </c>
      <c r="AF34" s="105">
        <v>96.4</v>
      </c>
      <c r="AG34" s="112">
        <v>570</v>
      </c>
      <c r="AH34" s="201">
        <v>22.9</v>
      </c>
      <c r="AI34" s="240">
        <v>0.012</v>
      </c>
      <c r="AJ34" s="45">
        <v>0.052000000000000005</v>
      </c>
      <c r="AK34" s="86"/>
    </row>
    <row r="35" spans="1:37" s="7" customFormat="1" ht="12.75" customHeight="1">
      <c r="A35" s="8">
        <v>32</v>
      </c>
      <c r="B35" s="90" t="s">
        <v>36</v>
      </c>
      <c r="C35" s="47">
        <v>7096.1496</v>
      </c>
      <c r="D35" s="97">
        <v>110.1</v>
      </c>
      <c r="E35" s="47">
        <v>4076.8</v>
      </c>
      <c r="F35" s="137">
        <v>108.7</v>
      </c>
      <c r="G35" s="81">
        <v>169.8</v>
      </c>
      <c r="H35" s="96">
        <v>47.9</v>
      </c>
      <c r="I35" s="110">
        <v>16368</v>
      </c>
      <c r="J35" s="96">
        <v>157.2</v>
      </c>
      <c r="K35" s="47">
        <v>247.6</v>
      </c>
      <c r="L35" s="198">
        <v>119.4</v>
      </c>
      <c r="M35" s="47">
        <v>3041.4</v>
      </c>
      <c r="N35" s="138">
        <v>120</v>
      </c>
      <c r="O35" s="81" t="s">
        <v>7</v>
      </c>
      <c r="P35" s="48" t="s">
        <v>7</v>
      </c>
      <c r="Q35" s="59">
        <v>1044.501</v>
      </c>
      <c r="R35" s="60">
        <v>1599.035</v>
      </c>
      <c r="S35" s="61">
        <f t="shared" si="0"/>
        <v>-554.5340000000001</v>
      </c>
      <c r="T35" s="62">
        <f t="shared" si="3"/>
        <v>65.32070905264737</v>
      </c>
      <c r="U35" s="152">
        <v>1346.399</v>
      </c>
      <c r="V35" s="138">
        <v>75.9</v>
      </c>
      <c r="W35" s="134">
        <v>301.898</v>
      </c>
      <c r="X35" s="194">
        <v>172.2</v>
      </c>
      <c r="Y35" s="170">
        <v>0.33299999999999996</v>
      </c>
      <c r="Z35" s="119">
        <v>0.4</v>
      </c>
      <c r="AA35" s="64">
        <v>36147</v>
      </c>
      <c r="AB35" s="202">
        <v>104</v>
      </c>
      <c r="AC35" s="65">
        <f t="shared" si="1"/>
        <v>0.7975596840386567</v>
      </c>
      <c r="AD35" s="63">
        <v>0.8381672769319715</v>
      </c>
      <c r="AE35" s="59">
        <v>9.2</v>
      </c>
      <c r="AF35" s="105">
        <v>99.5</v>
      </c>
      <c r="AG35" s="112">
        <v>276</v>
      </c>
      <c r="AH35" s="201">
        <v>33.9</v>
      </c>
      <c r="AI35" s="240">
        <v>0.008</v>
      </c>
      <c r="AJ35" s="45">
        <v>0.025</v>
      </c>
      <c r="AK35" s="86"/>
    </row>
    <row r="36" spans="1:37" s="7" customFormat="1" ht="13.5" customHeight="1">
      <c r="A36" s="8">
        <v>33</v>
      </c>
      <c r="B36" s="90" t="s">
        <v>25</v>
      </c>
      <c r="C36" s="47">
        <v>5217.8595</v>
      </c>
      <c r="D36" s="97">
        <v>129.6</v>
      </c>
      <c r="E36" s="47">
        <v>1355.2</v>
      </c>
      <c r="F36" s="137">
        <v>114.7</v>
      </c>
      <c r="G36" s="81">
        <v>0.4</v>
      </c>
      <c r="H36" s="98">
        <v>83.3</v>
      </c>
      <c r="I36" s="110">
        <v>24566</v>
      </c>
      <c r="J36" s="96" t="s">
        <v>104</v>
      </c>
      <c r="K36" s="47">
        <v>237.4</v>
      </c>
      <c r="L36" s="198">
        <v>129.5</v>
      </c>
      <c r="M36" s="47">
        <v>2034.4</v>
      </c>
      <c r="N36" s="137">
        <v>129.7</v>
      </c>
      <c r="O36" s="81" t="s">
        <v>7</v>
      </c>
      <c r="P36" s="48" t="s">
        <v>7</v>
      </c>
      <c r="Q36" s="59">
        <v>1565.696</v>
      </c>
      <c r="R36" s="60">
        <v>1122.103</v>
      </c>
      <c r="S36" s="61">
        <f t="shared" si="0"/>
        <v>443.59299999999985</v>
      </c>
      <c r="T36" s="62">
        <f t="shared" si="3"/>
        <v>139.53228892534818</v>
      </c>
      <c r="U36" s="152">
        <v>1570.562</v>
      </c>
      <c r="V36" s="138">
        <v>139</v>
      </c>
      <c r="W36" s="134">
        <v>4.866</v>
      </c>
      <c r="X36" s="194">
        <v>60.6</v>
      </c>
      <c r="Y36" s="170">
        <v>0.133</v>
      </c>
      <c r="Z36" s="119">
        <v>0.353</v>
      </c>
      <c r="AA36" s="64">
        <v>34171</v>
      </c>
      <c r="AB36" s="201">
        <v>105.9</v>
      </c>
      <c r="AC36" s="65">
        <f t="shared" si="1"/>
        <v>0.7539605489607696</v>
      </c>
      <c r="AD36" s="63">
        <v>0.7766910772788591</v>
      </c>
      <c r="AE36" s="59">
        <v>6.3</v>
      </c>
      <c r="AF36" s="105">
        <v>98.9</v>
      </c>
      <c r="AG36" s="112">
        <v>468</v>
      </c>
      <c r="AH36" s="201">
        <v>21.4</v>
      </c>
      <c r="AI36" s="240">
        <v>0.013000000000000001</v>
      </c>
      <c r="AJ36" s="45">
        <v>0.063</v>
      </c>
      <c r="AK36" s="86"/>
    </row>
    <row r="37" spans="1:37" s="7" customFormat="1" ht="13.5" customHeight="1">
      <c r="A37" s="8">
        <v>34</v>
      </c>
      <c r="B37" s="90" t="s">
        <v>37</v>
      </c>
      <c r="C37" s="47">
        <v>2697.4634</v>
      </c>
      <c r="D37" s="97">
        <v>122.1</v>
      </c>
      <c r="E37" s="47">
        <v>6292.4</v>
      </c>
      <c r="F37" s="138">
        <v>101.1</v>
      </c>
      <c r="G37" s="81">
        <v>57.3</v>
      </c>
      <c r="H37" s="96">
        <v>104</v>
      </c>
      <c r="I37" s="110">
        <v>18402</v>
      </c>
      <c r="J37" s="96">
        <v>101.3</v>
      </c>
      <c r="K37" s="47">
        <v>575.5</v>
      </c>
      <c r="L37" s="197" t="s">
        <v>138</v>
      </c>
      <c r="M37" s="47">
        <v>2139.3</v>
      </c>
      <c r="N37" s="138">
        <v>110.4</v>
      </c>
      <c r="O37" s="81" t="s">
        <v>7</v>
      </c>
      <c r="P37" s="48" t="s">
        <v>7</v>
      </c>
      <c r="Q37" s="59">
        <v>2697.049</v>
      </c>
      <c r="R37" s="60">
        <v>1579.585</v>
      </c>
      <c r="S37" s="61">
        <f t="shared" si="0"/>
        <v>1117.464</v>
      </c>
      <c r="T37" s="62">
        <f t="shared" si="3"/>
        <v>170.74415115362578</v>
      </c>
      <c r="U37" s="152">
        <v>2724.151</v>
      </c>
      <c r="V37" s="138">
        <v>168.6</v>
      </c>
      <c r="W37" s="134">
        <v>27.102</v>
      </c>
      <c r="X37" s="194">
        <v>75.1</v>
      </c>
      <c r="Y37" s="170">
        <v>0.28600000000000003</v>
      </c>
      <c r="Z37" s="119">
        <v>0.25</v>
      </c>
      <c r="AA37" s="64">
        <v>34048</v>
      </c>
      <c r="AB37" s="202">
        <v>110</v>
      </c>
      <c r="AC37" s="65">
        <f t="shared" si="1"/>
        <v>0.7512466351882088</v>
      </c>
      <c r="AD37" s="63">
        <v>0.7475910580073232</v>
      </c>
      <c r="AE37" s="59">
        <v>11.5</v>
      </c>
      <c r="AF37" s="105">
        <v>97.9</v>
      </c>
      <c r="AG37" s="112">
        <v>335</v>
      </c>
      <c r="AH37" s="201">
        <v>18.4</v>
      </c>
      <c r="AI37" s="240">
        <v>0.006999999999999999</v>
      </c>
      <c r="AJ37" s="45">
        <v>0.040999999999999995</v>
      </c>
      <c r="AK37" s="86"/>
    </row>
    <row r="38" spans="1:37" s="7" customFormat="1" ht="13.5" customHeight="1">
      <c r="A38" s="8">
        <v>35</v>
      </c>
      <c r="B38" s="90" t="s">
        <v>71</v>
      </c>
      <c r="C38" s="47">
        <v>1641.7631999999999</v>
      </c>
      <c r="D38" s="97">
        <v>150.5</v>
      </c>
      <c r="E38" s="47">
        <v>1010.6</v>
      </c>
      <c r="F38" s="138" t="s">
        <v>91</v>
      </c>
      <c r="G38" s="81">
        <v>45.5</v>
      </c>
      <c r="H38" s="96">
        <v>98.3</v>
      </c>
      <c r="I38" s="110">
        <v>6949</v>
      </c>
      <c r="J38" s="96">
        <v>168.6</v>
      </c>
      <c r="K38" s="47">
        <v>503.4</v>
      </c>
      <c r="L38" s="198">
        <v>150</v>
      </c>
      <c r="M38" s="47">
        <v>1589.7</v>
      </c>
      <c r="N38" s="138">
        <v>121.7</v>
      </c>
      <c r="O38" s="81" t="s">
        <v>7</v>
      </c>
      <c r="P38" s="48" t="s">
        <v>7</v>
      </c>
      <c r="Q38" s="59">
        <v>841.877</v>
      </c>
      <c r="R38" s="60">
        <v>465.38</v>
      </c>
      <c r="S38" s="61">
        <f t="shared" si="0"/>
        <v>376.49699999999996</v>
      </c>
      <c r="T38" s="62">
        <f t="shared" si="3"/>
        <v>180.90098414199147</v>
      </c>
      <c r="U38" s="152">
        <v>847.212</v>
      </c>
      <c r="V38" s="138">
        <v>180.7</v>
      </c>
      <c r="W38" s="134">
        <v>5.335</v>
      </c>
      <c r="X38" s="194">
        <v>149.8</v>
      </c>
      <c r="Y38" s="170">
        <v>0.182</v>
      </c>
      <c r="Z38" s="119">
        <v>0.4</v>
      </c>
      <c r="AA38" s="64">
        <v>30556</v>
      </c>
      <c r="AB38" s="201">
        <v>106.3</v>
      </c>
      <c r="AC38" s="66">
        <f t="shared" si="1"/>
        <v>0.6741979612550196</v>
      </c>
      <c r="AD38" s="67">
        <v>0.6915349778377337</v>
      </c>
      <c r="AE38" s="59">
        <v>4.9</v>
      </c>
      <c r="AF38" s="105">
        <v>98.3</v>
      </c>
      <c r="AG38" s="112">
        <v>336</v>
      </c>
      <c r="AH38" s="201">
        <v>35.4</v>
      </c>
      <c r="AI38" s="240">
        <v>0.016</v>
      </c>
      <c r="AJ38" s="45">
        <v>0.045</v>
      </c>
      <c r="AK38" s="86"/>
    </row>
    <row r="39" spans="1:37" s="7" customFormat="1" ht="13.5" customHeight="1">
      <c r="A39" s="8">
        <v>36</v>
      </c>
      <c r="B39" s="90" t="s">
        <v>38</v>
      </c>
      <c r="C39" s="47">
        <v>43.2789</v>
      </c>
      <c r="D39" s="97">
        <v>109.8</v>
      </c>
      <c r="E39" s="47">
        <v>1872.7</v>
      </c>
      <c r="F39" s="138">
        <v>74.6</v>
      </c>
      <c r="G39" s="81">
        <v>35.3</v>
      </c>
      <c r="H39" s="96">
        <v>133.2</v>
      </c>
      <c r="I39" s="110">
        <v>6489</v>
      </c>
      <c r="J39" s="96">
        <v>85.6</v>
      </c>
      <c r="K39" s="47">
        <v>248.3</v>
      </c>
      <c r="L39" s="198">
        <v>94.4</v>
      </c>
      <c r="M39" s="47">
        <v>1028.8</v>
      </c>
      <c r="N39" s="138">
        <v>126.9</v>
      </c>
      <c r="O39" s="81">
        <v>2.247</v>
      </c>
      <c r="P39" s="48" t="s">
        <v>101</v>
      </c>
      <c r="Q39" s="59">
        <v>429.164</v>
      </c>
      <c r="R39" s="60">
        <v>311.713</v>
      </c>
      <c r="S39" s="61">
        <f t="shared" si="0"/>
        <v>117.45099999999996</v>
      </c>
      <c r="T39" s="62">
        <f t="shared" si="3"/>
        <v>137.6792113258029</v>
      </c>
      <c r="U39" s="152">
        <v>429.164</v>
      </c>
      <c r="V39" s="138">
        <v>137.5</v>
      </c>
      <c r="W39" s="134">
        <v>0</v>
      </c>
      <c r="X39" s="193" t="s">
        <v>7</v>
      </c>
      <c r="Y39" s="170">
        <v>0</v>
      </c>
      <c r="Z39" s="119">
        <v>0.14300000000000002</v>
      </c>
      <c r="AA39" s="64">
        <v>32507</v>
      </c>
      <c r="AB39" s="201">
        <v>103.4</v>
      </c>
      <c r="AC39" s="65">
        <f t="shared" si="1"/>
        <v>0.7172454878425488</v>
      </c>
      <c r="AD39" s="63">
        <v>0.7592262478319523</v>
      </c>
      <c r="AE39" s="59">
        <v>6.4</v>
      </c>
      <c r="AF39" s="105">
        <v>99.2</v>
      </c>
      <c r="AG39" s="112">
        <v>319</v>
      </c>
      <c r="AH39" s="201">
        <v>22.8</v>
      </c>
      <c r="AI39" s="240">
        <v>0.01</v>
      </c>
      <c r="AJ39" s="45">
        <v>0.042</v>
      </c>
      <c r="AK39" s="86"/>
    </row>
    <row r="40" spans="1:37" s="7" customFormat="1" ht="13.5" customHeight="1">
      <c r="A40" s="8">
        <v>37</v>
      </c>
      <c r="B40" s="90" t="s">
        <v>39</v>
      </c>
      <c r="C40" s="47">
        <v>8738.863800000001</v>
      </c>
      <c r="D40" s="97">
        <v>166.7</v>
      </c>
      <c r="E40" s="47">
        <v>6756.7</v>
      </c>
      <c r="F40" s="137">
        <v>107.8</v>
      </c>
      <c r="G40" s="81">
        <v>73.6</v>
      </c>
      <c r="H40" s="96">
        <v>178.8</v>
      </c>
      <c r="I40" s="110">
        <v>9250</v>
      </c>
      <c r="J40" s="96">
        <v>100</v>
      </c>
      <c r="K40" s="47">
        <v>363.3</v>
      </c>
      <c r="L40" s="198">
        <v>116.4</v>
      </c>
      <c r="M40" s="47">
        <v>3812.7</v>
      </c>
      <c r="N40" s="138">
        <v>120.9</v>
      </c>
      <c r="O40" s="81" t="s">
        <v>7</v>
      </c>
      <c r="P40" s="48" t="s">
        <v>7</v>
      </c>
      <c r="Q40" s="59">
        <v>2781.995</v>
      </c>
      <c r="R40" s="60">
        <v>823.043</v>
      </c>
      <c r="S40" s="61">
        <f t="shared" si="0"/>
        <v>1958.9519999999998</v>
      </c>
      <c r="T40" s="62" t="s">
        <v>95</v>
      </c>
      <c r="U40" s="152">
        <v>2821.929</v>
      </c>
      <c r="V40" s="138" t="s">
        <v>94</v>
      </c>
      <c r="W40" s="134">
        <v>39.934</v>
      </c>
      <c r="X40" s="193">
        <v>97.6</v>
      </c>
      <c r="Y40" s="170">
        <v>0.21100000000000002</v>
      </c>
      <c r="Z40" s="119">
        <v>0.292</v>
      </c>
      <c r="AA40" s="64">
        <v>33799</v>
      </c>
      <c r="AB40" s="202">
        <v>106.7</v>
      </c>
      <c r="AC40" s="65">
        <f t="shared" si="1"/>
        <v>0.7457526146242442</v>
      </c>
      <c r="AD40" s="63">
        <v>0.7625024089419927</v>
      </c>
      <c r="AE40" s="59">
        <v>9.5</v>
      </c>
      <c r="AF40" s="105">
        <v>98</v>
      </c>
      <c r="AG40" s="112">
        <v>171</v>
      </c>
      <c r="AH40" s="201">
        <v>32.9</v>
      </c>
      <c r="AI40" s="240">
        <v>0.005</v>
      </c>
      <c r="AJ40" s="45">
        <v>0.016</v>
      </c>
      <c r="AK40" s="86"/>
    </row>
    <row r="41" spans="1:37" s="7" customFormat="1" ht="13.5" customHeight="1">
      <c r="A41" s="8">
        <v>38</v>
      </c>
      <c r="B41" s="90" t="s">
        <v>72</v>
      </c>
      <c r="C41" s="47">
        <v>736.1706999999999</v>
      </c>
      <c r="D41" s="97">
        <v>159.6</v>
      </c>
      <c r="E41" s="47">
        <v>851.3</v>
      </c>
      <c r="F41" s="137">
        <v>124.4</v>
      </c>
      <c r="G41" s="81">
        <v>172.2</v>
      </c>
      <c r="H41" s="96">
        <v>59.1</v>
      </c>
      <c r="I41" s="110">
        <v>8869</v>
      </c>
      <c r="J41" s="96">
        <v>91.9</v>
      </c>
      <c r="K41" s="47">
        <v>28.2</v>
      </c>
      <c r="L41" s="197">
        <v>137.6</v>
      </c>
      <c r="M41" s="47">
        <v>2372.7</v>
      </c>
      <c r="N41" s="137">
        <v>116.5</v>
      </c>
      <c r="O41" s="81" t="s">
        <v>7</v>
      </c>
      <c r="P41" s="48" t="s">
        <v>7</v>
      </c>
      <c r="Q41" s="59">
        <v>326.509</v>
      </c>
      <c r="R41" s="191">
        <v>237.873</v>
      </c>
      <c r="S41" s="61">
        <f t="shared" si="0"/>
        <v>88.63600000000002</v>
      </c>
      <c r="T41" s="62">
        <f t="shared" si="3"/>
        <v>137.26190025770055</v>
      </c>
      <c r="U41" s="152">
        <v>360.817</v>
      </c>
      <c r="V41" s="138">
        <v>124.3</v>
      </c>
      <c r="W41" s="134">
        <v>34.308</v>
      </c>
      <c r="X41" s="194">
        <v>65.4</v>
      </c>
      <c r="Y41" s="170">
        <v>0.462</v>
      </c>
      <c r="Z41" s="119">
        <v>0.462</v>
      </c>
      <c r="AA41" s="64">
        <v>30454</v>
      </c>
      <c r="AB41" s="201">
        <v>105.6</v>
      </c>
      <c r="AC41" s="66">
        <f t="shared" si="1"/>
        <v>0.6719473986143595</v>
      </c>
      <c r="AD41" s="67">
        <v>0.6964733089227212</v>
      </c>
      <c r="AE41" s="59">
        <v>6</v>
      </c>
      <c r="AF41" s="105">
        <v>99</v>
      </c>
      <c r="AG41" s="112">
        <v>209</v>
      </c>
      <c r="AH41" s="201">
        <v>23.4</v>
      </c>
      <c r="AI41" s="240">
        <v>0.006999999999999999</v>
      </c>
      <c r="AJ41" s="45">
        <v>0.03</v>
      </c>
      <c r="AK41" s="86"/>
    </row>
    <row r="42" spans="1:37" s="7" customFormat="1" ht="13.5" customHeight="1">
      <c r="A42" s="8">
        <v>39</v>
      </c>
      <c r="B42" s="90" t="s">
        <v>26</v>
      </c>
      <c r="C42" s="47">
        <v>120827.62759999999</v>
      </c>
      <c r="D42" s="97" t="s">
        <v>75</v>
      </c>
      <c r="E42" s="47">
        <v>934.9</v>
      </c>
      <c r="F42" s="137">
        <v>73.5</v>
      </c>
      <c r="G42" s="81">
        <v>1502.1</v>
      </c>
      <c r="H42" s="96" t="s">
        <v>136</v>
      </c>
      <c r="I42" s="110">
        <v>69433</v>
      </c>
      <c r="J42" s="96">
        <v>129.2</v>
      </c>
      <c r="K42" s="47">
        <v>6902.4</v>
      </c>
      <c r="L42" s="198">
        <v>127.3</v>
      </c>
      <c r="M42" s="47">
        <v>6233.7</v>
      </c>
      <c r="N42" s="138">
        <v>125</v>
      </c>
      <c r="O42" s="81" t="s">
        <v>7</v>
      </c>
      <c r="P42" s="48" t="s">
        <v>7</v>
      </c>
      <c r="Q42" s="59">
        <v>1213.677</v>
      </c>
      <c r="R42" s="83">
        <v>-27657.333</v>
      </c>
      <c r="S42" s="61">
        <f t="shared" si="0"/>
        <v>28871.01</v>
      </c>
      <c r="T42" s="62" t="s">
        <v>7</v>
      </c>
      <c r="U42" s="152">
        <v>1239.79</v>
      </c>
      <c r="V42" s="138" t="s">
        <v>90</v>
      </c>
      <c r="W42" s="134">
        <v>26.113</v>
      </c>
      <c r="X42" s="193">
        <v>0.1</v>
      </c>
      <c r="Y42" s="170">
        <v>0.25</v>
      </c>
      <c r="Z42" s="119">
        <v>0.313</v>
      </c>
      <c r="AA42" s="64">
        <v>46952</v>
      </c>
      <c r="AB42" s="201">
        <v>105.8</v>
      </c>
      <c r="AC42" s="65">
        <f t="shared" si="1"/>
        <v>1.035964873571334</v>
      </c>
      <c r="AD42" s="63">
        <v>1.0762189246482945</v>
      </c>
      <c r="AE42" s="59">
        <v>15.1</v>
      </c>
      <c r="AF42" s="105">
        <v>101.3</v>
      </c>
      <c r="AG42" s="112">
        <v>531</v>
      </c>
      <c r="AH42" s="202">
        <v>19.2</v>
      </c>
      <c r="AI42" s="240">
        <v>0.008</v>
      </c>
      <c r="AJ42" s="45">
        <v>0.043</v>
      </c>
      <c r="AK42" s="86"/>
    </row>
    <row r="43" spans="1:37" s="7" customFormat="1" ht="13.5" customHeight="1">
      <c r="A43" s="8">
        <v>40</v>
      </c>
      <c r="B43" s="90" t="s">
        <v>19</v>
      </c>
      <c r="C43" s="47">
        <v>118147.4352</v>
      </c>
      <c r="D43" s="97">
        <v>183.2</v>
      </c>
      <c r="E43" s="47">
        <v>6207.8</v>
      </c>
      <c r="F43" s="138">
        <v>86.8</v>
      </c>
      <c r="G43" s="81">
        <v>1561.7</v>
      </c>
      <c r="H43" s="96">
        <v>79.3</v>
      </c>
      <c r="I43" s="110">
        <v>35029</v>
      </c>
      <c r="J43" s="96">
        <v>133.1</v>
      </c>
      <c r="K43" s="47">
        <v>2594.8</v>
      </c>
      <c r="L43" s="197">
        <v>69.2</v>
      </c>
      <c r="M43" s="47">
        <v>7721.3</v>
      </c>
      <c r="N43" s="138">
        <v>125</v>
      </c>
      <c r="O43" s="81" t="s">
        <v>7</v>
      </c>
      <c r="P43" s="48" t="s">
        <v>7</v>
      </c>
      <c r="Q43" s="59">
        <v>2363.219</v>
      </c>
      <c r="R43" s="60">
        <v>3220.172</v>
      </c>
      <c r="S43" s="61">
        <f t="shared" si="0"/>
        <v>-856.953</v>
      </c>
      <c r="T43" s="62">
        <f t="shared" si="3"/>
        <v>73.38797430696249</v>
      </c>
      <c r="U43" s="152">
        <v>2419.478</v>
      </c>
      <c r="V43" s="138">
        <v>72.5</v>
      </c>
      <c r="W43" s="134">
        <v>56.259</v>
      </c>
      <c r="X43" s="194">
        <v>48.8</v>
      </c>
      <c r="Y43" s="170">
        <v>0.175</v>
      </c>
      <c r="Z43" s="119">
        <v>0.256</v>
      </c>
      <c r="AA43" s="64">
        <v>39894</v>
      </c>
      <c r="AB43" s="201">
        <v>109.4</v>
      </c>
      <c r="AC43" s="65">
        <f t="shared" si="1"/>
        <v>0.8802347645734964</v>
      </c>
      <c r="AD43" s="63">
        <v>0.8771680477934092</v>
      </c>
      <c r="AE43" s="59">
        <v>21.7</v>
      </c>
      <c r="AF43" s="105">
        <v>100</v>
      </c>
      <c r="AG43" s="112">
        <v>360</v>
      </c>
      <c r="AH43" s="201">
        <v>13.2</v>
      </c>
      <c r="AI43" s="240">
        <v>0.005</v>
      </c>
      <c r="AJ43" s="45">
        <v>0.039</v>
      </c>
      <c r="AK43" s="86"/>
    </row>
    <row r="44" spans="1:37" s="7" customFormat="1" ht="13.5" customHeight="1">
      <c r="A44" s="8">
        <v>41</v>
      </c>
      <c r="B44" s="90" t="s">
        <v>40</v>
      </c>
      <c r="C44" s="47">
        <v>4807.8521</v>
      </c>
      <c r="D44" s="97">
        <v>104.7</v>
      </c>
      <c r="E44" s="47">
        <v>1896.7</v>
      </c>
      <c r="F44" s="209">
        <v>98.8</v>
      </c>
      <c r="G44" s="81" t="s">
        <v>7</v>
      </c>
      <c r="H44" s="98" t="s">
        <v>7</v>
      </c>
      <c r="I44" s="110">
        <v>8331</v>
      </c>
      <c r="J44" s="96">
        <v>68.3</v>
      </c>
      <c r="K44" s="47">
        <v>7</v>
      </c>
      <c r="L44" s="210">
        <v>120.2</v>
      </c>
      <c r="M44" s="47">
        <v>2548.2</v>
      </c>
      <c r="N44" s="211">
        <v>113.7</v>
      </c>
      <c r="O44" s="81">
        <v>0.9698</v>
      </c>
      <c r="P44" s="48" t="s">
        <v>7</v>
      </c>
      <c r="Q44" s="212">
        <v>458.623</v>
      </c>
      <c r="R44" s="60">
        <v>560.664</v>
      </c>
      <c r="S44" s="61">
        <f t="shared" si="0"/>
        <v>-102.041</v>
      </c>
      <c r="T44" s="62">
        <f t="shared" si="3"/>
        <v>81.79997288928843</v>
      </c>
      <c r="U44" s="213">
        <v>465.909</v>
      </c>
      <c r="V44" s="211">
        <v>81</v>
      </c>
      <c r="W44" s="214">
        <v>7.286</v>
      </c>
      <c r="X44" s="215">
        <v>50.8</v>
      </c>
      <c r="Y44" s="170">
        <v>0.25</v>
      </c>
      <c r="Z44" s="216">
        <v>0.5</v>
      </c>
      <c r="AA44" s="217">
        <v>33784</v>
      </c>
      <c r="AB44" s="218">
        <v>107.7</v>
      </c>
      <c r="AC44" s="219">
        <f t="shared" si="1"/>
        <v>0.7454216495300295</v>
      </c>
      <c r="AD44" s="220">
        <v>0.759250337251879</v>
      </c>
      <c r="AE44" s="212">
        <v>6.2</v>
      </c>
      <c r="AF44" s="221">
        <v>97.2</v>
      </c>
      <c r="AG44" s="222">
        <v>162</v>
      </c>
      <c r="AH44" s="218">
        <v>26.2</v>
      </c>
      <c r="AI44" s="240">
        <v>0.008</v>
      </c>
      <c r="AJ44" s="223">
        <v>0.03</v>
      </c>
      <c r="AK44" s="86"/>
    </row>
    <row r="45" spans="1:37" s="7" customFormat="1" ht="13.5" customHeight="1">
      <c r="A45" s="8">
        <v>42</v>
      </c>
      <c r="B45" s="90" t="s">
        <v>41</v>
      </c>
      <c r="C45" s="47">
        <v>5599.9592999999995</v>
      </c>
      <c r="D45" s="97">
        <v>165.9</v>
      </c>
      <c r="E45" s="47">
        <v>2842.9</v>
      </c>
      <c r="F45" s="137">
        <v>104.6</v>
      </c>
      <c r="G45" s="81" t="s">
        <v>7</v>
      </c>
      <c r="H45" s="96" t="s">
        <v>7</v>
      </c>
      <c r="I45" s="110">
        <v>15771</v>
      </c>
      <c r="J45" s="96">
        <v>118.5</v>
      </c>
      <c r="K45" s="47">
        <v>31.4</v>
      </c>
      <c r="L45" s="198">
        <v>63.7</v>
      </c>
      <c r="M45" s="47">
        <v>1629.2</v>
      </c>
      <c r="N45" s="137">
        <v>125.1</v>
      </c>
      <c r="O45" s="81" t="s">
        <v>7</v>
      </c>
      <c r="P45" s="48" t="s">
        <v>7</v>
      </c>
      <c r="Q45" s="59">
        <v>442.578</v>
      </c>
      <c r="R45" s="60">
        <v>368.032</v>
      </c>
      <c r="S45" s="61">
        <f t="shared" si="0"/>
        <v>74.54599999999999</v>
      </c>
      <c r="T45" s="62">
        <f t="shared" si="3"/>
        <v>120.25530388661856</v>
      </c>
      <c r="U45" s="152">
        <v>521.141</v>
      </c>
      <c r="V45" s="138">
        <v>136.7</v>
      </c>
      <c r="W45" s="134">
        <v>78.563</v>
      </c>
      <c r="X45" s="194" t="s">
        <v>133</v>
      </c>
      <c r="Y45" s="170">
        <v>0.35700000000000004</v>
      </c>
      <c r="Z45" s="119">
        <v>0.41200000000000003</v>
      </c>
      <c r="AA45" s="64">
        <v>33366</v>
      </c>
      <c r="AB45" s="202">
        <v>101.5</v>
      </c>
      <c r="AC45" s="65">
        <f t="shared" si="1"/>
        <v>0.7361987555712457</v>
      </c>
      <c r="AD45" s="63">
        <v>0.7871217961071497</v>
      </c>
      <c r="AE45" s="59">
        <v>5.4</v>
      </c>
      <c r="AF45" s="105">
        <v>101.1</v>
      </c>
      <c r="AG45" s="112">
        <v>236</v>
      </c>
      <c r="AH45" s="201">
        <v>26.3</v>
      </c>
      <c r="AI45" s="240">
        <v>0.009000000000000001</v>
      </c>
      <c r="AJ45" s="45">
        <v>0.036000000000000004</v>
      </c>
      <c r="AK45" s="86"/>
    </row>
    <row r="46" spans="1:37" s="7" customFormat="1" ht="13.5" customHeight="1">
      <c r="A46" s="8">
        <v>43</v>
      </c>
      <c r="B46" s="90" t="s">
        <v>42</v>
      </c>
      <c r="C46" s="47">
        <v>56052.744</v>
      </c>
      <c r="D46" s="97">
        <v>159.4</v>
      </c>
      <c r="E46" s="47">
        <v>4115.4</v>
      </c>
      <c r="F46" s="137">
        <v>156.5</v>
      </c>
      <c r="G46" s="81">
        <v>5546</v>
      </c>
      <c r="H46" s="96">
        <v>43.1</v>
      </c>
      <c r="I46" s="110">
        <v>46681</v>
      </c>
      <c r="J46" s="96">
        <v>163.7</v>
      </c>
      <c r="K46" s="47">
        <v>55103.3</v>
      </c>
      <c r="L46" s="198">
        <v>132.1</v>
      </c>
      <c r="M46" s="47">
        <v>9864.8</v>
      </c>
      <c r="N46" s="137">
        <v>122.5</v>
      </c>
      <c r="O46" s="81">
        <v>109.648</v>
      </c>
      <c r="P46" s="48" t="s">
        <v>129</v>
      </c>
      <c r="Q46" s="59">
        <v>23276.009</v>
      </c>
      <c r="R46" s="76">
        <v>-3118.434</v>
      </c>
      <c r="S46" s="61">
        <f t="shared" si="0"/>
        <v>26394.443</v>
      </c>
      <c r="T46" s="62" t="s">
        <v>7</v>
      </c>
      <c r="U46" s="152">
        <v>23495.649</v>
      </c>
      <c r="V46" s="138" t="s">
        <v>103</v>
      </c>
      <c r="W46" s="134">
        <v>219.64</v>
      </c>
      <c r="X46" s="194">
        <v>3.3</v>
      </c>
      <c r="Y46" s="170">
        <v>0.254</v>
      </c>
      <c r="Z46" s="119">
        <v>0.311</v>
      </c>
      <c r="AA46" s="64">
        <v>48610</v>
      </c>
      <c r="AB46" s="202">
        <v>102.9</v>
      </c>
      <c r="AC46" s="65">
        <f t="shared" si="1"/>
        <v>1.0725475486518687</v>
      </c>
      <c r="AD46" s="63">
        <v>1.1406340335324725</v>
      </c>
      <c r="AE46" s="59">
        <v>31.9</v>
      </c>
      <c r="AF46" s="105">
        <v>97.8</v>
      </c>
      <c r="AG46" s="112">
        <v>322</v>
      </c>
      <c r="AH46" s="202">
        <v>30</v>
      </c>
      <c r="AI46" s="240">
        <v>0.005</v>
      </c>
      <c r="AJ46" s="45">
        <v>0.016</v>
      </c>
      <c r="AK46" s="86"/>
    </row>
    <row r="47" spans="1:37" s="368" customFormat="1" ht="13.5" customHeight="1">
      <c r="A47" s="340">
        <v>44</v>
      </c>
      <c r="B47" s="341" t="s">
        <v>43</v>
      </c>
      <c r="C47" s="342">
        <v>42751.6988</v>
      </c>
      <c r="D47" s="343">
        <v>111.7</v>
      </c>
      <c r="E47" s="342">
        <v>3134.9</v>
      </c>
      <c r="F47" s="344">
        <v>88</v>
      </c>
      <c r="G47" s="345">
        <v>398.5</v>
      </c>
      <c r="H47" s="346">
        <v>183.6</v>
      </c>
      <c r="I47" s="347">
        <v>39848</v>
      </c>
      <c r="J47" s="346">
        <v>143.4</v>
      </c>
      <c r="K47" s="342">
        <v>424.1</v>
      </c>
      <c r="L47" s="348">
        <v>105.2</v>
      </c>
      <c r="M47" s="342">
        <v>6767.9</v>
      </c>
      <c r="N47" s="349">
        <v>115.4</v>
      </c>
      <c r="O47" s="345" t="s">
        <v>7</v>
      </c>
      <c r="P47" s="350" t="s">
        <v>7</v>
      </c>
      <c r="Q47" s="351">
        <v>2579.16</v>
      </c>
      <c r="R47" s="60">
        <v>3823.421</v>
      </c>
      <c r="S47" s="352">
        <f t="shared" si="0"/>
        <v>-1244.261</v>
      </c>
      <c r="T47" s="353">
        <f t="shared" si="3"/>
        <v>67.45686650776884</v>
      </c>
      <c r="U47" s="354">
        <v>2782.814</v>
      </c>
      <c r="V47" s="344">
        <v>72</v>
      </c>
      <c r="W47" s="355">
        <v>203.654</v>
      </c>
      <c r="X47" s="356" t="s">
        <v>102</v>
      </c>
      <c r="Y47" s="357">
        <v>0.171</v>
      </c>
      <c r="Z47" s="358">
        <v>0.055999999999999994</v>
      </c>
      <c r="AA47" s="359">
        <v>42614</v>
      </c>
      <c r="AB47" s="360">
        <v>107.8</v>
      </c>
      <c r="AC47" s="361">
        <f t="shared" si="1"/>
        <v>0.9402497683244341</v>
      </c>
      <c r="AD47" s="362">
        <v>0.9521343226055117</v>
      </c>
      <c r="AE47" s="351">
        <v>19.4</v>
      </c>
      <c r="AF47" s="363">
        <v>99</v>
      </c>
      <c r="AG47" s="364">
        <v>279</v>
      </c>
      <c r="AH47" s="360">
        <v>16.4</v>
      </c>
      <c r="AI47" s="365">
        <v>0.005</v>
      </c>
      <c r="AJ47" s="366">
        <v>0.032</v>
      </c>
      <c r="AK47" s="367"/>
    </row>
    <row r="48" spans="1:37" s="7" customFormat="1" ht="13.5" customHeight="1">
      <c r="A48" s="8">
        <v>45</v>
      </c>
      <c r="B48" s="90" t="s">
        <v>20</v>
      </c>
      <c r="C48" s="47">
        <v>11928.8737</v>
      </c>
      <c r="D48" s="97">
        <v>104.4</v>
      </c>
      <c r="E48" s="47">
        <v>3066.4</v>
      </c>
      <c r="F48" s="138">
        <v>119</v>
      </c>
      <c r="G48" s="81">
        <v>493.7</v>
      </c>
      <c r="H48" s="96">
        <v>48.6</v>
      </c>
      <c r="I48" s="110">
        <v>49847</v>
      </c>
      <c r="J48" s="96">
        <v>106.9</v>
      </c>
      <c r="K48" s="47">
        <v>2515</v>
      </c>
      <c r="L48" s="197">
        <v>121.4</v>
      </c>
      <c r="M48" s="47">
        <v>6356.8</v>
      </c>
      <c r="N48" s="137">
        <v>113.6</v>
      </c>
      <c r="O48" s="81" t="s">
        <v>7</v>
      </c>
      <c r="P48" s="48" t="s">
        <v>7</v>
      </c>
      <c r="Q48" s="59">
        <v>973.359</v>
      </c>
      <c r="R48" s="60">
        <v>718.474</v>
      </c>
      <c r="S48" s="61">
        <f t="shared" si="0"/>
        <v>254.885</v>
      </c>
      <c r="T48" s="62">
        <f t="shared" si="3"/>
        <v>135.47588360887102</v>
      </c>
      <c r="U48" s="152">
        <v>988.647</v>
      </c>
      <c r="V48" s="138">
        <v>133.3</v>
      </c>
      <c r="W48" s="134">
        <v>15.288</v>
      </c>
      <c r="X48" s="194">
        <v>65.1</v>
      </c>
      <c r="Y48" s="170">
        <v>0.24100000000000002</v>
      </c>
      <c r="Z48" s="119">
        <v>0.21899999999999997</v>
      </c>
      <c r="AA48" s="64">
        <v>36341</v>
      </c>
      <c r="AB48" s="201">
        <v>104.2</v>
      </c>
      <c r="AC48" s="65">
        <f t="shared" si="1"/>
        <v>0.8018401659238339</v>
      </c>
      <c r="AD48" s="63">
        <v>0.8423588359992291</v>
      </c>
      <c r="AE48" s="59">
        <v>20.6</v>
      </c>
      <c r="AF48" s="105">
        <v>100.3</v>
      </c>
      <c r="AG48" s="112">
        <v>471</v>
      </c>
      <c r="AH48" s="202">
        <v>26.6</v>
      </c>
      <c r="AI48" s="240">
        <v>0.008</v>
      </c>
      <c r="AJ48" s="45">
        <v>0.031</v>
      </c>
      <c r="AK48" s="86"/>
    </row>
    <row r="49" spans="1:37" s="7" customFormat="1" ht="13.5" customHeight="1">
      <c r="A49" s="8">
        <v>46</v>
      </c>
      <c r="B49" s="90" t="s">
        <v>13</v>
      </c>
      <c r="C49" s="47">
        <v>16791.407</v>
      </c>
      <c r="D49" s="97">
        <v>117.1</v>
      </c>
      <c r="E49" s="47">
        <v>177.8</v>
      </c>
      <c r="F49" s="137">
        <v>97.8</v>
      </c>
      <c r="G49" s="81">
        <v>1096.4</v>
      </c>
      <c r="H49" s="96" t="s">
        <v>76</v>
      </c>
      <c r="I49" s="110">
        <v>52347</v>
      </c>
      <c r="J49" s="96">
        <v>185</v>
      </c>
      <c r="K49" s="47">
        <v>24224.7</v>
      </c>
      <c r="L49" s="197">
        <v>94.9</v>
      </c>
      <c r="M49" s="47">
        <v>12994.3</v>
      </c>
      <c r="N49" s="138">
        <v>126.8</v>
      </c>
      <c r="O49" s="81">
        <v>3069.1814</v>
      </c>
      <c r="P49" s="48">
        <v>181.46431211767035</v>
      </c>
      <c r="Q49" s="59">
        <v>15136.763</v>
      </c>
      <c r="R49" s="60">
        <v>18063.531</v>
      </c>
      <c r="S49" s="61">
        <f t="shared" si="0"/>
        <v>-2926.767999999998</v>
      </c>
      <c r="T49" s="62">
        <f t="shared" si="3"/>
        <v>83.79736497808763</v>
      </c>
      <c r="U49" s="152">
        <v>15186.928</v>
      </c>
      <c r="V49" s="138">
        <v>81.9</v>
      </c>
      <c r="W49" s="134">
        <v>50.165</v>
      </c>
      <c r="X49" s="194">
        <v>10.4</v>
      </c>
      <c r="Y49" s="170">
        <v>0.231</v>
      </c>
      <c r="Z49" s="119">
        <v>0.596</v>
      </c>
      <c r="AA49" s="64">
        <v>42945</v>
      </c>
      <c r="AB49" s="201">
        <v>111.3</v>
      </c>
      <c r="AC49" s="65">
        <f t="shared" si="1"/>
        <v>0.9475530647367725</v>
      </c>
      <c r="AD49" s="63">
        <v>0.93194738870688</v>
      </c>
      <c r="AE49" s="59">
        <v>28.7</v>
      </c>
      <c r="AF49" s="105">
        <v>101.7</v>
      </c>
      <c r="AG49" s="112">
        <v>387</v>
      </c>
      <c r="AH49" s="202">
        <v>9.2</v>
      </c>
      <c r="AI49" s="240">
        <v>0.006</v>
      </c>
      <c r="AJ49" s="45">
        <v>0.065</v>
      </c>
      <c r="AK49" s="86"/>
    </row>
    <row r="50" spans="1:37" s="7" customFormat="1" ht="13.5" customHeight="1">
      <c r="A50" s="8">
        <v>47</v>
      </c>
      <c r="B50" s="90" t="s">
        <v>44</v>
      </c>
      <c r="C50" s="47">
        <v>5899.7639</v>
      </c>
      <c r="D50" s="97">
        <v>134</v>
      </c>
      <c r="E50" s="47">
        <v>925.7</v>
      </c>
      <c r="F50" s="137">
        <v>37.3</v>
      </c>
      <c r="G50" s="81">
        <v>440.7</v>
      </c>
      <c r="H50" s="96" t="s">
        <v>137</v>
      </c>
      <c r="I50" s="110">
        <v>12695</v>
      </c>
      <c r="J50" s="96">
        <v>118.5</v>
      </c>
      <c r="K50" s="47" t="s">
        <v>7</v>
      </c>
      <c r="L50" s="197" t="s">
        <v>7</v>
      </c>
      <c r="M50" s="47">
        <v>604.6</v>
      </c>
      <c r="N50" s="138">
        <v>109</v>
      </c>
      <c r="O50" s="81" t="s">
        <v>7</v>
      </c>
      <c r="P50" s="48" t="s">
        <v>7</v>
      </c>
      <c r="Q50" s="59">
        <v>1135.351</v>
      </c>
      <c r="R50" s="60">
        <v>756.747</v>
      </c>
      <c r="S50" s="61">
        <f t="shared" si="0"/>
        <v>378.60400000000016</v>
      </c>
      <c r="T50" s="62">
        <f t="shared" si="3"/>
        <v>150.03045932127912</v>
      </c>
      <c r="U50" s="152">
        <v>1138.354</v>
      </c>
      <c r="V50" s="138">
        <v>147.3</v>
      </c>
      <c r="W50" s="134">
        <v>3.003</v>
      </c>
      <c r="X50" s="194">
        <v>18.8</v>
      </c>
      <c r="Y50" s="170">
        <v>0.364</v>
      </c>
      <c r="Z50" s="119">
        <v>0.25</v>
      </c>
      <c r="AA50" s="64">
        <v>36363</v>
      </c>
      <c r="AB50" s="201">
        <v>110.9</v>
      </c>
      <c r="AC50" s="65">
        <f t="shared" si="1"/>
        <v>0.8023255813953488</v>
      </c>
      <c r="AD50" s="63">
        <v>0.7898198111389477</v>
      </c>
      <c r="AE50" s="59">
        <v>4.9</v>
      </c>
      <c r="AF50" s="105">
        <v>97.7</v>
      </c>
      <c r="AG50" s="112">
        <v>199</v>
      </c>
      <c r="AH50" s="202">
        <v>38.9</v>
      </c>
      <c r="AI50" s="240">
        <v>0.01</v>
      </c>
      <c r="AJ50" s="45">
        <v>0.025</v>
      </c>
      <c r="AK50" s="86"/>
    </row>
    <row r="51" spans="1:37" s="7" customFormat="1" ht="13.5" customHeight="1">
      <c r="A51" s="8">
        <v>48</v>
      </c>
      <c r="B51" s="90" t="s">
        <v>73</v>
      </c>
      <c r="C51" s="47">
        <v>8589.7553</v>
      </c>
      <c r="D51" s="97">
        <v>132.1</v>
      </c>
      <c r="E51" s="47">
        <v>5189.5</v>
      </c>
      <c r="F51" s="138">
        <v>93.7</v>
      </c>
      <c r="G51" s="81">
        <v>552.2</v>
      </c>
      <c r="H51" s="96">
        <v>107.6</v>
      </c>
      <c r="I51" s="110">
        <v>26719</v>
      </c>
      <c r="J51" s="96">
        <v>140.5</v>
      </c>
      <c r="K51" s="47">
        <v>65.3</v>
      </c>
      <c r="L51" s="197">
        <v>126.3</v>
      </c>
      <c r="M51" s="47">
        <v>5480.1</v>
      </c>
      <c r="N51" s="138">
        <v>116.3</v>
      </c>
      <c r="O51" s="81" t="s">
        <v>7</v>
      </c>
      <c r="P51" s="48" t="s">
        <v>7</v>
      </c>
      <c r="Q51" s="59">
        <v>3018.555</v>
      </c>
      <c r="R51" s="191">
        <v>661.879</v>
      </c>
      <c r="S51" s="61">
        <f t="shared" si="0"/>
        <v>2356.676</v>
      </c>
      <c r="T51" s="62" t="s">
        <v>99</v>
      </c>
      <c r="U51" s="152">
        <v>3149.077</v>
      </c>
      <c r="V51" s="138">
        <v>194.3</v>
      </c>
      <c r="W51" s="134">
        <v>130.522</v>
      </c>
      <c r="X51" s="194">
        <v>13.6</v>
      </c>
      <c r="Y51" s="170">
        <v>0.324</v>
      </c>
      <c r="Z51" s="119">
        <v>0.355</v>
      </c>
      <c r="AA51" s="64">
        <v>34368</v>
      </c>
      <c r="AB51" s="201">
        <v>104.9</v>
      </c>
      <c r="AC51" s="65">
        <f t="shared" si="1"/>
        <v>0.7583072238647898</v>
      </c>
      <c r="AD51" s="63">
        <v>0.7895548275197534</v>
      </c>
      <c r="AE51" s="59">
        <v>16.7</v>
      </c>
      <c r="AF51" s="105">
        <v>99.1</v>
      </c>
      <c r="AG51" s="112">
        <v>668</v>
      </c>
      <c r="AH51" s="201">
        <v>30.3</v>
      </c>
      <c r="AI51" s="240">
        <v>0.012</v>
      </c>
      <c r="AJ51" s="45">
        <v>0.04</v>
      </c>
      <c r="AK51" s="86"/>
    </row>
    <row r="52" spans="1:37" s="7" customFormat="1" ht="13.5" customHeight="1" thickBot="1">
      <c r="A52" s="8">
        <v>49</v>
      </c>
      <c r="B52" s="91" t="s">
        <v>45</v>
      </c>
      <c r="C52" s="49">
        <v>249.8791</v>
      </c>
      <c r="D52" s="102">
        <v>104.8</v>
      </c>
      <c r="E52" s="49">
        <v>4422.8</v>
      </c>
      <c r="F52" s="139">
        <v>122.9</v>
      </c>
      <c r="G52" s="82" t="s">
        <v>7</v>
      </c>
      <c r="H52" s="100" t="s">
        <v>7</v>
      </c>
      <c r="I52" s="111">
        <v>5122</v>
      </c>
      <c r="J52" s="100">
        <v>71.3</v>
      </c>
      <c r="K52" s="49">
        <v>27.9</v>
      </c>
      <c r="L52" s="199">
        <v>64.2</v>
      </c>
      <c r="M52" s="49">
        <v>1068.2</v>
      </c>
      <c r="N52" s="139">
        <v>130.9</v>
      </c>
      <c r="O52" s="82" t="s">
        <v>7</v>
      </c>
      <c r="P52" s="50" t="s">
        <v>7</v>
      </c>
      <c r="Q52" s="68">
        <v>1019.052</v>
      </c>
      <c r="R52" s="69">
        <v>825.834</v>
      </c>
      <c r="S52" s="70">
        <f t="shared" si="0"/>
        <v>193.21800000000007</v>
      </c>
      <c r="T52" s="71">
        <f>Q52/R52*100</f>
        <v>123.39671168782105</v>
      </c>
      <c r="U52" s="153">
        <v>1023.934</v>
      </c>
      <c r="V52" s="150">
        <v>123.3</v>
      </c>
      <c r="W52" s="135">
        <v>4.882</v>
      </c>
      <c r="X52" s="195">
        <v>103.5</v>
      </c>
      <c r="Y52" s="172">
        <v>0.273</v>
      </c>
      <c r="Z52" s="120">
        <v>0.25</v>
      </c>
      <c r="AA52" s="73">
        <v>33196</v>
      </c>
      <c r="AB52" s="203">
        <v>105.4</v>
      </c>
      <c r="AC52" s="74">
        <f t="shared" si="1"/>
        <v>0.7324478178368121</v>
      </c>
      <c r="AD52" s="72">
        <v>0.7578290614761997</v>
      </c>
      <c r="AE52" s="68">
        <v>5.1</v>
      </c>
      <c r="AF52" s="106">
        <v>96.4</v>
      </c>
      <c r="AG52" s="113">
        <v>256</v>
      </c>
      <c r="AH52" s="203">
        <v>39.5</v>
      </c>
      <c r="AI52" s="241">
        <v>0.013999999999999999</v>
      </c>
      <c r="AJ52" s="108">
        <v>0.037000000000000005</v>
      </c>
      <c r="AK52" s="86"/>
    </row>
    <row r="53" spans="3:37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15" t="s">
        <v>85</v>
      </c>
      <c r="AK53" s="85"/>
    </row>
    <row r="54" spans="2:37" s="16" customFormat="1" ht="13.5" customHeight="1">
      <c r="B54" s="17" t="s">
        <v>65</v>
      </c>
      <c r="C54" s="28"/>
      <c r="D54" s="19">
        <v>4</v>
      </c>
      <c r="E54" s="28"/>
      <c r="F54" s="18">
        <v>13</v>
      </c>
      <c r="H54" s="16">
        <v>18</v>
      </c>
      <c r="J54" s="16">
        <v>13</v>
      </c>
      <c r="L54" s="16">
        <v>12</v>
      </c>
      <c r="N54" s="20">
        <v>2</v>
      </c>
      <c r="P54" s="16">
        <v>0</v>
      </c>
      <c r="Q54" s="34">
        <v>1</v>
      </c>
      <c r="R54" s="34">
        <v>8</v>
      </c>
      <c r="S54" s="16">
        <v>11</v>
      </c>
      <c r="V54" s="16">
        <v>11</v>
      </c>
      <c r="X54" s="16">
        <v>12</v>
      </c>
      <c r="Y54" s="16">
        <v>11</v>
      </c>
      <c r="AB54" s="16">
        <v>0</v>
      </c>
      <c r="AE54" s="18"/>
      <c r="AF54" s="18">
        <v>26</v>
      </c>
      <c r="AH54" s="16">
        <v>0</v>
      </c>
      <c r="AI54" s="16">
        <v>0</v>
      </c>
      <c r="AK54" s="88"/>
    </row>
    <row r="55" spans="2:18" ht="12.75" customHeight="1">
      <c r="B55" s="17" t="s">
        <v>66</v>
      </c>
      <c r="C55" s="42" t="s">
        <v>54</v>
      </c>
      <c r="D55" s="21"/>
      <c r="E55" s="21"/>
      <c r="F55" s="21"/>
      <c r="G55" s="21"/>
      <c r="H55" s="21"/>
      <c r="I55" s="21"/>
      <c r="J55" s="21"/>
      <c r="K55" s="21"/>
      <c r="L55" s="21"/>
      <c r="M55" s="29"/>
      <c r="N55" s="30"/>
      <c r="R55" s="92" t="s">
        <v>79</v>
      </c>
    </row>
    <row r="56" spans="3:37" s="22" customFormat="1" ht="13.5" customHeight="1">
      <c r="C56" s="227" t="s">
        <v>107</v>
      </c>
      <c r="N56" s="23"/>
      <c r="Q56" s="42"/>
      <c r="AK56" s="84"/>
    </row>
    <row r="57" spans="3:32" ht="13.5" customHeight="1">
      <c r="C57" s="228" t="s">
        <v>108</v>
      </c>
      <c r="D57" s="1"/>
      <c r="E57" s="1"/>
      <c r="F57" s="1"/>
      <c r="N57" s="24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4:32" ht="15">
      <c r="D58" s="1"/>
      <c r="E58" s="1"/>
      <c r="F58" s="1"/>
      <c r="N58" s="24"/>
      <c r="Q58" s="2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3:14" ht="15">
      <c r="C59" s="1"/>
      <c r="D59" s="1"/>
      <c r="E59" s="1"/>
      <c r="F59" s="1"/>
      <c r="N59" s="24"/>
    </row>
    <row r="60" spans="4:14" ht="15">
      <c r="D60" s="1"/>
      <c r="E60" s="1"/>
      <c r="F60" s="1"/>
      <c r="N60" s="24"/>
    </row>
    <row r="61" spans="3:14" ht="15">
      <c r="C61" s="1"/>
      <c r="D61" s="1"/>
      <c r="E61" s="1"/>
      <c r="F61" s="1"/>
      <c r="N61" s="24"/>
    </row>
    <row r="62" spans="3:14" ht="15">
      <c r="C62" s="1"/>
      <c r="D62" s="1"/>
      <c r="E62" s="1"/>
      <c r="F62" s="1"/>
      <c r="N62" s="24"/>
    </row>
    <row r="63" spans="3:14" ht="15">
      <c r="C63" s="1"/>
      <c r="D63" s="1"/>
      <c r="E63" s="1"/>
      <c r="F63" s="1"/>
      <c r="N63" s="24"/>
    </row>
    <row r="64" spans="3:14" ht="15">
      <c r="C64" s="1"/>
      <c r="D64" s="1"/>
      <c r="E64" s="1"/>
      <c r="F64" s="1"/>
      <c r="N64" s="24"/>
    </row>
    <row r="65" spans="3:14" ht="15">
      <c r="C65" s="1"/>
      <c r="D65" s="1"/>
      <c r="E65" s="1"/>
      <c r="F65" s="1"/>
      <c r="N65" s="24"/>
    </row>
    <row r="66" spans="3:14" ht="15">
      <c r="C66" s="1"/>
      <c r="D66" s="1"/>
      <c r="E66" s="1"/>
      <c r="F66" s="1"/>
      <c r="N66" s="24"/>
    </row>
    <row r="67" spans="3:14" ht="15">
      <c r="C67" s="1"/>
      <c r="D67" s="1"/>
      <c r="E67" s="1"/>
      <c r="F67" s="1"/>
      <c r="N67" s="24"/>
    </row>
    <row r="68" ht="15">
      <c r="N68" s="24"/>
    </row>
    <row r="69" ht="15">
      <c r="N69" s="24"/>
    </row>
    <row r="70" ht="15">
      <c r="N70" s="24"/>
    </row>
    <row r="71" ht="15">
      <c r="N71" s="24"/>
    </row>
    <row r="72" ht="15">
      <c r="N72" s="24"/>
    </row>
    <row r="73" ht="15">
      <c r="N73" s="24"/>
    </row>
    <row r="74" ht="15">
      <c r="N74" s="24"/>
    </row>
    <row r="75" ht="15">
      <c r="N75" s="24"/>
    </row>
    <row r="76" ht="15">
      <c r="N76" s="24"/>
    </row>
    <row r="77" ht="15">
      <c r="N77" s="24"/>
    </row>
    <row r="78" ht="15">
      <c r="N78" s="24"/>
    </row>
    <row r="79" ht="15">
      <c r="N79" s="24"/>
    </row>
    <row r="80" ht="15">
      <c r="N80" s="24"/>
    </row>
    <row r="81" ht="15">
      <c r="N81" s="24"/>
    </row>
    <row r="82" ht="15">
      <c r="N82" s="24"/>
    </row>
    <row r="83" ht="15">
      <c r="N83" s="24"/>
    </row>
    <row r="84" ht="15">
      <c r="N84" s="24"/>
    </row>
    <row r="85" ht="15">
      <c r="N85" s="24"/>
    </row>
    <row r="86" ht="15">
      <c r="N86" s="24"/>
    </row>
    <row r="87" ht="15">
      <c r="N87" s="24"/>
    </row>
    <row r="88" ht="15">
      <c r="N88" s="24"/>
    </row>
    <row r="89" ht="15">
      <c r="N89" s="24"/>
    </row>
    <row r="90" ht="15">
      <c r="N90" s="24"/>
    </row>
    <row r="91" ht="15">
      <c r="N91" s="24"/>
    </row>
    <row r="92" ht="15">
      <c r="N92" s="24"/>
    </row>
    <row r="93" ht="15">
      <c r="N93" s="24"/>
    </row>
    <row r="94" ht="15">
      <c r="N94" s="24"/>
    </row>
    <row r="95" ht="15">
      <c r="N95" s="24"/>
    </row>
    <row r="96" ht="15">
      <c r="N96" s="24"/>
    </row>
    <row r="97" ht="15">
      <c r="N97" s="24"/>
    </row>
    <row r="98" ht="15">
      <c r="N98" s="24"/>
    </row>
    <row r="99" ht="15">
      <c r="N99" s="24"/>
    </row>
    <row r="100" ht="15">
      <c r="N100" s="24"/>
    </row>
  </sheetData>
  <sheetProtection/>
  <mergeCells count="41"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R5:R6"/>
    <mergeCell ref="S5:T5"/>
    <mergeCell ref="O3:P4"/>
    <mergeCell ref="AG5:AG6"/>
    <mergeCell ref="AH5:AH6"/>
    <mergeCell ref="I5:I6"/>
    <mergeCell ref="J5:J6"/>
    <mergeCell ref="M5:M6"/>
    <mergeCell ref="L5:L6"/>
    <mergeCell ref="K5:K6"/>
    <mergeCell ref="O5:O6"/>
    <mergeCell ref="P5:P6"/>
    <mergeCell ref="Q3:Z3"/>
    <mergeCell ref="Q4:T4"/>
    <mergeCell ref="U4:V5"/>
    <mergeCell ref="W4:X5"/>
    <mergeCell ref="Y4:Z5"/>
    <mergeCell ref="Q5:Q6"/>
    <mergeCell ref="AA3:AD4"/>
    <mergeCell ref="AC5:AD5"/>
    <mergeCell ref="AA5:AA6"/>
    <mergeCell ref="AB5:AB6"/>
    <mergeCell ref="AE5:AE6"/>
    <mergeCell ref="AI5:AJ5"/>
    <mergeCell ref="AG3:AJ4"/>
    <mergeCell ref="AF5:AF6"/>
    <mergeCell ref="AE3:AF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zoomScale="110" zoomScaleNormal="110" zoomScalePageLayoutView="0" workbookViewId="0" topLeftCell="B1">
      <pane ySplit="7" topLeftCell="A8" activePane="bottomLeft" state="frozen"/>
      <selection pane="topLeft" activeCell="B1" sqref="B1"/>
      <selection pane="bottomLeft" activeCell="AR15" sqref="AR15:AV15"/>
    </sheetView>
  </sheetViews>
  <sheetFormatPr defaultColWidth="9.140625" defaultRowHeight="15"/>
  <cols>
    <col min="1" max="1" width="3.00390625" style="1" hidden="1" customWidth="1"/>
    <col min="2" max="2" width="26.7109375" style="1" customWidth="1"/>
    <col min="3" max="3" width="11.57421875" style="3" customWidth="1"/>
    <col min="4" max="4" width="10.00390625" style="3" customWidth="1"/>
    <col min="5" max="5" width="26.7109375" style="1" customWidth="1"/>
    <col min="6" max="6" width="11.140625" style="3" customWidth="1"/>
    <col min="7" max="7" width="10.00390625" style="3" customWidth="1"/>
    <col min="8" max="8" width="26.7109375" style="1" customWidth="1"/>
    <col min="9" max="9" width="11.00390625" style="1" customWidth="1"/>
    <col min="10" max="10" width="10.00390625" style="1" customWidth="1"/>
    <col min="11" max="11" width="26.7109375" style="1" customWidth="1"/>
    <col min="12" max="12" width="11.57421875" style="1" customWidth="1"/>
    <col min="13" max="13" width="10.00390625" style="1" customWidth="1"/>
    <col min="14" max="14" width="26.7109375" style="1" customWidth="1"/>
    <col min="15" max="15" width="11.7109375" style="1" customWidth="1"/>
    <col min="16" max="16" width="9.8515625" style="1" customWidth="1"/>
    <col min="17" max="17" width="26.7109375" style="1" customWidth="1"/>
    <col min="18" max="18" width="11.57421875" style="1" customWidth="1"/>
    <col min="19" max="19" width="10.00390625" style="1" customWidth="1"/>
    <col min="20" max="20" width="26.7109375" style="1" customWidth="1"/>
    <col min="21" max="21" width="10.57421875" style="1" customWidth="1"/>
    <col min="22" max="22" width="9.8515625" style="1" customWidth="1"/>
    <col min="23" max="23" width="26.7109375" style="1" customWidth="1"/>
    <col min="24" max="24" width="10.421875" style="1" customWidth="1"/>
    <col min="25" max="25" width="10.421875" style="1" hidden="1" customWidth="1"/>
    <col min="26" max="26" width="10.28125" style="1" customWidth="1"/>
    <col min="27" max="27" width="9.57421875" style="1" customWidth="1"/>
    <col min="28" max="28" width="26.7109375" style="1" customWidth="1"/>
    <col min="29" max="29" width="10.28125" style="1" customWidth="1"/>
    <col min="30" max="30" width="9.57421875" style="1" customWidth="1"/>
    <col min="31" max="31" width="26.7109375" style="1" customWidth="1"/>
    <col min="32" max="33" width="9.421875" style="1" customWidth="1"/>
    <col min="34" max="34" width="8.281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1875" style="1" customWidth="1"/>
    <col min="39" max="40" width="7.8515625" style="1" customWidth="1"/>
    <col min="41" max="41" width="26.7109375" style="1" customWidth="1"/>
    <col min="42" max="42" width="9.00390625" style="1" customWidth="1"/>
    <col min="43" max="43" width="8.57421875" style="1" customWidth="1"/>
    <col min="44" max="44" width="26.7109375" style="1" customWidth="1"/>
    <col min="45" max="45" width="8.8515625" style="1" customWidth="1"/>
    <col min="46" max="46" width="8.140625" style="1" customWidth="1"/>
    <col min="47" max="48" width="7.421875" style="1" customWidth="1"/>
    <col min="49" max="49" width="9.140625" style="84" customWidth="1"/>
    <col min="50" max="16384" width="9.140625" style="1" customWidth="1"/>
  </cols>
  <sheetData>
    <row r="1" spans="2:24" ht="15" customHeight="1">
      <c r="B1" s="2" t="s">
        <v>139</v>
      </c>
      <c r="X1" s="2"/>
    </row>
    <row r="2" spans="3:40" ht="9" customHeight="1" thickBot="1">
      <c r="C2" s="2"/>
      <c r="AL2" s="35"/>
      <c r="AM2" s="35"/>
      <c r="AN2" s="35"/>
    </row>
    <row r="3" spans="2:49" s="4" customFormat="1" ht="14.25" customHeight="1">
      <c r="B3" s="327" t="s">
        <v>74</v>
      </c>
      <c r="C3" s="264" t="s">
        <v>0</v>
      </c>
      <c r="D3" s="265"/>
      <c r="E3" s="327" t="s">
        <v>74</v>
      </c>
      <c r="F3" s="264" t="s">
        <v>47</v>
      </c>
      <c r="G3" s="265"/>
      <c r="H3" s="327" t="s">
        <v>74</v>
      </c>
      <c r="I3" s="333" t="s">
        <v>1</v>
      </c>
      <c r="J3" s="313"/>
      <c r="K3" s="327" t="s">
        <v>74</v>
      </c>
      <c r="L3" s="264" t="s">
        <v>2</v>
      </c>
      <c r="M3" s="265"/>
      <c r="N3" s="327" t="s">
        <v>74</v>
      </c>
      <c r="O3" s="252" t="s">
        <v>97</v>
      </c>
      <c r="P3" s="307"/>
      <c r="Q3" s="327" t="s">
        <v>74</v>
      </c>
      <c r="R3" s="264" t="s">
        <v>3</v>
      </c>
      <c r="S3" s="265"/>
      <c r="T3" s="327" t="s">
        <v>74</v>
      </c>
      <c r="U3" s="264" t="s">
        <v>98</v>
      </c>
      <c r="V3" s="265"/>
      <c r="W3" s="327" t="s">
        <v>74</v>
      </c>
      <c r="X3" s="264" t="s">
        <v>142</v>
      </c>
      <c r="Y3" s="264"/>
      <c r="Z3" s="264"/>
      <c r="AA3" s="265"/>
      <c r="AB3" s="327" t="s">
        <v>74</v>
      </c>
      <c r="AC3" s="335" t="s">
        <v>87</v>
      </c>
      <c r="AD3" s="323"/>
      <c r="AE3" s="327" t="s">
        <v>74</v>
      </c>
      <c r="AF3" s="322" t="s">
        <v>86</v>
      </c>
      <c r="AG3" s="322"/>
      <c r="AH3" s="322"/>
      <c r="AI3" s="323"/>
      <c r="AJ3" s="327" t="s">
        <v>74</v>
      </c>
      <c r="AK3" s="252" t="s">
        <v>56</v>
      </c>
      <c r="AL3" s="252"/>
      <c r="AM3" s="252"/>
      <c r="AN3" s="252"/>
      <c r="AO3" s="327" t="s">
        <v>74</v>
      </c>
      <c r="AP3" s="337" t="s">
        <v>57</v>
      </c>
      <c r="AQ3" s="272"/>
      <c r="AR3" s="327" t="s">
        <v>74</v>
      </c>
      <c r="AS3" s="264" t="s">
        <v>125</v>
      </c>
      <c r="AT3" s="264"/>
      <c r="AU3" s="264"/>
      <c r="AV3" s="265"/>
      <c r="AW3" s="85"/>
    </row>
    <row r="4" spans="2:49" s="4" customFormat="1" ht="14.25" customHeight="1">
      <c r="B4" s="328"/>
      <c r="C4" s="267"/>
      <c r="D4" s="268"/>
      <c r="E4" s="328"/>
      <c r="F4" s="267"/>
      <c r="G4" s="268"/>
      <c r="H4" s="328"/>
      <c r="I4" s="334"/>
      <c r="J4" s="315"/>
      <c r="K4" s="328"/>
      <c r="L4" s="267"/>
      <c r="M4" s="268"/>
      <c r="N4" s="328"/>
      <c r="O4" s="254"/>
      <c r="P4" s="308"/>
      <c r="Q4" s="328"/>
      <c r="R4" s="267"/>
      <c r="S4" s="268"/>
      <c r="T4" s="328"/>
      <c r="U4" s="316"/>
      <c r="V4" s="293"/>
      <c r="W4" s="328"/>
      <c r="X4" s="267"/>
      <c r="Y4" s="267"/>
      <c r="Z4" s="267"/>
      <c r="AA4" s="268"/>
      <c r="AB4" s="328"/>
      <c r="AC4" s="336"/>
      <c r="AD4" s="283"/>
      <c r="AE4" s="328"/>
      <c r="AF4" s="286"/>
      <c r="AG4" s="286"/>
      <c r="AH4" s="286"/>
      <c r="AI4" s="283"/>
      <c r="AJ4" s="328"/>
      <c r="AK4" s="254"/>
      <c r="AL4" s="254"/>
      <c r="AM4" s="254"/>
      <c r="AN4" s="254"/>
      <c r="AO4" s="328"/>
      <c r="AP4" s="338"/>
      <c r="AQ4" s="274"/>
      <c r="AR4" s="328"/>
      <c r="AS4" s="267"/>
      <c r="AT4" s="267"/>
      <c r="AU4" s="267"/>
      <c r="AV4" s="268"/>
      <c r="AW4" s="85"/>
    </row>
    <row r="5" spans="2:49" s="4" customFormat="1" ht="20.25" customHeight="1">
      <c r="B5" s="328"/>
      <c r="C5" s="329" t="s">
        <v>63</v>
      </c>
      <c r="D5" s="299" t="s">
        <v>110</v>
      </c>
      <c r="E5" s="328"/>
      <c r="F5" s="329" t="s">
        <v>63</v>
      </c>
      <c r="G5" s="299" t="s">
        <v>110</v>
      </c>
      <c r="H5" s="328"/>
      <c r="I5" s="317" t="s">
        <v>50</v>
      </c>
      <c r="J5" s="269" t="s">
        <v>111</v>
      </c>
      <c r="K5" s="328"/>
      <c r="L5" s="317" t="s">
        <v>46</v>
      </c>
      <c r="M5" s="269" t="s">
        <v>112</v>
      </c>
      <c r="N5" s="328"/>
      <c r="O5" s="317" t="s">
        <v>69</v>
      </c>
      <c r="P5" s="299" t="s">
        <v>110</v>
      </c>
      <c r="Q5" s="328"/>
      <c r="R5" s="331" t="s">
        <v>48</v>
      </c>
      <c r="S5" s="269" t="s">
        <v>111</v>
      </c>
      <c r="T5" s="328"/>
      <c r="U5" s="331" t="s">
        <v>49</v>
      </c>
      <c r="V5" s="299" t="s">
        <v>110</v>
      </c>
      <c r="W5" s="328"/>
      <c r="X5" s="331" t="s">
        <v>113</v>
      </c>
      <c r="Y5" s="303" t="s">
        <v>60</v>
      </c>
      <c r="Z5" s="305" t="s">
        <v>114</v>
      </c>
      <c r="AA5" s="306"/>
      <c r="AB5" s="328"/>
      <c r="AC5" s="319" t="s">
        <v>115</v>
      </c>
      <c r="AD5" s="289" t="s">
        <v>116</v>
      </c>
      <c r="AE5" s="328"/>
      <c r="AF5" s="324" t="s">
        <v>115</v>
      </c>
      <c r="AG5" s="326" t="s">
        <v>116</v>
      </c>
      <c r="AH5" s="290" t="s">
        <v>68</v>
      </c>
      <c r="AI5" s="291"/>
      <c r="AJ5" s="328"/>
      <c r="AK5" s="331" t="s">
        <v>119</v>
      </c>
      <c r="AL5" s="259" t="s">
        <v>120</v>
      </c>
      <c r="AM5" s="255" t="s">
        <v>67</v>
      </c>
      <c r="AN5" s="256"/>
      <c r="AO5" s="328"/>
      <c r="AP5" s="331" t="s">
        <v>123</v>
      </c>
      <c r="AQ5" s="269" t="s">
        <v>124</v>
      </c>
      <c r="AR5" s="328"/>
      <c r="AS5" s="339" t="s">
        <v>89</v>
      </c>
      <c r="AT5" s="295" t="s">
        <v>128</v>
      </c>
      <c r="AU5" s="261" t="s">
        <v>51</v>
      </c>
      <c r="AV5" s="262"/>
      <c r="AW5" s="85"/>
    </row>
    <row r="6" spans="2:49" s="4" customFormat="1" ht="48" customHeight="1" thickBot="1">
      <c r="B6" s="298"/>
      <c r="C6" s="330"/>
      <c r="D6" s="300"/>
      <c r="E6" s="298"/>
      <c r="F6" s="330"/>
      <c r="G6" s="300"/>
      <c r="H6" s="298"/>
      <c r="I6" s="318"/>
      <c r="J6" s="270"/>
      <c r="K6" s="298"/>
      <c r="L6" s="318"/>
      <c r="M6" s="270"/>
      <c r="N6" s="298"/>
      <c r="O6" s="318"/>
      <c r="P6" s="300"/>
      <c r="Q6" s="298"/>
      <c r="R6" s="332"/>
      <c r="S6" s="270"/>
      <c r="T6" s="298"/>
      <c r="U6" s="332"/>
      <c r="V6" s="300"/>
      <c r="W6" s="298"/>
      <c r="X6" s="332"/>
      <c r="Y6" s="304"/>
      <c r="Z6" s="39" t="s">
        <v>61</v>
      </c>
      <c r="AA6" s="40" t="s">
        <v>62</v>
      </c>
      <c r="AB6" s="298"/>
      <c r="AC6" s="320"/>
      <c r="AD6" s="321"/>
      <c r="AE6" s="298"/>
      <c r="AF6" s="325"/>
      <c r="AG6" s="325"/>
      <c r="AH6" s="77" t="s">
        <v>117</v>
      </c>
      <c r="AI6" s="38" t="s">
        <v>118</v>
      </c>
      <c r="AJ6" s="298"/>
      <c r="AK6" s="332"/>
      <c r="AL6" s="260"/>
      <c r="AM6" s="77" t="s">
        <v>121</v>
      </c>
      <c r="AN6" s="38" t="s">
        <v>122</v>
      </c>
      <c r="AO6" s="298"/>
      <c r="AP6" s="332"/>
      <c r="AQ6" s="270"/>
      <c r="AR6" s="298"/>
      <c r="AS6" s="332"/>
      <c r="AT6" s="296"/>
      <c r="AU6" s="41" t="s">
        <v>126</v>
      </c>
      <c r="AV6" s="43" t="s">
        <v>127</v>
      </c>
      <c r="AW6" s="85"/>
    </row>
    <row r="7" spans="2:49" s="4" customFormat="1" ht="6.75" customHeight="1" thickBot="1">
      <c r="B7" s="5"/>
      <c r="C7" s="6"/>
      <c r="D7" s="6"/>
      <c r="E7" s="5"/>
      <c r="F7" s="94"/>
      <c r="G7" s="94"/>
      <c r="H7" s="5"/>
      <c r="I7" s="6"/>
      <c r="J7" s="6"/>
      <c r="K7" s="5"/>
      <c r="L7" s="6"/>
      <c r="M7" s="94"/>
      <c r="N7" s="5"/>
      <c r="O7" s="94"/>
      <c r="P7" s="6"/>
      <c r="Q7" s="5"/>
      <c r="R7" s="6"/>
      <c r="S7" s="6"/>
      <c r="T7" s="5"/>
      <c r="W7" s="5"/>
      <c r="X7" s="31"/>
      <c r="Y7" s="32"/>
      <c r="Z7" s="33"/>
      <c r="AA7" s="31"/>
      <c r="AB7" s="5"/>
      <c r="AC7" s="31"/>
      <c r="AD7" s="31"/>
      <c r="AE7" s="5"/>
      <c r="AF7" s="95"/>
      <c r="AG7" s="31"/>
      <c r="AH7" s="33"/>
      <c r="AI7" s="33"/>
      <c r="AJ7" s="5"/>
      <c r="AK7" s="31"/>
      <c r="AL7" s="6"/>
      <c r="AM7" s="33"/>
      <c r="AN7" s="33"/>
      <c r="AO7" s="5"/>
      <c r="AR7" s="5"/>
      <c r="AU7" s="107"/>
      <c r="AW7" s="85"/>
    </row>
    <row r="8" spans="1:49" s="25" customFormat="1" ht="13.5" customHeight="1">
      <c r="A8" s="26">
        <v>1</v>
      </c>
      <c r="B8" s="124" t="s">
        <v>26</v>
      </c>
      <c r="C8" s="144">
        <v>120827.62759999999</v>
      </c>
      <c r="D8" s="101" t="s">
        <v>75</v>
      </c>
      <c r="E8" s="124" t="s">
        <v>11</v>
      </c>
      <c r="F8" s="144">
        <v>1092.8</v>
      </c>
      <c r="G8" s="229" t="s">
        <v>82</v>
      </c>
      <c r="H8" s="124" t="s">
        <v>44</v>
      </c>
      <c r="I8" s="143">
        <v>440.7</v>
      </c>
      <c r="J8" s="99" t="s">
        <v>137</v>
      </c>
      <c r="K8" s="124" t="s">
        <v>25</v>
      </c>
      <c r="L8" s="147">
        <v>24566</v>
      </c>
      <c r="M8" s="99" t="s">
        <v>104</v>
      </c>
      <c r="N8" s="124" t="s">
        <v>34</v>
      </c>
      <c r="O8" s="144">
        <v>4426.7</v>
      </c>
      <c r="P8" s="196" t="s">
        <v>140</v>
      </c>
      <c r="Q8" s="124" t="s">
        <v>12</v>
      </c>
      <c r="R8" s="144">
        <v>100707.1</v>
      </c>
      <c r="S8" s="136">
        <v>156.2</v>
      </c>
      <c r="T8" s="124" t="s">
        <v>42</v>
      </c>
      <c r="U8" s="143">
        <v>109.648</v>
      </c>
      <c r="V8" s="46" t="s">
        <v>129</v>
      </c>
      <c r="W8" s="124" t="s">
        <v>23</v>
      </c>
      <c r="X8" s="121">
        <v>4152.436</v>
      </c>
      <c r="Y8" s="242">
        <v>600.28</v>
      </c>
      <c r="Z8" s="78">
        <f aca="true" t="shared" si="0" ref="Z8:Z52">X8-Y8</f>
        <v>3552.156</v>
      </c>
      <c r="AA8" s="54" t="s">
        <v>130</v>
      </c>
      <c r="AB8" s="124" t="s">
        <v>21</v>
      </c>
      <c r="AC8" s="140">
        <v>14035.266</v>
      </c>
      <c r="AD8" s="238" t="s">
        <v>131</v>
      </c>
      <c r="AE8" s="124" t="s">
        <v>28</v>
      </c>
      <c r="AF8" s="133">
        <v>0</v>
      </c>
      <c r="AG8" s="192" t="s">
        <v>7</v>
      </c>
      <c r="AH8" s="173">
        <v>0</v>
      </c>
      <c r="AI8" s="175">
        <v>0.063</v>
      </c>
      <c r="AJ8" s="124" t="s">
        <v>12</v>
      </c>
      <c r="AK8" s="132">
        <v>50336</v>
      </c>
      <c r="AL8" s="206">
        <v>116.7</v>
      </c>
      <c r="AM8" s="80">
        <v>1.110630598826177</v>
      </c>
      <c r="AN8" s="79">
        <v>1.0405665831566775</v>
      </c>
      <c r="AO8" s="124" t="s">
        <v>32</v>
      </c>
      <c r="AP8" s="121">
        <v>3.4</v>
      </c>
      <c r="AQ8" s="116">
        <v>108.7</v>
      </c>
      <c r="AR8" s="124" t="s">
        <v>12</v>
      </c>
      <c r="AS8" s="127">
        <v>1012</v>
      </c>
      <c r="AT8" s="200">
        <v>6.6</v>
      </c>
      <c r="AU8" s="239">
        <v>0.004</v>
      </c>
      <c r="AV8" s="117">
        <v>0.053</v>
      </c>
      <c r="AW8" s="86"/>
    </row>
    <row r="9" spans="1:49" s="7" customFormat="1" ht="13.5" customHeight="1">
      <c r="A9" s="8">
        <v>2</v>
      </c>
      <c r="B9" s="125" t="s">
        <v>17</v>
      </c>
      <c r="C9" s="145">
        <v>10688.0406</v>
      </c>
      <c r="D9" s="97" t="s">
        <v>83</v>
      </c>
      <c r="E9" s="125" t="s">
        <v>8</v>
      </c>
      <c r="F9" s="145">
        <v>83.4</v>
      </c>
      <c r="G9" s="137" t="s">
        <v>84</v>
      </c>
      <c r="H9" s="125" t="s">
        <v>15</v>
      </c>
      <c r="I9" s="81">
        <v>6213.9</v>
      </c>
      <c r="J9" s="96" t="s">
        <v>135</v>
      </c>
      <c r="K9" s="125" t="s">
        <v>17</v>
      </c>
      <c r="L9" s="148">
        <v>48916</v>
      </c>
      <c r="M9" s="96" t="s">
        <v>93</v>
      </c>
      <c r="N9" s="125" t="s">
        <v>32</v>
      </c>
      <c r="O9" s="145">
        <v>11.5</v>
      </c>
      <c r="P9" s="197" t="s">
        <v>141</v>
      </c>
      <c r="Q9" s="125" t="s">
        <v>10</v>
      </c>
      <c r="R9" s="145">
        <v>255326.5</v>
      </c>
      <c r="S9" s="137">
        <v>144.3</v>
      </c>
      <c r="T9" s="125" t="s">
        <v>38</v>
      </c>
      <c r="U9" s="81">
        <v>2.247</v>
      </c>
      <c r="V9" s="48" t="s">
        <v>101</v>
      </c>
      <c r="W9" s="125" t="s">
        <v>73</v>
      </c>
      <c r="X9" s="122">
        <v>3018.555</v>
      </c>
      <c r="Y9" s="191">
        <v>661.879</v>
      </c>
      <c r="Z9" s="61">
        <f t="shared" si="0"/>
        <v>2356.676</v>
      </c>
      <c r="AA9" s="62" t="s">
        <v>99</v>
      </c>
      <c r="AB9" s="247" t="s">
        <v>29</v>
      </c>
      <c r="AC9" s="248">
        <v>1112.99</v>
      </c>
      <c r="AD9" s="249" t="s">
        <v>105</v>
      </c>
      <c r="AE9" s="125" t="s">
        <v>38</v>
      </c>
      <c r="AF9" s="134">
        <v>0</v>
      </c>
      <c r="AG9" s="193" t="s">
        <v>7</v>
      </c>
      <c r="AH9" s="170">
        <v>0</v>
      </c>
      <c r="AI9" s="119">
        <v>0.14300000000000002</v>
      </c>
      <c r="AJ9" s="125" t="s">
        <v>5</v>
      </c>
      <c r="AK9" s="130">
        <v>38085</v>
      </c>
      <c r="AL9" s="202">
        <v>114</v>
      </c>
      <c r="AM9" s="65">
        <v>0.8403203742111999</v>
      </c>
      <c r="AN9" s="63">
        <v>0.8047070726536905</v>
      </c>
      <c r="AO9" s="125" t="s">
        <v>8</v>
      </c>
      <c r="AP9" s="122">
        <v>18.8</v>
      </c>
      <c r="AQ9" s="105">
        <v>108</v>
      </c>
      <c r="AR9" s="125" t="s">
        <v>13</v>
      </c>
      <c r="AS9" s="128">
        <v>387</v>
      </c>
      <c r="AT9" s="202">
        <v>9.2</v>
      </c>
      <c r="AU9" s="240">
        <v>0.006</v>
      </c>
      <c r="AV9" s="45">
        <v>0.065</v>
      </c>
      <c r="AW9" s="86"/>
    </row>
    <row r="10" spans="1:49" s="7" customFormat="1" ht="13.5" customHeight="1">
      <c r="A10" s="8">
        <v>3</v>
      </c>
      <c r="B10" s="125" t="s">
        <v>21</v>
      </c>
      <c r="C10" s="145">
        <v>81767.11290000001</v>
      </c>
      <c r="D10" s="97">
        <v>185</v>
      </c>
      <c r="E10" s="125" t="s">
        <v>71</v>
      </c>
      <c r="F10" s="145">
        <v>1010.6</v>
      </c>
      <c r="G10" s="138" t="s">
        <v>91</v>
      </c>
      <c r="H10" s="125" t="s">
        <v>26</v>
      </c>
      <c r="I10" s="81">
        <v>1502.1</v>
      </c>
      <c r="J10" s="96" t="s">
        <v>136</v>
      </c>
      <c r="K10" s="125" t="s">
        <v>29</v>
      </c>
      <c r="L10" s="148">
        <v>25921</v>
      </c>
      <c r="M10" s="96" t="s">
        <v>83</v>
      </c>
      <c r="N10" s="125" t="s">
        <v>12</v>
      </c>
      <c r="O10" s="145">
        <v>18863.3</v>
      </c>
      <c r="P10" s="197" t="s">
        <v>91</v>
      </c>
      <c r="Q10" s="125" t="s">
        <v>8</v>
      </c>
      <c r="R10" s="145">
        <v>18641.3</v>
      </c>
      <c r="S10" s="137">
        <v>139.5</v>
      </c>
      <c r="T10" s="125" t="s">
        <v>11</v>
      </c>
      <c r="U10" s="81">
        <v>159.86010000000002</v>
      </c>
      <c r="V10" s="48" t="s">
        <v>76</v>
      </c>
      <c r="W10" s="125" t="s">
        <v>17</v>
      </c>
      <c r="X10" s="122">
        <v>1600.022</v>
      </c>
      <c r="Y10" s="60">
        <v>447.932</v>
      </c>
      <c r="Z10" s="61">
        <f t="shared" si="0"/>
        <v>1152.09</v>
      </c>
      <c r="AA10" s="62" t="s">
        <v>100</v>
      </c>
      <c r="AB10" s="125" t="s">
        <v>5</v>
      </c>
      <c r="AC10" s="141">
        <v>7357.578</v>
      </c>
      <c r="AD10" s="138" t="s">
        <v>130</v>
      </c>
      <c r="AE10" s="125" t="s">
        <v>26</v>
      </c>
      <c r="AF10" s="134">
        <v>26.113</v>
      </c>
      <c r="AG10" s="193">
        <v>0.1</v>
      </c>
      <c r="AH10" s="170">
        <v>0.25</v>
      </c>
      <c r="AI10" s="119">
        <v>0.313</v>
      </c>
      <c r="AJ10" s="125" t="s">
        <v>8</v>
      </c>
      <c r="AK10" s="130">
        <v>41907</v>
      </c>
      <c r="AL10" s="201">
        <v>111.9</v>
      </c>
      <c r="AM10" s="65">
        <v>0.9246502802171132</v>
      </c>
      <c r="AN10" s="63">
        <v>0.8942956253613413</v>
      </c>
      <c r="AO10" s="125" t="s">
        <v>5</v>
      </c>
      <c r="AP10" s="122">
        <v>28.5</v>
      </c>
      <c r="AQ10" s="105">
        <v>107.5</v>
      </c>
      <c r="AR10" s="125" t="s">
        <v>10</v>
      </c>
      <c r="AS10" s="128">
        <v>3658</v>
      </c>
      <c r="AT10" s="202">
        <v>9.6</v>
      </c>
      <c r="AU10" s="240">
        <v>0.006</v>
      </c>
      <c r="AV10" s="45">
        <v>0.066</v>
      </c>
      <c r="AW10" s="86"/>
    </row>
    <row r="11" spans="1:49" s="7" customFormat="1" ht="13.5" customHeight="1">
      <c r="A11" s="8">
        <v>4</v>
      </c>
      <c r="B11" s="125" t="s">
        <v>19</v>
      </c>
      <c r="C11" s="145">
        <v>118147.4352</v>
      </c>
      <c r="D11" s="97">
        <v>183.2</v>
      </c>
      <c r="E11" s="125" t="s">
        <v>32</v>
      </c>
      <c r="F11" s="145">
        <v>1562.1</v>
      </c>
      <c r="G11" s="138">
        <v>178.8</v>
      </c>
      <c r="H11" s="125" t="s">
        <v>27</v>
      </c>
      <c r="I11" s="81">
        <v>0.7</v>
      </c>
      <c r="J11" s="96" t="s">
        <v>80</v>
      </c>
      <c r="K11" s="125" t="s">
        <v>13</v>
      </c>
      <c r="L11" s="148">
        <v>52347</v>
      </c>
      <c r="M11" s="96">
        <v>185</v>
      </c>
      <c r="N11" s="125" t="s">
        <v>31</v>
      </c>
      <c r="O11" s="145">
        <v>106</v>
      </c>
      <c r="P11" s="197" t="s">
        <v>91</v>
      </c>
      <c r="Q11" s="125" t="s">
        <v>5</v>
      </c>
      <c r="R11" s="145">
        <v>27957</v>
      </c>
      <c r="S11" s="138">
        <v>137.4</v>
      </c>
      <c r="T11" s="125" t="s">
        <v>5</v>
      </c>
      <c r="U11" s="81">
        <v>7384.977400000001</v>
      </c>
      <c r="V11" s="48" t="s">
        <v>83</v>
      </c>
      <c r="W11" s="125" t="s">
        <v>39</v>
      </c>
      <c r="X11" s="122">
        <v>2781.995</v>
      </c>
      <c r="Y11" s="60">
        <v>823.043</v>
      </c>
      <c r="Z11" s="61">
        <f t="shared" si="0"/>
        <v>1958.9519999999998</v>
      </c>
      <c r="AA11" s="62" t="s">
        <v>95</v>
      </c>
      <c r="AB11" s="125" t="s">
        <v>42</v>
      </c>
      <c r="AC11" s="141">
        <v>23495.649</v>
      </c>
      <c r="AD11" s="138" t="s">
        <v>103</v>
      </c>
      <c r="AE11" s="125" t="s">
        <v>5</v>
      </c>
      <c r="AF11" s="134">
        <v>281.099</v>
      </c>
      <c r="AG11" s="193">
        <v>2.8</v>
      </c>
      <c r="AH11" s="170">
        <v>0.154</v>
      </c>
      <c r="AI11" s="119">
        <v>0.462</v>
      </c>
      <c r="AJ11" s="125" t="s">
        <v>15</v>
      </c>
      <c r="AK11" s="130">
        <v>38337</v>
      </c>
      <c r="AL11" s="201">
        <v>111.9</v>
      </c>
      <c r="AM11" s="65">
        <v>0.8458805877940073</v>
      </c>
      <c r="AN11" s="63">
        <v>0.8292541915590672</v>
      </c>
      <c r="AO11" s="125" t="s">
        <v>23</v>
      </c>
      <c r="AP11" s="122">
        <v>14.6</v>
      </c>
      <c r="AQ11" s="105">
        <v>105.6</v>
      </c>
      <c r="AR11" s="125" t="s">
        <v>11</v>
      </c>
      <c r="AS11" s="237">
        <v>932</v>
      </c>
      <c r="AT11" s="224">
        <v>13</v>
      </c>
      <c r="AU11" s="240">
        <v>0.005</v>
      </c>
      <c r="AV11" s="223">
        <v>0.037000000000000005</v>
      </c>
      <c r="AW11" s="86"/>
    </row>
    <row r="12" spans="1:49" s="7" customFormat="1" ht="13.5" customHeight="1">
      <c r="A12" s="8">
        <v>5</v>
      </c>
      <c r="B12" s="125" t="s">
        <v>39</v>
      </c>
      <c r="C12" s="145">
        <v>8738.863800000001</v>
      </c>
      <c r="D12" s="97">
        <v>166.7</v>
      </c>
      <c r="E12" s="125" t="s">
        <v>42</v>
      </c>
      <c r="F12" s="145">
        <v>4115.4</v>
      </c>
      <c r="G12" s="137">
        <v>156.5</v>
      </c>
      <c r="H12" s="125" t="s">
        <v>13</v>
      </c>
      <c r="I12" s="81">
        <v>1096.4</v>
      </c>
      <c r="J12" s="96" t="s">
        <v>76</v>
      </c>
      <c r="K12" s="125" t="s">
        <v>71</v>
      </c>
      <c r="L12" s="148">
        <v>6949</v>
      </c>
      <c r="M12" s="96">
        <v>168.6</v>
      </c>
      <c r="N12" s="125" t="s">
        <v>29</v>
      </c>
      <c r="O12" s="145">
        <v>1481.9</v>
      </c>
      <c r="P12" s="197">
        <v>193.7</v>
      </c>
      <c r="Q12" s="125" t="s">
        <v>11</v>
      </c>
      <c r="R12" s="145">
        <v>47332.6</v>
      </c>
      <c r="S12" s="211">
        <v>132.2</v>
      </c>
      <c r="T12" s="125" t="s">
        <v>10</v>
      </c>
      <c r="U12" s="81">
        <v>1065.2725</v>
      </c>
      <c r="V12" s="48" t="s">
        <v>83</v>
      </c>
      <c r="W12" s="125" t="s">
        <v>27</v>
      </c>
      <c r="X12" s="122">
        <v>494.81</v>
      </c>
      <c r="Y12" s="60">
        <v>162.792</v>
      </c>
      <c r="Z12" s="61">
        <f t="shared" si="0"/>
        <v>332.01800000000003</v>
      </c>
      <c r="AA12" s="62" t="s">
        <v>92</v>
      </c>
      <c r="AB12" s="125" t="s">
        <v>23</v>
      </c>
      <c r="AC12" s="141">
        <v>4363.456</v>
      </c>
      <c r="AD12" s="138" t="s">
        <v>106</v>
      </c>
      <c r="AE12" s="125" t="s">
        <v>42</v>
      </c>
      <c r="AF12" s="134">
        <v>219.64</v>
      </c>
      <c r="AG12" s="194">
        <v>3.3</v>
      </c>
      <c r="AH12" s="170">
        <v>0.254</v>
      </c>
      <c r="AI12" s="119">
        <v>0.311</v>
      </c>
      <c r="AJ12" s="125" t="s">
        <v>21</v>
      </c>
      <c r="AK12" s="130">
        <v>40310</v>
      </c>
      <c r="AL12" s="202">
        <v>111.7</v>
      </c>
      <c r="AM12" s="65">
        <v>0.8894135298530514</v>
      </c>
      <c r="AN12" s="63">
        <v>0.8677972634418963</v>
      </c>
      <c r="AO12" s="125" t="s">
        <v>70</v>
      </c>
      <c r="AP12" s="122">
        <v>13.1</v>
      </c>
      <c r="AQ12" s="105">
        <v>104.5</v>
      </c>
      <c r="AR12" s="125" t="s">
        <v>19</v>
      </c>
      <c r="AS12" s="128">
        <v>360</v>
      </c>
      <c r="AT12" s="201">
        <v>13.2</v>
      </c>
      <c r="AU12" s="240">
        <v>0.005</v>
      </c>
      <c r="AV12" s="45">
        <v>0.039</v>
      </c>
      <c r="AW12" s="86"/>
    </row>
    <row r="13" spans="1:49" s="7" customFormat="1" ht="13.5" customHeight="1">
      <c r="A13" s="8">
        <v>7</v>
      </c>
      <c r="B13" s="125" t="s">
        <v>41</v>
      </c>
      <c r="C13" s="145">
        <v>5599.9592999999995</v>
      </c>
      <c r="D13" s="97">
        <v>165.9</v>
      </c>
      <c r="E13" s="125" t="s">
        <v>18</v>
      </c>
      <c r="F13" s="145">
        <v>12050.6</v>
      </c>
      <c r="G13" s="138">
        <v>153.8</v>
      </c>
      <c r="H13" s="125" t="s">
        <v>24</v>
      </c>
      <c r="I13" s="81">
        <v>121.5</v>
      </c>
      <c r="J13" s="96" t="s">
        <v>81</v>
      </c>
      <c r="K13" s="125" t="s">
        <v>42</v>
      </c>
      <c r="L13" s="148">
        <v>46681</v>
      </c>
      <c r="M13" s="96">
        <v>163.7</v>
      </c>
      <c r="N13" s="125" t="s">
        <v>8</v>
      </c>
      <c r="O13" s="145">
        <v>946.7</v>
      </c>
      <c r="P13" s="198">
        <v>153.7</v>
      </c>
      <c r="Q13" s="125" t="s">
        <v>45</v>
      </c>
      <c r="R13" s="145">
        <v>1068.2</v>
      </c>
      <c r="S13" s="137">
        <v>130.9</v>
      </c>
      <c r="T13" s="125" t="s">
        <v>9</v>
      </c>
      <c r="U13" s="81">
        <v>403.852</v>
      </c>
      <c r="V13" s="48">
        <v>189.54038854061898</v>
      </c>
      <c r="W13" s="125" t="s">
        <v>9</v>
      </c>
      <c r="X13" s="122">
        <v>6131.27</v>
      </c>
      <c r="Y13" s="60">
        <v>2387.679</v>
      </c>
      <c r="Z13" s="61">
        <f t="shared" si="0"/>
        <v>3743.5910000000003</v>
      </c>
      <c r="AA13" s="62" t="s">
        <v>90</v>
      </c>
      <c r="AB13" s="125" t="s">
        <v>17</v>
      </c>
      <c r="AC13" s="141">
        <v>1630.052</v>
      </c>
      <c r="AD13" s="138" t="s">
        <v>94</v>
      </c>
      <c r="AE13" s="125" t="s">
        <v>21</v>
      </c>
      <c r="AF13" s="134">
        <v>172.527</v>
      </c>
      <c r="AG13" s="193">
        <v>3.4</v>
      </c>
      <c r="AH13" s="170">
        <v>0.16699999999999998</v>
      </c>
      <c r="AI13" s="119">
        <v>0.34600000000000003</v>
      </c>
      <c r="AJ13" s="125" t="s">
        <v>13</v>
      </c>
      <c r="AK13" s="130">
        <v>42945</v>
      </c>
      <c r="AL13" s="201">
        <v>111.3</v>
      </c>
      <c r="AM13" s="65">
        <v>0.9475530647367725</v>
      </c>
      <c r="AN13" s="63">
        <v>0.93194738870688</v>
      </c>
      <c r="AO13" s="125" t="s">
        <v>12</v>
      </c>
      <c r="AP13" s="122">
        <v>101.3</v>
      </c>
      <c r="AQ13" s="105">
        <v>102.7</v>
      </c>
      <c r="AR13" s="125" t="s">
        <v>5</v>
      </c>
      <c r="AS13" s="128">
        <v>812</v>
      </c>
      <c r="AT13" s="202">
        <v>14.7</v>
      </c>
      <c r="AU13" s="240">
        <v>0.006999999999999999</v>
      </c>
      <c r="AV13" s="45">
        <v>0.054000000000000006</v>
      </c>
      <c r="AW13" s="86"/>
    </row>
    <row r="14" spans="1:49" s="7" customFormat="1" ht="13.5" customHeight="1">
      <c r="A14" s="8">
        <v>9</v>
      </c>
      <c r="B14" s="125" t="s">
        <v>72</v>
      </c>
      <c r="C14" s="145">
        <v>736.1706999999999</v>
      </c>
      <c r="D14" s="97">
        <v>159.6</v>
      </c>
      <c r="E14" s="125" t="s">
        <v>10</v>
      </c>
      <c r="F14" s="145">
        <v>5141.1</v>
      </c>
      <c r="G14" s="138">
        <v>134.4</v>
      </c>
      <c r="H14" s="125" t="s">
        <v>12</v>
      </c>
      <c r="I14" s="81">
        <v>6148.3</v>
      </c>
      <c r="J14" s="96" t="s">
        <v>91</v>
      </c>
      <c r="K14" s="125" t="s">
        <v>36</v>
      </c>
      <c r="L14" s="148">
        <v>16368</v>
      </c>
      <c r="M14" s="96">
        <v>157.2</v>
      </c>
      <c r="N14" s="125" t="s">
        <v>5</v>
      </c>
      <c r="O14" s="145">
        <v>5496.2</v>
      </c>
      <c r="P14" s="198">
        <v>153</v>
      </c>
      <c r="Q14" s="156" t="s">
        <v>4</v>
      </c>
      <c r="R14" s="157">
        <v>652688.1</v>
      </c>
      <c r="S14" s="168">
        <v>130.4</v>
      </c>
      <c r="T14" s="125" t="s">
        <v>13</v>
      </c>
      <c r="U14" s="81">
        <v>3069.1814</v>
      </c>
      <c r="V14" s="48">
        <v>181.46431211767035</v>
      </c>
      <c r="W14" s="125" t="s">
        <v>35</v>
      </c>
      <c r="X14" s="122">
        <v>453.621</v>
      </c>
      <c r="Y14" s="60">
        <v>180.183</v>
      </c>
      <c r="Z14" s="61">
        <f t="shared" si="0"/>
        <v>273.438</v>
      </c>
      <c r="AA14" s="62" t="s">
        <v>84</v>
      </c>
      <c r="AB14" s="125" t="s">
        <v>39</v>
      </c>
      <c r="AC14" s="141">
        <v>2821.929</v>
      </c>
      <c r="AD14" s="138" t="s">
        <v>94</v>
      </c>
      <c r="AE14" s="125" t="s">
        <v>16</v>
      </c>
      <c r="AF14" s="134">
        <v>36.154</v>
      </c>
      <c r="AG14" s="194">
        <v>6.8</v>
      </c>
      <c r="AH14" s="170">
        <v>0.205</v>
      </c>
      <c r="AI14" s="119">
        <v>0.295</v>
      </c>
      <c r="AJ14" s="125" t="s">
        <v>44</v>
      </c>
      <c r="AK14" s="130">
        <v>36363</v>
      </c>
      <c r="AL14" s="201">
        <v>110.9</v>
      </c>
      <c r="AM14" s="65">
        <v>0.8023255813953488</v>
      </c>
      <c r="AN14" s="63">
        <v>0.7898198111389477</v>
      </c>
      <c r="AO14" s="125" t="s">
        <v>10</v>
      </c>
      <c r="AP14" s="122">
        <v>305.5</v>
      </c>
      <c r="AQ14" s="105">
        <v>102.6</v>
      </c>
      <c r="AR14" s="156" t="s">
        <v>4</v>
      </c>
      <c r="AS14" s="188">
        <v>20677</v>
      </c>
      <c r="AT14" s="208">
        <v>16.1</v>
      </c>
      <c r="AU14" s="189">
        <v>0.006999999999999999</v>
      </c>
      <c r="AV14" s="190">
        <v>0.046</v>
      </c>
      <c r="AW14" s="86"/>
    </row>
    <row r="15" spans="1:49" s="7" customFormat="1" ht="13.5" customHeight="1">
      <c r="A15" s="8">
        <v>10</v>
      </c>
      <c r="B15" s="125" t="s">
        <v>42</v>
      </c>
      <c r="C15" s="145">
        <v>56052.744</v>
      </c>
      <c r="D15" s="97">
        <v>159.4</v>
      </c>
      <c r="E15" s="125" t="s">
        <v>27</v>
      </c>
      <c r="F15" s="145">
        <v>3531.5</v>
      </c>
      <c r="G15" s="137">
        <v>132.7</v>
      </c>
      <c r="H15" s="125" t="s">
        <v>8</v>
      </c>
      <c r="I15" s="81">
        <v>1413</v>
      </c>
      <c r="J15" s="98">
        <v>196.7</v>
      </c>
      <c r="K15" s="125" t="s">
        <v>35</v>
      </c>
      <c r="L15" s="148">
        <v>23966</v>
      </c>
      <c r="M15" s="96">
        <v>153.3</v>
      </c>
      <c r="N15" s="125" t="s">
        <v>71</v>
      </c>
      <c r="O15" s="145">
        <v>503.4</v>
      </c>
      <c r="P15" s="198">
        <v>150</v>
      </c>
      <c r="Q15" s="125" t="s">
        <v>25</v>
      </c>
      <c r="R15" s="145">
        <v>2034.4</v>
      </c>
      <c r="S15" s="137">
        <v>129.7</v>
      </c>
      <c r="T15" s="156" t="s">
        <v>4</v>
      </c>
      <c r="U15" s="159">
        <v>72804.51160000001</v>
      </c>
      <c r="V15" s="162">
        <v>171.33234912920565</v>
      </c>
      <c r="W15" s="125" t="s">
        <v>14</v>
      </c>
      <c r="X15" s="122">
        <v>1293.582</v>
      </c>
      <c r="Y15" s="60">
        <v>539.706</v>
      </c>
      <c r="Z15" s="61">
        <f t="shared" si="0"/>
        <v>753.8760000000001</v>
      </c>
      <c r="AA15" s="62" t="s">
        <v>76</v>
      </c>
      <c r="AB15" s="125" t="s">
        <v>26</v>
      </c>
      <c r="AC15" s="141">
        <v>1239.79</v>
      </c>
      <c r="AD15" s="138" t="s">
        <v>90</v>
      </c>
      <c r="AE15" s="125" t="s">
        <v>13</v>
      </c>
      <c r="AF15" s="134">
        <v>50.165</v>
      </c>
      <c r="AG15" s="194">
        <v>10.4</v>
      </c>
      <c r="AH15" s="170">
        <v>0.231</v>
      </c>
      <c r="AI15" s="119">
        <v>0.596</v>
      </c>
      <c r="AJ15" s="125" t="s">
        <v>37</v>
      </c>
      <c r="AK15" s="130">
        <v>34048</v>
      </c>
      <c r="AL15" s="202">
        <v>110</v>
      </c>
      <c r="AM15" s="65">
        <v>0.7512466351882088</v>
      </c>
      <c r="AN15" s="63">
        <v>0.7475910580073232</v>
      </c>
      <c r="AO15" s="125" t="s">
        <v>30</v>
      </c>
      <c r="AP15" s="122">
        <v>4.6</v>
      </c>
      <c r="AQ15" s="105">
        <v>102.3</v>
      </c>
      <c r="AR15" s="369" t="s">
        <v>43</v>
      </c>
      <c r="AS15" s="374">
        <v>279</v>
      </c>
      <c r="AT15" s="360">
        <v>16.4</v>
      </c>
      <c r="AU15" s="365">
        <v>0.005</v>
      </c>
      <c r="AV15" s="366">
        <v>0.032</v>
      </c>
      <c r="AW15" s="86"/>
    </row>
    <row r="16" spans="1:49" s="7" customFormat="1" ht="13.5" customHeight="1">
      <c r="A16" s="8">
        <v>13</v>
      </c>
      <c r="B16" s="125" t="s">
        <v>28</v>
      </c>
      <c r="C16" s="145">
        <v>3406.5809</v>
      </c>
      <c r="D16" s="97">
        <v>158.7</v>
      </c>
      <c r="E16" s="125" t="s">
        <v>35</v>
      </c>
      <c r="F16" s="145">
        <v>2727.6</v>
      </c>
      <c r="G16" s="137">
        <v>129.9</v>
      </c>
      <c r="H16" s="369" t="s">
        <v>43</v>
      </c>
      <c r="I16" s="345">
        <v>398.5</v>
      </c>
      <c r="J16" s="346">
        <v>183.6</v>
      </c>
      <c r="K16" s="369" t="s">
        <v>43</v>
      </c>
      <c r="L16" s="371">
        <v>39848</v>
      </c>
      <c r="M16" s="346">
        <v>143.4</v>
      </c>
      <c r="N16" s="125" t="s">
        <v>22</v>
      </c>
      <c r="O16" s="145">
        <v>24.5</v>
      </c>
      <c r="P16" s="197">
        <v>141.1</v>
      </c>
      <c r="Q16" s="125" t="s">
        <v>23</v>
      </c>
      <c r="R16" s="145">
        <v>6199.2</v>
      </c>
      <c r="S16" s="138">
        <v>129.3</v>
      </c>
      <c r="T16" s="125" t="s">
        <v>8</v>
      </c>
      <c r="U16" s="81">
        <v>6581.5762</v>
      </c>
      <c r="V16" s="48">
        <v>167.61737543644256</v>
      </c>
      <c r="W16" s="125" t="s">
        <v>24</v>
      </c>
      <c r="X16" s="122">
        <v>437.598</v>
      </c>
      <c r="Y16" s="191">
        <v>179.452</v>
      </c>
      <c r="Z16" s="61">
        <f t="shared" si="0"/>
        <v>258.146</v>
      </c>
      <c r="AA16" s="62" t="s">
        <v>76</v>
      </c>
      <c r="AB16" s="125" t="s">
        <v>9</v>
      </c>
      <c r="AC16" s="141">
        <v>6209.413</v>
      </c>
      <c r="AD16" s="138" t="s">
        <v>84</v>
      </c>
      <c r="AE16" s="125" t="s">
        <v>73</v>
      </c>
      <c r="AF16" s="134">
        <v>130.522</v>
      </c>
      <c r="AG16" s="194">
        <v>13.6</v>
      </c>
      <c r="AH16" s="170">
        <v>0.324</v>
      </c>
      <c r="AI16" s="119">
        <v>0.355</v>
      </c>
      <c r="AJ16" s="156" t="s">
        <v>4</v>
      </c>
      <c r="AK16" s="183">
        <v>45322</v>
      </c>
      <c r="AL16" s="208">
        <v>109.4</v>
      </c>
      <c r="AM16" s="184">
        <v>1</v>
      </c>
      <c r="AN16" s="185">
        <v>1</v>
      </c>
      <c r="AO16" s="125" t="s">
        <v>21</v>
      </c>
      <c r="AP16" s="122">
        <v>15.5</v>
      </c>
      <c r="AQ16" s="105">
        <v>102</v>
      </c>
      <c r="AR16" s="125" t="s">
        <v>24</v>
      </c>
      <c r="AS16" s="128">
        <v>224</v>
      </c>
      <c r="AT16" s="202">
        <v>17</v>
      </c>
      <c r="AU16" s="240">
        <v>0.003</v>
      </c>
      <c r="AV16" s="45">
        <v>0.019</v>
      </c>
      <c r="AW16" s="86"/>
    </row>
    <row r="17" spans="1:49" s="7" customFormat="1" ht="13.5" customHeight="1">
      <c r="A17" s="8">
        <v>14</v>
      </c>
      <c r="B17" s="125" t="s">
        <v>71</v>
      </c>
      <c r="C17" s="145">
        <v>1641.7631999999999</v>
      </c>
      <c r="D17" s="97">
        <v>150.5</v>
      </c>
      <c r="E17" s="125" t="s">
        <v>24</v>
      </c>
      <c r="F17" s="145">
        <v>458.8</v>
      </c>
      <c r="G17" s="138">
        <v>128.6</v>
      </c>
      <c r="H17" s="125" t="s">
        <v>70</v>
      </c>
      <c r="I17" s="81">
        <v>3676.3</v>
      </c>
      <c r="J17" s="96">
        <v>178.9</v>
      </c>
      <c r="K17" s="125" t="s">
        <v>73</v>
      </c>
      <c r="L17" s="148">
        <v>26719</v>
      </c>
      <c r="M17" s="96">
        <v>140.5</v>
      </c>
      <c r="N17" s="125" t="s">
        <v>72</v>
      </c>
      <c r="O17" s="145">
        <v>28.2</v>
      </c>
      <c r="P17" s="197">
        <v>137.6</v>
      </c>
      <c r="Q17" s="125" t="s">
        <v>35</v>
      </c>
      <c r="R17" s="145">
        <v>4175.6</v>
      </c>
      <c r="S17" s="137">
        <v>128.9</v>
      </c>
      <c r="T17" s="125" t="s">
        <v>12</v>
      </c>
      <c r="U17" s="81">
        <v>53644.4617</v>
      </c>
      <c r="V17" s="48">
        <v>166.61735608963605</v>
      </c>
      <c r="W17" s="125" t="s">
        <v>15</v>
      </c>
      <c r="X17" s="122">
        <v>1305.578</v>
      </c>
      <c r="Y17" s="60">
        <v>606.95</v>
      </c>
      <c r="Z17" s="61">
        <f t="shared" si="0"/>
        <v>698.6279999999999</v>
      </c>
      <c r="AA17" s="62" t="s">
        <v>91</v>
      </c>
      <c r="AB17" s="125" t="s">
        <v>12</v>
      </c>
      <c r="AC17" s="141">
        <v>18043.418</v>
      </c>
      <c r="AD17" s="138" t="s">
        <v>84</v>
      </c>
      <c r="AE17" s="125" t="s">
        <v>35</v>
      </c>
      <c r="AF17" s="134">
        <v>36.008</v>
      </c>
      <c r="AG17" s="193">
        <v>14.1</v>
      </c>
      <c r="AH17" s="170">
        <v>0.28</v>
      </c>
      <c r="AI17" s="119">
        <v>0.385</v>
      </c>
      <c r="AJ17" s="125" t="s">
        <v>10</v>
      </c>
      <c r="AK17" s="130">
        <v>55302</v>
      </c>
      <c r="AL17" s="201">
        <v>109.4</v>
      </c>
      <c r="AM17" s="65">
        <v>1.220202109350867</v>
      </c>
      <c r="AN17" s="63">
        <v>1.218418770476007</v>
      </c>
      <c r="AO17" s="125" t="s">
        <v>15</v>
      </c>
      <c r="AP17" s="122">
        <v>17</v>
      </c>
      <c r="AQ17" s="105">
        <v>102</v>
      </c>
      <c r="AR17" s="125" t="s">
        <v>31</v>
      </c>
      <c r="AS17" s="128">
        <v>237</v>
      </c>
      <c r="AT17" s="202">
        <v>17.3</v>
      </c>
      <c r="AU17" s="240">
        <v>0.005</v>
      </c>
      <c r="AV17" s="45">
        <v>0.031</v>
      </c>
      <c r="AW17" s="86"/>
    </row>
    <row r="18" spans="1:49" s="7" customFormat="1" ht="13.5" customHeight="1">
      <c r="A18" s="8">
        <v>15</v>
      </c>
      <c r="B18" s="125" t="s">
        <v>6</v>
      </c>
      <c r="C18" s="145">
        <v>23919.073</v>
      </c>
      <c r="D18" s="97">
        <v>150.3</v>
      </c>
      <c r="E18" s="125" t="s">
        <v>21</v>
      </c>
      <c r="F18" s="145">
        <v>1800</v>
      </c>
      <c r="G18" s="137">
        <v>127.2</v>
      </c>
      <c r="H18" s="125" t="s">
        <v>39</v>
      </c>
      <c r="I18" s="81">
        <v>73.6</v>
      </c>
      <c r="J18" s="96">
        <v>178.8</v>
      </c>
      <c r="K18" s="125" t="s">
        <v>11</v>
      </c>
      <c r="L18" s="148">
        <v>406752</v>
      </c>
      <c r="M18" s="96">
        <v>139.3</v>
      </c>
      <c r="N18" s="125" t="s">
        <v>42</v>
      </c>
      <c r="O18" s="145">
        <v>55103.3</v>
      </c>
      <c r="P18" s="198">
        <v>132.1</v>
      </c>
      <c r="Q18" s="125" t="s">
        <v>38</v>
      </c>
      <c r="R18" s="145">
        <v>1028.8</v>
      </c>
      <c r="S18" s="138">
        <v>126.9</v>
      </c>
      <c r="T18" s="125" t="s">
        <v>22</v>
      </c>
      <c r="U18" s="81">
        <v>84.9102</v>
      </c>
      <c r="V18" s="48">
        <v>161.8554912743874</v>
      </c>
      <c r="W18" s="156" t="s">
        <v>4</v>
      </c>
      <c r="X18" s="164">
        <v>365968.504</v>
      </c>
      <c r="Y18" s="165">
        <v>184015.175</v>
      </c>
      <c r="Z18" s="165">
        <f t="shared" si="0"/>
        <v>181953.32900000003</v>
      </c>
      <c r="AA18" s="166">
        <f aca="true" t="shared" si="1" ref="AA18:AA44">X18/Y18*100</f>
        <v>198.87952393056716</v>
      </c>
      <c r="AB18" s="125" t="s">
        <v>22</v>
      </c>
      <c r="AC18" s="141">
        <v>13.482</v>
      </c>
      <c r="AD18" s="138" t="s">
        <v>75</v>
      </c>
      <c r="AE18" s="125" t="s">
        <v>29</v>
      </c>
      <c r="AF18" s="134">
        <v>198.164</v>
      </c>
      <c r="AG18" s="193">
        <v>14.2</v>
      </c>
      <c r="AH18" s="170">
        <v>0.267</v>
      </c>
      <c r="AI18" s="119">
        <v>0.467</v>
      </c>
      <c r="AJ18" s="125" t="s">
        <v>19</v>
      </c>
      <c r="AK18" s="130">
        <v>39894</v>
      </c>
      <c r="AL18" s="201">
        <v>109.4</v>
      </c>
      <c r="AM18" s="65">
        <v>0.8802347645734964</v>
      </c>
      <c r="AN18" s="63">
        <v>0.8771680477934092</v>
      </c>
      <c r="AO18" s="125" t="s">
        <v>13</v>
      </c>
      <c r="AP18" s="122">
        <v>28.7</v>
      </c>
      <c r="AQ18" s="105">
        <v>101.7</v>
      </c>
      <c r="AR18" s="125" t="s">
        <v>9</v>
      </c>
      <c r="AS18" s="128">
        <v>354</v>
      </c>
      <c r="AT18" s="202">
        <v>17.6</v>
      </c>
      <c r="AU18" s="240">
        <v>0.01</v>
      </c>
      <c r="AV18" s="45">
        <v>0.059000000000000004</v>
      </c>
      <c r="AW18" s="86"/>
    </row>
    <row r="19" spans="1:49" s="7" customFormat="1" ht="13.5" customHeight="1">
      <c r="A19" s="8">
        <v>16</v>
      </c>
      <c r="B19" s="125" t="s">
        <v>23</v>
      </c>
      <c r="C19" s="145">
        <v>26251.9872</v>
      </c>
      <c r="D19" s="97">
        <v>149.2</v>
      </c>
      <c r="E19" s="125" t="s">
        <v>34</v>
      </c>
      <c r="F19" s="145">
        <v>4374.6</v>
      </c>
      <c r="G19" s="138">
        <v>125.9</v>
      </c>
      <c r="H19" s="125" t="s">
        <v>21</v>
      </c>
      <c r="I19" s="81">
        <v>117.4</v>
      </c>
      <c r="J19" s="96">
        <v>145.5</v>
      </c>
      <c r="K19" s="125" t="s">
        <v>6</v>
      </c>
      <c r="L19" s="148">
        <v>62446</v>
      </c>
      <c r="M19" s="96">
        <v>135.9</v>
      </c>
      <c r="N19" s="125" t="s">
        <v>25</v>
      </c>
      <c r="O19" s="145">
        <v>237.4</v>
      </c>
      <c r="P19" s="198">
        <v>129.5</v>
      </c>
      <c r="Q19" s="125" t="s">
        <v>13</v>
      </c>
      <c r="R19" s="145">
        <v>12994.3</v>
      </c>
      <c r="S19" s="138">
        <v>126.8</v>
      </c>
      <c r="T19" s="125" t="s">
        <v>16</v>
      </c>
      <c r="U19" s="81">
        <v>194.1499</v>
      </c>
      <c r="V19" s="48">
        <v>154.0872222222222</v>
      </c>
      <c r="W19" s="125" t="s">
        <v>33</v>
      </c>
      <c r="X19" s="122">
        <v>727.947</v>
      </c>
      <c r="Y19" s="60">
        <v>386.397</v>
      </c>
      <c r="Z19" s="61">
        <f t="shared" si="0"/>
        <v>341.55</v>
      </c>
      <c r="AA19" s="62">
        <f t="shared" si="1"/>
        <v>188.3935434281322</v>
      </c>
      <c r="AB19" s="125" t="s">
        <v>73</v>
      </c>
      <c r="AC19" s="141">
        <v>3149.077</v>
      </c>
      <c r="AD19" s="138">
        <v>194.3</v>
      </c>
      <c r="AE19" s="125" t="s">
        <v>44</v>
      </c>
      <c r="AF19" s="134">
        <v>3.003</v>
      </c>
      <c r="AG19" s="194">
        <v>18.8</v>
      </c>
      <c r="AH19" s="170">
        <v>0.364</v>
      </c>
      <c r="AI19" s="119">
        <v>0.25</v>
      </c>
      <c r="AJ19" s="125" t="s">
        <v>16</v>
      </c>
      <c r="AK19" s="130">
        <v>33292</v>
      </c>
      <c r="AL19" s="201">
        <v>108.4</v>
      </c>
      <c r="AM19" s="65">
        <v>0.7345659944397864</v>
      </c>
      <c r="AN19" s="63">
        <v>0.7386779726344189</v>
      </c>
      <c r="AO19" s="125" t="s">
        <v>26</v>
      </c>
      <c r="AP19" s="122">
        <v>15.1</v>
      </c>
      <c r="AQ19" s="105">
        <v>101.3</v>
      </c>
      <c r="AR19" s="125" t="s">
        <v>23</v>
      </c>
      <c r="AS19" s="128">
        <v>687</v>
      </c>
      <c r="AT19" s="202">
        <v>17.9</v>
      </c>
      <c r="AU19" s="240">
        <v>0.013000000000000001</v>
      </c>
      <c r="AV19" s="45">
        <v>0.071</v>
      </c>
      <c r="AW19" s="86"/>
    </row>
    <row r="20" spans="1:49" s="7" customFormat="1" ht="13.5" customHeight="1">
      <c r="A20" s="8">
        <v>17</v>
      </c>
      <c r="B20" s="125" t="s">
        <v>27</v>
      </c>
      <c r="C20" s="145">
        <v>4756.3285</v>
      </c>
      <c r="D20" s="97">
        <v>149</v>
      </c>
      <c r="E20" s="125" t="s">
        <v>72</v>
      </c>
      <c r="F20" s="145">
        <v>851.3</v>
      </c>
      <c r="G20" s="137">
        <v>124.4</v>
      </c>
      <c r="H20" s="125" t="s">
        <v>35</v>
      </c>
      <c r="I20" s="81">
        <v>62.4</v>
      </c>
      <c r="J20" s="96">
        <v>143.7</v>
      </c>
      <c r="K20" s="125" t="s">
        <v>19</v>
      </c>
      <c r="L20" s="148">
        <v>35029</v>
      </c>
      <c r="M20" s="96">
        <v>133.1</v>
      </c>
      <c r="N20" s="125" t="s">
        <v>6</v>
      </c>
      <c r="O20" s="145">
        <v>329.5</v>
      </c>
      <c r="P20" s="197">
        <v>128.4</v>
      </c>
      <c r="Q20" s="125" t="s">
        <v>15</v>
      </c>
      <c r="R20" s="145">
        <v>7993.3</v>
      </c>
      <c r="S20" s="137">
        <v>125.5</v>
      </c>
      <c r="T20" s="125" t="s">
        <v>35</v>
      </c>
      <c r="U20" s="81">
        <v>103.4054</v>
      </c>
      <c r="V20" s="48">
        <v>148.3993369737588</v>
      </c>
      <c r="W20" s="125" t="s">
        <v>71</v>
      </c>
      <c r="X20" s="122">
        <v>841.877</v>
      </c>
      <c r="Y20" s="60">
        <v>465.38</v>
      </c>
      <c r="Z20" s="61">
        <f t="shared" si="0"/>
        <v>376.49699999999996</v>
      </c>
      <c r="AA20" s="62">
        <f t="shared" si="1"/>
        <v>180.90098414199147</v>
      </c>
      <c r="AB20" s="125" t="s">
        <v>27</v>
      </c>
      <c r="AC20" s="141">
        <v>561.246</v>
      </c>
      <c r="AD20" s="138">
        <v>186.9</v>
      </c>
      <c r="AE20" s="125" t="s">
        <v>12</v>
      </c>
      <c r="AF20" s="134">
        <v>2205.991</v>
      </c>
      <c r="AG20" s="194">
        <v>20</v>
      </c>
      <c r="AH20" s="170">
        <v>0.294</v>
      </c>
      <c r="AI20" s="119">
        <v>0.431</v>
      </c>
      <c r="AJ20" s="125" t="s">
        <v>18</v>
      </c>
      <c r="AK20" s="130">
        <v>36223</v>
      </c>
      <c r="AL20" s="201">
        <v>108.3</v>
      </c>
      <c r="AM20" s="65">
        <v>0.7992365738493447</v>
      </c>
      <c r="AN20" s="63">
        <v>0.8070196569666602</v>
      </c>
      <c r="AO20" s="125" t="s">
        <v>31</v>
      </c>
      <c r="AP20" s="122">
        <v>13.6</v>
      </c>
      <c r="AQ20" s="105">
        <v>101.2</v>
      </c>
      <c r="AR20" s="125" t="s">
        <v>37</v>
      </c>
      <c r="AS20" s="128">
        <v>335</v>
      </c>
      <c r="AT20" s="201">
        <v>18.4</v>
      </c>
      <c r="AU20" s="240">
        <v>0.006999999999999999</v>
      </c>
      <c r="AV20" s="45">
        <v>0.040999999999999995</v>
      </c>
      <c r="AW20" s="86"/>
    </row>
    <row r="21" spans="1:49" s="7" customFormat="1" ht="13.5" customHeight="1">
      <c r="A21" s="8">
        <v>18</v>
      </c>
      <c r="B21" s="156" t="s">
        <v>4</v>
      </c>
      <c r="C21" s="157">
        <v>907651.4317999999</v>
      </c>
      <c r="D21" s="158">
        <v>137.4</v>
      </c>
      <c r="E21" s="125" t="s">
        <v>45</v>
      </c>
      <c r="F21" s="145">
        <v>4422.8</v>
      </c>
      <c r="G21" s="137">
        <v>122.9</v>
      </c>
      <c r="H21" s="125" t="s">
        <v>9</v>
      </c>
      <c r="I21" s="81">
        <v>127.6</v>
      </c>
      <c r="J21" s="96">
        <v>134.6</v>
      </c>
      <c r="K21" s="125" t="s">
        <v>9</v>
      </c>
      <c r="L21" s="148">
        <v>45472</v>
      </c>
      <c r="M21" s="96">
        <v>130.6</v>
      </c>
      <c r="N21" s="125" t="s">
        <v>26</v>
      </c>
      <c r="O21" s="145">
        <v>6902.4</v>
      </c>
      <c r="P21" s="198">
        <v>127.3</v>
      </c>
      <c r="Q21" s="125" t="s">
        <v>41</v>
      </c>
      <c r="R21" s="145">
        <v>1629.2</v>
      </c>
      <c r="S21" s="137">
        <v>125.1</v>
      </c>
      <c r="T21" s="125" t="s">
        <v>40</v>
      </c>
      <c r="U21" s="81">
        <v>0.9698</v>
      </c>
      <c r="V21" s="48" t="s">
        <v>7</v>
      </c>
      <c r="W21" s="125" t="s">
        <v>6</v>
      </c>
      <c r="X21" s="122">
        <v>2086.821</v>
      </c>
      <c r="Y21" s="60">
        <v>1189.164</v>
      </c>
      <c r="Z21" s="61">
        <f t="shared" si="0"/>
        <v>897.6569999999999</v>
      </c>
      <c r="AA21" s="62">
        <f t="shared" si="1"/>
        <v>175.4863921208513</v>
      </c>
      <c r="AB21" s="125" t="s">
        <v>71</v>
      </c>
      <c r="AC21" s="141">
        <v>847.212</v>
      </c>
      <c r="AD21" s="138">
        <v>180.7</v>
      </c>
      <c r="AE21" s="125" t="s">
        <v>24</v>
      </c>
      <c r="AF21" s="134">
        <v>54.458</v>
      </c>
      <c r="AG21" s="193">
        <v>22.9</v>
      </c>
      <c r="AH21" s="170">
        <v>0.47100000000000003</v>
      </c>
      <c r="AI21" s="119">
        <v>0.41200000000000003</v>
      </c>
      <c r="AJ21" s="125" t="s">
        <v>11</v>
      </c>
      <c r="AK21" s="236">
        <v>55139</v>
      </c>
      <c r="AL21" s="224">
        <v>108.2</v>
      </c>
      <c r="AM21" s="219">
        <v>1.2166056219937338</v>
      </c>
      <c r="AN21" s="220">
        <v>1.231089805357487</v>
      </c>
      <c r="AO21" s="156" t="s">
        <v>4</v>
      </c>
      <c r="AP21" s="187">
        <v>1024.5</v>
      </c>
      <c r="AQ21" s="186">
        <v>101.1</v>
      </c>
      <c r="AR21" s="125" t="s">
        <v>26</v>
      </c>
      <c r="AS21" s="128">
        <v>531</v>
      </c>
      <c r="AT21" s="202">
        <v>19.2</v>
      </c>
      <c r="AU21" s="240">
        <v>0.008</v>
      </c>
      <c r="AV21" s="45">
        <v>0.043</v>
      </c>
      <c r="AW21" s="86"/>
    </row>
    <row r="22" spans="1:49" s="7" customFormat="1" ht="13.5" customHeight="1">
      <c r="A22" s="8">
        <v>19</v>
      </c>
      <c r="B22" s="125" t="s">
        <v>44</v>
      </c>
      <c r="C22" s="145">
        <v>5899.7639</v>
      </c>
      <c r="D22" s="97">
        <v>134</v>
      </c>
      <c r="E22" s="125" t="s">
        <v>23</v>
      </c>
      <c r="F22" s="145">
        <v>2259.9</v>
      </c>
      <c r="G22" s="137">
        <v>120.2</v>
      </c>
      <c r="H22" s="125" t="s">
        <v>38</v>
      </c>
      <c r="I22" s="81">
        <v>35.3</v>
      </c>
      <c r="J22" s="96">
        <v>133.2</v>
      </c>
      <c r="K22" s="125" t="s">
        <v>28</v>
      </c>
      <c r="L22" s="148">
        <v>8886</v>
      </c>
      <c r="M22" s="96">
        <v>129.6</v>
      </c>
      <c r="N22" s="125" t="s">
        <v>73</v>
      </c>
      <c r="O22" s="145">
        <v>65.3</v>
      </c>
      <c r="P22" s="197">
        <v>126.3</v>
      </c>
      <c r="Q22" s="125" t="s">
        <v>26</v>
      </c>
      <c r="R22" s="145">
        <v>6233.7</v>
      </c>
      <c r="S22" s="138">
        <v>125</v>
      </c>
      <c r="T22" s="125" t="s">
        <v>6</v>
      </c>
      <c r="U22" s="81" t="s">
        <v>7</v>
      </c>
      <c r="V22" s="48" t="s">
        <v>7</v>
      </c>
      <c r="W22" s="125" t="s">
        <v>37</v>
      </c>
      <c r="X22" s="122">
        <v>2697.049</v>
      </c>
      <c r="Y22" s="60">
        <v>1579.585</v>
      </c>
      <c r="Z22" s="61">
        <f t="shared" si="0"/>
        <v>1117.464</v>
      </c>
      <c r="AA22" s="62">
        <f t="shared" si="1"/>
        <v>170.74415115362578</v>
      </c>
      <c r="AB22" s="125" t="s">
        <v>33</v>
      </c>
      <c r="AC22" s="141">
        <v>765.437</v>
      </c>
      <c r="AD22" s="138">
        <v>179.3</v>
      </c>
      <c r="AE22" s="156" t="s">
        <v>4</v>
      </c>
      <c r="AF22" s="180">
        <v>21864.544</v>
      </c>
      <c r="AG22" s="205">
        <v>25.5</v>
      </c>
      <c r="AH22" s="181">
        <v>0.23600000000000002</v>
      </c>
      <c r="AI22" s="182">
        <v>0.313</v>
      </c>
      <c r="AJ22" s="125" t="s">
        <v>9</v>
      </c>
      <c r="AK22" s="130">
        <v>35984</v>
      </c>
      <c r="AL22" s="201">
        <v>107.9</v>
      </c>
      <c r="AM22" s="65">
        <v>0.7939631966815234</v>
      </c>
      <c r="AN22" s="63">
        <v>0.9548805164771632</v>
      </c>
      <c r="AO22" s="125" t="s">
        <v>41</v>
      </c>
      <c r="AP22" s="122">
        <v>5.4</v>
      </c>
      <c r="AQ22" s="105">
        <v>101.1</v>
      </c>
      <c r="AR22" s="125" t="s">
        <v>15</v>
      </c>
      <c r="AS22" s="128">
        <v>561</v>
      </c>
      <c r="AT22" s="202">
        <v>19.6</v>
      </c>
      <c r="AU22" s="240">
        <v>0.006999999999999999</v>
      </c>
      <c r="AV22" s="45">
        <v>0.037000000000000005</v>
      </c>
      <c r="AW22" s="86"/>
    </row>
    <row r="23" spans="1:49" s="7" customFormat="1" ht="13.5" customHeight="1">
      <c r="A23" s="8">
        <v>20</v>
      </c>
      <c r="B23" s="125" t="s">
        <v>73</v>
      </c>
      <c r="C23" s="145">
        <v>8589.7553</v>
      </c>
      <c r="D23" s="97">
        <v>132.1</v>
      </c>
      <c r="E23" s="125" t="s">
        <v>20</v>
      </c>
      <c r="F23" s="145">
        <v>3066.4</v>
      </c>
      <c r="G23" s="138">
        <v>119</v>
      </c>
      <c r="H23" s="125" t="s">
        <v>23</v>
      </c>
      <c r="I23" s="81">
        <v>194.8</v>
      </c>
      <c r="J23" s="96">
        <v>119.3</v>
      </c>
      <c r="K23" s="125" t="s">
        <v>26</v>
      </c>
      <c r="L23" s="148">
        <v>69433</v>
      </c>
      <c r="M23" s="96">
        <v>129.2</v>
      </c>
      <c r="N23" s="125" t="s">
        <v>9</v>
      </c>
      <c r="O23" s="145">
        <v>216.4</v>
      </c>
      <c r="P23" s="197">
        <v>122.9</v>
      </c>
      <c r="Q23" s="125" t="s">
        <v>19</v>
      </c>
      <c r="R23" s="145">
        <v>7721.3</v>
      </c>
      <c r="S23" s="138">
        <v>125</v>
      </c>
      <c r="T23" s="125" t="s">
        <v>21</v>
      </c>
      <c r="U23" s="81" t="s">
        <v>7</v>
      </c>
      <c r="V23" s="48" t="s">
        <v>7</v>
      </c>
      <c r="W23" s="125" t="s">
        <v>18</v>
      </c>
      <c r="X23" s="122">
        <v>4733.76</v>
      </c>
      <c r="Y23" s="60">
        <v>2867.109</v>
      </c>
      <c r="Z23" s="61">
        <f t="shared" si="0"/>
        <v>1866.6510000000003</v>
      </c>
      <c r="AA23" s="62">
        <f t="shared" si="1"/>
        <v>165.1056865992887</v>
      </c>
      <c r="AB23" s="125" t="s">
        <v>15</v>
      </c>
      <c r="AC23" s="141">
        <v>1499.593</v>
      </c>
      <c r="AD23" s="138">
        <v>179.1</v>
      </c>
      <c r="AE23" s="125" t="s">
        <v>22</v>
      </c>
      <c r="AF23" s="134">
        <v>733.84</v>
      </c>
      <c r="AG23" s="194">
        <v>25.8</v>
      </c>
      <c r="AH23" s="170">
        <v>0.364</v>
      </c>
      <c r="AI23" s="119">
        <v>0.385</v>
      </c>
      <c r="AJ23" s="125" t="s">
        <v>22</v>
      </c>
      <c r="AK23" s="130">
        <v>33384</v>
      </c>
      <c r="AL23" s="201">
        <v>107.8</v>
      </c>
      <c r="AM23" s="65">
        <v>0.7365959136843034</v>
      </c>
      <c r="AN23" s="63">
        <v>0.7481932935054924</v>
      </c>
      <c r="AO23" s="125" t="s">
        <v>9</v>
      </c>
      <c r="AP23" s="122">
        <v>8.3</v>
      </c>
      <c r="AQ23" s="105">
        <v>101</v>
      </c>
      <c r="AR23" s="125" t="s">
        <v>21</v>
      </c>
      <c r="AS23" s="128">
        <v>315</v>
      </c>
      <c r="AT23" s="202">
        <v>19.9</v>
      </c>
      <c r="AU23" s="240">
        <v>0.006</v>
      </c>
      <c r="AV23" s="45">
        <v>0.033</v>
      </c>
      <c r="AW23" s="86"/>
    </row>
    <row r="24" spans="1:49" s="7" customFormat="1" ht="13.5" customHeight="1">
      <c r="A24" s="8">
        <v>21</v>
      </c>
      <c r="B24" s="125" t="s">
        <v>25</v>
      </c>
      <c r="C24" s="145">
        <v>5217.8595</v>
      </c>
      <c r="D24" s="97">
        <v>129.6</v>
      </c>
      <c r="E24" s="125" t="s">
        <v>25</v>
      </c>
      <c r="F24" s="145">
        <v>1355.2</v>
      </c>
      <c r="G24" s="137">
        <v>114.7</v>
      </c>
      <c r="H24" s="156" t="s">
        <v>4</v>
      </c>
      <c r="I24" s="159">
        <v>76569</v>
      </c>
      <c r="J24" s="160">
        <v>109.5</v>
      </c>
      <c r="K24" s="125" t="s">
        <v>24</v>
      </c>
      <c r="L24" s="148">
        <v>56849</v>
      </c>
      <c r="M24" s="96">
        <v>129</v>
      </c>
      <c r="N24" s="125" t="s">
        <v>20</v>
      </c>
      <c r="O24" s="145">
        <v>2515</v>
      </c>
      <c r="P24" s="197">
        <v>121.4</v>
      </c>
      <c r="Q24" s="125" t="s">
        <v>27</v>
      </c>
      <c r="R24" s="145">
        <v>1288.1</v>
      </c>
      <c r="S24" s="137">
        <v>124.9</v>
      </c>
      <c r="T24" s="125" t="s">
        <v>27</v>
      </c>
      <c r="U24" s="81" t="s">
        <v>7</v>
      </c>
      <c r="V24" s="48" t="s">
        <v>7</v>
      </c>
      <c r="W24" s="125" t="s">
        <v>44</v>
      </c>
      <c r="X24" s="122">
        <v>1135.351</v>
      </c>
      <c r="Y24" s="60">
        <v>756.747</v>
      </c>
      <c r="Z24" s="61">
        <f t="shared" si="0"/>
        <v>378.60400000000016</v>
      </c>
      <c r="AA24" s="62">
        <f t="shared" si="1"/>
        <v>150.03045932127912</v>
      </c>
      <c r="AB24" s="125" t="s">
        <v>6</v>
      </c>
      <c r="AC24" s="141">
        <v>2207.596</v>
      </c>
      <c r="AD24" s="138">
        <v>175.2</v>
      </c>
      <c r="AE24" s="125" t="s">
        <v>14</v>
      </c>
      <c r="AF24" s="134">
        <v>115.798</v>
      </c>
      <c r="AG24" s="194">
        <v>35.1</v>
      </c>
      <c r="AH24" s="170">
        <v>0.233</v>
      </c>
      <c r="AI24" s="119">
        <v>0.258</v>
      </c>
      <c r="AJ24" s="125" t="s">
        <v>17</v>
      </c>
      <c r="AK24" s="130">
        <v>35627</v>
      </c>
      <c r="AL24" s="201">
        <v>107.8</v>
      </c>
      <c r="AM24" s="65">
        <v>0.7860862274392127</v>
      </c>
      <c r="AN24" s="63">
        <v>0.7979379456542687</v>
      </c>
      <c r="AO24" s="125" t="s">
        <v>11</v>
      </c>
      <c r="AP24" s="230">
        <v>69.7</v>
      </c>
      <c r="AQ24" s="221">
        <v>100.7</v>
      </c>
      <c r="AR24" s="125" t="s">
        <v>70</v>
      </c>
      <c r="AS24" s="128">
        <v>418</v>
      </c>
      <c r="AT24" s="202">
        <v>20</v>
      </c>
      <c r="AU24" s="240">
        <v>0.008</v>
      </c>
      <c r="AV24" s="45">
        <v>0.04</v>
      </c>
      <c r="AW24" s="86"/>
    </row>
    <row r="25" spans="1:49" s="7" customFormat="1" ht="13.5" customHeight="1">
      <c r="A25" s="8">
        <v>22</v>
      </c>
      <c r="B25" s="125" t="s">
        <v>14</v>
      </c>
      <c r="C25" s="145">
        <v>11008.9386</v>
      </c>
      <c r="D25" s="97">
        <v>128.9</v>
      </c>
      <c r="E25" s="125" t="s">
        <v>16</v>
      </c>
      <c r="F25" s="145">
        <v>4849.8</v>
      </c>
      <c r="G25" s="138">
        <v>112.7</v>
      </c>
      <c r="H25" s="125" t="s">
        <v>10</v>
      </c>
      <c r="I25" s="81">
        <v>25564.2</v>
      </c>
      <c r="J25" s="96">
        <v>109</v>
      </c>
      <c r="K25" s="125" t="s">
        <v>41</v>
      </c>
      <c r="L25" s="148">
        <v>15771</v>
      </c>
      <c r="M25" s="96">
        <v>118.5</v>
      </c>
      <c r="N25" s="125" t="s">
        <v>40</v>
      </c>
      <c r="O25" s="145">
        <v>7</v>
      </c>
      <c r="P25" s="210">
        <v>120.2</v>
      </c>
      <c r="Q25" s="125" t="s">
        <v>30</v>
      </c>
      <c r="R25" s="145">
        <v>1740.6</v>
      </c>
      <c r="S25" s="137">
        <v>124.3</v>
      </c>
      <c r="T25" s="125" t="s">
        <v>23</v>
      </c>
      <c r="U25" s="81" t="s">
        <v>7</v>
      </c>
      <c r="V25" s="48" t="s">
        <v>7</v>
      </c>
      <c r="W25" s="125" t="s">
        <v>10</v>
      </c>
      <c r="X25" s="122">
        <v>136310.586</v>
      </c>
      <c r="Y25" s="60">
        <v>96223.059</v>
      </c>
      <c r="Z25" s="61">
        <f t="shared" si="0"/>
        <v>40087.52700000002</v>
      </c>
      <c r="AA25" s="62">
        <f t="shared" si="1"/>
        <v>141.6610398968921</v>
      </c>
      <c r="AB25" s="125" t="s">
        <v>37</v>
      </c>
      <c r="AC25" s="141">
        <v>2724.151</v>
      </c>
      <c r="AD25" s="138">
        <v>168.6</v>
      </c>
      <c r="AE25" s="125" t="s">
        <v>8</v>
      </c>
      <c r="AF25" s="134">
        <v>1115.097</v>
      </c>
      <c r="AG25" s="194">
        <v>42.6</v>
      </c>
      <c r="AH25" s="170">
        <v>0.33299999999999996</v>
      </c>
      <c r="AI25" s="119">
        <v>0.612</v>
      </c>
      <c r="AJ25" s="369" t="s">
        <v>43</v>
      </c>
      <c r="AK25" s="373">
        <v>42614</v>
      </c>
      <c r="AL25" s="360">
        <v>107.8</v>
      </c>
      <c r="AM25" s="361">
        <v>0.9402497683244341</v>
      </c>
      <c r="AN25" s="362">
        <v>0.9521343226055117</v>
      </c>
      <c r="AO25" s="125" t="s">
        <v>20</v>
      </c>
      <c r="AP25" s="122">
        <v>20.6</v>
      </c>
      <c r="AQ25" s="105">
        <v>100.3</v>
      </c>
      <c r="AR25" s="125" t="s">
        <v>8</v>
      </c>
      <c r="AS25" s="128">
        <v>280</v>
      </c>
      <c r="AT25" s="202">
        <v>21.3</v>
      </c>
      <c r="AU25" s="240">
        <v>0.005</v>
      </c>
      <c r="AV25" s="45">
        <v>0.022000000000000002</v>
      </c>
      <c r="AW25" s="86"/>
    </row>
    <row r="26" spans="1:49" s="7" customFormat="1" ht="13.5" customHeight="1">
      <c r="A26" s="8">
        <v>23</v>
      </c>
      <c r="B26" s="125" t="s">
        <v>5</v>
      </c>
      <c r="C26" s="145">
        <v>1687.0597</v>
      </c>
      <c r="D26" s="97">
        <v>123.7</v>
      </c>
      <c r="E26" s="156" t="s">
        <v>4</v>
      </c>
      <c r="F26" s="157">
        <v>134129.5</v>
      </c>
      <c r="G26" s="168">
        <v>109.3</v>
      </c>
      <c r="H26" s="125" t="s">
        <v>34</v>
      </c>
      <c r="I26" s="81">
        <v>30.2</v>
      </c>
      <c r="J26" s="96">
        <v>107.6</v>
      </c>
      <c r="K26" s="125" t="s">
        <v>44</v>
      </c>
      <c r="L26" s="148">
        <v>12695</v>
      </c>
      <c r="M26" s="96">
        <v>118.5</v>
      </c>
      <c r="N26" s="125" t="s">
        <v>36</v>
      </c>
      <c r="O26" s="145">
        <v>247.6</v>
      </c>
      <c r="P26" s="198">
        <v>119.4</v>
      </c>
      <c r="Q26" s="125" t="s">
        <v>34</v>
      </c>
      <c r="R26" s="145">
        <v>4724.3</v>
      </c>
      <c r="S26" s="137">
        <v>123.3</v>
      </c>
      <c r="T26" s="125" t="s">
        <v>28</v>
      </c>
      <c r="U26" s="81" t="s">
        <v>7</v>
      </c>
      <c r="V26" s="48" t="s">
        <v>7</v>
      </c>
      <c r="W26" s="125" t="s">
        <v>25</v>
      </c>
      <c r="X26" s="122">
        <v>1565.696</v>
      </c>
      <c r="Y26" s="60">
        <v>1122.103</v>
      </c>
      <c r="Z26" s="61">
        <f t="shared" si="0"/>
        <v>443.59299999999985</v>
      </c>
      <c r="AA26" s="62">
        <f t="shared" si="1"/>
        <v>139.53228892534818</v>
      </c>
      <c r="AB26" s="125" t="s">
        <v>14</v>
      </c>
      <c r="AC26" s="141">
        <v>1409.38</v>
      </c>
      <c r="AD26" s="138">
        <v>162.2</v>
      </c>
      <c r="AE26" s="125" t="s">
        <v>27</v>
      </c>
      <c r="AF26" s="134">
        <v>66.436</v>
      </c>
      <c r="AG26" s="193">
        <v>48.3</v>
      </c>
      <c r="AH26" s="170">
        <v>0.154</v>
      </c>
      <c r="AI26" s="119">
        <v>0.14300000000000002</v>
      </c>
      <c r="AJ26" s="125" t="s">
        <v>40</v>
      </c>
      <c r="AK26" s="236">
        <v>33784</v>
      </c>
      <c r="AL26" s="218">
        <v>107.7</v>
      </c>
      <c r="AM26" s="219">
        <v>0.7454216495300295</v>
      </c>
      <c r="AN26" s="220">
        <v>0.759250337251879</v>
      </c>
      <c r="AO26" s="125" t="s">
        <v>19</v>
      </c>
      <c r="AP26" s="122">
        <v>21.7</v>
      </c>
      <c r="AQ26" s="105">
        <v>100</v>
      </c>
      <c r="AR26" s="125" t="s">
        <v>25</v>
      </c>
      <c r="AS26" s="128">
        <v>468</v>
      </c>
      <c r="AT26" s="201">
        <v>21.4</v>
      </c>
      <c r="AU26" s="240">
        <v>0.013000000000000001</v>
      </c>
      <c r="AV26" s="45">
        <v>0.063</v>
      </c>
      <c r="AW26" s="86"/>
    </row>
    <row r="27" spans="1:49" s="7" customFormat="1" ht="13.5" customHeight="1">
      <c r="A27" s="8">
        <v>24</v>
      </c>
      <c r="B27" s="125" t="s">
        <v>37</v>
      </c>
      <c r="C27" s="145">
        <v>2697.4634</v>
      </c>
      <c r="D27" s="97">
        <v>122.1</v>
      </c>
      <c r="E27" s="125" t="s">
        <v>30</v>
      </c>
      <c r="F27" s="145">
        <v>5051</v>
      </c>
      <c r="G27" s="137">
        <v>109.1</v>
      </c>
      <c r="H27" s="125" t="s">
        <v>73</v>
      </c>
      <c r="I27" s="81">
        <v>552.2</v>
      </c>
      <c r="J27" s="96">
        <v>107.6</v>
      </c>
      <c r="K27" s="125" t="s">
        <v>32</v>
      </c>
      <c r="L27" s="148">
        <v>4173</v>
      </c>
      <c r="M27" s="96">
        <v>114.6</v>
      </c>
      <c r="N27" s="125" t="s">
        <v>39</v>
      </c>
      <c r="O27" s="145">
        <v>363.3</v>
      </c>
      <c r="P27" s="198">
        <v>116.4</v>
      </c>
      <c r="Q27" s="125" t="s">
        <v>16</v>
      </c>
      <c r="R27" s="145">
        <v>8347.4</v>
      </c>
      <c r="S27" s="138">
        <v>123.2</v>
      </c>
      <c r="T27" s="125" t="s">
        <v>29</v>
      </c>
      <c r="U27" s="81" t="s">
        <v>7</v>
      </c>
      <c r="V27" s="48" t="s">
        <v>7</v>
      </c>
      <c r="W27" s="125" t="s">
        <v>38</v>
      </c>
      <c r="X27" s="122">
        <v>429.164</v>
      </c>
      <c r="Y27" s="60">
        <v>311.713</v>
      </c>
      <c r="Z27" s="61">
        <f t="shared" si="0"/>
        <v>117.45099999999996</v>
      </c>
      <c r="AA27" s="62">
        <f t="shared" si="1"/>
        <v>137.6792113258029</v>
      </c>
      <c r="AB27" s="125" t="s">
        <v>18</v>
      </c>
      <c r="AC27" s="141">
        <v>4842.03</v>
      </c>
      <c r="AD27" s="138">
        <v>160.9</v>
      </c>
      <c r="AE27" s="125" t="s">
        <v>19</v>
      </c>
      <c r="AF27" s="134">
        <v>56.259</v>
      </c>
      <c r="AG27" s="194">
        <v>48.8</v>
      </c>
      <c r="AH27" s="170">
        <v>0.175</v>
      </c>
      <c r="AI27" s="119">
        <v>0.256</v>
      </c>
      <c r="AJ27" s="125" t="s">
        <v>70</v>
      </c>
      <c r="AK27" s="130">
        <v>34192</v>
      </c>
      <c r="AL27" s="201">
        <v>107.3</v>
      </c>
      <c r="AM27" s="65">
        <v>0.7544239000926702</v>
      </c>
      <c r="AN27" s="45">
        <v>0.766838504528811</v>
      </c>
      <c r="AO27" s="125" t="s">
        <v>36</v>
      </c>
      <c r="AP27" s="122">
        <v>9.2</v>
      </c>
      <c r="AQ27" s="105">
        <v>99.5</v>
      </c>
      <c r="AR27" s="125" t="s">
        <v>38</v>
      </c>
      <c r="AS27" s="128">
        <v>319</v>
      </c>
      <c r="AT27" s="201">
        <v>22.8</v>
      </c>
      <c r="AU27" s="240">
        <v>0.01</v>
      </c>
      <c r="AV27" s="45">
        <v>0.042</v>
      </c>
      <c r="AW27" s="86"/>
    </row>
    <row r="28" spans="1:49" s="7" customFormat="1" ht="13.5" customHeight="1">
      <c r="A28" s="8">
        <v>25</v>
      </c>
      <c r="B28" s="125" t="s">
        <v>12</v>
      </c>
      <c r="C28" s="145">
        <v>17516.888300000002</v>
      </c>
      <c r="D28" s="97">
        <v>121</v>
      </c>
      <c r="E28" s="125" t="s">
        <v>36</v>
      </c>
      <c r="F28" s="145">
        <v>4076.8</v>
      </c>
      <c r="G28" s="137">
        <v>108.7</v>
      </c>
      <c r="H28" s="125" t="s">
        <v>6</v>
      </c>
      <c r="I28" s="81">
        <v>4089.5</v>
      </c>
      <c r="J28" s="96">
        <v>104</v>
      </c>
      <c r="K28" s="125" t="s">
        <v>34</v>
      </c>
      <c r="L28" s="148">
        <v>19074</v>
      </c>
      <c r="M28" s="96">
        <v>113.2</v>
      </c>
      <c r="N28" s="125" t="s">
        <v>21</v>
      </c>
      <c r="O28" s="145">
        <v>637.4</v>
      </c>
      <c r="P28" s="197">
        <v>115.3</v>
      </c>
      <c r="Q28" s="125" t="s">
        <v>42</v>
      </c>
      <c r="R28" s="145">
        <v>9864.8</v>
      </c>
      <c r="S28" s="137">
        <v>122.5</v>
      </c>
      <c r="T28" s="125" t="s">
        <v>14</v>
      </c>
      <c r="U28" s="81" t="s">
        <v>7</v>
      </c>
      <c r="V28" s="48" t="s">
        <v>7</v>
      </c>
      <c r="W28" s="125" t="s">
        <v>72</v>
      </c>
      <c r="X28" s="122">
        <v>326.509</v>
      </c>
      <c r="Y28" s="191">
        <v>237.873</v>
      </c>
      <c r="Z28" s="61">
        <f t="shared" si="0"/>
        <v>88.63600000000002</v>
      </c>
      <c r="AA28" s="62">
        <f t="shared" si="1"/>
        <v>137.26190025770055</v>
      </c>
      <c r="AB28" s="125" t="s">
        <v>44</v>
      </c>
      <c r="AC28" s="141">
        <v>1138.354</v>
      </c>
      <c r="AD28" s="138">
        <v>147.3</v>
      </c>
      <c r="AE28" s="125" t="s">
        <v>40</v>
      </c>
      <c r="AF28" s="214">
        <v>7.286</v>
      </c>
      <c r="AG28" s="215">
        <v>50.8</v>
      </c>
      <c r="AH28" s="170">
        <v>0.25</v>
      </c>
      <c r="AI28" s="216">
        <v>0.5</v>
      </c>
      <c r="AJ28" s="125" t="s">
        <v>31</v>
      </c>
      <c r="AK28" s="130">
        <v>36702</v>
      </c>
      <c r="AL28" s="202">
        <v>107</v>
      </c>
      <c r="AM28" s="65">
        <v>0.8098053925246017</v>
      </c>
      <c r="AN28" s="63">
        <v>0.8241231451146657</v>
      </c>
      <c r="AO28" s="125" t="s">
        <v>34</v>
      </c>
      <c r="AP28" s="122">
        <v>10.8</v>
      </c>
      <c r="AQ28" s="105">
        <v>99.4</v>
      </c>
      <c r="AR28" s="125" t="s">
        <v>35</v>
      </c>
      <c r="AS28" s="128">
        <v>570</v>
      </c>
      <c r="AT28" s="201">
        <v>22.9</v>
      </c>
      <c r="AU28" s="240">
        <v>0.012</v>
      </c>
      <c r="AV28" s="45">
        <v>0.052000000000000005</v>
      </c>
      <c r="AW28" s="86"/>
    </row>
    <row r="29" spans="1:49" s="7" customFormat="1" ht="13.5" customHeight="1">
      <c r="A29" s="8">
        <v>26</v>
      </c>
      <c r="B29" s="125" t="s">
        <v>30</v>
      </c>
      <c r="C29" s="145">
        <v>2219.9184</v>
      </c>
      <c r="D29" s="97">
        <v>120.9</v>
      </c>
      <c r="E29" s="125" t="s">
        <v>6</v>
      </c>
      <c r="F29" s="145">
        <v>528.5</v>
      </c>
      <c r="G29" s="137">
        <v>108.4</v>
      </c>
      <c r="H29" s="125" t="s">
        <v>37</v>
      </c>
      <c r="I29" s="81">
        <v>57.3</v>
      </c>
      <c r="J29" s="96">
        <v>104</v>
      </c>
      <c r="K29" s="125" t="s">
        <v>31</v>
      </c>
      <c r="L29" s="148">
        <v>24672</v>
      </c>
      <c r="M29" s="96">
        <v>112.2</v>
      </c>
      <c r="N29" s="125" t="s">
        <v>35</v>
      </c>
      <c r="O29" s="145">
        <v>845.4</v>
      </c>
      <c r="P29" s="198">
        <v>114.4</v>
      </c>
      <c r="Q29" s="125" t="s">
        <v>31</v>
      </c>
      <c r="R29" s="145">
        <v>6289.7</v>
      </c>
      <c r="S29" s="138">
        <v>122.2</v>
      </c>
      <c r="T29" s="125" t="s">
        <v>15</v>
      </c>
      <c r="U29" s="81" t="s">
        <v>7</v>
      </c>
      <c r="V29" s="48" t="s">
        <v>7</v>
      </c>
      <c r="W29" s="125" t="s">
        <v>20</v>
      </c>
      <c r="X29" s="122">
        <v>973.359</v>
      </c>
      <c r="Y29" s="60">
        <v>718.474</v>
      </c>
      <c r="Z29" s="61">
        <f t="shared" si="0"/>
        <v>254.885</v>
      </c>
      <c r="AA29" s="62">
        <f t="shared" si="1"/>
        <v>135.47588360887102</v>
      </c>
      <c r="AB29" s="125" t="s">
        <v>8</v>
      </c>
      <c r="AC29" s="141">
        <v>1438.175</v>
      </c>
      <c r="AD29" s="138">
        <v>145.9</v>
      </c>
      <c r="AE29" s="125" t="s">
        <v>9</v>
      </c>
      <c r="AF29" s="134">
        <v>78.143</v>
      </c>
      <c r="AG29" s="193">
        <v>58.2</v>
      </c>
      <c r="AH29" s="170">
        <v>0.125</v>
      </c>
      <c r="AI29" s="119">
        <v>0.21100000000000002</v>
      </c>
      <c r="AJ29" s="125" t="s">
        <v>32</v>
      </c>
      <c r="AK29" s="130">
        <v>31879</v>
      </c>
      <c r="AL29" s="201">
        <v>106.8</v>
      </c>
      <c r="AM29" s="66">
        <v>0.7033890825647588</v>
      </c>
      <c r="AN29" s="45">
        <v>0.7152148776257468</v>
      </c>
      <c r="AO29" s="125" t="s">
        <v>38</v>
      </c>
      <c r="AP29" s="122">
        <v>6.4</v>
      </c>
      <c r="AQ29" s="105">
        <v>99.2</v>
      </c>
      <c r="AR29" s="125" t="s">
        <v>29</v>
      </c>
      <c r="AS29" s="128">
        <v>165</v>
      </c>
      <c r="AT29" s="202">
        <v>23</v>
      </c>
      <c r="AU29" s="240">
        <v>0.006</v>
      </c>
      <c r="AV29" s="45">
        <v>0.025</v>
      </c>
      <c r="AW29" s="86"/>
    </row>
    <row r="30" spans="1:49" s="7" customFormat="1" ht="13.5" customHeight="1">
      <c r="A30" s="8">
        <v>27</v>
      </c>
      <c r="B30" s="125" t="s">
        <v>31</v>
      </c>
      <c r="C30" s="145">
        <v>22681.091</v>
      </c>
      <c r="D30" s="97">
        <v>118.8</v>
      </c>
      <c r="E30" s="125" t="s">
        <v>39</v>
      </c>
      <c r="F30" s="145">
        <v>6756.7</v>
      </c>
      <c r="G30" s="137">
        <v>107.8</v>
      </c>
      <c r="H30" s="125" t="s">
        <v>11</v>
      </c>
      <c r="I30" s="81">
        <v>11573.7</v>
      </c>
      <c r="J30" s="96">
        <v>102.3</v>
      </c>
      <c r="K30" s="125" t="s">
        <v>12</v>
      </c>
      <c r="L30" s="148">
        <v>289502</v>
      </c>
      <c r="M30" s="96">
        <v>111.7</v>
      </c>
      <c r="N30" s="125" t="s">
        <v>10</v>
      </c>
      <c r="O30" s="145">
        <v>36756.6</v>
      </c>
      <c r="P30" s="198">
        <v>113.4</v>
      </c>
      <c r="Q30" s="125" t="s">
        <v>71</v>
      </c>
      <c r="R30" s="145">
        <v>1589.7</v>
      </c>
      <c r="S30" s="138">
        <v>121.7</v>
      </c>
      <c r="T30" s="125" t="s">
        <v>17</v>
      </c>
      <c r="U30" s="81" t="s">
        <v>7</v>
      </c>
      <c r="V30" s="48" t="s">
        <v>7</v>
      </c>
      <c r="W30" s="125" t="s">
        <v>16</v>
      </c>
      <c r="X30" s="122">
        <v>1618.118</v>
      </c>
      <c r="Y30" s="60">
        <v>1286.549</v>
      </c>
      <c r="Z30" s="61">
        <f t="shared" si="0"/>
        <v>331.56899999999996</v>
      </c>
      <c r="AA30" s="62">
        <f t="shared" si="1"/>
        <v>125.77196826549164</v>
      </c>
      <c r="AB30" s="156" t="s">
        <v>4</v>
      </c>
      <c r="AC30" s="167">
        <v>387833.048</v>
      </c>
      <c r="AD30" s="250">
        <v>143.8</v>
      </c>
      <c r="AE30" s="125" t="s">
        <v>25</v>
      </c>
      <c r="AF30" s="134">
        <v>4.866</v>
      </c>
      <c r="AG30" s="194">
        <v>60.6</v>
      </c>
      <c r="AH30" s="170">
        <v>0.133</v>
      </c>
      <c r="AI30" s="119">
        <v>0.353</v>
      </c>
      <c r="AJ30" s="125" t="s">
        <v>6</v>
      </c>
      <c r="AK30" s="130">
        <v>34219</v>
      </c>
      <c r="AL30" s="201">
        <v>106.7</v>
      </c>
      <c r="AM30" s="65">
        <v>0.7550196372622567</v>
      </c>
      <c r="AN30" s="63">
        <v>0.7730294854499904</v>
      </c>
      <c r="AO30" s="125" t="s">
        <v>24</v>
      </c>
      <c r="AP30" s="122">
        <v>15.3</v>
      </c>
      <c r="AQ30" s="105">
        <v>99.1</v>
      </c>
      <c r="AR30" s="125" t="s">
        <v>72</v>
      </c>
      <c r="AS30" s="128">
        <v>209</v>
      </c>
      <c r="AT30" s="201">
        <v>23.4</v>
      </c>
      <c r="AU30" s="240">
        <v>0.006999999999999999</v>
      </c>
      <c r="AV30" s="45">
        <v>0.03</v>
      </c>
      <c r="AW30" s="86"/>
    </row>
    <row r="31" spans="1:49" s="7" customFormat="1" ht="13.5" customHeight="1">
      <c r="A31" s="8">
        <v>28</v>
      </c>
      <c r="B31" s="125" t="s">
        <v>70</v>
      </c>
      <c r="C31" s="145">
        <v>4519.2087</v>
      </c>
      <c r="D31" s="97">
        <v>118.2</v>
      </c>
      <c r="E31" s="125" t="s">
        <v>14</v>
      </c>
      <c r="F31" s="145">
        <v>5363</v>
      </c>
      <c r="G31" s="137">
        <v>106.9</v>
      </c>
      <c r="H31" s="125" t="s">
        <v>71</v>
      </c>
      <c r="I31" s="81">
        <v>45.5</v>
      </c>
      <c r="J31" s="96">
        <v>98.3</v>
      </c>
      <c r="K31" s="125" t="s">
        <v>70</v>
      </c>
      <c r="L31" s="148">
        <v>39980</v>
      </c>
      <c r="M31" s="96">
        <v>110.7</v>
      </c>
      <c r="N31" s="125" t="s">
        <v>23</v>
      </c>
      <c r="O31" s="145">
        <v>78.8</v>
      </c>
      <c r="P31" s="197">
        <v>112.9</v>
      </c>
      <c r="Q31" s="125" t="s">
        <v>17</v>
      </c>
      <c r="R31" s="145">
        <v>6448.6</v>
      </c>
      <c r="S31" s="138">
        <v>121.5</v>
      </c>
      <c r="T31" s="125" t="s">
        <v>30</v>
      </c>
      <c r="U31" s="81" t="s">
        <v>7</v>
      </c>
      <c r="V31" s="48" t="s">
        <v>7</v>
      </c>
      <c r="W31" s="125" t="s">
        <v>45</v>
      </c>
      <c r="X31" s="122">
        <v>1019.052</v>
      </c>
      <c r="Y31" s="60">
        <v>825.834</v>
      </c>
      <c r="Z31" s="61">
        <f t="shared" si="0"/>
        <v>193.21800000000007</v>
      </c>
      <c r="AA31" s="62">
        <f t="shared" si="1"/>
        <v>123.39671168782105</v>
      </c>
      <c r="AB31" s="125" t="s">
        <v>25</v>
      </c>
      <c r="AC31" s="141">
        <v>1570.562</v>
      </c>
      <c r="AD31" s="138">
        <v>139</v>
      </c>
      <c r="AE31" s="125" t="s">
        <v>17</v>
      </c>
      <c r="AF31" s="134">
        <v>30.03</v>
      </c>
      <c r="AG31" s="193">
        <v>63.7</v>
      </c>
      <c r="AH31" s="170">
        <v>0.32</v>
      </c>
      <c r="AI31" s="119">
        <v>0.36</v>
      </c>
      <c r="AJ31" s="125" t="s">
        <v>39</v>
      </c>
      <c r="AK31" s="130">
        <v>33799</v>
      </c>
      <c r="AL31" s="202">
        <v>106.7</v>
      </c>
      <c r="AM31" s="65">
        <v>0.7457526146242442</v>
      </c>
      <c r="AN31" s="63">
        <v>0.7625024089419927</v>
      </c>
      <c r="AO31" s="125" t="s">
        <v>73</v>
      </c>
      <c r="AP31" s="122">
        <v>16.7</v>
      </c>
      <c r="AQ31" s="105">
        <v>99.1</v>
      </c>
      <c r="AR31" s="125" t="s">
        <v>6</v>
      </c>
      <c r="AS31" s="128">
        <v>549</v>
      </c>
      <c r="AT31" s="202">
        <v>23.7</v>
      </c>
      <c r="AU31" s="240">
        <v>0.005</v>
      </c>
      <c r="AV31" s="45">
        <v>0.02</v>
      </c>
      <c r="AW31" s="86"/>
    </row>
    <row r="32" spans="1:49" s="7" customFormat="1" ht="13.5" customHeight="1">
      <c r="A32" s="8">
        <v>29</v>
      </c>
      <c r="B32" s="125" t="s">
        <v>13</v>
      </c>
      <c r="C32" s="145">
        <v>16791.407</v>
      </c>
      <c r="D32" s="97">
        <v>117.1</v>
      </c>
      <c r="E32" s="125" t="s">
        <v>17</v>
      </c>
      <c r="F32" s="145">
        <v>920.5</v>
      </c>
      <c r="G32" s="137">
        <v>106.8</v>
      </c>
      <c r="H32" s="125" t="s">
        <v>29</v>
      </c>
      <c r="I32" s="81">
        <v>220.4</v>
      </c>
      <c r="J32" s="96">
        <v>92.8</v>
      </c>
      <c r="K32" s="156" t="s">
        <v>4</v>
      </c>
      <c r="L32" s="161">
        <v>3827810</v>
      </c>
      <c r="M32" s="160">
        <v>108.6</v>
      </c>
      <c r="N32" s="156" t="s">
        <v>4</v>
      </c>
      <c r="O32" s="157">
        <v>453263.3</v>
      </c>
      <c r="P32" s="204">
        <v>112.1</v>
      </c>
      <c r="Q32" s="125" t="s">
        <v>39</v>
      </c>
      <c r="R32" s="145">
        <v>3812.7</v>
      </c>
      <c r="S32" s="138">
        <v>120.9</v>
      </c>
      <c r="T32" s="125" t="s">
        <v>18</v>
      </c>
      <c r="U32" s="81" t="s">
        <v>7</v>
      </c>
      <c r="V32" s="48" t="s">
        <v>7</v>
      </c>
      <c r="W32" s="125" t="s">
        <v>41</v>
      </c>
      <c r="X32" s="122">
        <v>442.578</v>
      </c>
      <c r="Y32" s="60">
        <v>368.032</v>
      </c>
      <c r="Z32" s="61">
        <f t="shared" si="0"/>
        <v>74.54599999999999</v>
      </c>
      <c r="AA32" s="62">
        <f t="shared" si="1"/>
        <v>120.25530388661856</v>
      </c>
      <c r="AB32" s="125" t="s">
        <v>10</v>
      </c>
      <c r="AC32" s="141">
        <v>147354.676</v>
      </c>
      <c r="AD32" s="138">
        <v>137.7</v>
      </c>
      <c r="AE32" s="125" t="s">
        <v>23</v>
      </c>
      <c r="AF32" s="134">
        <v>211.02</v>
      </c>
      <c r="AG32" s="193">
        <v>63.8</v>
      </c>
      <c r="AH32" s="170">
        <v>0.3</v>
      </c>
      <c r="AI32" s="119">
        <v>0.39399999999999996</v>
      </c>
      <c r="AJ32" s="125" t="s">
        <v>71</v>
      </c>
      <c r="AK32" s="130">
        <v>30556</v>
      </c>
      <c r="AL32" s="201">
        <v>106.3</v>
      </c>
      <c r="AM32" s="66">
        <v>0.6741979612550196</v>
      </c>
      <c r="AN32" s="67">
        <v>0.6915349778377337</v>
      </c>
      <c r="AO32" s="125" t="s">
        <v>72</v>
      </c>
      <c r="AP32" s="122">
        <v>6</v>
      </c>
      <c r="AQ32" s="105">
        <v>99</v>
      </c>
      <c r="AR32" s="125" t="s">
        <v>18</v>
      </c>
      <c r="AS32" s="128">
        <v>244</v>
      </c>
      <c r="AT32" s="202">
        <v>23.9</v>
      </c>
      <c r="AU32" s="240">
        <v>0.005</v>
      </c>
      <c r="AV32" s="45">
        <v>0.019</v>
      </c>
      <c r="AW32" s="86"/>
    </row>
    <row r="33" spans="1:49" s="7" customFormat="1" ht="13.5" customHeight="1">
      <c r="A33" s="8">
        <v>30</v>
      </c>
      <c r="B33" s="125" t="s">
        <v>11</v>
      </c>
      <c r="C33" s="145">
        <v>38761.555700000004</v>
      </c>
      <c r="D33" s="97">
        <v>114.8</v>
      </c>
      <c r="E33" s="125" t="s">
        <v>15</v>
      </c>
      <c r="F33" s="145">
        <v>5612.7</v>
      </c>
      <c r="G33" s="138">
        <v>106.5</v>
      </c>
      <c r="H33" s="125" t="s">
        <v>32</v>
      </c>
      <c r="I33" s="81">
        <v>13.9</v>
      </c>
      <c r="J33" s="96">
        <v>89</v>
      </c>
      <c r="K33" s="125" t="s">
        <v>21</v>
      </c>
      <c r="L33" s="148">
        <v>31740</v>
      </c>
      <c r="M33" s="96">
        <v>108.5</v>
      </c>
      <c r="N33" s="125" t="s">
        <v>11</v>
      </c>
      <c r="O33" s="145">
        <v>202216.2</v>
      </c>
      <c r="P33" s="210">
        <v>105.3</v>
      </c>
      <c r="Q33" s="125" t="s">
        <v>36</v>
      </c>
      <c r="R33" s="145">
        <v>3041.4</v>
      </c>
      <c r="S33" s="138">
        <v>120</v>
      </c>
      <c r="T33" s="125" t="s">
        <v>31</v>
      </c>
      <c r="U33" s="81" t="s">
        <v>7</v>
      </c>
      <c r="V33" s="48" t="s">
        <v>7</v>
      </c>
      <c r="W33" s="125" t="s">
        <v>11</v>
      </c>
      <c r="X33" s="230">
        <v>101171.579</v>
      </c>
      <c r="Y33" s="60">
        <v>86703.765</v>
      </c>
      <c r="Z33" s="61">
        <f t="shared" si="0"/>
        <v>14467.813999999998</v>
      </c>
      <c r="AA33" s="62">
        <f t="shared" si="1"/>
        <v>116.68648875859083</v>
      </c>
      <c r="AB33" s="125" t="s">
        <v>38</v>
      </c>
      <c r="AC33" s="141">
        <v>429.164</v>
      </c>
      <c r="AD33" s="138">
        <v>137.5</v>
      </c>
      <c r="AE33" s="125" t="s">
        <v>20</v>
      </c>
      <c r="AF33" s="134">
        <v>15.288</v>
      </c>
      <c r="AG33" s="194">
        <v>65.1</v>
      </c>
      <c r="AH33" s="170">
        <v>0.24100000000000002</v>
      </c>
      <c r="AI33" s="119">
        <v>0.21899999999999997</v>
      </c>
      <c r="AJ33" s="125" t="s">
        <v>27</v>
      </c>
      <c r="AK33" s="130">
        <v>34489</v>
      </c>
      <c r="AL33" s="202">
        <v>106.2</v>
      </c>
      <c r="AM33" s="65">
        <v>0.7609770089581219</v>
      </c>
      <c r="AN33" s="63">
        <v>0.7814848718442859</v>
      </c>
      <c r="AO33" s="125" t="s">
        <v>43</v>
      </c>
      <c r="AP33" s="122">
        <v>19.4</v>
      </c>
      <c r="AQ33" s="105">
        <v>99</v>
      </c>
      <c r="AR33" s="125" t="s">
        <v>17</v>
      </c>
      <c r="AS33" s="128">
        <v>314</v>
      </c>
      <c r="AT33" s="202">
        <v>24</v>
      </c>
      <c r="AU33" s="240">
        <v>0.005</v>
      </c>
      <c r="AV33" s="45">
        <v>0.021</v>
      </c>
      <c r="AW33" s="86"/>
    </row>
    <row r="34" spans="1:49" s="7" customFormat="1" ht="13.5" customHeight="1">
      <c r="A34" s="8">
        <v>31</v>
      </c>
      <c r="B34" s="125" t="s">
        <v>9</v>
      </c>
      <c r="C34" s="145">
        <v>2045.9506000000001</v>
      </c>
      <c r="D34" s="97">
        <v>113.4</v>
      </c>
      <c r="E34" s="125" t="s">
        <v>41</v>
      </c>
      <c r="F34" s="145">
        <v>2842.9</v>
      </c>
      <c r="G34" s="137">
        <v>104.6</v>
      </c>
      <c r="H34" s="125" t="s">
        <v>18</v>
      </c>
      <c r="I34" s="81">
        <v>56.6</v>
      </c>
      <c r="J34" s="96">
        <v>87.1</v>
      </c>
      <c r="K34" s="125" t="s">
        <v>20</v>
      </c>
      <c r="L34" s="148">
        <v>49847</v>
      </c>
      <c r="M34" s="96">
        <v>106.9</v>
      </c>
      <c r="N34" s="369" t="s">
        <v>43</v>
      </c>
      <c r="O34" s="370">
        <v>424.1</v>
      </c>
      <c r="P34" s="348">
        <v>105.2</v>
      </c>
      <c r="Q34" s="125" t="s">
        <v>21</v>
      </c>
      <c r="R34" s="145">
        <v>4911.3</v>
      </c>
      <c r="S34" s="137">
        <v>119.4</v>
      </c>
      <c r="T34" s="125" t="s">
        <v>70</v>
      </c>
      <c r="U34" s="81" t="s">
        <v>7</v>
      </c>
      <c r="V34" s="48" t="s">
        <v>7</v>
      </c>
      <c r="W34" s="125" t="s">
        <v>70</v>
      </c>
      <c r="X34" s="122">
        <v>1363.01</v>
      </c>
      <c r="Y34" s="60">
        <v>1528.89</v>
      </c>
      <c r="Z34" s="61">
        <f t="shared" si="0"/>
        <v>-165.8800000000001</v>
      </c>
      <c r="AA34" s="62">
        <f t="shared" si="1"/>
        <v>89.15029858263183</v>
      </c>
      <c r="AB34" s="125" t="s">
        <v>41</v>
      </c>
      <c r="AC34" s="141">
        <v>521.141</v>
      </c>
      <c r="AD34" s="138">
        <v>136.7</v>
      </c>
      <c r="AE34" s="125" t="s">
        <v>72</v>
      </c>
      <c r="AF34" s="134">
        <v>34.308</v>
      </c>
      <c r="AG34" s="194">
        <v>65.4</v>
      </c>
      <c r="AH34" s="170">
        <v>0.462</v>
      </c>
      <c r="AI34" s="119">
        <v>0.462</v>
      </c>
      <c r="AJ34" s="125" t="s">
        <v>23</v>
      </c>
      <c r="AK34" s="130">
        <v>36519</v>
      </c>
      <c r="AL34" s="201">
        <v>106.1</v>
      </c>
      <c r="AM34" s="65">
        <v>0.8057676183751821</v>
      </c>
      <c r="AN34" s="63">
        <v>0.8350597417614184</v>
      </c>
      <c r="AO34" s="125" t="s">
        <v>25</v>
      </c>
      <c r="AP34" s="122">
        <v>6.3</v>
      </c>
      <c r="AQ34" s="105">
        <v>98.9</v>
      </c>
      <c r="AR34" s="125" t="s">
        <v>33</v>
      </c>
      <c r="AS34" s="128">
        <v>522</v>
      </c>
      <c r="AT34" s="202">
        <v>24.4</v>
      </c>
      <c r="AU34" s="240">
        <v>0.01</v>
      </c>
      <c r="AV34" s="45">
        <v>0.042</v>
      </c>
      <c r="AW34" s="86"/>
    </row>
    <row r="35" spans="1:49" s="7" customFormat="1" ht="12.75" customHeight="1">
      <c r="A35" s="8">
        <v>32</v>
      </c>
      <c r="B35" s="125" t="s">
        <v>35</v>
      </c>
      <c r="C35" s="145">
        <v>7237.6581</v>
      </c>
      <c r="D35" s="97">
        <v>112.6</v>
      </c>
      <c r="E35" s="125" t="s">
        <v>37</v>
      </c>
      <c r="F35" s="145">
        <v>6292.4</v>
      </c>
      <c r="G35" s="138">
        <v>101.1</v>
      </c>
      <c r="H35" s="125" t="s">
        <v>25</v>
      </c>
      <c r="I35" s="81">
        <v>0.4</v>
      </c>
      <c r="J35" s="98">
        <v>83.3</v>
      </c>
      <c r="K35" s="125" t="s">
        <v>14</v>
      </c>
      <c r="L35" s="148">
        <v>13462</v>
      </c>
      <c r="M35" s="96">
        <v>106.1</v>
      </c>
      <c r="N35" s="125" t="s">
        <v>24</v>
      </c>
      <c r="O35" s="145">
        <v>312.9</v>
      </c>
      <c r="P35" s="198">
        <v>104.5</v>
      </c>
      <c r="Q35" s="125" t="s">
        <v>22</v>
      </c>
      <c r="R35" s="145">
        <v>3586.6</v>
      </c>
      <c r="S35" s="138">
        <v>118.5</v>
      </c>
      <c r="T35" s="125" t="s">
        <v>32</v>
      </c>
      <c r="U35" s="81" t="s">
        <v>7</v>
      </c>
      <c r="V35" s="48" t="s">
        <v>7</v>
      </c>
      <c r="W35" s="125" t="s">
        <v>13</v>
      </c>
      <c r="X35" s="122">
        <v>15136.763</v>
      </c>
      <c r="Y35" s="60">
        <v>18063.531</v>
      </c>
      <c r="Z35" s="61">
        <f t="shared" si="0"/>
        <v>-2926.767999999998</v>
      </c>
      <c r="AA35" s="62">
        <f t="shared" si="1"/>
        <v>83.79736497808763</v>
      </c>
      <c r="AB35" s="125" t="s">
        <v>20</v>
      </c>
      <c r="AC35" s="141">
        <v>988.647</v>
      </c>
      <c r="AD35" s="138">
        <v>133.3</v>
      </c>
      <c r="AE35" s="125" t="s">
        <v>37</v>
      </c>
      <c r="AF35" s="134">
        <v>27.102</v>
      </c>
      <c r="AG35" s="194">
        <v>75.1</v>
      </c>
      <c r="AH35" s="170">
        <v>0.28600000000000003</v>
      </c>
      <c r="AI35" s="119">
        <v>0.25</v>
      </c>
      <c r="AJ35" s="125" t="s">
        <v>14</v>
      </c>
      <c r="AK35" s="130">
        <v>33622</v>
      </c>
      <c r="AL35" s="202">
        <v>106.1</v>
      </c>
      <c r="AM35" s="65">
        <v>0.7418472265125104</v>
      </c>
      <c r="AN35" s="63">
        <v>0.7654172287531317</v>
      </c>
      <c r="AO35" s="125" t="s">
        <v>6</v>
      </c>
      <c r="AP35" s="122">
        <v>30.6</v>
      </c>
      <c r="AQ35" s="105">
        <v>98.8</v>
      </c>
      <c r="AR35" s="125" t="s">
        <v>28</v>
      </c>
      <c r="AS35" s="128">
        <v>172</v>
      </c>
      <c r="AT35" s="202">
        <v>25.8</v>
      </c>
      <c r="AU35" s="240">
        <v>0.006999999999999999</v>
      </c>
      <c r="AV35" s="45">
        <v>0.026000000000000002</v>
      </c>
      <c r="AW35" s="86"/>
    </row>
    <row r="36" spans="1:49" s="7" customFormat="1" ht="13.5" customHeight="1">
      <c r="A36" s="8">
        <v>33</v>
      </c>
      <c r="B36" s="125" t="s">
        <v>18</v>
      </c>
      <c r="C36" s="145">
        <v>10721.3</v>
      </c>
      <c r="D36" s="97">
        <v>112.2</v>
      </c>
      <c r="E36" s="125" t="s">
        <v>33</v>
      </c>
      <c r="F36" s="145">
        <v>2073.7</v>
      </c>
      <c r="G36" s="138">
        <v>100.7</v>
      </c>
      <c r="H36" s="125" t="s">
        <v>33</v>
      </c>
      <c r="I36" s="81">
        <v>1664.8</v>
      </c>
      <c r="J36" s="97">
        <v>80.3</v>
      </c>
      <c r="K36" s="125" t="s">
        <v>15</v>
      </c>
      <c r="L36" s="148">
        <v>110433</v>
      </c>
      <c r="M36" s="96">
        <v>104.7</v>
      </c>
      <c r="N36" s="125" t="s">
        <v>17</v>
      </c>
      <c r="O36" s="145">
        <v>1780.6</v>
      </c>
      <c r="P36" s="197">
        <v>100.2</v>
      </c>
      <c r="Q36" s="125" t="s">
        <v>28</v>
      </c>
      <c r="R36" s="145">
        <v>2509.6</v>
      </c>
      <c r="S36" s="138">
        <v>117.5</v>
      </c>
      <c r="T36" s="125" t="s">
        <v>24</v>
      </c>
      <c r="U36" s="81" t="s">
        <v>7</v>
      </c>
      <c r="V36" s="48" t="s">
        <v>7</v>
      </c>
      <c r="W36" s="125" t="s">
        <v>40</v>
      </c>
      <c r="X36" s="230">
        <v>458.623</v>
      </c>
      <c r="Y36" s="60">
        <v>560.664</v>
      </c>
      <c r="Z36" s="61">
        <f t="shared" si="0"/>
        <v>-102.041</v>
      </c>
      <c r="AA36" s="62">
        <f t="shared" si="1"/>
        <v>81.79997288928843</v>
      </c>
      <c r="AB36" s="125" t="s">
        <v>72</v>
      </c>
      <c r="AC36" s="141">
        <v>360.817</v>
      </c>
      <c r="AD36" s="138">
        <v>124.3</v>
      </c>
      <c r="AE36" s="125" t="s">
        <v>18</v>
      </c>
      <c r="AF36" s="134">
        <v>108.27</v>
      </c>
      <c r="AG36" s="193">
        <v>76.4</v>
      </c>
      <c r="AH36" s="170">
        <v>0.179</v>
      </c>
      <c r="AI36" s="119">
        <v>0.244</v>
      </c>
      <c r="AJ36" s="125" t="s">
        <v>33</v>
      </c>
      <c r="AK36" s="130">
        <v>30082</v>
      </c>
      <c r="AL36" s="202">
        <v>106.1</v>
      </c>
      <c r="AM36" s="66">
        <v>0.6637394642778341</v>
      </c>
      <c r="AN36" s="67">
        <v>0.6835132010021199</v>
      </c>
      <c r="AO36" s="125" t="s">
        <v>33</v>
      </c>
      <c r="AP36" s="122">
        <v>10.9</v>
      </c>
      <c r="AQ36" s="105">
        <v>98.3</v>
      </c>
      <c r="AR36" s="125" t="s">
        <v>40</v>
      </c>
      <c r="AS36" s="237">
        <v>162</v>
      </c>
      <c r="AT36" s="218">
        <v>26.2</v>
      </c>
      <c r="AU36" s="240">
        <v>0.008</v>
      </c>
      <c r="AV36" s="223">
        <v>0.03</v>
      </c>
      <c r="AW36" s="86"/>
    </row>
    <row r="37" spans="1:49" s="7" customFormat="1" ht="13.5" customHeight="1">
      <c r="A37" s="8">
        <v>34</v>
      </c>
      <c r="B37" s="369" t="s">
        <v>43</v>
      </c>
      <c r="C37" s="370">
        <v>42751.6988</v>
      </c>
      <c r="D37" s="343">
        <v>111.7</v>
      </c>
      <c r="E37" s="125" t="s">
        <v>31</v>
      </c>
      <c r="F37" s="145">
        <v>5165.2</v>
      </c>
      <c r="G37" s="137">
        <v>99.9</v>
      </c>
      <c r="H37" s="125" t="s">
        <v>19</v>
      </c>
      <c r="I37" s="81">
        <v>1561.7</v>
      </c>
      <c r="J37" s="96">
        <v>79.3</v>
      </c>
      <c r="K37" s="125" t="s">
        <v>22</v>
      </c>
      <c r="L37" s="148">
        <v>29925</v>
      </c>
      <c r="M37" s="96">
        <v>104.1</v>
      </c>
      <c r="N37" s="125" t="s">
        <v>14</v>
      </c>
      <c r="O37" s="145">
        <v>222.4</v>
      </c>
      <c r="P37" s="198">
        <v>99.6</v>
      </c>
      <c r="Q37" s="125" t="s">
        <v>14</v>
      </c>
      <c r="R37" s="145">
        <v>3226.5</v>
      </c>
      <c r="S37" s="138">
        <v>117.3</v>
      </c>
      <c r="T37" s="125" t="s">
        <v>33</v>
      </c>
      <c r="U37" s="81" t="s">
        <v>7</v>
      </c>
      <c r="V37" s="48" t="s">
        <v>7</v>
      </c>
      <c r="W37" s="125" t="s">
        <v>30</v>
      </c>
      <c r="X37" s="122">
        <v>810.288</v>
      </c>
      <c r="Y37" s="60">
        <v>1034.283</v>
      </c>
      <c r="Z37" s="61">
        <f t="shared" si="0"/>
        <v>-223.9949999999999</v>
      </c>
      <c r="AA37" s="62">
        <f t="shared" si="1"/>
        <v>78.34296802712605</v>
      </c>
      <c r="AB37" s="125" t="s">
        <v>45</v>
      </c>
      <c r="AC37" s="141">
        <v>1023.934</v>
      </c>
      <c r="AD37" s="138">
        <v>123.3</v>
      </c>
      <c r="AE37" s="125" t="s">
        <v>15</v>
      </c>
      <c r="AF37" s="134">
        <v>194.015</v>
      </c>
      <c r="AG37" s="193">
        <v>84.2</v>
      </c>
      <c r="AH37" s="170">
        <v>0.242</v>
      </c>
      <c r="AI37" s="119">
        <v>0.273</v>
      </c>
      <c r="AJ37" s="125" t="s">
        <v>25</v>
      </c>
      <c r="AK37" s="130">
        <v>34171</v>
      </c>
      <c r="AL37" s="201">
        <v>105.9</v>
      </c>
      <c r="AM37" s="65">
        <v>0.7539605489607696</v>
      </c>
      <c r="AN37" s="63">
        <v>0.7766910772788591</v>
      </c>
      <c r="AO37" s="125" t="s">
        <v>71</v>
      </c>
      <c r="AP37" s="122">
        <v>4.9</v>
      </c>
      <c r="AQ37" s="105">
        <v>98.3</v>
      </c>
      <c r="AR37" s="125" t="s">
        <v>41</v>
      </c>
      <c r="AS37" s="128">
        <v>236</v>
      </c>
      <c r="AT37" s="201">
        <v>26.3</v>
      </c>
      <c r="AU37" s="240">
        <v>0.009000000000000001</v>
      </c>
      <c r="AV37" s="45">
        <v>0.036000000000000004</v>
      </c>
      <c r="AW37" s="86"/>
    </row>
    <row r="38" spans="1:49" s="7" customFormat="1" ht="13.5" customHeight="1">
      <c r="A38" s="8">
        <v>35</v>
      </c>
      <c r="B38" s="125" t="s">
        <v>36</v>
      </c>
      <c r="C38" s="145">
        <v>7096.1496</v>
      </c>
      <c r="D38" s="97">
        <v>110.1</v>
      </c>
      <c r="E38" s="125" t="s">
        <v>40</v>
      </c>
      <c r="F38" s="145">
        <v>1896.7</v>
      </c>
      <c r="G38" s="209">
        <v>98.8</v>
      </c>
      <c r="H38" s="125" t="s">
        <v>14</v>
      </c>
      <c r="I38" s="81">
        <v>2430.2</v>
      </c>
      <c r="J38" s="96">
        <v>76</v>
      </c>
      <c r="K38" s="125" t="s">
        <v>37</v>
      </c>
      <c r="L38" s="148">
        <v>18402</v>
      </c>
      <c r="M38" s="96">
        <v>101.3</v>
      </c>
      <c r="N38" s="125" t="s">
        <v>28</v>
      </c>
      <c r="O38" s="145">
        <v>77</v>
      </c>
      <c r="P38" s="197">
        <v>99.3</v>
      </c>
      <c r="Q38" s="125" t="s">
        <v>24</v>
      </c>
      <c r="R38" s="145">
        <v>8289.8</v>
      </c>
      <c r="S38" s="138">
        <v>117.2</v>
      </c>
      <c r="T38" s="125" t="s">
        <v>34</v>
      </c>
      <c r="U38" s="81" t="s">
        <v>7</v>
      </c>
      <c r="V38" s="48" t="s">
        <v>7</v>
      </c>
      <c r="W38" s="125" t="s">
        <v>32</v>
      </c>
      <c r="X38" s="122">
        <v>226.663</v>
      </c>
      <c r="Y38" s="60">
        <v>296.582</v>
      </c>
      <c r="Z38" s="61">
        <f t="shared" si="0"/>
        <v>-69.91899999999998</v>
      </c>
      <c r="AA38" s="62">
        <f t="shared" si="1"/>
        <v>76.42506962661254</v>
      </c>
      <c r="AB38" s="125" t="s">
        <v>24</v>
      </c>
      <c r="AC38" s="141">
        <v>492.056</v>
      </c>
      <c r="AD38" s="138">
        <v>117.8</v>
      </c>
      <c r="AE38" s="125" t="s">
        <v>30</v>
      </c>
      <c r="AF38" s="134">
        <v>0.826</v>
      </c>
      <c r="AG38" s="193">
        <v>90.7</v>
      </c>
      <c r="AH38" s="170">
        <v>0.125</v>
      </c>
      <c r="AI38" s="119">
        <v>0</v>
      </c>
      <c r="AJ38" s="125" t="s">
        <v>26</v>
      </c>
      <c r="AK38" s="130">
        <v>46952</v>
      </c>
      <c r="AL38" s="201">
        <v>105.8</v>
      </c>
      <c r="AM38" s="65">
        <v>1.035964873571334</v>
      </c>
      <c r="AN38" s="63">
        <v>1.0762189246482945</v>
      </c>
      <c r="AO38" s="125" t="s">
        <v>14</v>
      </c>
      <c r="AP38" s="122">
        <v>13.3</v>
      </c>
      <c r="AQ38" s="105">
        <v>98.2</v>
      </c>
      <c r="AR38" s="125" t="s">
        <v>20</v>
      </c>
      <c r="AS38" s="128">
        <v>471</v>
      </c>
      <c r="AT38" s="202">
        <v>26.6</v>
      </c>
      <c r="AU38" s="240">
        <v>0.008</v>
      </c>
      <c r="AV38" s="45">
        <v>0.031</v>
      </c>
      <c r="AW38" s="86"/>
    </row>
    <row r="39" spans="1:49" s="7" customFormat="1" ht="13.5" customHeight="1">
      <c r="A39" s="8">
        <v>36</v>
      </c>
      <c r="B39" s="125" t="s">
        <v>38</v>
      </c>
      <c r="C39" s="145">
        <v>43.2789</v>
      </c>
      <c r="D39" s="97">
        <v>109.8</v>
      </c>
      <c r="E39" s="125" t="s">
        <v>13</v>
      </c>
      <c r="F39" s="145">
        <v>177.8</v>
      </c>
      <c r="G39" s="137">
        <v>97.8</v>
      </c>
      <c r="H39" s="125" t="s">
        <v>72</v>
      </c>
      <c r="I39" s="81">
        <v>172.2</v>
      </c>
      <c r="J39" s="96">
        <v>59.1</v>
      </c>
      <c r="K39" s="125" t="s">
        <v>39</v>
      </c>
      <c r="L39" s="148">
        <v>9250</v>
      </c>
      <c r="M39" s="96">
        <v>100</v>
      </c>
      <c r="N39" s="125" t="s">
        <v>15</v>
      </c>
      <c r="O39" s="145">
        <v>309.2</v>
      </c>
      <c r="P39" s="197">
        <v>96.3</v>
      </c>
      <c r="Q39" s="125" t="s">
        <v>72</v>
      </c>
      <c r="R39" s="145">
        <v>2372.7</v>
      </c>
      <c r="S39" s="137">
        <v>116.5</v>
      </c>
      <c r="T39" s="125" t="s">
        <v>36</v>
      </c>
      <c r="U39" s="81" t="s">
        <v>7</v>
      </c>
      <c r="V39" s="48" t="s">
        <v>7</v>
      </c>
      <c r="W39" s="125" t="s">
        <v>28</v>
      </c>
      <c r="X39" s="122">
        <v>453.112</v>
      </c>
      <c r="Y39" s="60">
        <v>596.63</v>
      </c>
      <c r="Z39" s="61">
        <f t="shared" si="0"/>
        <v>-143.51799999999997</v>
      </c>
      <c r="AA39" s="62">
        <f t="shared" si="1"/>
        <v>75.94522568425994</v>
      </c>
      <c r="AB39" s="125" t="s">
        <v>11</v>
      </c>
      <c r="AC39" s="232">
        <v>103711.49</v>
      </c>
      <c r="AD39" s="211">
        <v>116.9</v>
      </c>
      <c r="AE39" s="125" t="s">
        <v>33</v>
      </c>
      <c r="AF39" s="134">
        <v>37.49</v>
      </c>
      <c r="AG39" s="193">
        <v>92.8</v>
      </c>
      <c r="AH39" s="170">
        <v>0.20800000000000002</v>
      </c>
      <c r="AI39" s="119">
        <v>0.2</v>
      </c>
      <c r="AJ39" s="125" t="s">
        <v>28</v>
      </c>
      <c r="AK39" s="130">
        <v>34332</v>
      </c>
      <c r="AL39" s="201">
        <v>105.6</v>
      </c>
      <c r="AM39" s="65">
        <v>0.7575129076386744</v>
      </c>
      <c r="AN39" s="63">
        <v>0.7798708807091925</v>
      </c>
      <c r="AO39" s="125" t="s">
        <v>18</v>
      </c>
      <c r="AP39" s="122">
        <v>16</v>
      </c>
      <c r="AQ39" s="105">
        <v>98.2</v>
      </c>
      <c r="AR39" s="125" t="s">
        <v>30</v>
      </c>
      <c r="AS39" s="128">
        <v>186</v>
      </c>
      <c r="AT39" s="202">
        <v>27.5</v>
      </c>
      <c r="AU39" s="240">
        <v>0.006999999999999999</v>
      </c>
      <c r="AV39" s="45">
        <v>0.025</v>
      </c>
      <c r="AW39" s="86"/>
    </row>
    <row r="40" spans="1:49" s="7" customFormat="1" ht="13.5" customHeight="1">
      <c r="A40" s="8">
        <v>37</v>
      </c>
      <c r="B40" s="125" t="s">
        <v>10</v>
      </c>
      <c r="C40" s="145">
        <v>147680.6422</v>
      </c>
      <c r="D40" s="97">
        <v>106.7</v>
      </c>
      <c r="E40" s="125" t="s">
        <v>28</v>
      </c>
      <c r="F40" s="145">
        <v>3150.7</v>
      </c>
      <c r="G40" s="138">
        <v>96.2</v>
      </c>
      <c r="H40" s="125" t="s">
        <v>31</v>
      </c>
      <c r="I40" s="81">
        <v>240.4</v>
      </c>
      <c r="J40" s="96">
        <v>57.9</v>
      </c>
      <c r="K40" s="125" t="s">
        <v>5</v>
      </c>
      <c r="L40" s="148">
        <v>303083</v>
      </c>
      <c r="M40" s="96">
        <v>98.5</v>
      </c>
      <c r="N40" s="125" t="s">
        <v>13</v>
      </c>
      <c r="O40" s="145">
        <v>24224.7</v>
      </c>
      <c r="P40" s="197">
        <v>94.9</v>
      </c>
      <c r="Q40" s="125" t="s">
        <v>73</v>
      </c>
      <c r="R40" s="145">
        <v>5480.1</v>
      </c>
      <c r="S40" s="138">
        <v>116.3</v>
      </c>
      <c r="T40" s="125" t="s">
        <v>25</v>
      </c>
      <c r="U40" s="81" t="s">
        <v>7</v>
      </c>
      <c r="V40" s="48" t="s">
        <v>7</v>
      </c>
      <c r="W40" s="125" t="s">
        <v>19</v>
      </c>
      <c r="X40" s="122">
        <v>2363.219</v>
      </c>
      <c r="Y40" s="60">
        <v>3220.172</v>
      </c>
      <c r="Z40" s="61">
        <f t="shared" si="0"/>
        <v>-856.953</v>
      </c>
      <c r="AA40" s="62">
        <f t="shared" si="1"/>
        <v>73.38797430696249</v>
      </c>
      <c r="AB40" s="125" t="s">
        <v>35</v>
      </c>
      <c r="AC40" s="141">
        <v>489.629</v>
      </c>
      <c r="AD40" s="138">
        <v>112.5</v>
      </c>
      <c r="AE40" s="125" t="s">
        <v>39</v>
      </c>
      <c r="AF40" s="134">
        <v>39.934</v>
      </c>
      <c r="AG40" s="193">
        <v>97.6</v>
      </c>
      <c r="AH40" s="170">
        <v>0.21100000000000002</v>
      </c>
      <c r="AI40" s="119">
        <v>0.292</v>
      </c>
      <c r="AJ40" s="125" t="s">
        <v>72</v>
      </c>
      <c r="AK40" s="130">
        <v>30454</v>
      </c>
      <c r="AL40" s="201">
        <v>105.6</v>
      </c>
      <c r="AM40" s="66">
        <v>0.6719473986143595</v>
      </c>
      <c r="AN40" s="67">
        <v>0.6964733089227212</v>
      </c>
      <c r="AO40" s="125" t="s">
        <v>39</v>
      </c>
      <c r="AP40" s="122">
        <v>9.5</v>
      </c>
      <c r="AQ40" s="105">
        <v>98</v>
      </c>
      <c r="AR40" s="125" t="s">
        <v>22</v>
      </c>
      <c r="AS40" s="128">
        <v>610</v>
      </c>
      <c r="AT40" s="202">
        <v>27.6</v>
      </c>
      <c r="AU40" s="240">
        <v>0.012</v>
      </c>
      <c r="AV40" s="45">
        <v>0.044000000000000004</v>
      </c>
      <c r="AW40" s="86"/>
    </row>
    <row r="41" spans="1:49" s="7" customFormat="1" ht="13.5" customHeight="1">
      <c r="A41" s="8">
        <v>38</v>
      </c>
      <c r="B41" s="125" t="s">
        <v>29</v>
      </c>
      <c r="C41" s="145">
        <v>31639.361800000002</v>
      </c>
      <c r="D41" s="97">
        <v>106</v>
      </c>
      <c r="E41" s="125" t="s">
        <v>29</v>
      </c>
      <c r="F41" s="145">
        <v>5669</v>
      </c>
      <c r="G41" s="138">
        <v>96</v>
      </c>
      <c r="H41" s="125" t="s">
        <v>5</v>
      </c>
      <c r="I41" s="81">
        <v>257.6</v>
      </c>
      <c r="J41" s="96">
        <v>49.9</v>
      </c>
      <c r="K41" s="125" t="s">
        <v>10</v>
      </c>
      <c r="L41" s="148">
        <v>1648845</v>
      </c>
      <c r="M41" s="96">
        <v>98.5</v>
      </c>
      <c r="N41" s="125" t="s">
        <v>38</v>
      </c>
      <c r="O41" s="145">
        <v>248.3</v>
      </c>
      <c r="P41" s="198">
        <v>94.4</v>
      </c>
      <c r="Q41" s="125" t="s">
        <v>32</v>
      </c>
      <c r="R41" s="145">
        <v>2084.8</v>
      </c>
      <c r="S41" s="137">
        <v>115.4</v>
      </c>
      <c r="T41" s="125" t="s">
        <v>37</v>
      </c>
      <c r="U41" s="81" t="s">
        <v>7</v>
      </c>
      <c r="V41" s="48" t="s">
        <v>7</v>
      </c>
      <c r="W41" s="125" t="s">
        <v>43</v>
      </c>
      <c r="X41" s="122">
        <v>2579.16</v>
      </c>
      <c r="Y41" s="60">
        <v>3823.421</v>
      </c>
      <c r="Z41" s="61">
        <f t="shared" si="0"/>
        <v>-1244.261</v>
      </c>
      <c r="AA41" s="62">
        <f t="shared" si="1"/>
        <v>67.45686650776884</v>
      </c>
      <c r="AB41" s="125" t="s">
        <v>70</v>
      </c>
      <c r="AC41" s="141">
        <v>1607.946</v>
      </c>
      <c r="AD41" s="138">
        <v>105.1</v>
      </c>
      <c r="AE41" s="125" t="s">
        <v>10</v>
      </c>
      <c r="AF41" s="134">
        <v>11044.09</v>
      </c>
      <c r="AG41" s="193">
        <v>102.7</v>
      </c>
      <c r="AH41" s="170">
        <v>0.226</v>
      </c>
      <c r="AI41" s="119">
        <v>0.284</v>
      </c>
      <c r="AJ41" s="125" t="s">
        <v>45</v>
      </c>
      <c r="AK41" s="130">
        <v>33196</v>
      </c>
      <c r="AL41" s="201">
        <v>105.4</v>
      </c>
      <c r="AM41" s="65">
        <v>0.7324478178368121</v>
      </c>
      <c r="AN41" s="63">
        <v>0.7578290614761997</v>
      </c>
      <c r="AO41" s="125" t="s">
        <v>37</v>
      </c>
      <c r="AP41" s="122">
        <v>11.5</v>
      </c>
      <c r="AQ41" s="105">
        <v>97.9</v>
      </c>
      <c r="AR41" s="125" t="s">
        <v>42</v>
      </c>
      <c r="AS41" s="128">
        <v>322</v>
      </c>
      <c r="AT41" s="202">
        <v>30</v>
      </c>
      <c r="AU41" s="240">
        <v>0.005</v>
      </c>
      <c r="AV41" s="45">
        <v>0.016</v>
      </c>
      <c r="AW41" s="86"/>
    </row>
    <row r="42" spans="1:49" s="7" customFormat="1" ht="13.5" customHeight="1">
      <c r="A42" s="8">
        <v>39</v>
      </c>
      <c r="B42" s="125" t="s">
        <v>22</v>
      </c>
      <c r="C42" s="145">
        <v>1568.4408</v>
      </c>
      <c r="D42" s="97">
        <v>105.2</v>
      </c>
      <c r="E42" s="125" t="s">
        <v>73</v>
      </c>
      <c r="F42" s="145">
        <v>5189.5</v>
      </c>
      <c r="G42" s="138">
        <v>93.7</v>
      </c>
      <c r="H42" s="125" t="s">
        <v>22</v>
      </c>
      <c r="I42" s="81">
        <v>132.1</v>
      </c>
      <c r="J42" s="96">
        <v>49.7</v>
      </c>
      <c r="K42" s="125" t="s">
        <v>16</v>
      </c>
      <c r="L42" s="148">
        <v>38876</v>
      </c>
      <c r="M42" s="96">
        <v>97.6</v>
      </c>
      <c r="N42" s="125" t="s">
        <v>16</v>
      </c>
      <c r="O42" s="145">
        <v>2250.6</v>
      </c>
      <c r="P42" s="198">
        <v>94.1</v>
      </c>
      <c r="Q42" s="369" t="s">
        <v>43</v>
      </c>
      <c r="R42" s="370">
        <v>6767.9</v>
      </c>
      <c r="S42" s="349">
        <v>115.4</v>
      </c>
      <c r="T42" s="125" t="s">
        <v>71</v>
      </c>
      <c r="U42" s="81" t="s">
        <v>7</v>
      </c>
      <c r="V42" s="48" t="s">
        <v>7</v>
      </c>
      <c r="W42" s="125" t="s">
        <v>36</v>
      </c>
      <c r="X42" s="122">
        <v>1044.501</v>
      </c>
      <c r="Y42" s="60">
        <v>1599.035</v>
      </c>
      <c r="Z42" s="61">
        <f t="shared" si="0"/>
        <v>-554.5340000000001</v>
      </c>
      <c r="AA42" s="62">
        <f t="shared" si="1"/>
        <v>65.32070905264737</v>
      </c>
      <c r="AB42" s="125" t="s">
        <v>16</v>
      </c>
      <c r="AC42" s="141">
        <v>1654.272</v>
      </c>
      <c r="AD42" s="138">
        <v>91</v>
      </c>
      <c r="AE42" s="125" t="s">
        <v>45</v>
      </c>
      <c r="AF42" s="134">
        <v>4.882</v>
      </c>
      <c r="AG42" s="194">
        <v>103.5</v>
      </c>
      <c r="AH42" s="171">
        <v>0.273</v>
      </c>
      <c r="AI42" s="119">
        <v>0.25</v>
      </c>
      <c r="AJ42" s="125" t="s">
        <v>24</v>
      </c>
      <c r="AK42" s="130">
        <v>37993</v>
      </c>
      <c r="AL42" s="201">
        <v>105.3</v>
      </c>
      <c r="AM42" s="65">
        <v>0.8382904549666829</v>
      </c>
      <c r="AN42" s="63">
        <v>0.8748554634804394</v>
      </c>
      <c r="AO42" s="125" t="s">
        <v>29</v>
      </c>
      <c r="AP42" s="122">
        <v>16.8</v>
      </c>
      <c r="AQ42" s="105">
        <v>97.8</v>
      </c>
      <c r="AR42" s="125" t="s">
        <v>73</v>
      </c>
      <c r="AS42" s="128">
        <v>668</v>
      </c>
      <c r="AT42" s="201">
        <v>30.3</v>
      </c>
      <c r="AU42" s="240">
        <v>0.012</v>
      </c>
      <c r="AV42" s="45">
        <v>0.04</v>
      </c>
      <c r="AW42" s="86"/>
    </row>
    <row r="43" spans="1:49" s="7" customFormat="1" ht="13.5" customHeight="1">
      <c r="A43" s="8">
        <v>40</v>
      </c>
      <c r="B43" s="125" t="s">
        <v>45</v>
      </c>
      <c r="C43" s="145">
        <v>249.8791</v>
      </c>
      <c r="D43" s="97">
        <v>104.8</v>
      </c>
      <c r="E43" s="125" t="s">
        <v>70</v>
      </c>
      <c r="F43" s="145">
        <v>5176.4</v>
      </c>
      <c r="G43" s="137">
        <v>91.1</v>
      </c>
      <c r="H43" s="125" t="s">
        <v>20</v>
      </c>
      <c r="I43" s="81">
        <v>493.7</v>
      </c>
      <c r="J43" s="96">
        <v>48.6</v>
      </c>
      <c r="K43" s="125" t="s">
        <v>18</v>
      </c>
      <c r="L43" s="148">
        <v>15476</v>
      </c>
      <c r="M43" s="96">
        <v>95.6</v>
      </c>
      <c r="N43" s="125" t="s">
        <v>27</v>
      </c>
      <c r="O43" s="145">
        <v>43.7</v>
      </c>
      <c r="P43" s="198">
        <v>83.3</v>
      </c>
      <c r="Q43" s="125" t="s">
        <v>6</v>
      </c>
      <c r="R43" s="145">
        <v>13214.7</v>
      </c>
      <c r="S43" s="137">
        <v>114.9</v>
      </c>
      <c r="T43" s="125" t="s">
        <v>39</v>
      </c>
      <c r="U43" s="81" t="s">
        <v>7</v>
      </c>
      <c r="V43" s="48" t="s">
        <v>7</v>
      </c>
      <c r="W43" s="125" t="s">
        <v>31</v>
      </c>
      <c r="X43" s="122">
        <v>1892.504</v>
      </c>
      <c r="Y43" s="60">
        <v>3799.843</v>
      </c>
      <c r="Z43" s="61">
        <f t="shared" si="0"/>
        <v>-1907.339</v>
      </c>
      <c r="AA43" s="62">
        <f t="shared" si="1"/>
        <v>49.80479456651235</v>
      </c>
      <c r="AB43" s="125" t="s">
        <v>13</v>
      </c>
      <c r="AC43" s="141">
        <v>15186.928</v>
      </c>
      <c r="AD43" s="138">
        <v>81.9</v>
      </c>
      <c r="AE43" s="125" t="s">
        <v>11</v>
      </c>
      <c r="AF43" s="214">
        <v>2539.911</v>
      </c>
      <c r="AG43" s="215">
        <v>126.1</v>
      </c>
      <c r="AH43" s="170">
        <v>0.19399999999999998</v>
      </c>
      <c r="AI43" s="216">
        <v>0.25</v>
      </c>
      <c r="AJ43" s="125" t="s">
        <v>35</v>
      </c>
      <c r="AK43" s="130">
        <v>32417</v>
      </c>
      <c r="AL43" s="202">
        <v>105</v>
      </c>
      <c r="AM43" s="65">
        <v>0.7152596972772605</v>
      </c>
      <c r="AN43" s="63">
        <v>0.7489159761032954</v>
      </c>
      <c r="AO43" s="125" t="s">
        <v>42</v>
      </c>
      <c r="AP43" s="122">
        <v>31.9</v>
      </c>
      <c r="AQ43" s="105">
        <v>97.8</v>
      </c>
      <c r="AR43" s="125" t="s">
        <v>14</v>
      </c>
      <c r="AS43" s="128">
        <v>552</v>
      </c>
      <c r="AT43" s="202">
        <v>32</v>
      </c>
      <c r="AU43" s="240">
        <v>0.011000000000000001</v>
      </c>
      <c r="AV43" s="45">
        <v>0.034</v>
      </c>
      <c r="AW43" s="86"/>
    </row>
    <row r="44" spans="1:49" s="7" customFormat="1" ht="13.5" customHeight="1">
      <c r="A44" s="8">
        <v>41</v>
      </c>
      <c r="B44" s="125" t="s">
        <v>40</v>
      </c>
      <c r="C44" s="145">
        <v>4807.8521</v>
      </c>
      <c r="D44" s="97">
        <v>104.7</v>
      </c>
      <c r="E44" s="369" t="s">
        <v>43</v>
      </c>
      <c r="F44" s="370">
        <v>3134.9</v>
      </c>
      <c r="G44" s="344">
        <v>88</v>
      </c>
      <c r="H44" s="125" t="s">
        <v>36</v>
      </c>
      <c r="I44" s="81">
        <v>169.8</v>
      </c>
      <c r="J44" s="96">
        <v>47.9</v>
      </c>
      <c r="K44" s="125" t="s">
        <v>27</v>
      </c>
      <c r="L44" s="148">
        <v>9431</v>
      </c>
      <c r="M44" s="96">
        <v>92.4</v>
      </c>
      <c r="N44" s="125" t="s">
        <v>19</v>
      </c>
      <c r="O44" s="145">
        <v>2594.8</v>
      </c>
      <c r="P44" s="197">
        <v>69.2</v>
      </c>
      <c r="Q44" s="125" t="s">
        <v>33</v>
      </c>
      <c r="R44" s="145">
        <v>3959.6</v>
      </c>
      <c r="S44" s="138">
        <v>113.7</v>
      </c>
      <c r="T44" s="125" t="s">
        <v>72</v>
      </c>
      <c r="U44" s="81" t="s">
        <v>7</v>
      </c>
      <c r="V44" s="48" t="s">
        <v>7</v>
      </c>
      <c r="W44" s="176" t="s">
        <v>34</v>
      </c>
      <c r="X44" s="246">
        <v>107.871</v>
      </c>
      <c r="Y44" s="243">
        <v>1728.08</v>
      </c>
      <c r="Z44" s="244">
        <f t="shared" si="0"/>
        <v>-1620.2089999999998</v>
      </c>
      <c r="AA44" s="245">
        <f t="shared" si="1"/>
        <v>6.242245729364381</v>
      </c>
      <c r="AB44" s="125" t="s">
        <v>40</v>
      </c>
      <c r="AC44" s="232">
        <v>465.909</v>
      </c>
      <c r="AD44" s="211">
        <v>81</v>
      </c>
      <c r="AE44" s="125" t="s">
        <v>71</v>
      </c>
      <c r="AF44" s="134">
        <v>5.335</v>
      </c>
      <c r="AG44" s="194">
        <v>149.8</v>
      </c>
      <c r="AH44" s="170">
        <v>0.182</v>
      </c>
      <c r="AI44" s="119">
        <v>0.4</v>
      </c>
      <c r="AJ44" s="125" t="s">
        <v>34</v>
      </c>
      <c r="AK44" s="130">
        <v>35718</v>
      </c>
      <c r="AL44" s="201">
        <v>104.9</v>
      </c>
      <c r="AM44" s="65">
        <v>0.7880940823441155</v>
      </c>
      <c r="AN44" s="63">
        <v>0.8240026980150318</v>
      </c>
      <c r="AO44" s="125" t="s">
        <v>44</v>
      </c>
      <c r="AP44" s="122">
        <v>4.9</v>
      </c>
      <c r="AQ44" s="105">
        <v>97.7</v>
      </c>
      <c r="AR44" s="125" t="s">
        <v>39</v>
      </c>
      <c r="AS44" s="128">
        <v>171</v>
      </c>
      <c r="AT44" s="201">
        <v>32.9</v>
      </c>
      <c r="AU44" s="240">
        <v>0.005</v>
      </c>
      <c r="AV44" s="45">
        <v>0.016</v>
      </c>
      <c r="AW44" s="86"/>
    </row>
    <row r="45" spans="1:49" s="7" customFormat="1" ht="13.5" customHeight="1">
      <c r="A45" s="8">
        <v>42</v>
      </c>
      <c r="B45" s="125" t="s">
        <v>20</v>
      </c>
      <c r="C45" s="145">
        <v>11928.8737</v>
      </c>
      <c r="D45" s="97">
        <v>104.4</v>
      </c>
      <c r="E45" s="125" t="s">
        <v>19</v>
      </c>
      <c r="F45" s="145">
        <v>6207.8</v>
      </c>
      <c r="G45" s="138">
        <v>86.8</v>
      </c>
      <c r="H45" s="125" t="s">
        <v>16</v>
      </c>
      <c r="I45" s="81">
        <v>39.2</v>
      </c>
      <c r="J45" s="96">
        <v>46.1</v>
      </c>
      <c r="K45" s="125" t="s">
        <v>72</v>
      </c>
      <c r="L45" s="148">
        <v>8869</v>
      </c>
      <c r="M45" s="96">
        <v>91.9</v>
      </c>
      <c r="N45" s="125" t="s">
        <v>18</v>
      </c>
      <c r="O45" s="145">
        <v>353.5</v>
      </c>
      <c r="P45" s="197">
        <v>65.1</v>
      </c>
      <c r="Q45" s="125" t="s">
        <v>40</v>
      </c>
      <c r="R45" s="145">
        <v>2548.2</v>
      </c>
      <c r="S45" s="211">
        <v>113.7</v>
      </c>
      <c r="T45" s="125" t="s">
        <v>26</v>
      </c>
      <c r="U45" s="81" t="s">
        <v>7</v>
      </c>
      <c r="V45" s="48" t="s">
        <v>7</v>
      </c>
      <c r="W45" s="125" t="s">
        <v>42</v>
      </c>
      <c r="X45" s="122">
        <v>23276.009</v>
      </c>
      <c r="Y45" s="76">
        <v>-3118.434</v>
      </c>
      <c r="Z45" s="61">
        <f t="shared" si="0"/>
        <v>26394.443</v>
      </c>
      <c r="AA45" s="62" t="s">
        <v>7</v>
      </c>
      <c r="AB45" s="125" t="s">
        <v>30</v>
      </c>
      <c r="AC45" s="141">
        <v>811.114</v>
      </c>
      <c r="AD45" s="138">
        <v>78.4</v>
      </c>
      <c r="AE45" s="125" t="s">
        <v>31</v>
      </c>
      <c r="AF45" s="134">
        <v>559.159</v>
      </c>
      <c r="AG45" s="194">
        <v>156.3</v>
      </c>
      <c r="AH45" s="170">
        <v>0.33299999999999996</v>
      </c>
      <c r="AI45" s="119">
        <v>0.364</v>
      </c>
      <c r="AJ45" s="125" t="s">
        <v>73</v>
      </c>
      <c r="AK45" s="130">
        <v>34368</v>
      </c>
      <c r="AL45" s="201">
        <v>104.9</v>
      </c>
      <c r="AM45" s="65">
        <v>0.7583072238647898</v>
      </c>
      <c r="AN45" s="63">
        <v>0.7895548275197534</v>
      </c>
      <c r="AO45" s="125" t="s">
        <v>27</v>
      </c>
      <c r="AP45" s="122">
        <v>4.4</v>
      </c>
      <c r="AQ45" s="105">
        <v>97.6</v>
      </c>
      <c r="AR45" s="125" t="s">
        <v>36</v>
      </c>
      <c r="AS45" s="128">
        <v>276</v>
      </c>
      <c r="AT45" s="201">
        <v>33.9</v>
      </c>
      <c r="AU45" s="240">
        <v>0.008</v>
      </c>
      <c r="AV45" s="45">
        <v>0.025</v>
      </c>
      <c r="AW45" s="86"/>
    </row>
    <row r="46" spans="1:49" s="7" customFormat="1" ht="13.5" customHeight="1">
      <c r="A46" s="8">
        <v>43</v>
      </c>
      <c r="B46" s="125" t="s">
        <v>33</v>
      </c>
      <c r="C46" s="145">
        <v>4484.251200000001</v>
      </c>
      <c r="D46" s="97">
        <v>103</v>
      </c>
      <c r="E46" s="125" t="s">
        <v>38</v>
      </c>
      <c r="F46" s="145">
        <v>1872.7</v>
      </c>
      <c r="G46" s="138">
        <v>74.6</v>
      </c>
      <c r="H46" s="125" t="s">
        <v>17</v>
      </c>
      <c r="I46" s="81">
        <v>20.1</v>
      </c>
      <c r="J46" s="96">
        <v>44.5</v>
      </c>
      <c r="K46" s="125" t="s">
        <v>8</v>
      </c>
      <c r="L46" s="148">
        <v>46665</v>
      </c>
      <c r="M46" s="96">
        <v>89.5</v>
      </c>
      <c r="N46" s="125" t="s">
        <v>45</v>
      </c>
      <c r="O46" s="145">
        <v>27.9</v>
      </c>
      <c r="P46" s="197">
        <v>64.2</v>
      </c>
      <c r="Q46" s="125" t="s">
        <v>20</v>
      </c>
      <c r="R46" s="145">
        <v>6356.8</v>
      </c>
      <c r="S46" s="137">
        <v>113.6</v>
      </c>
      <c r="T46" s="125" t="s">
        <v>19</v>
      </c>
      <c r="U46" s="81" t="s">
        <v>7</v>
      </c>
      <c r="V46" s="48" t="s">
        <v>7</v>
      </c>
      <c r="W46" s="125" t="s">
        <v>12</v>
      </c>
      <c r="X46" s="122">
        <v>15837.427</v>
      </c>
      <c r="Y46" s="76">
        <v>-3860.231</v>
      </c>
      <c r="Z46" s="61">
        <f t="shared" si="0"/>
        <v>19697.658</v>
      </c>
      <c r="AA46" s="62" t="s">
        <v>7</v>
      </c>
      <c r="AB46" s="125" t="s">
        <v>32</v>
      </c>
      <c r="AC46" s="141">
        <v>229.522</v>
      </c>
      <c r="AD46" s="138">
        <v>77.2</v>
      </c>
      <c r="AE46" s="125" t="s">
        <v>6</v>
      </c>
      <c r="AF46" s="134">
        <v>120.775</v>
      </c>
      <c r="AG46" s="194">
        <v>171</v>
      </c>
      <c r="AH46" s="170">
        <v>0.204</v>
      </c>
      <c r="AI46" s="119">
        <v>0.203</v>
      </c>
      <c r="AJ46" s="125" t="s">
        <v>29</v>
      </c>
      <c r="AK46" s="130">
        <v>42242</v>
      </c>
      <c r="AL46" s="201">
        <v>104.2</v>
      </c>
      <c r="AM46" s="65">
        <v>0.9320418339879087</v>
      </c>
      <c r="AN46" s="63">
        <v>0.9760310271728657</v>
      </c>
      <c r="AO46" s="125" t="s">
        <v>17</v>
      </c>
      <c r="AP46" s="122">
        <v>17.1</v>
      </c>
      <c r="AQ46" s="105">
        <v>97.5</v>
      </c>
      <c r="AR46" s="125" t="s">
        <v>16</v>
      </c>
      <c r="AS46" s="128">
        <v>660</v>
      </c>
      <c r="AT46" s="202">
        <v>34.7</v>
      </c>
      <c r="AU46" s="240">
        <v>0.009000000000000001</v>
      </c>
      <c r="AV46" s="45">
        <v>0.027999999999999997</v>
      </c>
      <c r="AW46" s="86"/>
    </row>
    <row r="47" spans="1:49" s="7" customFormat="1" ht="13.5" customHeight="1">
      <c r="A47" s="8">
        <v>44</v>
      </c>
      <c r="B47" s="125" t="s">
        <v>34</v>
      </c>
      <c r="C47" s="145">
        <v>4506.7853</v>
      </c>
      <c r="D47" s="97">
        <v>102.8</v>
      </c>
      <c r="E47" s="125" t="s">
        <v>26</v>
      </c>
      <c r="F47" s="145">
        <v>934.9</v>
      </c>
      <c r="G47" s="137">
        <v>73.5</v>
      </c>
      <c r="H47" s="125" t="s">
        <v>42</v>
      </c>
      <c r="I47" s="81">
        <v>5546</v>
      </c>
      <c r="J47" s="96">
        <v>43.1</v>
      </c>
      <c r="K47" s="125" t="s">
        <v>33</v>
      </c>
      <c r="L47" s="148">
        <v>18540</v>
      </c>
      <c r="M47" s="96">
        <v>87</v>
      </c>
      <c r="N47" s="125" t="s">
        <v>41</v>
      </c>
      <c r="O47" s="145">
        <v>31.4</v>
      </c>
      <c r="P47" s="198">
        <v>63.7</v>
      </c>
      <c r="Q47" s="125" t="s">
        <v>70</v>
      </c>
      <c r="R47" s="145">
        <v>6020.3</v>
      </c>
      <c r="S47" s="137">
        <v>113.5</v>
      </c>
      <c r="T47" s="125" t="s">
        <v>41</v>
      </c>
      <c r="U47" s="81" t="s">
        <v>7</v>
      </c>
      <c r="V47" s="48" t="s">
        <v>7</v>
      </c>
      <c r="W47" s="125" t="s">
        <v>21</v>
      </c>
      <c r="X47" s="122">
        <v>13862.739</v>
      </c>
      <c r="Y47" s="76">
        <v>-4582.29</v>
      </c>
      <c r="Z47" s="61">
        <f t="shared" si="0"/>
        <v>18445.029</v>
      </c>
      <c r="AA47" s="62" t="s">
        <v>7</v>
      </c>
      <c r="AB47" s="125" t="s">
        <v>28</v>
      </c>
      <c r="AC47" s="141">
        <v>453.112</v>
      </c>
      <c r="AD47" s="138">
        <v>75.9</v>
      </c>
      <c r="AE47" s="125" t="s">
        <v>36</v>
      </c>
      <c r="AF47" s="134">
        <v>301.898</v>
      </c>
      <c r="AG47" s="194">
        <v>172.2</v>
      </c>
      <c r="AH47" s="170">
        <v>0.33299999999999996</v>
      </c>
      <c r="AI47" s="119">
        <v>0.4</v>
      </c>
      <c r="AJ47" s="125" t="s">
        <v>30</v>
      </c>
      <c r="AK47" s="130">
        <v>32272</v>
      </c>
      <c r="AL47" s="201">
        <v>104.2</v>
      </c>
      <c r="AM47" s="65">
        <v>0.7120603680331847</v>
      </c>
      <c r="AN47" s="45">
        <v>0.7468683754095201</v>
      </c>
      <c r="AO47" s="125" t="s">
        <v>40</v>
      </c>
      <c r="AP47" s="230">
        <v>6.2</v>
      </c>
      <c r="AQ47" s="221">
        <v>97.2</v>
      </c>
      <c r="AR47" s="125" t="s">
        <v>71</v>
      </c>
      <c r="AS47" s="128">
        <v>336</v>
      </c>
      <c r="AT47" s="201">
        <v>35.4</v>
      </c>
      <c r="AU47" s="240">
        <v>0.016</v>
      </c>
      <c r="AV47" s="45">
        <v>0.045</v>
      </c>
      <c r="AW47" s="87"/>
    </row>
    <row r="48" spans="1:49" s="7" customFormat="1" ht="13.5" customHeight="1">
      <c r="A48" s="8">
        <v>45</v>
      </c>
      <c r="B48" s="125" t="s">
        <v>8</v>
      </c>
      <c r="C48" s="145">
        <v>1010.0925</v>
      </c>
      <c r="D48" s="97">
        <v>100.3</v>
      </c>
      <c r="E48" s="125" t="s">
        <v>44</v>
      </c>
      <c r="F48" s="145">
        <v>925.7</v>
      </c>
      <c r="G48" s="137">
        <v>37.3</v>
      </c>
      <c r="H48" s="125" t="s">
        <v>28</v>
      </c>
      <c r="I48" s="81">
        <v>5.2</v>
      </c>
      <c r="J48" s="96">
        <v>32.4</v>
      </c>
      <c r="K48" s="125" t="s">
        <v>38</v>
      </c>
      <c r="L48" s="148">
        <v>6489</v>
      </c>
      <c r="M48" s="96">
        <v>85.6</v>
      </c>
      <c r="N48" s="125" t="s">
        <v>33</v>
      </c>
      <c r="O48" s="145">
        <v>32.9</v>
      </c>
      <c r="P48" s="197">
        <v>61.6</v>
      </c>
      <c r="Q48" s="125" t="s">
        <v>18</v>
      </c>
      <c r="R48" s="145">
        <v>4693.8</v>
      </c>
      <c r="S48" s="138">
        <v>113</v>
      </c>
      <c r="T48" s="125" t="s">
        <v>43</v>
      </c>
      <c r="U48" s="81" t="s">
        <v>7</v>
      </c>
      <c r="V48" s="48" t="s">
        <v>7</v>
      </c>
      <c r="W48" s="125" t="s">
        <v>5</v>
      </c>
      <c r="X48" s="122">
        <v>7076.479</v>
      </c>
      <c r="Y48" s="76">
        <v>-8914.482</v>
      </c>
      <c r="Z48" s="61">
        <f t="shared" si="0"/>
        <v>15990.961</v>
      </c>
      <c r="AA48" s="62" t="s">
        <v>7</v>
      </c>
      <c r="AB48" s="125" t="s">
        <v>36</v>
      </c>
      <c r="AC48" s="141">
        <v>1346.399</v>
      </c>
      <c r="AD48" s="138">
        <v>75.9</v>
      </c>
      <c r="AE48" s="125" t="s">
        <v>34</v>
      </c>
      <c r="AF48" s="134">
        <v>468.63</v>
      </c>
      <c r="AG48" s="193" t="s">
        <v>96</v>
      </c>
      <c r="AH48" s="170">
        <v>0.235</v>
      </c>
      <c r="AI48" s="119">
        <v>0.267</v>
      </c>
      <c r="AJ48" s="125" t="s">
        <v>20</v>
      </c>
      <c r="AK48" s="130">
        <v>36341</v>
      </c>
      <c r="AL48" s="201">
        <v>104.2</v>
      </c>
      <c r="AM48" s="65">
        <v>0.8018401659238339</v>
      </c>
      <c r="AN48" s="63">
        <v>0.8423588359992291</v>
      </c>
      <c r="AO48" s="125" t="s">
        <v>28</v>
      </c>
      <c r="AP48" s="122">
        <v>6.7</v>
      </c>
      <c r="AQ48" s="105">
        <v>97.1</v>
      </c>
      <c r="AR48" s="125" t="s">
        <v>32</v>
      </c>
      <c r="AS48" s="128">
        <v>163</v>
      </c>
      <c r="AT48" s="201">
        <v>36.6</v>
      </c>
      <c r="AU48" s="240">
        <v>0.009000000000000001</v>
      </c>
      <c r="AV48" s="45">
        <v>0.025</v>
      </c>
      <c r="AW48" s="86"/>
    </row>
    <row r="49" spans="1:49" s="7" customFormat="1" ht="13.5" customHeight="1">
      <c r="A49" s="8">
        <v>46</v>
      </c>
      <c r="B49" s="125" t="s">
        <v>15</v>
      </c>
      <c r="C49" s="145">
        <v>18702.3357</v>
      </c>
      <c r="D49" s="97">
        <v>95.9</v>
      </c>
      <c r="E49" s="125" t="s">
        <v>12</v>
      </c>
      <c r="F49" s="145">
        <v>1.7</v>
      </c>
      <c r="G49" s="137">
        <v>0.3</v>
      </c>
      <c r="H49" s="125" t="s">
        <v>30</v>
      </c>
      <c r="I49" s="81">
        <v>9.3</v>
      </c>
      <c r="J49" s="96" t="s">
        <v>7</v>
      </c>
      <c r="K49" s="125" t="s">
        <v>30</v>
      </c>
      <c r="L49" s="148">
        <v>10599</v>
      </c>
      <c r="M49" s="96">
        <v>76.6</v>
      </c>
      <c r="N49" s="125" t="s">
        <v>70</v>
      </c>
      <c r="O49" s="145">
        <v>1623.9</v>
      </c>
      <c r="P49" s="197" t="s">
        <v>77</v>
      </c>
      <c r="Q49" s="125" t="s">
        <v>37</v>
      </c>
      <c r="R49" s="145">
        <v>2139.3</v>
      </c>
      <c r="S49" s="138">
        <v>110.4</v>
      </c>
      <c r="T49" s="125" t="s">
        <v>20</v>
      </c>
      <c r="U49" s="81" t="s">
        <v>7</v>
      </c>
      <c r="V49" s="48" t="s">
        <v>7</v>
      </c>
      <c r="W49" s="125" t="s">
        <v>26</v>
      </c>
      <c r="X49" s="122">
        <v>1213.677</v>
      </c>
      <c r="Y49" s="83">
        <v>-27657.333</v>
      </c>
      <c r="Z49" s="61">
        <f t="shared" si="0"/>
        <v>28871.01</v>
      </c>
      <c r="AA49" s="62" t="s">
        <v>7</v>
      </c>
      <c r="AB49" s="125" t="s">
        <v>19</v>
      </c>
      <c r="AC49" s="141">
        <v>2419.478</v>
      </c>
      <c r="AD49" s="138">
        <v>72.5</v>
      </c>
      <c r="AE49" s="125" t="s">
        <v>32</v>
      </c>
      <c r="AF49" s="134">
        <v>2.859</v>
      </c>
      <c r="AG49" s="194" t="s">
        <v>78</v>
      </c>
      <c r="AH49" s="170">
        <v>0.429</v>
      </c>
      <c r="AI49" s="119">
        <v>0.33299999999999996</v>
      </c>
      <c r="AJ49" s="125" t="s">
        <v>36</v>
      </c>
      <c r="AK49" s="130">
        <v>36147</v>
      </c>
      <c r="AL49" s="202">
        <v>104</v>
      </c>
      <c r="AM49" s="65">
        <v>0.7975596840386567</v>
      </c>
      <c r="AN49" s="63">
        <v>0.8381672769319715</v>
      </c>
      <c r="AO49" s="125" t="s">
        <v>22</v>
      </c>
      <c r="AP49" s="122">
        <v>8.3</v>
      </c>
      <c r="AQ49" s="105">
        <v>96.4</v>
      </c>
      <c r="AR49" s="125" t="s">
        <v>44</v>
      </c>
      <c r="AS49" s="128">
        <v>199</v>
      </c>
      <c r="AT49" s="202">
        <v>38.9</v>
      </c>
      <c r="AU49" s="240">
        <v>0.01</v>
      </c>
      <c r="AV49" s="45">
        <v>0.025</v>
      </c>
      <c r="AW49" s="86"/>
    </row>
    <row r="50" spans="1:49" s="7" customFormat="1" ht="13.5" customHeight="1">
      <c r="A50" s="8">
        <v>47</v>
      </c>
      <c r="B50" s="125" t="s">
        <v>24</v>
      </c>
      <c r="C50" s="145">
        <v>9739.574</v>
      </c>
      <c r="D50" s="97">
        <v>75.5</v>
      </c>
      <c r="E50" s="125" t="s">
        <v>5</v>
      </c>
      <c r="F50" s="145">
        <v>354.1</v>
      </c>
      <c r="G50" s="137" t="s">
        <v>77</v>
      </c>
      <c r="H50" s="125" t="s">
        <v>40</v>
      </c>
      <c r="I50" s="81" t="s">
        <v>7</v>
      </c>
      <c r="J50" s="98" t="s">
        <v>7</v>
      </c>
      <c r="K50" s="125" t="s">
        <v>45</v>
      </c>
      <c r="L50" s="148">
        <v>5122</v>
      </c>
      <c r="M50" s="96">
        <v>71.3</v>
      </c>
      <c r="N50" s="125" t="s">
        <v>37</v>
      </c>
      <c r="O50" s="145">
        <v>575.5</v>
      </c>
      <c r="P50" s="197" t="s">
        <v>77</v>
      </c>
      <c r="Q50" s="125" t="s">
        <v>44</v>
      </c>
      <c r="R50" s="145">
        <v>604.6</v>
      </c>
      <c r="S50" s="138">
        <v>109</v>
      </c>
      <c r="T50" s="125" t="s">
        <v>44</v>
      </c>
      <c r="U50" s="81" t="s">
        <v>7</v>
      </c>
      <c r="V50" s="48" t="s">
        <v>7</v>
      </c>
      <c r="W50" s="125" t="s">
        <v>29</v>
      </c>
      <c r="X50" s="231">
        <v>914.826</v>
      </c>
      <c r="Y50" s="76">
        <v>-1265.29</v>
      </c>
      <c r="Z50" s="61">
        <f t="shared" si="0"/>
        <v>2180.116</v>
      </c>
      <c r="AA50" s="62" t="s">
        <v>7</v>
      </c>
      <c r="AB50" s="369" t="s">
        <v>43</v>
      </c>
      <c r="AC50" s="372">
        <v>2782.814</v>
      </c>
      <c r="AD50" s="344">
        <v>72</v>
      </c>
      <c r="AE50" s="369" t="s">
        <v>43</v>
      </c>
      <c r="AF50" s="355">
        <v>203.654</v>
      </c>
      <c r="AG50" s="356" t="s">
        <v>102</v>
      </c>
      <c r="AH50" s="357">
        <v>0.171</v>
      </c>
      <c r="AI50" s="358">
        <v>0.055999999999999994</v>
      </c>
      <c r="AJ50" s="125" t="s">
        <v>38</v>
      </c>
      <c r="AK50" s="130">
        <v>32507</v>
      </c>
      <c r="AL50" s="201">
        <v>103.4</v>
      </c>
      <c r="AM50" s="65">
        <v>0.7172454878425488</v>
      </c>
      <c r="AN50" s="63">
        <v>0.7592262478319523</v>
      </c>
      <c r="AO50" s="125" t="s">
        <v>35</v>
      </c>
      <c r="AP50" s="122">
        <v>12.5</v>
      </c>
      <c r="AQ50" s="105">
        <v>96.4</v>
      </c>
      <c r="AR50" s="125" t="s">
        <v>45</v>
      </c>
      <c r="AS50" s="128">
        <v>256</v>
      </c>
      <c r="AT50" s="201">
        <v>39.5</v>
      </c>
      <c r="AU50" s="240">
        <v>0.013999999999999999</v>
      </c>
      <c r="AV50" s="45">
        <v>0.037000000000000005</v>
      </c>
      <c r="AW50" s="86"/>
    </row>
    <row r="51" spans="1:49" s="7" customFormat="1" ht="13.5" customHeight="1">
      <c r="A51" s="8">
        <v>48</v>
      </c>
      <c r="B51" s="125" t="s">
        <v>16</v>
      </c>
      <c r="C51" s="145">
        <v>1253.9932</v>
      </c>
      <c r="D51" s="97">
        <v>72.2</v>
      </c>
      <c r="E51" s="125" t="s">
        <v>22</v>
      </c>
      <c r="F51" s="145">
        <v>0.1</v>
      </c>
      <c r="G51" s="137" t="s">
        <v>7</v>
      </c>
      <c r="H51" s="125" t="s">
        <v>41</v>
      </c>
      <c r="I51" s="81" t="s">
        <v>7</v>
      </c>
      <c r="J51" s="96" t="s">
        <v>7</v>
      </c>
      <c r="K51" s="125" t="s">
        <v>40</v>
      </c>
      <c r="L51" s="148">
        <v>8331</v>
      </c>
      <c r="M51" s="96">
        <v>68.3</v>
      </c>
      <c r="N51" s="125" t="s">
        <v>30</v>
      </c>
      <c r="O51" s="145" t="s">
        <v>7</v>
      </c>
      <c r="P51" s="197" t="s">
        <v>7</v>
      </c>
      <c r="Q51" s="125" t="s">
        <v>9</v>
      </c>
      <c r="R51" s="145">
        <v>22301.2</v>
      </c>
      <c r="S51" s="137">
        <v>61.2</v>
      </c>
      <c r="T51" s="125" t="s">
        <v>73</v>
      </c>
      <c r="U51" s="81" t="s">
        <v>7</v>
      </c>
      <c r="V51" s="48" t="s">
        <v>7</v>
      </c>
      <c r="W51" s="125" t="s">
        <v>8</v>
      </c>
      <c r="X51" s="122">
        <v>323.078</v>
      </c>
      <c r="Y51" s="76">
        <v>-1632.441</v>
      </c>
      <c r="Z51" s="61">
        <f t="shared" si="0"/>
        <v>1955.519</v>
      </c>
      <c r="AA51" s="62" t="s">
        <v>7</v>
      </c>
      <c r="AB51" s="125" t="s">
        <v>31</v>
      </c>
      <c r="AC51" s="141">
        <v>2451.663</v>
      </c>
      <c r="AD51" s="138">
        <v>59</v>
      </c>
      <c r="AE51" s="176" t="s">
        <v>41</v>
      </c>
      <c r="AF51" s="177">
        <v>78.563</v>
      </c>
      <c r="AG51" s="234" t="s">
        <v>133</v>
      </c>
      <c r="AH51" s="178">
        <v>0.35700000000000004</v>
      </c>
      <c r="AI51" s="179">
        <v>0.41200000000000003</v>
      </c>
      <c r="AJ51" s="125" t="s">
        <v>42</v>
      </c>
      <c r="AK51" s="130">
        <v>48610</v>
      </c>
      <c r="AL51" s="202">
        <v>102.9</v>
      </c>
      <c r="AM51" s="65">
        <v>1.0725475486518687</v>
      </c>
      <c r="AN51" s="63">
        <v>1.1406340335324725</v>
      </c>
      <c r="AO51" s="125" t="s">
        <v>45</v>
      </c>
      <c r="AP51" s="122">
        <v>5.1</v>
      </c>
      <c r="AQ51" s="105">
        <v>96.4</v>
      </c>
      <c r="AR51" s="125" t="s">
        <v>34</v>
      </c>
      <c r="AS51" s="128">
        <v>335</v>
      </c>
      <c r="AT51" s="201">
        <v>44.6</v>
      </c>
      <c r="AU51" s="240">
        <v>0.01</v>
      </c>
      <c r="AV51" s="45">
        <v>0.022000000000000002</v>
      </c>
      <c r="AW51" s="86"/>
    </row>
    <row r="52" spans="1:49" s="7" customFormat="1" ht="13.5" customHeight="1" thickBot="1">
      <c r="A52" s="8">
        <v>49</v>
      </c>
      <c r="B52" s="126" t="s">
        <v>32</v>
      </c>
      <c r="C52" s="146">
        <v>58.717800000000004</v>
      </c>
      <c r="D52" s="102">
        <v>48.6</v>
      </c>
      <c r="E52" s="126" t="s">
        <v>9</v>
      </c>
      <c r="F52" s="146" t="s">
        <v>7</v>
      </c>
      <c r="G52" s="139" t="s">
        <v>7</v>
      </c>
      <c r="H52" s="126" t="s">
        <v>45</v>
      </c>
      <c r="I52" s="82" t="s">
        <v>7</v>
      </c>
      <c r="J52" s="100" t="s">
        <v>7</v>
      </c>
      <c r="K52" s="126" t="s">
        <v>23</v>
      </c>
      <c r="L52" s="149">
        <v>41410</v>
      </c>
      <c r="M52" s="100">
        <v>60.6</v>
      </c>
      <c r="N52" s="126" t="s">
        <v>44</v>
      </c>
      <c r="O52" s="146" t="s">
        <v>7</v>
      </c>
      <c r="P52" s="199" t="s">
        <v>7</v>
      </c>
      <c r="Q52" s="126" t="s">
        <v>29</v>
      </c>
      <c r="R52" s="146">
        <v>3430.5</v>
      </c>
      <c r="S52" s="150">
        <v>56</v>
      </c>
      <c r="T52" s="126" t="s">
        <v>45</v>
      </c>
      <c r="U52" s="82" t="s">
        <v>7</v>
      </c>
      <c r="V52" s="50" t="s">
        <v>7</v>
      </c>
      <c r="W52" s="126" t="s">
        <v>22</v>
      </c>
      <c r="X52" s="163">
        <v>-720.358</v>
      </c>
      <c r="Y52" s="233">
        <v>-2837.135</v>
      </c>
      <c r="Z52" s="70">
        <f t="shared" si="0"/>
        <v>2116.777</v>
      </c>
      <c r="AA52" s="71" t="s">
        <v>7</v>
      </c>
      <c r="AB52" s="126" t="s">
        <v>34</v>
      </c>
      <c r="AC52" s="142">
        <v>576.501</v>
      </c>
      <c r="AD52" s="150">
        <v>31</v>
      </c>
      <c r="AE52" s="126" t="s">
        <v>70</v>
      </c>
      <c r="AF52" s="135">
        <v>244.936</v>
      </c>
      <c r="AG52" s="235" t="s">
        <v>132</v>
      </c>
      <c r="AH52" s="174">
        <v>0.217</v>
      </c>
      <c r="AI52" s="120">
        <v>0.083</v>
      </c>
      <c r="AJ52" s="126" t="s">
        <v>41</v>
      </c>
      <c r="AK52" s="131">
        <v>33366</v>
      </c>
      <c r="AL52" s="207">
        <v>101.5</v>
      </c>
      <c r="AM52" s="74">
        <v>0.7361987555712457</v>
      </c>
      <c r="AN52" s="72">
        <v>0.7871217961071497</v>
      </c>
      <c r="AO52" s="126" t="s">
        <v>16</v>
      </c>
      <c r="AP52" s="123">
        <v>18.5</v>
      </c>
      <c r="AQ52" s="106">
        <v>95.3</v>
      </c>
      <c r="AR52" s="126" t="s">
        <v>27</v>
      </c>
      <c r="AS52" s="129">
        <v>160</v>
      </c>
      <c r="AT52" s="207">
        <v>51.9</v>
      </c>
      <c r="AU52" s="241">
        <v>0.011000000000000001</v>
      </c>
      <c r="AV52" s="108">
        <v>0.021</v>
      </c>
      <c r="AW52" s="86"/>
    </row>
    <row r="53" spans="3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W53" s="1"/>
      <c r="X53" s="1"/>
      <c r="Y53" s="1"/>
      <c r="Z53" s="1"/>
      <c r="AA53" s="1"/>
      <c r="AE53" s="17"/>
      <c r="AF53" s="16"/>
      <c r="AW53" s="85"/>
    </row>
    <row r="54" spans="2:49" s="16" customFormat="1" ht="13.5" customHeight="1">
      <c r="B54" s="17" t="s">
        <v>88</v>
      </c>
      <c r="C54" s="28"/>
      <c r="D54" s="19">
        <v>4</v>
      </c>
      <c r="E54" s="17"/>
      <c r="F54" s="28"/>
      <c r="G54" s="18">
        <v>13</v>
      </c>
      <c r="H54" s="17"/>
      <c r="J54" s="16">
        <v>18</v>
      </c>
      <c r="K54" s="17"/>
      <c r="M54" s="16">
        <v>13</v>
      </c>
      <c r="N54" s="17"/>
      <c r="P54" s="16">
        <v>12</v>
      </c>
      <c r="Q54" s="17"/>
      <c r="S54" s="20">
        <v>2</v>
      </c>
      <c r="T54" s="17"/>
      <c r="V54" s="16">
        <v>0</v>
      </c>
      <c r="W54" s="17"/>
      <c r="X54" s="34">
        <v>1</v>
      </c>
      <c r="Y54" s="34">
        <v>8</v>
      </c>
      <c r="Z54" s="16">
        <v>11</v>
      </c>
      <c r="AB54" s="17"/>
      <c r="AD54" s="16">
        <v>11</v>
      </c>
      <c r="AE54" s="17"/>
      <c r="AF54" s="1"/>
      <c r="AG54" s="16">
        <v>12</v>
      </c>
      <c r="AH54" s="16">
        <v>11</v>
      </c>
      <c r="AJ54" s="17"/>
      <c r="AL54" s="16">
        <v>0</v>
      </c>
      <c r="AO54" s="17"/>
      <c r="AP54" s="18"/>
      <c r="AQ54" s="18">
        <v>26</v>
      </c>
      <c r="AR54" s="17"/>
      <c r="AT54" s="16">
        <v>0</v>
      </c>
      <c r="AU54" s="16">
        <v>0</v>
      </c>
      <c r="AW54" s="88"/>
    </row>
    <row r="55" spans="2:44" ht="12.75" customHeight="1">
      <c r="B55" s="42" t="s">
        <v>54</v>
      </c>
      <c r="D55" s="29"/>
      <c r="E55" s="17"/>
      <c r="F55" s="29"/>
      <c r="G55" s="29"/>
      <c r="H55" s="17"/>
      <c r="I55" s="29"/>
      <c r="J55" s="29"/>
      <c r="K55" s="17"/>
      <c r="L55" s="29"/>
      <c r="M55" s="29"/>
      <c r="N55" s="17"/>
      <c r="O55" s="29"/>
      <c r="P55" s="29"/>
      <c r="Q55" s="17"/>
      <c r="R55" s="29"/>
      <c r="S55" s="30"/>
      <c r="T55" s="17"/>
      <c r="W55" s="17"/>
      <c r="Y55" s="92" t="s">
        <v>79</v>
      </c>
      <c r="AB55" s="17"/>
      <c r="AJ55" s="17"/>
      <c r="AO55" s="17"/>
      <c r="AR55" s="17"/>
    </row>
    <row r="56" spans="3:49" s="22" customFormat="1" ht="13.5" customHeight="1">
      <c r="C56" s="227"/>
      <c r="S56" s="23"/>
      <c r="W56" s="1"/>
      <c r="X56" s="1"/>
      <c r="Y56" s="1"/>
      <c r="Z56" s="1"/>
      <c r="AA56" s="1"/>
      <c r="AE56" s="1"/>
      <c r="AW56" s="84"/>
    </row>
    <row r="57" spans="3:43" ht="13.5" customHeight="1">
      <c r="C57" s="228"/>
      <c r="D57" s="1"/>
      <c r="F57" s="1"/>
      <c r="G57" s="1"/>
      <c r="S57" s="24"/>
      <c r="AC57" s="22"/>
      <c r="AD57" s="22"/>
      <c r="AF57" s="22"/>
      <c r="AG57" s="22"/>
      <c r="AH57" s="22"/>
      <c r="AI57" s="22"/>
      <c r="AK57" s="22"/>
      <c r="AL57" s="22"/>
      <c r="AM57" s="22"/>
      <c r="AN57" s="22"/>
      <c r="AP57" s="22"/>
      <c r="AQ57" s="22"/>
    </row>
    <row r="58" spans="4:43" ht="15">
      <c r="D58" s="1"/>
      <c r="F58" s="1"/>
      <c r="G58" s="1"/>
      <c r="S58" s="24"/>
      <c r="AC58" s="22"/>
      <c r="AD58" s="22"/>
      <c r="AK58" s="22"/>
      <c r="AL58" s="22"/>
      <c r="AM58" s="22"/>
      <c r="AN58" s="22"/>
      <c r="AP58" s="22"/>
      <c r="AQ58" s="22"/>
    </row>
    <row r="59" spans="3:19" ht="15">
      <c r="C59" s="1"/>
      <c r="D59" s="1"/>
      <c r="F59" s="1"/>
      <c r="G59" s="1"/>
      <c r="S59" s="24"/>
    </row>
    <row r="60" spans="4:19" ht="15">
      <c r="D60" s="1"/>
      <c r="F60" s="1"/>
      <c r="G60" s="1"/>
      <c r="S60" s="24"/>
    </row>
    <row r="61" spans="3:19" ht="15">
      <c r="C61" s="1"/>
      <c r="D61" s="1"/>
      <c r="F61" s="1"/>
      <c r="G61" s="1"/>
      <c r="S61" s="24"/>
    </row>
    <row r="62" spans="3:19" ht="15">
      <c r="C62" s="1"/>
      <c r="D62" s="1"/>
      <c r="F62" s="1"/>
      <c r="G62" s="1"/>
      <c r="S62" s="24"/>
    </row>
    <row r="63" spans="3:19" ht="15">
      <c r="C63" s="1"/>
      <c r="D63" s="1"/>
      <c r="F63" s="1"/>
      <c r="G63" s="1"/>
      <c r="S63" s="24"/>
    </row>
    <row r="64" spans="3:19" ht="15">
      <c r="C64" s="1"/>
      <c r="D64" s="1"/>
      <c r="F64" s="1"/>
      <c r="G64" s="1"/>
      <c r="S64" s="24"/>
    </row>
    <row r="65" spans="3:19" ht="15">
      <c r="C65" s="1"/>
      <c r="D65" s="1"/>
      <c r="F65" s="1"/>
      <c r="G65" s="1"/>
      <c r="S65" s="24"/>
    </row>
    <row r="66" spans="3:19" ht="15">
      <c r="C66" s="1"/>
      <c r="D66" s="1"/>
      <c r="F66" s="1"/>
      <c r="G66" s="1"/>
      <c r="S66" s="24"/>
    </row>
    <row r="67" spans="3:19" ht="15">
      <c r="C67" s="1"/>
      <c r="D67" s="1"/>
      <c r="F67" s="1"/>
      <c r="G67" s="1"/>
      <c r="S67" s="24"/>
    </row>
    <row r="68" ht="15">
      <c r="S68" s="24"/>
    </row>
    <row r="69" ht="15">
      <c r="S69" s="24"/>
    </row>
    <row r="70" ht="15">
      <c r="S70" s="24"/>
    </row>
    <row r="71" ht="15">
      <c r="S71" s="24"/>
    </row>
    <row r="72" ht="15">
      <c r="S72" s="24"/>
    </row>
    <row r="73" ht="15">
      <c r="S73" s="24"/>
    </row>
    <row r="74" ht="15">
      <c r="S74" s="24"/>
    </row>
    <row r="75" ht="15">
      <c r="S75" s="24"/>
    </row>
    <row r="76" ht="15">
      <c r="S76" s="24"/>
    </row>
    <row r="77" ht="15">
      <c r="S77" s="24"/>
    </row>
    <row r="78" ht="15">
      <c r="S78" s="24"/>
    </row>
    <row r="79" ht="15">
      <c r="S79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  <row r="99" ht="15">
      <c r="S99" s="24"/>
    </row>
    <row r="100" ht="15">
      <c r="S100" s="24"/>
    </row>
  </sheetData>
  <sheetProtection/>
  <mergeCells count="56">
    <mergeCell ref="AT5:AT6"/>
    <mergeCell ref="AU5:AV5"/>
    <mergeCell ref="E3:E6"/>
    <mergeCell ref="H3:H6"/>
    <mergeCell ref="K3:K6"/>
    <mergeCell ref="N3:N6"/>
    <mergeCell ref="Q3:Q6"/>
    <mergeCell ref="T3:T6"/>
    <mergeCell ref="W3:W6"/>
    <mergeCell ref="AB3:AB6"/>
    <mergeCell ref="F5:F6"/>
    <mergeCell ref="J5:J6"/>
    <mergeCell ref="O5:O6"/>
    <mergeCell ref="S5:S6"/>
    <mergeCell ref="X5:X6"/>
    <mergeCell ref="Z5:AA5"/>
    <mergeCell ref="U5:U6"/>
    <mergeCell ref="AP3:AQ4"/>
    <mergeCell ref="AS3:AV4"/>
    <mergeCell ref="AK5:AK6"/>
    <mergeCell ref="AL5:AL6"/>
    <mergeCell ref="AM5:AN5"/>
    <mergeCell ref="AP5:AP6"/>
    <mergeCell ref="AO3:AO6"/>
    <mergeCell ref="AR3:AR6"/>
    <mergeCell ref="AQ5:AQ6"/>
    <mergeCell ref="AS5:AS6"/>
    <mergeCell ref="F3:G4"/>
    <mergeCell ref="I3:J4"/>
    <mergeCell ref="O3:P4"/>
    <mergeCell ref="R3:S4"/>
    <mergeCell ref="AK3:AN4"/>
    <mergeCell ref="AE3:AE6"/>
    <mergeCell ref="AJ3:AJ6"/>
    <mergeCell ref="X3:AA4"/>
    <mergeCell ref="AC3:AD4"/>
    <mergeCell ref="Y5:Y6"/>
    <mergeCell ref="B3:B6"/>
    <mergeCell ref="C3:D4"/>
    <mergeCell ref="C5:C6"/>
    <mergeCell ref="D5:D6"/>
    <mergeCell ref="V5:V6"/>
    <mergeCell ref="P5:P6"/>
    <mergeCell ref="I5:I6"/>
    <mergeCell ref="R5:R6"/>
    <mergeCell ref="G5:G6"/>
    <mergeCell ref="M5:M6"/>
    <mergeCell ref="L3:M4"/>
    <mergeCell ref="U3:V4"/>
    <mergeCell ref="L5:L6"/>
    <mergeCell ref="AC5:AC6"/>
    <mergeCell ref="AD5:AD6"/>
    <mergeCell ref="AH5:AI5"/>
    <mergeCell ref="AF3:AI4"/>
    <mergeCell ref="AF5:AF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4" r:id="rId1"/>
  <colBreaks count="4" manualBreakCount="4">
    <brk id="31" max="65535" man="1"/>
    <brk id="134" max="65535" man="1"/>
    <brk id="146" max="65535" man="1"/>
    <brk id="2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2021-11-01T05:52:49Z</dcterms:modified>
  <cp:category/>
  <cp:version/>
  <cp:contentType/>
  <cp:contentStatus/>
</cp:coreProperties>
</file>