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0" yWindow="-60" windowWidth="14160" windowHeight="15150"/>
  </bookViews>
  <sheets>
    <sheet name="Лист1 (2)" sheetId="2" r:id="rId1"/>
  </sheets>
  <definedNames>
    <definedName name="_xlnm._FilterDatabase" localSheetId="0" hidden="1">'Лист1 (2)'!$A$25:$I$594</definedName>
    <definedName name="_xlnm.Print_Area" localSheetId="0">'Лист1 (2)'!$A$1:$E$601</definedName>
  </definedNames>
  <calcPr calcId="145621"/>
</workbook>
</file>

<file path=xl/calcChain.xml><?xml version="1.0" encoding="utf-8"?>
<calcChain xmlns="http://schemas.openxmlformats.org/spreadsheetml/2006/main">
  <c r="E248" i="2" l="1"/>
  <c r="E247" i="2" s="1"/>
  <c r="E592" i="2" l="1"/>
  <c r="E222" i="2" l="1"/>
  <c r="E61" i="2"/>
  <c r="E30" i="2"/>
  <c r="E157" i="2" l="1"/>
  <c r="E156" i="2" s="1"/>
  <c r="E237" i="2" l="1"/>
  <c r="E236" i="2" s="1"/>
  <c r="E303" i="2" l="1"/>
  <c r="E542" i="2" l="1"/>
  <c r="E169" i="2" l="1"/>
  <c r="E166" i="2" s="1"/>
  <c r="E104" i="2"/>
  <c r="E76" i="2"/>
  <c r="E47" i="2"/>
  <c r="E243" i="2"/>
  <c r="E34" i="2"/>
  <c r="E561" i="2"/>
  <c r="E560" i="2" s="1"/>
  <c r="E198" i="2"/>
  <c r="E460" i="2" l="1"/>
  <c r="E459" i="2" s="1"/>
  <c r="E32" i="2" l="1"/>
  <c r="E590" i="2"/>
  <c r="E589" i="2" s="1"/>
  <c r="E587" i="2"/>
  <c r="E586" i="2" s="1"/>
  <c r="E582" i="2"/>
  <c r="E581" i="2" s="1"/>
  <c r="E578" i="2"/>
  <c r="E577" i="2" s="1"/>
  <c r="E572" i="2"/>
  <c r="E571" i="2" s="1"/>
  <c r="E568" i="2"/>
  <c r="E567" i="2" s="1"/>
  <c r="E565" i="2"/>
  <c r="E564" i="2" s="1"/>
  <c r="E558" i="2"/>
  <c r="E556" i="2"/>
  <c r="E553" i="2"/>
  <c r="E552" i="2" s="1"/>
  <c r="E549" i="2"/>
  <c r="E548" i="2" s="1"/>
  <c r="E545" i="2"/>
  <c r="E540" i="2"/>
  <c r="E537" i="2"/>
  <c r="E536" i="2" s="1"/>
  <c r="E533" i="2"/>
  <c r="E530" i="2"/>
  <c r="E528" i="2"/>
  <c r="E523" i="2"/>
  <c r="E522" i="2" s="1"/>
  <c r="E519" i="2"/>
  <c r="E518" i="2" s="1"/>
  <c r="E515" i="2"/>
  <c r="E514" i="2" s="1"/>
  <c r="E511" i="2"/>
  <c r="E510" i="2" s="1"/>
  <c r="E509" i="2" s="1"/>
  <c r="E507" i="2"/>
  <c r="E506" i="2" s="1"/>
  <c r="E504" i="2"/>
  <c r="E503" i="2" s="1"/>
  <c r="E500" i="2"/>
  <c r="E499" i="2" s="1"/>
  <c r="E497" i="2"/>
  <c r="E496" i="2" s="1"/>
  <c r="E493" i="2"/>
  <c r="E492" i="2" s="1"/>
  <c r="E489" i="2"/>
  <c r="E488" i="2" s="1"/>
  <c r="E485" i="2"/>
  <c r="E484" i="2" s="1"/>
  <c r="E480" i="2"/>
  <c r="E478" i="2"/>
  <c r="E475" i="2"/>
  <c r="E474" i="2" s="1"/>
  <c r="E472" i="2"/>
  <c r="E470" i="2"/>
  <c r="E468" i="2"/>
  <c r="E465" i="2"/>
  <c r="E464" i="2" s="1"/>
  <c r="E457" i="2"/>
  <c r="E456" i="2" s="1"/>
  <c r="E454" i="2"/>
  <c r="E453" i="2" s="1"/>
  <c r="E451" i="2"/>
  <c r="E450" i="2" s="1"/>
  <c r="E446" i="2"/>
  <c r="E444" i="2" s="1"/>
  <c r="E443" i="2" s="1"/>
  <c r="E441" i="2"/>
  <c r="E440" i="2" s="1"/>
  <c r="E438" i="2"/>
  <c r="E437" i="2" s="1"/>
  <c r="E435" i="2"/>
  <c r="E434" i="2" s="1"/>
  <c r="E432" i="2"/>
  <c r="E431" i="2" s="1"/>
  <c r="E427" i="2"/>
  <c r="E426" i="2" s="1"/>
  <c r="E425" i="2" s="1"/>
  <c r="E424" i="2" s="1"/>
  <c r="E421" i="2"/>
  <c r="E419" i="2"/>
  <c r="E415" i="2"/>
  <c r="E412" i="2"/>
  <c r="E408" i="2"/>
  <c r="E405" i="2"/>
  <c r="E404" i="2" s="1"/>
  <c r="E402" i="2"/>
  <c r="E401" i="2" s="1"/>
  <c r="E399" i="2"/>
  <c r="E396" i="2"/>
  <c r="E391" i="2"/>
  <c r="E390" i="2" s="1"/>
  <c r="E389" i="2" s="1"/>
  <c r="E387" i="2"/>
  <c r="E383" i="2"/>
  <c r="E378" i="2"/>
  <c r="E377" i="2" s="1"/>
  <c r="E374" i="2"/>
  <c r="E373" i="2" s="1"/>
  <c r="E372" i="2" s="1"/>
  <c r="E368" i="2"/>
  <c r="E367" i="2" s="1"/>
  <c r="E365" i="2"/>
  <c r="E363" i="2"/>
  <c r="E361" i="2"/>
  <c r="E356" i="2"/>
  <c r="E355" i="2" s="1"/>
  <c r="E353" i="2"/>
  <c r="E352" i="2" s="1"/>
  <c r="E348" i="2"/>
  <c r="E347" i="2" s="1"/>
  <c r="E343" i="2"/>
  <c r="E342" i="2" s="1"/>
  <c r="E338" i="2"/>
  <c r="E336" i="2"/>
  <c r="E332" i="2"/>
  <c r="E330" i="2"/>
  <c r="E326" i="2"/>
  <c r="E322" i="2"/>
  <c r="E321" i="2" s="1"/>
  <c r="E320" i="2" s="1"/>
  <c r="E318" i="2"/>
  <c r="E317" i="2" s="1"/>
  <c r="E315" i="2"/>
  <c r="E314" i="2" s="1"/>
  <c r="E312" i="2"/>
  <c r="E311" i="2" s="1"/>
  <c r="E308" i="2"/>
  <c r="E307" i="2" s="1"/>
  <c r="E306" i="2" s="1"/>
  <c r="E302" i="2"/>
  <c r="E301" i="2" s="1"/>
  <c r="E299" i="2"/>
  <c r="E298" i="2" s="1"/>
  <c r="E296" i="2"/>
  <c r="E295" i="2" s="1"/>
  <c r="E293" i="2"/>
  <c r="E291" i="2"/>
  <c r="E288" i="2"/>
  <c r="E287" i="2" s="1"/>
  <c r="E283" i="2"/>
  <c r="E282" i="2" s="1"/>
  <c r="E281" i="2" s="1"/>
  <c r="E280" i="2" s="1"/>
  <c r="E278" i="2"/>
  <c r="E277" i="2" s="1"/>
  <c r="E275" i="2"/>
  <c r="E274" i="2" s="1"/>
  <c r="E272" i="2"/>
  <c r="E271" i="2" s="1"/>
  <c r="E269" i="2"/>
  <c r="E268" i="2" s="1"/>
  <c r="E264" i="2"/>
  <c r="E263" i="2" s="1"/>
  <c r="E259" i="2"/>
  <c r="E258" i="2" s="1"/>
  <c r="E252" i="2"/>
  <c r="E251" i="2" s="1"/>
  <c r="E250" i="2" s="1"/>
  <c r="E245" i="2"/>
  <c r="E242" i="2" s="1"/>
  <c r="E240" i="2"/>
  <c r="E239" i="2" s="1"/>
  <c r="E234" i="2"/>
  <c r="E233" i="2" s="1"/>
  <c r="E231" i="2"/>
  <c r="E230" i="2" s="1"/>
  <c r="E227" i="2"/>
  <c r="E225" i="2"/>
  <c r="E220" i="2"/>
  <c r="E215" i="2"/>
  <c r="E214" i="2" s="1"/>
  <c r="E212" i="2"/>
  <c r="E211" i="2" s="1"/>
  <c r="E209" i="2"/>
  <c r="E207" i="2"/>
  <c r="E204" i="2"/>
  <c r="E203" i="2" s="1"/>
  <c r="E201" i="2"/>
  <c r="E200" i="2" s="1"/>
  <c r="E195" i="2"/>
  <c r="E193" i="2"/>
  <c r="E188" i="2"/>
  <c r="E187" i="2" s="1"/>
  <c r="E186" i="2" s="1"/>
  <c r="E185" i="2" s="1"/>
  <c r="E181" i="2"/>
  <c r="E180" i="2" s="1"/>
  <c r="E179" i="2" s="1"/>
  <c r="E177" i="2"/>
  <c r="E176" i="2" s="1"/>
  <c r="E174" i="2"/>
  <c r="E173" i="2" s="1"/>
  <c r="E171" i="2"/>
  <c r="E167" i="2"/>
  <c r="E163" i="2"/>
  <c r="E162" i="2" s="1"/>
  <c r="E160" i="2"/>
  <c r="E159" i="2" s="1"/>
  <c r="E154" i="2"/>
  <c r="E153" i="2" s="1"/>
  <c r="E149" i="2"/>
  <c r="E147" i="2"/>
  <c r="E145" i="2"/>
  <c r="E142" i="2"/>
  <c r="E139" i="2"/>
  <c r="E135" i="2"/>
  <c r="E134" i="2" s="1"/>
  <c r="E132" i="2"/>
  <c r="E131" i="2" s="1"/>
  <c r="E127" i="2"/>
  <c r="E126" i="2" s="1"/>
  <c r="E123" i="2"/>
  <c r="E119" i="2"/>
  <c r="E114" i="2"/>
  <c r="E113" i="2" s="1"/>
  <c r="E111" i="2"/>
  <c r="E110" i="2" s="1"/>
  <c r="E107" i="2"/>
  <c r="E106" i="2" s="1"/>
  <c r="E102" i="2"/>
  <c r="E100" i="2"/>
  <c r="E97" i="2"/>
  <c r="E93" i="2"/>
  <c r="E91" i="2"/>
  <c r="E88" i="2"/>
  <c r="E86" i="2"/>
  <c r="E84" i="2"/>
  <c r="E82" i="2"/>
  <c r="E79" i="2"/>
  <c r="E74" i="2"/>
  <c r="E72" i="2"/>
  <c r="E70" i="2"/>
  <c r="E68" i="2"/>
  <c r="E65" i="2"/>
  <c r="E63" i="2"/>
  <c r="E59" i="2"/>
  <c r="E57" i="2"/>
  <c r="E55" i="2"/>
  <c r="E53" i="2"/>
  <c r="E49" i="2"/>
  <c r="E45" i="2"/>
  <c r="E43" i="2"/>
  <c r="E41" i="2"/>
  <c r="E38" i="2"/>
  <c r="E36" i="2"/>
  <c r="E28" i="2"/>
  <c r="E407" i="2" l="1"/>
  <c r="E144" i="2"/>
  <c r="E224" i="2"/>
  <c r="E335" i="2"/>
  <c r="E334" i="2" s="1"/>
  <c r="E351" i="2"/>
  <c r="E350" i="2" s="1"/>
  <c r="E382" i="2"/>
  <c r="E376" i="2" s="1"/>
  <c r="E513" i="2"/>
  <c r="E206" i="2"/>
  <c r="E96" i="2"/>
  <c r="E95" i="2" s="1"/>
  <c r="E290" i="2"/>
  <c r="E286" i="2" s="1"/>
  <c r="E90" i="2"/>
  <c r="E477" i="2"/>
  <c r="E27" i="2"/>
  <c r="E26" i="2" s="1"/>
  <c r="E138" i="2"/>
  <c r="E219" i="2"/>
  <c r="E341" i="2"/>
  <c r="E340" i="2" s="1"/>
  <c r="E360" i="2"/>
  <c r="E359" i="2" s="1"/>
  <c r="E449" i="2"/>
  <c r="E448" i="2" s="1"/>
  <c r="E152" i="2"/>
  <c r="E67" i="2"/>
  <c r="E52" i="2"/>
  <c r="E414" i="2"/>
  <c r="E78" i="2"/>
  <c r="E118" i="2"/>
  <c r="E109" i="2" s="1"/>
  <c r="E310" i="2"/>
  <c r="E325" i="2"/>
  <c r="E324" i="2" s="1"/>
  <c r="E467" i="2"/>
  <c r="E192" i="2"/>
  <c r="E395" i="2"/>
  <c r="E527" i="2"/>
  <c r="E563" i="2"/>
  <c r="E576" i="2"/>
  <c r="E555" i="2"/>
  <c r="E547" i="2" s="1"/>
  <c r="E585" i="2"/>
  <c r="E539" i="2"/>
  <c r="E257" i="2"/>
  <c r="E256" i="2" s="1"/>
  <c r="E483" i="2"/>
  <c r="E482" i="2" s="1"/>
  <c r="E165" i="2"/>
  <c r="E430" i="2"/>
  <c r="E429" i="2" s="1"/>
  <c r="E137" i="2" l="1"/>
  <c r="E191" i="2"/>
  <c r="E190" i="2" s="1"/>
  <c r="E218" i="2"/>
  <c r="E217" i="2" s="1"/>
  <c r="E394" i="2"/>
  <c r="E393" i="2" s="1"/>
  <c r="E463" i="2"/>
  <c r="E462" i="2" s="1"/>
  <c r="E151" i="2"/>
  <c r="E521" i="2"/>
  <c r="E51" i="2"/>
  <c r="E358" i="2"/>
  <c r="E285" i="2"/>
  <c r="E25" i="2" l="1"/>
  <c r="E23" i="2" s="1"/>
</calcChain>
</file>

<file path=xl/sharedStrings.xml><?xml version="1.0" encoding="utf-8"?>
<sst xmlns="http://schemas.openxmlformats.org/spreadsheetml/2006/main" count="1213" uniqueCount="661">
  <si>
    <t>№ п/п</t>
  </si>
  <si>
    <t>Наименование</t>
  </si>
  <si>
    <t>ЦСР</t>
  </si>
  <si>
    <t>ВР</t>
  </si>
  <si>
    <t>Сумма</t>
  </si>
  <si>
    <t>ВСЕГО</t>
  </si>
  <si>
    <t>Муниципальная программа муниципального образования Тимашевский район "Развитие образования"</t>
  </si>
  <si>
    <t>Расходы на обеспечение деятельности (оказание услуг) муниципальных учреждений</t>
  </si>
  <si>
    <t>Предоставление субсидий бюджетным автономным учреждениям и иным некоммерческим организациям</t>
  </si>
  <si>
    <t>01 0 00 00000</t>
  </si>
  <si>
    <t>01 1 01 00590</t>
  </si>
  <si>
    <t>Капитальные вложения в объекты государственной (муниципальной) собственности</t>
  </si>
  <si>
    <t>01 1 01 60710</t>
  </si>
  <si>
    <t>Закупка товаров, работ и услуг для государственных (муниципальных) нужд</t>
  </si>
  <si>
    <t>01 1 01 60820</t>
  </si>
  <si>
    <t>01 1 01 60860</t>
  </si>
  <si>
    <t>01 1 01 62460</t>
  </si>
  <si>
    <t>Развитие системы дошкольного образования</t>
  </si>
  <si>
    <t>Развитие начального общего, основного, среднего (полного) общего образования</t>
  </si>
  <si>
    <t>01 2 00 00000</t>
  </si>
  <si>
    <t>01 2 01 00000</t>
  </si>
  <si>
    <t>01 2 01 00590</t>
  </si>
  <si>
    <t>01 2 01 60820</t>
  </si>
  <si>
    <t>01 2 01 60860</t>
  </si>
  <si>
    <t>01 2 02 00000</t>
  </si>
  <si>
    <t>01 1 01 00000</t>
  </si>
  <si>
    <t>01 2 02 62500</t>
  </si>
  <si>
    <t>01 2 03 00000</t>
  </si>
  <si>
    <t>01 2 03 10260</t>
  </si>
  <si>
    <t>01 2 03 62370</t>
  </si>
  <si>
    <t>01 3 00 00000</t>
  </si>
  <si>
    <t>01 3 01 00000</t>
  </si>
  <si>
    <t>01 3 01 00590</t>
  </si>
  <si>
    <t>01 3 01 60820</t>
  </si>
  <si>
    <t>01 3 02 00000</t>
  </si>
  <si>
    <t>01 3 02 10310</t>
  </si>
  <si>
    <t>01 4 00 00000</t>
  </si>
  <si>
    <t>01 4 01 00000</t>
  </si>
  <si>
    <t>01 4 01 00590</t>
  </si>
  <si>
    <t>01 4 03 00000</t>
  </si>
  <si>
    <t>01 4 03 00590</t>
  </si>
  <si>
    <t>01 4 04 00000</t>
  </si>
  <si>
    <t>01 4 04 00590</t>
  </si>
  <si>
    <t>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</si>
  <si>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Иные бюджетные ассигнования</t>
  </si>
  <si>
    <t>01 4 05 00000</t>
  </si>
  <si>
    <t>Расходы на обеспечение функций органов местного самоуправления</t>
  </si>
  <si>
    <t>01 4 05 00190</t>
  </si>
  <si>
    <t>Стипендии администрации Тимашевского района обучающимся гражданам, заключившим договор на целевое обучение в высших учебных организациях Краснодарского края</t>
  </si>
  <si>
    <t>01 4 06 40050</t>
  </si>
  <si>
    <t>Социальное обеспечение и иные выплаты населению</t>
  </si>
  <si>
    <t>Организация отдых учащихся образовательных организаций в каникулярное время</t>
  </si>
  <si>
    <t>01 5 00 00000</t>
  </si>
  <si>
    <t>01 5 01 00000</t>
  </si>
  <si>
    <t>Мероприятия по организации отдыха и оздоровления детей в каникулярное время</t>
  </si>
  <si>
    <t>Реализация мероприятий  государственной программы Краснодарского края "Дети Кубани"</t>
  </si>
  <si>
    <t>01 1 00 00000</t>
  </si>
  <si>
    <t>Муниципальная программа муниципального образования Тимашевский район "Развитие культуры"</t>
  </si>
  <si>
    <t>02 0 00 00000</t>
  </si>
  <si>
    <t>02 1 00 00000</t>
  </si>
  <si>
    <t>Культура Тимашевского района</t>
  </si>
  <si>
    <t>02 1 01 00000</t>
  </si>
  <si>
    <t>Реализация мероприятий по развитию культуры и искусства</t>
  </si>
  <si>
    <t>02 1 01 10300</t>
  </si>
  <si>
    <t>02 1 03 00000</t>
  </si>
  <si>
    <t>Совершенствование деятельности муниципальных учреждений, подведомственных отделу культуры администрации муниципального образования Тимашевский район</t>
  </si>
  <si>
    <t>02 2 00 00000</t>
  </si>
  <si>
    <t>02 2 01 00000</t>
  </si>
  <si>
    <t>Расходы на  обеспечение деятельности (оказание услуг) муниципальных учреждений</t>
  </si>
  <si>
    <t>02 2 01 00590</t>
  </si>
  <si>
    <t>02 2 01 60820</t>
  </si>
  <si>
    <t>Управление в сфере установленных функций</t>
  </si>
  <si>
    <t>02 4 00 00000</t>
  </si>
  <si>
    <t>02 4 01 00000</t>
  </si>
  <si>
    <t>02 4 01 00190</t>
  </si>
  <si>
    <t>Расходы на выплату персоналу  в целях  обеспечения выполнения функций государственными (муниципальными ) органами, казенными учреждениями, органами управления государственными внебюджетными фондами</t>
  </si>
  <si>
    <t>Муниципальная программа муниципального образования Тимашевский район "Социальная поддержка граждан Тимашевского района"</t>
  </si>
  <si>
    <t>04 0 00 00000</t>
  </si>
  <si>
    <t>Развитие мер социальной поддержки отдельных категорий граждан</t>
  </si>
  <si>
    <t>04 1 00 00000</t>
  </si>
  <si>
    <t>04 1 01 00000</t>
  </si>
  <si>
    <t>04 1 01 40030</t>
  </si>
  <si>
    <t>04 1 02 00000</t>
  </si>
  <si>
    <t>Поддержка социально ориентированных некоммерческих организаций</t>
  </si>
  <si>
    <t>04 1 02 10220</t>
  </si>
  <si>
    <t>04 1 03 00000</t>
  </si>
  <si>
    <t>Ежемесячные денежные выплаты пенсионерам муниципальной службы</t>
  </si>
  <si>
    <t>04 1 03 40010</t>
  </si>
  <si>
    <t>04 1 04 00000</t>
  </si>
  <si>
    <t>Ежемесячная денежная выплата за присвоение почетного звания "Почетный гражданин Тимашевского района"</t>
  </si>
  <si>
    <t>04 1 04 40040</t>
  </si>
  <si>
    <t>Муниципальная программа муниципального образования Тимашевский район "Развитие физической культуры и спорта"</t>
  </si>
  <si>
    <t>05 0 00 00000</t>
  </si>
  <si>
    <t>Развитие физической культуры и массового спорта</t>
  </si>
  <si>
    <t>05 1 00 00000</t>
  </si>
  <si>
    <t>05 1 01 00000</t>
  </si>
  <si>
    <t>05 1 01 00590</t>
  </si>
  <si>
    <t>05 1 02 00000</t>
  </si>
  <si>
    <t>Организация и проведения физкультурных и спортивных мероприятий по развитию детско-юношеских школ и клубов</t>
  </si>
  <si>
    <t>05 1 02 10310</t>
  </si>
  <si>
    <t>Мероприятия в области спорта и физической культуры</t>
  </si>
  <si>
    <t>05 1 02 10320</t>
  </si>
  <si>
    <t>05 1 03 00000</t>
  </si>
  <si>
    <t>05 1 03 10250</t>
  </si>
  <si>
    <t>05 1 04 00000</t>
  </si>
  <si>
    <t>05 1 04 60740</t>
  </si>
  <si>
    <t>Управление реализацией муниципальной программы</t>
  </si>
  <si>
    <t>05 2 00 00000</t>
  </si>
  <si>
    <t>05 2 01 00000</t>
  </si>
  <si>
    <t>05 2 01 00190</t>
  </si>
  <si>
    <t>06 0 00 00000</t>
  </si>
  <si>
    <t>Мероприятия  муниципальной программы</t>
  </si>
  <si>
    <t>06 1 00 00000</t>
  </si>
  <si>
    <t>06 1 01 00000</t>
  </si>
  <si>
    <t>06 1 01 00590</t>
  </si>
  <si>
    <t>06 1 02 00000</t>
  </si>
  <si>
    <t>06 1 03 00000</t>
  </si>
  <si>
    <t>06 1 02 00190</t>
  </si>
  <si>
    <t>Мероприятия, направленные на реализацию молодежной политики</t>
  </si>
  <si>
    <t>06 1 03 10370</t>
  </si>
  <si>
    <t>06 1 04 00000</t>
  </si>
  <si>
    <t>Мероприятия направленные на реализацию молодежной политики</t>
  </si>
  <si>
    <t>06 1 04 10370</t>
  </si>
  <si>
    <t>06 1 05 00000</t>
  </si>
  <si>
    <t>06 1 06 00000</t>
  </si>
  <si>
    <t>06 1 06 10370</t>
  </si>
  <si>
    <t>Муниципальная программа  муниципального образования Тимашевский район "Доступная среда"</t>
  </si>
  <si>
    <t>07 0 00 00000</t>
  </si>
  <si>
    <t>Отдельные мероприятия муниципальной программы</t>
  </si>
  <si>
    <t>07 1 00 00000</t>
  </si>
  <si>
    <t>07 1 01 00000</t>
  </si>
  <si>
    <t>Мероприятия по  обеспечению доступности маломобильных групп населения к социально значимым объектам муниципальной собственности</t>
  </si>
  <si>
    <t>07 1 01 10290</t>
  </si>
  <si>
    <t>Муниципальная программа муниципального образования Тимашевский район "Обеспечение безопасности населения и территорий Тимашевского района"</t>
  </si>
  <si>
    <t>08 0 00 00000</t>
  </si>
  <si>
    <t>08 1 00 00000</t>
  </si>
  <si>
    <t>08 1 01 00000</t>
  </si>
  <si>
    <t>Предупреждение и ликвидация последствий чрезвычайных ситуаций и стихийных бедствий природного и техногенного характера</t>
  </si>
  <si>
    <t>08 1 01 10050</t>
  </si>
  <si>
    <t>Подготовка населения и организаций к действиям в чрезвычайной ситуации в мирное и военное время</t>
  </si>
  <si>
    <t>08 4 00 00000</t>
  </si>
  <si>
    <t>08 4 01 00000</t>
  </si>
  <si>
    <t>Мероприятия по профилактике терроризма и экстремизма</t>
  </si>
  <si>
    <t>08 4 01 10180</t>
  </si>
  <si>
    <t>Противодействие корупции в Тимашевском районе</t>
  </si>
  <si>
    <t>08 5 00 00000</t>
  </si>
  <si>
    <t>08 5 01 00000</t>
  </si>
  <si>
    <t>Проведение социологических исследований для осуществления  мониторинга восприятия уровня коррупции в Тимашевском районе</t>
  </si>
  <si>
    <t>08 5 01 10190</t>
  </si>
  <si>
    <t>08 6 00 00000</t>
  </si>
  <si>
    <t>08 7 00 00000</t>
  </si>
  <si>
    <t>08 7 01 00000</t>
  </si>
  <si>
    <t>Мероприятия по охране окружающей среды</t>
  </si>
  <si>
    <t>08 7 01 10110</t>
  </si>
  <si>
    <t>08 7 01 25010</t>
  </si>
  <si>
    <t>Межбюджетные трансферты</t>
  </si>
  <si>
    <t>Муниципальная программа муниципального образования Тимашевский район "Создание условий для развития сельскохозяйственного производства"</t>
  </si>
  <si>
    <t>09 0 00 00000</t>
  </si>
  <si>
    <t>09 1 00 00000</t>
  </si>
  <si>
    <t>09 1 03 00000</t>
  </si>
  <si>
    <t>09 1 03 60910</t>
  </si>
  <si>
    <t>09 1 04 00000</t>
  </si>
  <si>
    <t>09 1 04 61650</t>
  </si>
  <si>
    <t>10 0 00 00000</t>
  </si>
  <si>
    <t>10 1 00 00000</t>
  </si>
  <si>
    <t>Мероприятия по поддержке малого и среднего предпринимательства в муниципальном образовании Тимашевский район</t>
  </si>
  <si>
    <t>10 1 02 00000</t>
  </si>
  <si>
    <t>10 1 02 10100</t>
  </si>
  <si>
    <t>Мероприятия по формированию инвестиционной привлекательности муниципального образования Тимашевский район</t>
  </si>
  <si>
    <t>Муниципальная программа муниципального образования Тимашевский район "Архитектура, строительство и дорожное хозяйство"</t>
  </si>
  <si>
    <t>11 0 00 00000</t>
  </si>
  <si>
    <t>Архитектура</t>
  </si>
  <si>
    <t>11 1 00 00000</t>
  </si>
  <si>
    <t>11 1 04 00000</t>
  </si>
  <si>
    <t>11 1 04 00590</t>
  </si>
  <si>
    <t>11 2 00 00000</t>
  </si>
  <si>
    <t>11 2 01 00000</t>
  </si>
  <si>
    <t>11 2 01 10140</t>
  </si>
  <si>
    <t>11 3 00 00000</t>
  </si>
  <si>
    <t>11 3 01 00000</t>
  </si>
  <si>
    <t>11 3 01 00190</t>
  </si>
  <si>
    <t>Муниципальная программа муниципального образования Тимашевский район "Управление муниципальным имуществом"</t>
  </si>
  <si>
    <t>12 0 00 00000</t>
  </si>
  <si>
    <t>12 1 00 00000</t>
  </si>
  <si>
    <t>12 1 02 00000</t>
  </si>
  <si>
    <t>Оценка недвижимости, признание прав и регулирование отношений по муниципальной собственности</t>
  </si>
  <si>
    <t>12 1 02 10010</t>
  </si>
  <si>
    <t>12 1 03 00000</t>
  </si>
  <si>
    <t>12 1 03 10010</t>
  </si>
  <si>
    <t>Обеспечение исполнения отдельных государственных полномочий Краснодарского края</t>
  </si>
  <si>
    <t>Муниципальная программа муниципального образования Тимашевский район "Развитие архивного дела"</t>
  </si>
  <si>
    <t>13 0 00 00000</t>
  </si>
  <si>
    <t>Мероприятия муниципальной программы</t>
  </si>
  <si>
    <t>13 1 00 00000</t>
  </si>
  <si>
    <t>13 1 01 00000</t>
  </si>
  <si>
    <t>Муниципальная программа муниципального образования Тимашевский район "Информационное обеспечение населения Тимашевского района"</t>
  </si>
  <si>
    <t>Обеспечение деятельности  высшего должностного лица муниципального образования</t>
  </si>
  <si>
    <t>50 0 00 00000</t>
  </si>
  <si>
    <t>50 1 00 00000</t>
  </si>
  <si>
    <t>50 1 00 00190</t>
  </si>
  <si>
    <t>Обеспечение деятельности представительного органа местного самоуправления</t>
  </si>
  <si>
    <t>51 1 00 00000</t>
  </si>
  <si>
    <t>Обеспечение функционирования Совета муниципального образования Тимашевский район</t>
  </si>
  <si>
    <t>51 1 00 00190</t>
  </si>
  <si>
    <t>Обеспечение деятельности администрации муниципального образования</t>
  </si>
  <si>
    <t>Обеспечение функционирования администрации муниципального образования Тимашевский район</t>
  </si>
  <si>
    <t>52 1 00 00000</t>
  </si>
  <si>
    <t>52 0 00 00000</t>
  </si>
  <si>
    <t>52 1 00 00190</t>
  </si>
  <si>
    <t>52 2 00 00000</t>
  </si>
  <si>
    <t>52 2 00 60870</t>
  </si>
  <si>
    <t>Финансовое обеспечение непредвиденных расходов</t>
  </si>
  <si>
    <t>52 3 00 00000</t>
  </si>
  <si>
    <t>Резервный фонд администрации Тимашевского района</t>
  </si>
  <si>
    <t>52 3 00 20590</t>
  </si>
  <si>
    <t>Обеспечение исполнения отдельных полномочий поселений</t>
  </si>
  <si>
    <t>Реализация муниципальных функций, связанных с муниципальным управлением</t>
  </si>
  <si>
    <t>52 5 00 00000</t>
  </si>
  <si>
    <t>Содержание имущества и обслуживание  казны муниципального образования Тимашевский район</t>
  </si>
  <si>
    <t>52 5 00 10020</t>
  </si>
  <si>
    <t>Оплата взносов на проведение капитального ремонта многоквартирных домов</t>
  </si>
  <si>
    <t>52 5 00 10500</t>
  </si>
  <si>
    <t>Управление муниципальными финансами</t>
  </si>
  <si>
    <t>70 0 00 00000</t>
  </si>
  <si>
    <t>Обеспечение деятельности финансового управления</t>
  </si>
  <si>
    <t>70 1 00 00000</t>
  </si>
  <si>
    <t>70 1 00 00190</t>
  </si>
  <si>
    <t>Управление муниципальным долгом муниципального образования Тимашевский район</t>
  </si>
  <si>
    <t>70 2 00 00000</t>
  </si>
  <si>
    <t>Процентные платежи по муниципальному долгу муниципального образования Тимашевский район</t>
  </si>
  <si>
    <t>70 2 00 10240</t>
  </si>
  <si>
    <t>Обслуживание государственного (муниципального) долга</t>
  </si>
  <si>
    <t>Поддержание устойчивого  исполнения местных бюджетов</t>
  </si>
  <si>
    <t>70 3 00 00000</t>
  </si>
  <si>
    <t>Обеспечение деятельности контрольно-счетной палаты муниципального образования Тимашевский район</t>
  </si>
  <si>
    <t>71 0 00 00000</t>
  </si>
  <si>
    <t>Руководитель Контрольно-счетной палаты муниципального образования Тимашевский район и его заместители</t>
  </si>
  <si>
    <t>71 1 00 0000</t>
  </si>
  <si>
    <t>71 1 00 00190</t>
  </si>
  <si>
    <t>Контрольно-счетная палата муниципального образования Тимашевский район</t>
  </si>
  <si>
    <t>71 2 00 00000</t>
  </si>
  <si>
    <t>71 2 00 00190</t>
  </si>
  <si>
    <t>Исполнение отдельных полномочий поселений</t>
  </si>
  <si>
    <t>71 3 00 00000</t>
  </si>
  <si>
    <t>Реализация полномочий поселения по осуществлению внешнего муниципального финансового контроля</t>
  </si>
  <si>
    <t>71 3 00 20010</t>
  </si>
  <si>
    <t>99 0 00 00000</t>
  </si>
  <si>
    <t>Деятельность органов исплнительной власти Краснодарского края, связанная с мероприятиями, направленными на предупреждение и ликвидацию чрезвычайных ситуаций и их последствий, не относящиеся к публичным нормативным обязательствам</t>
  </si>
  <si>
    <t>99 2 00 00000</t>
  </si>
  <si>
    <t>99 2 00 60070</t>
  </si>
  <si>
    <t>Непрограммные расходы</t>
  </si>
  <si>
    <t>99 9 00 00000</t>
  </si>
  <si>
    <t>Мероприятия по обеспечению мобилизационной готовности экономики</t>
  </si>
  <si>
    <t>99 9 00 10040</t>
  </si>
  <si>
    <t>01 4 06 00000</t>
  </si>
  <si>
    <t>Модернизация муниципальной системы общего образования</t>
  </si>
  <si>
    <t>Создание условий для проведения мероприятий в сфере общего образования</t>
  </si>
  <si>
    <t>Создание условий для проведения мероприятий в сфере дополнительного образования</t>
  </si>
  <si>
    <t>Финансовое обеспечение выполнения муниципального задания на оказание муниципальной  услуги на организацию отдыха детей</t>
  </si>
  <si>
    <t>Финансовое обеспечение выполнения  муниципального задания на оказание муниципальной услуги на методическую поддержку педагогических работников образовательных учреждений</t>
  </si>
  <si>
    <t>Финансовое обеспечение деятельности казенного учреждения по организации и осуществлению бухгалтерского учета</t>
  </si>
  <si>
    <t>Организация целевого обучения граждан в муниципальном образовании Тимашевский район</t>
  </si>
  <si>
    <t>Совершенствование системы организации детского оздоровительного отдыха в Тимашевском районе</t>
  </si>
  <si>
    <t>Реализация государственных полномочий по обеспечению деятельности отдела семьи и организация  оздоровления и занятости детей</t>
  </si>
  <si>
    <t>Реализация мероприятий государственной программы Краснодарского края "Дети Кубани" по  осуществлению организации подвоза детей-сирот к месту лечения и обратно</t>
  </si>
  <si>
    <t>Реализация муниципальных функций в области физической культуры и спорта муниципальных учреждений</t>
  </si>
  <si>
    <t>Физическое воспитание и обеспечение организации и проведения физкультурных мероприятий и массовых спортивных мероприятий</t>
  </si>
  <si>
    <t>Приобретение путевок для организации отдыха учащихся муниципальных учреждений физической культуры и спорта в каникулярное время</t>
  </si>
  <si>
    <t>Реализация мероприятий государственной программы по предоставлению социальной поддержки отдельным категориям работников (заслуженным и молодым тренерам) муниципальных физкультурно-спортивных организаций, осуществляющих подготовку спортивного резерва</t>
  </si>
  <si>
    <t>Обеспечение деятельности отдела по физической культуре и спорту администрации муниципального образования Тимашевский район</t>
  </si>
  <si>
    <t>Финансовое обеспечение деятельности муниципальных учреждений в  реализации молодежной политики</t>
  </si>
  <si>
    <t>Обеспечение деятельности отдела по делам молодежи администрации муниципального образования Тимашевский район</t>
  </si>
  <si>
    <t>Информирование населения о мерах предосторожности о террористических и экстремистских проявлениях</t>
  </si>
  <si>
    <t>Проведение мероприятий по обеспечению экологической безопасности населения</t>
  </si>
  <si>
    <t>Обеспечение подготовки презентационных материалов</t>
  </si>
  <si>
    <t>Обеспечение участия в выставочно-ярмарочных мероприятиях</t>
  </si>
  <si>
    <t>Актуализация, изготовление инвестиционных проектов,  бизнес-планов (ТЭО) и инвестиционно-привлекательных земельных участков</t>
  </si>
  <si>
    <t>Обеспечение доступа потенциальных инвесторов и соискателей инвестиций к информации об инвестиционных проектах и площадках</t>
  </si>
  <si>
    <t>Обеспечение деятельности подведомственных учреждений в сфере архитектуры</t>
  </si>
  <si>
    <t>Обеспечение деятельности отдела строительства администрации муниципального образования Тимашевский район</t>
  </si>
  <si>
    <t>Проведение технической инвентаризации объектов недвижимого имущества с целью государственной регистрации права собственности муниципального образования Тимашевский район</t>
  </si>
  <si>
    <t>Проведение рыночной оценки объектов недвижимости</t>
  </si>
  <si>
    <t>Обеспечение жилыми помещениями  детей-сирот и детей, оставшихся без попечения родителей, и лиц из их числа</t>
  </si>
  <si>
    <t>Укрепление материально-технической базы архивохранилищ, создание условий по соблюдению нормативов хранения архивных документов</t>
  </si>
  <si>
    <t>200</t>
  </si>
  <si>
    <t>08 1 04 25020</t>
  </si>
  <si>
    <t>500</t>
  </si>
  <si>
    <t>08 1 04 00000</t>
  </si>
  <si>
    <t>Обеспечение проведения мероприятий в области защиты населения и территорий от чрезвычайных ситуаций муниципального характера</t>
  </si>
  <si>
    <t>Иные межбюджетные трансферты по осуществлению полномочий по созданию,содержанию и организации деятельности аварийно-спасательных служб и (или) аварийно-спасательных формирований на территории сельских поселений Тимашевского района</t>
  </si>
  <si>
    <t>Предоставление субсидий  бюджетным, автономным учреждениям и иным некоммерческим организациям</t>
  </si>
  <si>
    <t>01 5 01 10250</t>
  </si>
  <si>
    <t>01 4 04 60860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</si>
  <si>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</si>
  <si>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04 1 04 10270</t>
  </si>
  <si>
    <t>Реализация отдельных мероприятий муниципальной программы «Социальная поддержка граждан Тимашевского района»</t>
  </si>
  <si>
    <t>04 1 06 00000</t>
  </si>
  <si>
    <t>04 1 06 10410</t>
  </si>
  <si>
    <t>Организация торжественных мероприятий для работников социальной сферы и активных членов социально ориентированных некоммерческих организаций</t>
  </si>
  <si>
    <t>13 1 01 10490</t>
  </si>
  <si>
    <t>Реализация мероприятий по укреплению материально-технической базы муниципального архива</t>
  </si>
  <si>
    <t>16 0 00 00000</t>
  </si>
  <si>
    <t>16 1 00 00000</t>
  </si>
  <si>
    <t>16 1 01 00000</t>
  </si>
  <si>
    <t>16 1 01 10230</t>
  </si>
  <si>
    <t>Реализация мероприятий по информатизации муниципального образования Тимашевский район</t>
  </si>
  <si>
    <t>17 0 00 00000</t>
  </si>
  <si>
    <t>17 1 00 00000</t>
  </si>
  <si>
    <t>17 1 02 00000</t>
  </si>
  <si>
    <t>17 1 02 10340</t>
  </si>
  <si>
    <t>Муниципальная программа муниципального образования Тимашевский район "Муниципальная политика и развитие гражданского общества"</t>
  </si>
  <si>
    <t>Мероприятия праздничных дней и памятных дат, проводимые администрацией муниципального образования Тимашевский район</t>
  </si>
  <si>
    <t>17 1 03 00000</t>
  </si>
  <si>
    <t>17 1 03 10350</t>
  </si>
  <si>
    <t>Создание условий для обеспечения гражданского мира и национального согласия, укрепления единства многонационального народа, проживающего в Тимашевском районе</t>
  </si>
  <si>
    <t>Мероприятия по гармонизации межнациональных отношений и развитию национальных культур</t>
  </si>
  <si>
    <t>Обеспечение информационной открытости органов местного самоуправления и реализации права граждан на получение с учетом актуальных потребностей полной и объективной информации экономической и социальной направленности</t>
  </si>
  <si>
    <t>(тыс.рублей)</t>
  </si>
  <si>
    <t>Муниципальная программа муниципального образования Тимашевский район "Молодежь Тимашевского района"</t>
  </si>
  <si>
    <t>16 1 03 10210</t>
  </si>
  <si>
    <t>Комплексное информирование населения о деятельности органов местного самоуправления Тимашевский район с использованием печатных средств массовой информации, телевидения,радио, сети "Интернет"</t>
  </si>
  <si>
    <t>16 1 03 00000</t>
  </si>
  <si>
    <t>Обеспечение информационной безопасности в муниципальном образовании Тимашевский район</t>
  </si>
  <si>
    <t>52 2 00 51200</t>
  </si>
  <si>
    <t>04 1 05 00000</t>
  </si>
  <si>
    <t>300</t>
  </si>
  <si>
    <t>04 1 05 L4970</t>
  </si>
  <si>
    <t>Предоставление субсидий муниципальным бюджетным, автономным учреждениям и иным некоммерческим организациям</t>
  </si>
  <si>
    <t>Улучшение качества услуг, предоставляемых учреждениями культуры муниципального образования Тимашевский район</t>
  </si>
  <si>
    <t>02 2 03 00000</t>
  </si>
  <si>
    <t>Создание условий для свободного и оперативного доступа к информационным ресурсам и знаниям</t>
  </si>
  <si>
    <t>Сохранение и развитие конкурсно-фестивальной политики на территории муниципального образования Тимашевский район</t>
  </si>
  <si>
    <t>Укрепление творческого потенциала одаренных детей</t>
  </si>
  <si>
    <t>02 1 03 10250</t>
  </si>
  <si>
    <t>Формирование и определение основных мероприятий муниципальной политики в сфере культуры посредством планирования, организации, регулирования и контроля за деятельностью подведомственных учреждений культуры</t>
  </si>
  <si>
    <t>Обеспечение сохранности и поддержание в технически исправном состоянии зданий и сооружений, автомобильного транспорта, развитие и совершенствование материально-технической базы</t>
  </si>
  <si>
    <t>Обеспечение нужд заказчиков муниципального образования Тимашевский район в области осуществления закупок товаров, работ, услуг</t>
  </si>
  <si>
    <t xml:space="preserve">Осуществление функций строительного контроля в муниципальном образовании Тимашевский район </t>
  </si>
  <si>
    <t xml:space="preserve">Профилактика терроризма и экстремизма в муниципальном образовании Тимашевский район </t>
  </si>
  <si>
    <t>08 4 02 10180</t>
  </si>
  <si>
    <t>Освещение в СМИ материалов о способах и методах предостережения от террористических и экстремистских угроз</t>
  </si>
  <si>
    <t>08 4 02 00000</t>
  </si>
  <si>
    <t>Совершенствование  системы профилактики мер антикоррупционной направленности, выявление сфер муниципального управления, в наибольшей степени подверженных риску коррупции</t>
  </si>
  <si>
    <t>Построение и развитие аппаратно-программного комплекса "Безопасный город" на территории муниципального образования Тимашевский район</t>
  </si>
  <si>
    <t>08 6 02 00590</t>
  </si>
  <si>
    <t>08 6 02 00000</t>
  </si>
  <si>
    <t xml:space="preserve">Обеспечение экологической безопасности в муниципальном образовании Тимашевский район </t>
  </si>
  <si>
    <t>01 5 02 00000</t>
  </si>
  <si>
    <t>01 5 02 S0590</t>
  </si>
  <si>
    <t>Совершенствование организации детского оздоровительного отдыха в загородном лагере</t>
  </si>
  <si>
    <t>01 5 02 10250</t>
  </si>
  <si>
    <t>14 0 00 00000</t>
  </si>
  <si>
    <t>14 1 00 00000</t>
  </si>
  <si>
    <t>14 1 01 00000</t>
  </si>
  <si>
    <t>14 1 01 10200</t>
  </si>
  <si>
    <t>Муниципальная программа муниципального образования Тимашевский район "Создание условий для инвестиционной привлекательности в муниципальном образовании Тимашевский район"</t>
  </si>
  <si>
    <t>14 1 02 00000</t>
  </si>
  <si>
    <t>14 1 02 10200</t>
  </si>
  <si>
    <t>14 1 03 00000</t>
  </si>
  <si>
    <t>14 1 03 10200</t>
  </si>
  <si>
    <t>14 1 04 00000</t>
  </si>
  <si>
    <t>14 1 04 10200</t>
  </si>
  <si>
    <t>400</t>
  </si>
  <si>
    <t>Капитальные вложения в объекты недвижимого имущества государственной (муниципальной) собственности
недвижимого имущества</t>
  </si>
  <si>
    <t>Муниципальная программа муниципального образования Тимашевский район "Финансовая поддержка работников бюджетной сферы муниципального образования Тимашевский район, приобретающих жилье на территории Тимашевского района по программам ипотечного кредитования"</t>
  </si>
  <si>
    <t>Обеспечение квалифицированными специалистами бюджетных учреждений образования, культуры, здравоохранения Тимашевского района путем улучшения их жилищных условий</t>
  </si>
  <si>
    <t>Финансовая поддержка (субсидия) на оплату (частичную оплату) первоначального взноса</t>
  </si>
  <si>
    <t>15 0 00 00000</t>
  </si>
  <si>
    <t>15 1 00 00000</t>
  </si>
  <si>
    <t>15 1 01 00000</t>
  </si>
  <si>
    <t>15 1 01 40070</t>
  </si>
  <si>
    <t>Муниципальная программа муниципального образования Тимашевский район "Создание условий для развития малого и среднего предпринимательства Тимашевского района"</t>
  </si>
  <si>
    <t>70 3 00 11030</t>
  </si>
  <si>
    <t>Выравнивание бюджетной обеспеченности поселений</t>
  </si>
  <si>
    <t>РАСПРЕДЕЛЕНИЕ</t>
  </si>
  <si>
    <t>Развитие системы дополнительного образования детей</t>
  </si>
  <si>
    <t>51 0 00 00000</t>
  </si>
  <si>
    <t>Реализация государственных полномочий по обеспечению  выплат на  детей-сирот и детей, оставшихся без попечения родителей, находящихся под опекой (попечительством) или переданных на воспитание в приемные семьи и обеспечение вознаграждения, причитающегося приемным родителям за оказание услуг по воспитанию приемных детей</t>
  </si>
  <si>
    <t>Реализация мероприятий государственной программы Краснодарского края "Дети Кубани" по осуществлению контроля за использованием детьми-сиротами предоставленных им жилых помещений</t>
  </si>
  <si>
    <t xml:space="preserve">Мероприятия по предупреждению и ликвидации чрезвычайных ситуаций, стихийных бедствий и их последствий и обеспечение мероприятий гражданской обороны в муниципальном образовании Тимашевский район </t>
  </si>
  <si>
    <t>Высшее должностное лицо муниципального образования Тимашевский район</t>
  </si>
  <si>
    <t>Реализация мероприятий муниципальной программы "Развитие образования"</t>
  </si>
  <si>
    <t>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t>
  </si>
  <si>
    <t>Обеспечение деятельности прочих учреждений, относящихся к системе образования</t>
  </si>
  <si>
    <t>Повышение уровня доступности для инвалидов и других маломобильных групп населения учреждений культуры, спортавных объектов, образовательных учреждений, учреждений здравоохранения</t>
  </si>
  <si>
    <t>Обеспечение проведения торжественных приемов,праздничных дней и памятных дат,проводимых администрацией муниципального образования Тимашевский район</t>
  </si>
  <si>
    <t xml:space="preserve">                                                                       образования Тимашевский район</t>
  </si>
  <si>
    <t xml:space="preserve">                                                                       УТВЕРЖДЕНО</t>
  </si>
  <si>
    <t xml:space="preserve">                                                                       решением Совета муниципального </t>
  </si>
  <si>
    <t>08 6 02 20040</t>
  </si>
  <si>
    <t>Строительство объектов социального и производственного комплексов, в том числе объектов общегражданского назначения, жилья инфраструктуры</t>
  </si>
  <si>
    <t>100</t>
  </si>
  <si>
    <t>Осуществление части полномочий администрации Тимашевского  городского поселения Тимашевского района по решению вопросов местного значения по участию в предупреждении и ликвидации последствий чрезвычайных ситуаций в границах поселения, организации и осуществлению мероприятий по гражданской обороне, защите населения и территории от чрезвычайных ситуаций природного и техногенного характера в части создания и функционирования органа повседневного управления Тимашевского городского звена территориальной подсистемы единой государственной системы предупреждения и ликвидации чрезвычайных ситуаций Краснодарского края-Единой дежурно-диспетчерской службы Тимашевского городского поселения Тимашевского района</t>
  </si>
  <si>
    <t>08 6 02 10600</t>
  </si>
  <si>
    <t>Мероприятия по переподготовке и повышению квалификации кадров</t>
  </si>
  <si>
    <t>Организация и проведение физкультурных и спортивных мероприятий по развитию детско-юношеских школ и клубов</t>
  </si>
  <si>
    <t>Непрограммные расходы органов исполнительной власти муниципального образования Тимашевский район</t>
  </si>
  <si>
    <t>Финансовое обеспечение деятельности  управления образования администрации муниципального образования Тимашевский район</t>
  </si>
  <si>
    <t>Осуществление отдельных государственных полномочий Краснодарского края по ведению учета граждан отдельных категорий в качестве нуждающихся в жилых помещениях и по формированию списка детей-сирот и детей, оставшихся без попечения родителей, лиц из числа детей-сирот и детей, оставшихся без попечения родителей, лиц, относившихся к категории детей-сирот и детей, оставшихся без попечения родителей, подлежащих обеспечению жилыми помещениями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</si>
  <si>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</si>
  <si>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01 2 01 S0470</t>
  </si>
  <si>
    <t>Осуществление части полномочий заказчика по определению поставщиков (подрядчиков, исполнителей) администрации  Тимашевского городского поселения Тимашевского района и муниципальных заказчиков, учредителем которых является администрация Тимашевского городского поселения Тимашевского района</t>
  </si>
  <si>
    <t>Организация информационно-консультационной поддержки  и учебно-методической помощи субъектов малого и среднего предпринимательства</t>
  </si>
  <si>
    <t>Финансовая помощь социально ориентированных некоммерческих организаций в Тимашевском районе, осуществляющих деятельность, направленную на социальную поддержку отдельных категорий граждан, создание условий для вовлечения ветеранов в активную жизнь общества</t>
  </si>
  <si>
    <t>Иные межбюджетные трансферты по осуществлению полномочий администрации муниципального образования Тимашевский район по участию в организации деятельности по накоплению (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территории муниципального образования Тимашевский район</t>
  </si>
  <si>
    <t xml:space="preserve">Предоставление социальных выплат молодым семья в рамках мероприятия по обеспечению жильем молодых семей ведомственной целевой программы «Оказание государственной поддержки гражданам в обеспечении жильем и оплате жилищно-коммунальных услуг» государственной программы Российской Федерации «Обеспечение доступным и комфортным жильем и коммунальными услугами граждан Российской Федерации» </t>
  </si>
  <si>
    <t>Обеспечение функционирования органа повседневного управления реагирования ТП РСЧС</t>
  </si>
  <si>
    <t>05 1 08 00000</t>
  </si>
  <si>
    <t>Предоставление субсидии на софинансирование расходных обязательств в целях обеспечения условий для развития физической культуры и массового спорта в части оплаты труда инструкторов по спорту</t>
  </si>
  <si>
    <t>05 1 08 S2820</t>
  </si>
  <si>
    <t>Реализация  мероприятий государственной программы Краснодарского края "Дети Кубани"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t>
  </si>
  <si>
    <t>08 1 05 00000</t>
  </si>
  <si>
    <t>08 1 05 10050</t>
  </si>
  <si>
    <t xml:space="preserve">Подготовка и обучение всех категорий населения в области гражданской обороны, защиты от чрезвычайных ситуаций природного и техногенного характера
</t>
  </si>
  <si>
    <t>Оказание дополнительных мер социальной поддержки отдельным категориям граждан</t>
  </si>
  <si>
    <t>Единовременная социальная выплата отдельных  категорий граждан</t>
  </si>
  <si>
    <t>Создание условий для содержания детей в муниципальных дошкольных образовательных организациях и в негосударственных дошкольных организациях</t>
  </si>
  <si>
    <t>01 5 01 63110</t>
  </si>
  <si>
    <t>Единовременная денежная выплата лицам, награжденным медалью «За выдающийся вклад в развитие Тимашевского района»</t>
  </si>
  <si>
    <t>17 1 02 40090</t>
  </si>
  <si>
    <t>11 1 01 00000</t>
  </si>
  <si>
    <t>11 1 01 10480</t>
  </si>
  <si>
    <t>Корректировка документов территориального планирования сельских поселений Тимашевского района</t>
  </si>
  <si>
    <t>Мероприятия по подготовке градостроительной и землеустроительной документации на территории муниципального района</t>
  </si>
  <si>
    <t>16 1 02 00000</t>
  </si>
  <si>
    <t>16 1 02 10230</t>
  </si>
  <si>
    <t>Обеспечение в муниципальном образовании Тимашевский район функционирования информационной коммуникационной инфраструктуры и информационных систем</t>
  </si>
  <si>
    <t>10 1 03 00000</t>
  </si>
  <si>
    <t>10 1 03 10100</t>
  </si>
  <si>
    <t>Обеспечение взаимодействия субъектов малого и среднего предпринимательства с органами государственной власти, местного самоуправления и контролирующими организациями, а также организация работы по популяризации предпринимательской деятельности</t>
  </si>
  <si>
    <t>05 1 10 00000</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</si>
  <si>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</si>
  <si>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Осуществление отдельных государственных полномочий Краснодарского края по поддержке сельскохозяйственного производства</t>
  </si>
  <si>
    <t>Осуществление отдельных государственных полномочий Краснодарского края по формированию и утверждению списков граждан, лишившихся жилого помещения в результате чрезвычайных ситуаций</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</si>
  <si>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</si>
  <si>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</si>
  <si>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</si>
  <si>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</si>
  <si>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 xml:space="preserve">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
</t>
  </si>
  <si>
    <t>Осуществление государственных полномочий по финансовому обеспечению получения образования в частных дошкольных и общеобразовательных организациях</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</si>
  <si>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</si>
  <si>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 xml:space="preserve"> 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</si>
  <si>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 xml:space="preserve">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</si>
  <si>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Реализация мероприятий по обеспечению жильем молодых семей</t>
  </si>
  <si>
    <t>Обеспечение условий для развития физической культуры и массового спорта в части оплаты труда инструкторов по спорту</t>
  </si>
  <si>
    <t>Обеспечение деятельности отдела финансового и ведомственного контроля администрации  муниципального образования Тимашевский район</t>
  </si>
  <si>
    <t>72 0 00 00000</t>
  </si>
  <si>
    <t>72 1 00 0000</t>
  </si>
  <si>
    <t>72 1 00 00190</t>
  </si>
  <si>
    <t>72 2 00 20020</t>
  </si>
  <si>
    <t>Обеспечение функционирования отдела финансового и ведомственного контроля</t>
  </si>
  <si>
    <t>72 2 00 00000</t>
  </si>
  <si>
    <t>Реализация полномочий поселения по осуществлению внутреннего муниципального финансового контроля</t>
  </si>
  <si>
    <t>11 3 02 00000</t>
  </si>
  <si>
    <t>11 3 02 00590</t>
  </si>
  <si>
    <t>Обеспечение деятельности муниципального казенного учреждения "Управление капитального строительства" муниципального образования Тимашевский район</t>
  </si>
  <si>
    <t>11 3 02 10600</t>
  </si>
  <si>
    <t>Реконструкция МБУ УСК "Олимп" по адресу: г.Тимашевск, ул.Братьев Степановых, 2Б. Крытый плавательный бассейн</t>
  </si>
  <si>
    <t>Оказание мер государственной поддержки на развитие малых форм хозяйствования</t>
  </si>
  <si>
    <t>17 1 02 40100</t>
  </si>
  <si>
    <t>Единовременная денежная выплата лицам, награжденным медалью «За доблестный труд на благо Тимашевского района»</t>
  </si>
  <si>
    <t>Создание условий для обучения детей в муниципальных общеобразовательных организациях</t>
  </si>
  <si>
    <t xml:space="preserve">Создание условий для обучения детей в организациях дополнительного образования </t>
  </si>
  <si>
    <t>Создание, хранение, восполнение и освежение резерва материальных ресурсов муниципального образования Тимашевский район для ликвидации чрезвычайных ситуаций природного и техногенного характера, обеспечение готовности к действиям органов управления, сил и средств, предназначенных и выделяемых для предупреждения и ликвидации чрезвычайных ситуаций</t>
  </si>
  <si>
    <t xml:space="preserve">17 1 04 00000 </t>
  </si>
  <si>
    <t xml:space="preserve">17 1 04 10390 </t>
  </si>
  <si>
    <t>Профессиональная переподготовка, повышение квалификации и мероприятия по профессиональному развитию муниципальных служащих, работников муниципальных учреждений и лиц, замещающих выборные муниципальные должности</t>
  </si>
  <si>
    <t>Организация мероприятий по профессиональному развитию</t>
  </si>
  <si>
    <t>17 1 04 10600</t>
  </si>
  <si>
    <t xml:space="preserve">Осуществление комплекса мероприятий по капитальному ремонту и ремонту автомобильных дорог местного значения вне границ населенных пунктов </t>
  </si>
  <si>
    <t>Капитальный ремонт и ремонт автомобильных дорог местного значения вне границ населенных пунктов в границах муниципального района и искусственных сооружений на них, включая проектные работы</t>
  </si>
  <si>
    <t>Капитальный ремонт и ремонт автомобильных дорог местного значения вне границ населенных пунктов муниципального образования Тимашевский район</t>
  </si>
  <si>
    <t>муниципального образования</t>
  </si>
  <si>
    <t xml:space="preserve">Тимашевский район </t>
  </si>
  <si>
    <t>52 2 00 69000</t>
  </si>
  <si>
    <t>Реализация  мероприятий государственной программы Краснодарского края "Дети Кубани"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</si>
  <si>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Комплектование и обеспечение сохранности библиотечных фондов библиотек поселений, межпоселенческих библиотек и библиотек городского округа</t>
  </si>
  <si>
    <t>02 2 03 L5190</t>
  </si>
  <si>
    <t>Осуществление переданных полномочий Краснодарского края в области социальной политики</t>
  </si>
  <si>
    <t>01 2 01 10120</t>
  </si>
  <si>
    <t>Меры муниципальной поддержки граждан, удостоенных почетного звания или наград муниципального образования Тимашевский район</t>
  </si>
  <si>
    <t xml:space="preserve">Заместитель главы </t>
  </si>
  <si>
    <t>Проведение мероприятий по регулированию численности животных без владельцев и обеспечению надлежащего ветеринарно-санитарного благополучия на территории района</t>
  </si>
  <si>
    <t>11 1 01 S2560</t>
  </si>
  <si>
    <t>Подготовка изменений в генеральные планы муниципальных образований</t>
  </si>
  <si>
    <t>01 2 03 63540</t>
  </si>
  <si>
    <t>01 2 03 S3550</t>
  </si>
  <si>
    <t>01 2 03 L3040</t>
  </si>
  <si>
    <t>19 0 00 00000</t>
  </si>
  <si>
    <t>19 1 00 00000</t>
  </si>
  <si>
    <t>19 1 02 00000</t>
  </si>
  <si>
    <t>19 1 02 69000</t>
  </si>
  <si>
    <t>19 1 03 00000</t>
  </si>
  <si>
    <t>19 1 03 69000</t>
  </si>
  <si>
    <t>19 1 04 00000</t>
  </si>
  <si>
    <t>19 1 04 69000</t>
  </si>
  <si>
    <t>19 1 05 00000</t>
  </si>
  <si>
    <t>19 1 05 69000</t>
  </si>
  <si>
    <t>19 1 06 00000</t>
  </si>
  <si>
    <t>19 1 06 69000</t>
  </si>
  <si>
    <t>19 1 07 00000</t>
  </si>
  <si>
    <t>19 1 07 69000</t>
  </si>
  <si>
    <t>01 2 ЕВ 00000</t>
  </si>
  <si>
    <t>01 2 ЕВ 57860</t>
  </si>
  <si>
    <t>Федеральный проект "Патриотическое воспитание граждан Российской Федерации"</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</si>
  <si>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</si>
  <si>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 xml:space="preserve"> бюджетных ассигнований по целевым статьям (муниципальным программам муниципального образования Тимашевский район и непрограммным направлениям деятельности), группам видов расходов классификации расходов бюджетов на 2024 год</t>
  </si>
  <si>
    <t>51 2 00 00190</t>
  </si>
  <si>
    <t>51 2 00 00000</t>
  </si>
  <si>
    <t>Председатель Совета муниципального образования Тимашевский район</t>
  </si>
  <si>
    <t>Прочие обязательства муниципального образования Тимашевский район</t>
  </si>
  <si>
    <t>52 5 00 10030</t>
  </si>
  <si>
    <t>08 1 06 00000</t>
  </si>
  <si>
    <t>08 1 06 10060</t>
  </si>
  <si>
    <t>Обеспечение проведения мероприятий в области гражданской обороны и защиты населения от чрезвычайных ситуаций природного и техногенного характера на территории муниципального образования Тимашевский район</t>
  </si>
  <si>
    <t>08 1 04 13250</t>
  </si>
  <si>
    <t>Разработка паспорта безопасности территории муниципального образования Тимашевский района</t>
  </si>
  <si>
    <t>11 1 01 S2570</t>
  </si>
  <si>
    <t>Подготовка изменений в правила землепользования и застройки муниципальных образований</t>
  </si>
  <si>
    <t>01 1 01 S0470</t>
  </si>
  <si>
    <t>Муниципальная программа муниципального образования Тимашевский район "Развитие здравоохранения"</t>
  </si>
  <si>
    <t>Организация оказания первичной медико-санитарной помощи</t>
  </si>
  <si>
    <t>Федеральный проект "Модернизация первичного звена здравоохранения Российской Федерации"</t>
  </si>
  <si>
    <t>Реализация региональных программ модернизации первичного звена здравоохранения (субвенции на 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</si>
  <si>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03 0 00 00000</t>
  </si>
  <si>
    <t>03 1 00 00000</t>
  </si>
  <si>
    <t>03 1 N9 00000</t>
  </si>
  <si>
    <t>01 2 02 09020</t>
  </si>
  <si>
    <t xml:space="preserve">Осуществление муниципальными учреждениями капитального ремонта
</t>
  </si>
  <si>
    <t>02 1 04 00000</t>
  </si>
  <si>
    <t>02 1 04 10400</t>
  </si>
  <si>
    <t>Проведение мероприятий по поддержке добровольческих (волонтерских) и некоммерческих организации (изготовление сувенирной продукции с символикой Тимашевского района)</t>
  </si>
  <si>
    <t>Осуществление  мониторинга по реализации регионального проекта "Творческие люди" на территории муниципального образования Тимашевский район</t>
  </si>
  <si>
    <t>02 2 А100000</t>
  </si>
  <si>
    <t>02 2 А155190</t>
  </si>
  <si>
    <t>Федеральный проект "Культурная среда"</t>
  </si>
  <si>
    <t>Государственная поддержка отрасли культуры</t>
  </si>
  <si>
    <t>Организация мероприятий гражданско-патриотической и духовно-нравственной направленности</t>
  </si>
  <si>
    <t xml:space="preserve">Вовлечение молодежи в предпринимательскую деятельность, поддержка инновационной деятельности, новаторских и творческих идей </t>
  </si>
  <si>
    <t>Информационное обеспечение реализации государственной молодежной политики: изготовление и размещений информационно-имиджевой продукции отдела по делам молодежи администрации муниципального образования Тимашевский район и подведомственных учреждений</t>
  </si>
  <si>
    <t>Организация и проведение мероприятий, направленных на пропаганду здорового образа жизни в муниципальном образовании Тимашевский район</t>
  </si>
  <si>
    <t>06 1 05 10370</t>
  </si>
  <si>
    <t>11 4 00 00000</t>
  </si>
  <si>
    <t>11 4 02 00000</t>
  </si>
  <si>
    <t>11 4 02 10150</t>
  </si>
  <si>
    <t>Обеспечение безопасности дорожного движения на территории  муниципального образования Тимашевский район</t>
  </si>
  <si>
    <t>Проведение работ по организации и безопасности движения транспорта и пешеходов</t>
  </si>
  <si>
    <t>Содержание сети автомобильных дорог местного значения вне границ населенных пунктов в границах муниципального района и искусственных сооружений на них</t>
  </si>
  <si>
    <t>05 1 10 S0470</t>
  </si>
  <si>
    <t>01 1 01 S3370</t>
  </si>
  <si>
    <t>01 2 02 S0100</t>
  </si>
  <si>
    <t>01 5 02 S0280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</si>
  <si>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(приобретение движимого имущества для обеспечения функционирования вновь созданных и (или) создаваемых мест в муниципальных образовательных организациях) (оснащение мест для реализации программ дошкольного образования)</t>
  </si>
  <si>
    <t>Обеспечение организации отдыха детей-инвалидов и детей с ограниченными возможностями здоровья в каникулярное время</t>
  </si>
  <si>
    <t>Муниципальная программа муниципального образования Тимашевский район "Совершенствование поддержки семьи и детей Тимашевского района"</t>
  </si>
  <si>
    <t>Муниципальная поддержка и стимулирование трудовых успехов работников социальной сферы и активных членов социально ориентированных некоммерческих организаций</t>
  </si>
  <si>
    <t>Меры муниципальной поддержки лиц, замещавших муниципальные должности и должности муниципальной службы в органах местного самоуправления муниципального образования Тимашевский район</t>
  </si>
  <si>
    <t>01 3 01 00580</t>
  </si>
  <si>
    <t>Обеспечение функционирования модели персонифицированного финансирования дополнительного образования детей</t>
  </si>
  <si>
    <t>12 1 01 00000</t>
  </si>
  <si>
    <t>12 1 01 R0820</t>
  </si>
  <si>
    <t>12 1 05 00000</t>
  </si>
  <si>
    <t>12 1 05 00590</t>
  </si>
  <si>
    <t>12 1 05 10600</t>
  </si>
  <si>
    <t>12 1 06 00000</t>
  </si>
  <si>
    <t>12 1 06 00590</t>
  </si>
  <si>
    <t>12 1 06 10600</t>
  </si>
  <si>
    <t>12 1 06 20050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</si>
  <si>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</si>
  <si>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 xml:space="preserve">                                                                      к решению Совета муниципального </t>
  </si>
  <si>
    <t xml:space="preserve">                                                                      образования Тимашевский район</t>
  </si>
  <si>
    <t xml:space="preserve">                                                                       (в редакции решения Совета                                                           </t>
  </si>
  <si>
    <t xml:space="preserve">                                                                       муниципального образования                                                                    </t>
  </si>
  <si>
    <t xml:space="preserve">                                                                       Тимашевский район </t>
  </si>
  <si>
    <t xml:space="preserve">                                                                       «Приложение № 8</t>
  </si>
  <si>
    <t xml:space="preserve">                                                                       от 20 декабря 2023 г. № 322</t>
  </si>
  <si>
    <t>».</t>
  </si>
  <si>
    <t>12 1 01А0820</t>
  </si>
  <si>
    <t>03 1 N9 А3651</t>
  </si>
  <si>
    <t>01 2 01 R3032</t>
  </si>
  <si>
    <t>17 1 01 00000</t>
  </si>
  <si>
    <t>17 1 01 10430</t>
  </si>
  <si>
    <t>Организация и проведение мероприятий по взаимодействию между органами местного самоуправления и общественными организациями</t>
  </si>
  <si>
    <t>Изучение общественного мнения жителей муниципального образования Тимашевский район</t>
  </si>
  <si>
    <t>08 3 00 0000</t>
  </si>
  <si>
    <t>08 3 01 0000</t>
  </si>
  <si>
    <t>08 3 01 10280</t>
  </si>
  <si>
    <t xml:space="preserve">Укрепление правопорядка, профилактика правонарушений, усиление борьбы с преступностью в Тимашевском районе </t>
  </si>
  <si>
    <t>Усовершенствование организации охраны общественного порядка на территории муниципального образования Тимашевский район  через СМИ, повышение эффективности совместной работы органов местного самоуправления, правоохранительных органов и контролирующих органов в борьбе с преступностью и профилактике правонарушений, путем профилактической работы</t>
  </si>
  <si>
    <t>Мероприятия по укреплению правопорядка, профилактике правонарушений,  усилению борьбы с преступностью в муниципальном образовании Тимашевский район</t>
  </si>
  <si>
    <t>04 1 01 40020</t>
  </si>
  <si>
    <t>Муниципальная поддержка в виде обеспечения автономными дымовыми пожарными извещателями мест проживания малоимущих многодетных семей, находящихся в трудной жизненной ситуации, в социально опасном положении</t>
  </si>
  <si>
    <t>70 3 00 11060</t>
  </si>
  <si>
    <t>Иные межбюджетные трансферты на поддержку мер по обеспечению сбалансированности бюджетов поселений</t>
  </si>
  <si>
    <t>08 2 00 00000</t>
  </si>
  <si>
    <t>08 2 01 00000</t>
  </si>
  <si>
    <t>08 2 01 10450</t>
  </si>
  <si>
    <t>Пожарная безопасность</t>
  </si>
  <si>
    <t>Мероприятия по совершенствованию противопожарной защиты объектов, в том числе по обеспечению пожарно-технической продукцией и обучению мерам пожарной безопасности, разработка и реализация  мероприятий по внедрению современных информационных и коммуникационных технологий, систем комплексной безопасности, направленных на предотвращение возникновения пожаров, гибели людей, причинения материального ущерба на социально значимых объектах муниципального образования Тимашевский район</t>
  </si>
  <si>
    <t>Мероприятия по пожарной безопасности</t>
  </si>
  <si>
    <t>08 4 03 00000</t>
  </si>
  <si>
    <t>08 4 03 10180</t>
  </si>
  <si>
    <t>Материально-техническое укрепление антитеррористической защищенности образовательных организаций.</t>
  </si>
  <si>
    <t>Мероприятия по профилактике  терроризма и экстремизма</t>
  </si>
  <si>
    <t>01 2 ЕВ 51790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</si>
  <si>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</si>
  <si>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01 2 02 09010</t>
  </si>
  <si>
    <t>Приобретение муниципальными учреждениями движимого имущества</t>
  </si>
  <si>
    <t>01 4 08 00000</t>
  </si>
  <si>
    <t>01 4 08 40120</t>
  </si>
  <si>
    <t>Организация дополнительной меры социальной поддержки работникам организаций, подведомсвенных управлению образования</t>
  </si>
  <si>
    <t>Единовременная денежная выплата педагогическим работникам муниципальных  образовательных организаций, находящихся в ведении управления образования администрации муниципального образования Тимашевский район</t>
  </si>
  <si>
    <t>19 1 01 00000</t>
  </si>
  <si>
    <t>19 1 01 69000</t>
  </si>
  <si>
    <t>Реализация государственных полномочий по обеспечению денежных выплат на содержание детей-сирот, детей, оставшихся без попечения родителей, переданных на патронатное воспитание и обеспечение вознаграждения, патронатным воспитателям за оказание услуг по осуществлению патронатного воспитания</t>
  </si>
  <si>
    <t>01 1 01 09020</t>
  </si>
  <si>
    <t>Осуществление муниципальными учреждениями капитального ремонта</t>
  </si>
  <si>
    <t>16 1 04 00000</t>
  </si>
  <si>
    <t>16 1 04 10460</t>
  </si>
  <si>
    <t>Доведение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</si>
  <si>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Изготовление и размещение листовок, баннеров и иного иллюстрационного материала, направленного на развитие, совершенстование и укрепление системы повышения мотивации граждан к военной службе по контракту</t>
  </si>
  <si>
    <t>04 1 01 40060</t>
  </si>
  <si>
    <t>Единовременная материальная помощь отдельным категориям граждан</t>
  </si>
  <si>
    <t>70 4 00 00000</t>
  </si>
  <si>
    <t>70 4 00 11050</t>
  </si>
  <si>
    <t>Поддержка местных инициатив бюджетам поселений</t>
  </si>
  <si>
    <t>Иные межбюджетные трансферты на поощрение (премирование) победителей краевых конкурсов (смотров-конкурсов)</t>
  </si>
  <si>
    <t>01 1 01 10120</t>
  </si>
  <si>
    <t>05 1 10 10120</t>
  </si>
  <si>
    <t>01 1 01 62980</t>
  </si>
  <si>
    <t>Дополнительная помощь местным бюджетам для решения социально значимых вопросов местного значения</t>
  </si>
  <si>
    <t>01 2 02 62980</t>
  </si>
  <si>
    <t>01 3 01 62980</t>
  </si>
  <si>
    <t>02 2 01 09010</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</si>
  <si>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отрасли культуры, сооружений инженерной защиты и берегоукрепления</t>
  </si>
  <si>
    <t>05 1 07 00000</t>
  </si>
  <si>
    <t>05 1 07 S2690</t>
  </si>
  <si>
    <t>Приобретение спортивно-технологического оборудования, инвентаря и экипировки для муниципальных учреждений дополнительного образования отрасли "Физическая культура и спорт", реализующих дополнительные образовательные программы спортивной подготовки в соответствии с федеральными стандартами спортивной подготовки по базовым видам спорта</t>
  </si>
  <si>
    <t>Реализация мероприятий, направленных на развитие детско-юношеского спорта  в целях создания условий для подготовки спортивных сборных команд муниципальных образований и участие в обеспечении подготовки спортивного резерва для спортивных сборных команд Краснодарского края, в том числе на обеспечение уровня финансирования муниципальных организаций отрасли "Физическая культура и спорт", осуществляющих спортивную подготовку и реализующих программы спортивной подготовки в соответствии с требованиями федеральных стандартов спортивной подготовки</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</si>
  <si>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</si>
  <si>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капитальных ремонтов зданий, помещений, сооружений, территорий, прилегающих к зданиям и сооружениям)</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</si>
  <si>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</si>
  <si>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А.Н. Стешенко</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</si>
  <si>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</si>
  <si>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02 1 02 00000</t>
  </si>
  <si>
    <t>02 1 02 40080</t>
  </si>
  <si>
    <t>Стипендии главы муниципального образования Тимашевский район для одаренных учащихся муниципальных бюджетных учреждений дополнительного образования муниципального образования Тимашевский район в области культуры и искусства</t>
  </si>
  <si>
    <t>Стипендии для одаренных учащихся муниципальных учреждений</t>
  </si>
  <si>
    <t>01 1 01 09010</t>
  </si>
  <si>
    <t>01 2 01 50500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</si>
  <si>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</si>
  <si>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05 1 01 09010</t>
  </si>
  <si>
    <t>99 9 00 62590</t>
  </si>
  <si>
    <t>Средства резервного фонда администрации Краснодарского края</t>
  </si>
  <si>
    <t>Реализация мероприятий  по предоставлению мер социальной поддержки в виде компенсации расходов на оплату жилых помещений, отопления и освещения педагогическим работникам</t>
  </si>
  <si>
    <t>05 1 11 00000</t>
  </si>
  <si>
    <t>05 1 11 60820</t>
  </si>
  <si>
    <t>600</t>
  </si>
  <si>
    <t xml:space="preserve">                                                                      Приложение № 7</t>
  </si>
  <si>
    <t xml:space="preserve">                                                                      от 18.12.2024 № 449  </t>
  </si>
  <si>
    <t xml:space="preserve">                                                                      от 18.12.2024 № 449 )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</si>
</sst>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0.0"/>
    <numFmt numFmtId="166" formatCode="0.0"/>
  </numFmts>
  <fonts count="20" x14ac:knownFonts="1">
    <font>
      <sz val="11"/>
      <color theme="1"/>
      <name val="Calibri"/>
      <family val="2"/>
      <charset val="204"/>
      <scheme val="minor"/>
    </font>
    <font>
      <sz val="14"/>
      <color theme="1"/>
      <name val="Times New Roman"/>
      <family val="1"/>
      <charset val="204"/>
    </font>
    <font>
      <sz val="11"/>
      <color theme="1"/>
      <name val="Times New Roman"/>
      <family val="1"/>
      <charset val="204"/>
    </font>
    <font>
      <sz val="12"/>
      <color theme="1"/>
      <name val="Times New Roman"/>
      <family val="1"/>
      <charset val="204"/>
    </font>
    <font>
      <b/>
      <sz val="12"/>
      <color theme="1"/>
      <name val="Times New Roman"/>
      <family val="1"/>
      <charset val="204"/>
    </font>
    <font>
      <b/>
      <sz val="11"/>
      <color theme="1"/>
      <name val="Times New Roman"/>
      <family val="1"/>
      <charset val="204"/>
    </font>
    <font>
      <b/>
      <sz val="14"/>
      <color theme="1"/>
      <name val="Times New Roman"/>
      <family val="1"/>
      <charset val="204"/>
    </font>
    <font>
      <sz val="12"/>
      <name val="Times New Roman"/>
      <family val="1"/>
      <charset val="204"/>
    </font>
    <font>
      <sz val="12"/>
      <color indexed="8"/>
      <name val="Times New Roman"/>
      <family val="1"/>
      <charset val="204"/>
    </font>
    <font>
      <sz val="12"/>
      <name val="Times New Roman"/>
      <family val="1"/>
    </font>
    <font>
      <sz val="10"/>
      <name val="Arial"/>
      <family val="2"/>
      <charset val="204"/>
    </font>
    <font>
      <b/>
      <sz val="12"/>
      <name val="Times New Roman"/>
      <family val="1"/>
      <charset val="204"/>
    </font>
    <font>
      <b/>
      <sz val="12"/>
      <color indexed="8"/>
      <name val="Times New Roman"/>
      <family val="1"/>
      <charset val="204"/>
    </font>
    <font>
      <b/>
      <sz val="12"/>
      <name val="Times New Roman"/>
      <family val="1"/>
    </font>
    <font>
      <sz val="12"/>
      <color indexed="8"/>
      <name val="Times New Roman"/>
      <family val="1"/>
    </font>
    <font>
      <sz val="10"/>
      <name val="Arial Cyr"/>
      <charset val="204"/>
    </font>
    <font>
      <sz val="14"/>
      <name val="Times New Roman"/>
      <family val="1"/>
    </font>
    <font>
      <sz val="12"/>
      <color rgb="FF000000"/>
      <name val="Times New Roman"/>
      <family val="1"/>
      <charset val="204"/>
    </font>
    <font>
      <b/>
      <sz val="12"/>
      <color theme="1"/>
      <name val="Calibri"/>
      <family val="2"/>
      <charset val="204"/>
      <scheme val="minor"/>
    </font>
    <font>
      <sz val="12"/>
      <color theme="1"/>
      <name val="Calibri"/>
      <family val="2"/>
      <charset val="20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0" fillId="0" borderId="0"/>
    <xf numFmtId="0" fontId="15" fillId="0" borderId="0"/>
    <xf numFmtId="164" fontId="15" fillId="0" borderId="0" applyFont="0" applyFill="0" applyBorder="0" applyAlignment="0" applyProtection="0"/>
  </cellStyleXfs>
  <cellXfs count="115">
    <xf numFmtId="0" fontId="0" fillId="0" borderId="0" xfId="0"/>
    <xf numFmtId="0" fontId="1" fillId="0" borderId="0" xfId="0" applyFont="1"/>
    <xf numFmtId="0" fontId="1"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xf numFmtId="0" fontId="5" fillId="0" borderId="0" xfId="0" applyFont="1"/>
    <xf numFmtId="0" fontId="3" fillId="0" borderId="0" xfId="0" applyFont="1" applyAlignment="1">
      <alignment vertical="top"/>
    </xf>
    <xf numFmtId="0" fontId="4" fillId="0" borderId="0" xfId="0" applyFont="1" applyAlignment="1">
      <alignment shrinkToFit="1"/>
    </xf>
    <xf numFmtId="0" fontId="3" fillId="2" borderId="0" xfId="0" applyFont="1" applyFill="1"/>
    <xf numFmtId="0" fontId="2" fillId="2" borderId="0" xfId="0" applyFont="1" applyFill="1"/>
    <xf numFmtId="0" fontId="2" fillId="0" borderId="0" xfId="0" applyFont="1" applyAlignment="1">
      <alignment horizontal="center"/>
    </xf>
    <xf numFmtId="0" fontId="3" fillId="0" borderId="0" xfId="0" applyFont="1" applyAlignment="1">
      <alignment horizontal="center"/>
    </xf>
    <xf numFmtId="0" fontId="3" fillId="2" borderId="0" xfId="0" applyFont="1" applyFill="1" applyBorder="1" applyAlignment="1">
      <alignment vertical="top"/>
    </xf>
    <xf numFmtId="0" fontId="3" fillId="2" borderId="0" xfId="0" applyFont="1" applyFill="1" applyBorder="1" applyAlignment="1">
      <alignment vertical="top" wrapText="1"/>
    </xf>
    <xf numFmtId="0" fontId="8" fillId="2" borderId="0" xfId="0" applyFont="1" applyFill="1" applyBorder="1" applyAlignment="1">
      <alignment vertical="top" wrapText="1"/>
    </xf>
    <xf numFmtId="0" fontId="7" fillId="2" borderId="0" xfId="0" applyFont="1" applyFill="1" applyBorder="1" applyAlignment="1">
      <alignment vertical="top" wrapText="1"/>
    </xf>
    <xf numFmtId="0" fontId="3" fillId="0" borderId="0" xfId="0" applyFont="1" applyFill="1" applyBorder="1" applyAlignment="1">
      <alignment horizontal="center"/>
    </xf>
    <xf numFmtId="0" fontId="13" fillId="2" borderId="0" xfId="0" applyFont="1" applyFill="1" applyBorder="1" applyAlignment="1">
      <alignment vertical="top"/>
    </xf>
    <xf numFmtId="0" fontId="11" fillId="2" borderId="0" xfId="0" applyFont="1" applyFill="1" applyBorder="1" applyAlignment="1">
      <alignment vertical="top" wrapText="1"/>
    </xf>
    <xf numFmtId="49" fontId="7" fillId="2" borderId="0" xfId="1" applyNumberFormat="1" applyFont="1" applyFill="1" applyBorder="1" applyAlignment="1" applyProtection="1">
      <alignment horizontal="left" vertical="top" wrapText="1"/>
      <protection hidden="1"/>
    </xf>
    <xf numFmtId="0" fontId="7" fillId="2" borderId="0" xfId="0" applyFont="1" applyFill="1" applyAlignment="1">
      <alignment vertical="top" wrapText="1"/>
    </xf>
    <xf numFmtId="0" fontId="3" fillId="0" borderId="0" xfId="0" applyFont="1" applyBorder="1" applyAlignment="1">
      <alignment vertical="top"/>
    </xf>
    <xf numFmtId="165" fontId="4" fillId="0" borderId="0" xfId="0" applyNumberFormat="1" applyFont="1"/>
    <xf numFmtId="49" fontId="9" fillId="2" borderId="0" xfId="0" applyNumberFormat="1" applyFont="1" applyFill="1" applyBorder="1" applyAlignment="1">
      <alignment vertical="top"/>
    </xf>
    <xf numFmtId="49" fontId="8" fillId="2" borderId="0" xfId="0" applyNumberFormat="1" applyFont="1" applyFill="1" applyBorder="1" applyAlignment="1">
      <alignment vertical="top" wrapText="1"/>
    </xf>
    <xf numFmtId="49" fontId="9" fillId="2" borderId="0" xfId="0" applyNumberFormat="1" applyFont="1" applyFill="1" applyBorder="1" applyAlignment="1">
      <alignment horizontal="center" vertical="top"/>
    </xf>
    <xf numFmtId="0" fontId="12" fillId="2" borderId="0" xfId="0" applyFont="1" applyFill="1" applyBorder="1" applyAlignment="1">
      <alignment vertical="top" wrapText="1"/>
    </xf>
    <xf numFmtId="49" fontId="8" fillId="2" borderId="0" xfId="0" applyNumberFormat="1" applyFont="1" applyFill="1" applyBorder="1" applyAlignment="1">
      <alignment horizontal="center" vertical="top" wrapText="1"/>
    </xf>
    <xf numFmtId="0" fontId="3" fillId="2" borderId="0" xfId="0" applyFont="1" applyFill="1" applyBorder="1" applyAlignment="1">
      <alignment horizontal="center" vertical="top" wrapText="1"/>
    </xf>
    <xf numFmtId="0" fontId="1" fillId="0" borderId="0" xfId="0" applyFont="1" applyAlignment="1">
      <alignment vertical="top"/>
    </xf>
    <xf numFmtId="0" fontId="1" fillId="0" borderId="0" xfId="0" applyFont="1" applyAlignment="1">
      <alignment horizontal="center"/>
    </xf>
    <xf numFmtId="0" fontId="8" fillId="2" borderId="0" xfId="0" applyFont="1" applyFill="1" applyBorder="1" applyAlignment="1">
      <alignment horizontal="left" vertical="top" wrapText="1"/>
    </xf>
    <xf numFmtId="49" fontId="9" fillId="2" borderId="0" xfId="0" applyNumberFormat="1" applyFont="1" applyFill="1" applyBorder="1" applyAlignment="1">
      <alignment horizontal="left" vertical="top" wrapText="1"/>
    </xf>
    <xf numFmtId="165" fontId="4" fillId="2" borderId="0" xfId="0" applyNumberFormat="1" applyFont="1" applyFill="1" applyBorder="1"/>
    <xf numFmtId="165" fontId="4" fillId="2" borderId="0" xfId="0" applyNumberFormat="1" applyFont="1" applyFill="1" applyBorder="1" applyAlignment="1">
      <alignment vertical="top"/>
    </xf>
    <xf numFmtId="165" fontId="3" fillId="2" borderId="0" xfId="0" applyNumberFormat="1" applyFont="1" applyFill="1" applyBorder="1" applyAlignment="1">
      <alignment vertical="top"/>
    </xf>
    <xf numFmtId="165" fontId="7" fillId="2" borderId="0" xfId="0" applyNumberFormat="1" applyFont="1" applyFill="1" applyBorder="1" applyAlignment="1">
      <alignment horizontal="right" vertical="top" wrapText="1"/>
    </xf>
    <xf numFmtId="166" fontId="3" fillId="2" borderId="0" xfId="0" applyNumberFormat="1" applyFont="1" applyFill="1" applyBorder="1" applyAlignment="1">
      <alignment vertical="top"/>
    </xf>
    <xf numFmtId="165" fontId="4" fillId="2" borderId="0" xfId="0" applyNumberFormat="1" applyFont="1" applyFill="1" applyBorder="1" applyAlignment="1">
      <alignment vertical="top" shrinkToFit="1"/>
    </xf>
    <xf numFmtId="165" fontId="3" fillId="2" borderId="0" xfId="0" applyNumberFormat="1" applyFont="1" applyFill="1" applyBorder="1" applyAlignment="1">
      <alignment vertical="top" wrapText="1"/>
    </xf>
    <xf numFmtId="165" fontId="4" fillId="2" borderId="0" xfId="0" applyNumberFormat="1" applyFont="1" applyFill="1" applyBorder="1" applyAlignment="1">
      <alignment vertical="top" wrapText="1"/>
    </xf>
    <xf numFmtId="166" fontId="7" fillId="2" borderId="0" xfId="0" applyNumberFormat="1" applyFont="1" applyFill="1" applyBorder="1" applyAlignment="1">
      <alignment vertical="top"/>
    </xf>
    <xf numFmtId="165" fontId="1" fillId="2" borderId="0" xfId="0" applyNumberFormat="1" applyFont="1" applyFill="1"/>
    <xf numFmtId="165" fontId="3" fillId="2" borderId="0" xfId="0" applyNumberFormat="1" applyFont="1" applyFill="1"/>
    <xf numFmtId="0" fontId="14" fillId="2" borderId="0" xfId="0" applyFont="1" applyFill="1" applyBorder="1" applyAlignment="1">
      <alignment horizontal="left" vertical="top" wrapText="1"/>
    </xf>
    <xf numFmtId="49" fontId="8" fillId="2" borderId="0" xfId="0" applyNumberFormat="1" applyFont="1" applyFill="1" applyBorder="1" applyAlignment="1">
      <alignment horizontal="left" vertical="top" wrapText="1"/>
    </xf>
    <xf numFmtId="0" fontId="7" fillId="2" borderId="0" xfId="0" applyFont="1" applyFill="1" applyBorder="1" applyAlignment="1">
      <alignment horizontal="left" vertical="top" wrapText="1" shrinkToFit="1"/>
    </xf>
    <xf numFmtId="0" fontId="1" fillId="0" borderId="0" xfId="0" applyFont="1" applyAlignment="1">
      <alignment vertical="top" wrapText="1"/>
    </xf>
    <xf numFmtId="0" fontId="4" fillId="0" borderId="0" xfId="0" applyFont="1" applyAlignment="1">
      <alignment vertical="top"/>
    </xf>
    <xf numFmtId="165" fontId="5" fillId="0" borderId="0" xfId="0" applyNumberFormat="1" applyFont="1" applyAlignment="1">
      <alignment vertical="top"/>
    </xf>
    <xf numFmtId="0" fontId="3" fillId="2" borderId="0" xfId="0" applyFont="1" applyFill="1" applyAlignment="1">
      <alignment vertical="top"/>
    </xf>
    <xf numFmtId="0" fontId="5" fillId="0" borderId="0" xfId="0" applyFont="1" applyAlignment="1">
      <alignment vertical="top"/>
    </xf>
    <xf numFmtId="49" fontId="7" fillId="2" borderId="0" xfId="0" applyNumberFormat="1" applyFont="1" applyFill="1" applyBorder="1" applyAlignment="1">
      <alignment vertical="top"/>
    </xf>
    <xf numFmtId="0" fontId="4" fillId="0" borderId="0" xfId="0" applyFont="1" applyAlignment="1">
      <alignment vertical="top" shrinkToFit="1"/>
    </xf>
    <xf numFmtId="166" fontId="7" fillId="2" borderId="0" xfId="0" applyNumberFormat="1" applyFont="1" applyFill="1" applyBorder="1" applyAlignment="1">
      <alignment horizontal="right" vertical="top"/>
    </xf>
    <xf numFmtId="0" fontId="8" fillId="2" borderId="0" xfId="2" applyFont="1" applyFill="1" applyBorder="1" applyAlignment="1">
      <alignment vertical="top" wrapText="1"/>
    </xf>
    <xf numFmtId="0" fontId="7" fillId="2" borderId="0" xfId="0" applyFont="1" applyFill="1" applyBorder="1" applyAlignment="1">
      <alignment horizontal="left" vertical="top"/>
    </xf>
    <xf numFmtId="0" fontId="7" fillId="2" borderId="0" xfId="0" applyFont="1" applyFill="1" applyBorder="1" applyAlignment="1">
      <alignment horizontal="left" vertical="top" wrapText="1"/>
    </xf>
    <xf numFmtId="165" fontId="7" fillId="2" borderId="0" xfId="0" applyNumberFormat="1" applyFont="1" applyFill="1" applyBorder="1" applyAlignment="1">
      <alignment vertical="top" wrapText="1"/>
    </xf>
    <xf numFmtId="49" fontId="9" fillId="2" borderId="0" xfId="0" applyNumberFormat="1" applyFont="1" applyFill="1" applyBorder="1" applyAlignment="1">
      <alignment horizontal="left" vertical="top"/>
    </xf>
    <xf numFmtId="0" fontId="7" fillId="2" borderId="0" xfId="0" applyNumberFormat="1" applyFont="1" applyFill="1" applyBorder="1" applyAlignment="1" applyProtection="1">
      <alignment horizontal="left" vertical="top" wrapText="1"/>
      <protection hidden="1"/>
    </xf>
    <xf numFmtId="165" fontId="2" fillId="0" borderId="0" xfId="0" applyNumberFormat="1" applyFont="1"/>
    <xf numFmtId="49" fontId="7" fillId="2" borderId="0" xfId="0" applyNumberFormat="1" applyFont="1" applyFill="1" applyBorder="1" applyAlignment="1">
      <alignment horizontal="left" vertical="top" wrapText="1"/>
    </xf>
    <xf numFmtId="0" fontId="7" fillId="2" borderId="0" xfId="0" applyFont="1" applyFill="1" applyAlignment="1">
      <alignment horizontal="left" vertical="top" wrapText="1" shrinkToFit="1"/>
    </xf>
    <xf numFmtId="0" fontId="7" fillId="2" borderId="0" xfId="0" applyFont="1" applyFill="1" applyAlignment="1">
      <alignment wrapText="1"/>
    </xf>
    <xf numFmtId="0" fontId="7" fillId="2" borderId="0" xfId="0" applyFont="1" applyFill="1" applyAlignment="1">
      <alignment horizontal="left" vertical="top" wrapText="1"/>
    </xf>
    <xf numFmtId="166" fontId="7" fillId="2" borderId="0" xfId="0" applyNumberFormat="1" applyFont="1" applyFill="1" applyAlignment="1">
      <alignment vertical="top"/>
    </xf>
    <xf numFmtId="0" fontId="4" fillId="2" borderId="0" xfId="0" applyFont="1" applyFill="1" applyBorder="1" applyAlignment="1">
      <alignment vertical="top" wrapText="1"/>
    </xf>
    <xf numFmtId="0" fontId="4" fillId="2" borderId="0" xfId="0" applyFont="1" applyFill="1" applyBorder="1" applyAlignment="1">
      <alignment horizontal="center" vertical="top" wrapText="1"/>
    </xf>
    <xf numFmtId="0" fontId="3" fillId="2" borderId="0" xfId="0" applyFont="1" applyFill="1" applyBorder="1" applyAlignment="1">
      <alignment horizontal="center" vertical="top"/>
    </xf>
    <xf numFmtId="0" fontId="4" fillId="2" borderId="0" xfId="0" applyFont="1" applyFill="1" applyBorder="1" applyAlignment="1">
      <alignment vertical="top"/>
    </xf>
    <xf numFmtId="0" fontId="4" fillId="2" borderId="0" xfId="0" applyFont="1" applyFill="1" applyBorder="1" applyAlignment="1">
      <alignment horizontal="center" vertical="top"/>
    </xf>
    <xf numFmtId="0" fontId="4" fillId="2" borderId="0" xfId="0" applyFont="1" applyFill="1" applyBorder="1" applyAlignment="1">
      <alignment vertical="top" shrinkToFit="1"/>
    </xf>
    <xf numFmtId="0" fontId="4" fillId="2" borderId="0" xfId="0" applyFont="1" applyFill="1" applyBorder="1" applyAlignment="1">
      <alignment horizontal="center" vertical="top" shrinkToFit="1"/>
    </xf>
    <xf numFmtId="0" fontId="11" fillId="2" borderId="0" xfId="0" applyFont="1" applyFill="1" applyAlignment="1">
      <alignment vertical="top" wrapText="1"/>
    </xf>
    <xf numFmtId="49" fontId="11" fillId="2" borderId="0" xfId="0" applyNumberFormat="1" applyFont="1" applyFill="1" applyBorder="1" applyAlignment="1">
      <alignment vertical="top"/>
    </xf>
    <xf numFmtId="49" fontId="7" fillId="2" borderId="0" xfId="0" applyNumberFormat="1" applyFont="1" applyFill="1" applyBorder="1" applyAlignment="1">
      <alignment horizontal="center" vertical="top" wrapText="1"/>
    </xf>
    <xf numFmtId="166" fontId="7" fillId="2" borderId="0" xfId="0" applyNumberFormat="1" applyFont="1" applyFill="1" applyBorder="1" applyAlignment="1">
      <alignment vertical="top" wrapText="1"/>
    </xf>
    <xf numFmtId="0" fontId="3" fillId="2" borderId="0" xfId="0" applyFont="1" applyFill="1" applyAlignment="1">
      <alignment wrapText="1"/>
    </xf>
    <xf numFmtId="0" fontId="8" fillId="2" borderId="0" xfId="0" applyFont="1" applyFill="1" applyBorder="1" applyAlignment="1">
      <alignment horizontal="center" vertical="top" wrapText="1"/>
    </xf>
    <xf numFmtId="0" fontId="4" fillId="2" borderId="0" xfId="0" applyNumberFormat="1" applyFont="1" applyFill="1" applyBorder="1" applyAlignment="1">
      <alignment vertical="top"/>
    </xf>
    <xf numFmtId="0" fontId="3" fillId="2" borderId="0" xfId="0" applyNumberFormat="1" applyFont="1" applyFill="1" applyBorder="1" applyAlignment="1">
      <alignment vertical="top"/>
    </xf>
    <xf numFmtId="0" fontId="2" fillId="0" borderId="0" xfId="0" applyFont="1"/>
    <xf numFmtId="0" fontId="2" fillId="0" borderId="0" xfId="0" applyFont="1" applyAlignment="1">
      <alignment vertical="top"/>
    </xf>
    <xf numFmtId="0" fontId="16" fillId="0" borderId="0" xfId="0" applyFont="1" applyFill="1"/>
    <xf numFmtId="0" fontId="1" fillId="2" borderId="0" xfId="0" applyFont="1" applyFill="1" applyAlignment="1">
      <alignment horizontal="right"/>
    </xf>
    <xf numFmtId="0" fontId="17" fillId="2" borderId="0" xfId="0" applyFont="1" applyFill="1" applyAlignment="1">
      <alignment wrapText="1"/>
    </xf>
    <xf numFmtId="0" fontId="4" fillId="2" borderId="0" xfId="0" applyFont="1" applyFill="1" applyBorder="1"/>
    <xf numFmtId="0" fontId="4" fillId="2" borderId="0" xfId="0" applyFont="1" applyFill="1" applyBorder="1" applyAlignment="1">
      <alignment horizontal="center"/>
    </xf>
    <xf numFmtId="165" fontId="11" fillId="2" borderId="0" xfId="0" applyNumberFormat="1" applyFont="1" applyFill="1" applyBorder="1" applyAlignment="1">
      <alignment vertical="top"/>
    </xf>
    <xf numFmtId="49" fontId="12" fillId="2" borderId="0" xfId="0" applyNumberFormat="1" applyFont="1" applyFill="1" applyBorder="1" applyAlignment="1">
      <alignment horizontal="center" vertical="top" wrapText="1"/>
    </xf>
    <xf numFmtId="165" fontId="5" fillId="0" borderId="0" xfId="0" applyNumberFormat="1" applyFont="1"/>
    <xf numFmtId="0" fontId="11" fillId="2" borderId="0" xfId="0" applyFont="1" applyFill="1" applyAlignment="1">
      <alignment horizontal="left" vertical="top" wrapText="1" shrinkToFit="1"/>
    </xf>
    <xf numFmtId="0" fontId="12" fillId="2" borderId="0" xfId="0" applyFont="1" applyFill="1" applyBorder="1" applyAlignment="1">
      <alignment horizontal="left" vertical="top" wrapText="1"/>
    </xf>
    <xf numFmtId="0" fontId="0" fillId="0" borderId="0" xfId="0" applyAlignment="1"/>
    <xf numFmtId="0" fontId="1" fillId="2" borderId="0" xfId="0" applyFont="1" applyFill="1"/>
    <xf numFmtId="0" fontId="3" fillId="0" borderId="1" xfId="0" applyFont="1" applyBorder="1" applyAlignment="1">
      <alignment horizontal="center" wrapText="1"/>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horizontal="center"/>
    </xf>
    <xf numFmtId="0" fontId="3" fillId="2" borderId="1" xfId="0" applyFont="1" applyFill="1" applyBorder="1" applyAlignment="1">
      <alignment horizontal="center"/>
    </xf>
    <xf numFmtId="0" fontId="3" fillId="2" borderId="0" xfId="0" applyFont="1" applyFill="1" applyBorder="1"/>
    <xf numFmtId="0" fontId="3" fillId="2" borderId="0" xfId="0" applyFont="1" applyFill="1" applyBorder="1" applyAlignment="1">
      <alignment horizontal="center"/>
    </xf>
    <xf numFmtId="0" fontId="18" fillId="2" borderId="0" xfId="0" applyFont="1" applyFill="1"/>
    <xf numFmtId="0" fontId="19" fillId="2" borderId="0" xfId="0" applyFont="1" applyFill="1"/>
    <xf numFmtId="0" fontId="7" fillId="0" borderId="0" xfId="0" applyFont="1" applyAlignment="1">
      <alignment wrapText="1"/>
    </xf>
    <xf numFmtId="49" fontId="7" fillId="2" borderId="0" xfId="0" applyNumberFormat="1" applyFont="1" applyFill="1" applyBorder="1" applyAlignment="1">
      <alignment horizontal="left" vertical="top"/>
    </xf>
    <xf numFmtId="0" fontId="8" fillId="0" borderId="0" xfId="0" applyFont="1" applyFill="1" applyBorder="1" applyAlignment="1">
      <alignment horizontal="left" vertical="top" wrapText="1"/>
    </xf>
    <xf numFmtId="49" fontId="9" fillId="0" borderId="0" xfId="0" applyNumberFormat="1" applyFont="1" applyFill="1" applyBorder="1" applyAlignment="1">
      <alignment horizontal="left" vertical="top"/>
    </xf>
    <xf numFmtId="0" fontId="17" fillId="2" borderId="0" xfId="0" applyFont="1" applyFill="1" applyAlignment="1">
      <alignment horizontal="left" vertical="top" wrapText="1"/>
    </xf>
    <xf numFmtId="0" fontId="3" fillId="0" borderId="0" xfId="0" applyFont="1" applyAlignment="1">
      <alignment vertical="top" wrapText="1"/>
    </xf>
    <xf numFmtId="165" fontId="3" fillId="0" borderId="0" xfId="0" applyNumberFormat="1" applyFont="1" applyFill="1" applyBorder="1" applyAlignment="1">
      <alignment vertical="top"/>
    </xf>
    <xf numFmtId="0" fontId="6" fillId="0" borderId="0" xfId="0" applyFont="1" applyAlignment="1">
      <alignment horizontal="center" wrapText="1"/>
    </xf>
    <xf numFmtId="0" fontId="1" fillId="0" borderId="0" xfId="0" applyFont="1" applyAlignment="1">
      <alignment horizontal="right"/>
    </xf>
  </cellXfs>
  <cellStyles count="4">
    <cellStyle name="Обычный" xfId="0" builtinId="0"/>
    <cellStyle name="Обычный 2" xfId="2"/>
    <cellStyle name="Обычный 2 2 2" xfId="1"/>
    <cellStyle name="Финансовый 2" xfId="3"/>
  </cellStyles>
  <dxfs count="0"/>
  <tableStyles count="0" defaultTableStyle="TableStyleMedium9" defaultPivotStyle="PivotStyleLight16"/>
  <colors>
    <mruColors>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3"/>
  <sheetViews>
    <sheetView tabSelected="1" view="pageBreakPreview" zoomScale="140" zoomScaleNormal="100" zoomScaleSheetLayoutView="140" workbookViewId="0">
      <selection activeCell="B5" sqref="B5"/>
    </sheetView>
  </sheetViews>
  <sheetFormatPr defaultColWidth="9.140625" defaultRowHeight="15" x14ac:dyDescent="0.25"/>
  <cols>
    <col min="1" max="1" width="3.42578125" style="83" customWidth="1"/>
    <col min="2" max="2" width="51.7109375" style="83" customWidth="1"/>
    <col min="3" max="3" width="15.5703125" style="83" customWidth="1"/>
    <col min="4" max="4" width="4.42578125" style="11" customWidth="1"/>
    <col min="5" max="5" width="12.140625" style="10" customWidth="1"/>
    <col min="6" max="6" width="15.140625" style="83" customWidth="1"/>
    <col min="7" max="7" width="9.140625" style="84"/>
    <col min="8" max="16384" width="9.140625" style="83"/>
  </cols>
  <sheetData>
    <row r="1" spans="2:5" ht="18.75" x14ac:dyDescent="0.3">
      <c r="B1" s="1" t="s">
        <v>658</v>
      </c>
      <c r="C1" s="1"/>
      <c r="D1" s="31"/>
      <c r="E1" s="96"/>
    </row>
    <row r="2" spans="2:5" ht="18.75" x14ac:dyDescent="0.3">
      <c r="B2" s="1" t="s">
        <v>569</v>
      </c>
      <c r="C2" s="1"/>
      <c r="D2" s="31"/>
      <c r="E2" s="96"/>
    </row>
    <row r="3" spans="2:5" ht="18.75" x14ac:dyDescent="0.3">
      <c r="B3" s="1" t="s">
        <v>570</v>
      </c>
      <c r="C3" s="1"/>
      <c r="D3" s="31"/>
      <c r="E3" s="96"/>
    </row>
    <row r="4" spans="2:5" ht="18.75" x14ac:dyDescent="0.3">
      <c r="B4" s="1" t="s">
        <v>659</v>
      </c>
      <c r="C4" s="1"/>
      <c r="D4" s="31"/>
      <c r="E4" s="96"/>
    </row>
    <row r="5" spans="2:5" ht="18.75" x14ac:dyDescent="0.3">
      <c r="B5" s="1"/>
      <c r="C5" s="1"/>
      <c r="D5" s="31"/>
      <c r="E5" s="96"/>
    </row>
    <row r="6" spans="2:5" ht="18.75" x14ac:dyDescent="0.3">
      <c r="B6" s="1" t="s">
        <v>574</v>
      </c>
      <c r="C6" s="1"/>
      <c r="D6" s="31"/>
      <c r="E6" s="96"/>
    </row>
    <row r="7" spans="2:5" ht="18.75" x14ac:dyDescent="0.3">
      <c r="B7" s="1"/>
      <c r="C7" s="1"/>
      <c r="D7" s="31"/>
      <c r="E7" s="96"/>
    </row>
    <row r="8" spans="2:5" ht="18.75" x14ac:dyDescent="0.3">
      <c r="B8" s="1" t="s">
        <v>387</v>
      </c>
      <c r="C8" s="1"/>
      <c r="D8" s="31"/>
      <c r="E8" s="96"/>
    </row>
    <row r="9" spans="2:5" ht="18.75" x14ac:dyDescent="0.3">
      <c r="B9" s="1" t="s">
        <v>388</v>
      </c>
      <c r="C9" s="1"/>
      <c r="D9" s="31"/>
      <c r="E9" s="96"/>
    </row>
    <row r="10" spans="2:5" ht="18.75" x14ac:dyDescent="0.3">
      <c r="B10" s="1" t="s">
        <v>386</v>
      </c>
      <c r="C10" s="1"/>
      <c r="D10" s="31"/>
      <c r="E10" s="96"/>
    </row>
    <row r="11" spans="2:5" ht="18.75" x14ac:dyDescent="0.3">
      <c r="B11" s="1" t="s">
        <v>575</v>
      </c>
      <c r="C11" s="1"/>
      <c r="D11" s="31"/>
      <c r="E11" s="96"/>
    </row>
    <row r="12" spans="2:5" ht="19.5" customHeight="1" x14ac:dyDescent="0.3">
      <c r="B12" s="1" t="s">
        <v>571</v>
      </c>
      <c r="C12" s="1"/>
      <c r="D12" s="31"/>
      <c r="E12" s="96"/>
    </row>
    <row r="13" spans="2:5" ht="19.5" customHeight="1" x14ac:dyDescent="0.3">
      <c r="B13" s="1" t="s">
        <v>572</v>
      </c>
      <c r="C13" s="1"/>
      <c r="D13" s="31"/>
      <c r="E13" s="96"/>
    </row>
    <row r="14" spans="2:5" ht="19.5" customHeight="1" x14ac:dyDescent="0.3">
      <c r="B14" s="1" t="s">
        <v>573</v>
      </c>
      <c r="C14" s="1"/>
      <c r="D14" s="31"/>
      <c r="E14" s="96"/>
    </row>
    <row r="15" spans="2:5" ht="19.5" customHeight="1" x14ac:dyDescent="0.3">
      <c r="B15" s="1" t="s">
        <v>660</v>
      </c>
      <c r="C15" s="1"/>
      <c r="D15" s="31"/>
      <c r="E15" s="96"/>
    </row>
    <row r="16" spans="2:5" ht="18" customHeight="1" x14ac:dyDescent="0.3">
      <c r="B16" s="1"/>
      <c r="C16" s="1"/>
      <c r="D16" s="31"/>
      <c r="E16" s="96"/>
    </row>
    <row r="17" spans="1:9" ht="18.75" customHeight="1" x14ac:dyDescent="0.3">
      <c r="B17" s="85"/>
      <c r="C17" s="95"/>
      <c r="D17" s="95"/>
      <c r="E17" s="95"/>
    </row>
    <row r="18" spans="1:9" ht="22.15" customHeight="1" x14ac:dyDescent="0.3">
      <c r="A18" s="113" t="s">
        <v>374</v>
      </c>
      <c r="B18" s="113"/>
      <c r="C18" s="113"/>
      <c r="D18" s="113"/>
      <c r="E18" s="113"/>
    </row>
    <row r="19" spans="1:9" ht="70.150000000000006" customHeight="1" x14ac:dyDescent="0.3">
      <c r="A19" s="113" t="s">
        <v>506</v>
      </c>
      <c r="B19" s="113"/>
      <c r="C19" s="113"/>
      <c r="D19" s="113"/>
      <c r="E19" s="113"/>
      <c r="F19" s="2"/>
      <c r="G19" s="48"/>
      <c r="H19" s="2"/>
      <c r="I19" s="2"/>
    </row>
    <row r="20" spans="1:9" ht="18.75" x14ac:dyDescent="0.3">
      <c r="E20" s="86" t="s">
        <v>317</v>
      </c>
    </row>
    <row r="21" spans="1:9" s="1" customFormat="1" ht="53.45" customHeight="1" x14ac:dyDescent="0.3">
      <c r="A21" s="97" t="s">
        <v>0</v>
      </c>
      <c r="B21" s="98" t="s">
        <v>1</v>
      </c>
      <c r="C21" s="98" t="s">
        <v>2</v>
      </c>
      <c r="D21" s="98" t="s">
        <v>3</v>
      </c>
      <c r="E21" s="99" t="s">
        <v>4</v>
      </c>
      <c r="G21" s="30"/>
    </row>
    <row r="22" spans="1:9" ht="15.75" x14ac:dyDescent="0.25">
      <c r="A22" s="100">
        <v>1</v>
      </c>
      <c r="B22" s="100">
        <v>2</v>
      </c>
      <c r="C22" s="100">
        <v>3</v>
      </c>
      <c r="D22" s="100">
        <v>4</v>
      </c>
      <c r="E22" s="101">
        <v>5</v>
      </c>
    </row>
    <row r="23" spans="1:9" s="5" customFormat="1" ht="15.75" x14ac:dyDescent="0.25">
      <c r="A23" s="88"/>
      <c r="B23" s="88" t="s">
        <v>5</v>
      </c>
      <c r="C23" s="88"/>
      <c r="D23" s="89"/>
      <c r="E23" s="34">
        <f>E25+E151+E190+E217+E256+E280+E285+E340+E350+E358+E393+E424+E429+E443+E448+E462+E509+E513+E521+E547+E563+E585+E576+E482+E185</f>
        <v>4263428.7</v>
      </c>
      <c r="G23" s="49"/>
    </row>
    <row r="24" spans="1:9" ht="16.5" customHeight="1" x14ac:dyDescent="0.25">
      <c r="A24" s="102"/>
      <c r="B24" s="102"/>
      <c r="C24" s="102"/>
      <c r="D24" s="103"/>
      <c r="E24" s="102"/>
      <c r="F24" s="62"/>
    </row>
    <row r="25" spans="1:9" s="6" customFormat="1" ht="47.25" x14ac:dyDescent="0.2">
      <c r="A25" s="71">
        <v>1</v>
      </c>
      <c r="B25" s="68" t="s">
        <v>6</v>
      </c>
      <c r="C25" s="81" t="s">
        <v>9</v>
      </c>
      <c r="D25" s="72"/>
      <c r="E25" s="35">
        <f>E26+E51+E95+E109+E137</f>
        <v>2827398.9</v>
      </c>
      <c r="F25" s="92"/>
      <c r="G25" s="50"/>
    </row>
    <row r="26" spans="1:9" ht="15.75" x14ac:dyDescent="0.25">
      <c r="A26" s="13"/>
      <c r="B26" s="14" t="s">
        <v>17</v>
      </c>
      <c r="C26" s="82" t="s">
        <v>56</v>
      </c>
      <c r="D26" s="70"/>
      <c r="E26" s="36">
        <f>E27</f>
        <v>902491.6</v>
      </c>
    </row>
    <row r="27" spans="1:9" ht="65.25" customHeight="1" x14ac:dyDescent="0.25">
      <c r="A27" s="13"/>
      <c r="B27" s="14" t="s">
        <v>416</v>
      </c>
      <c r="C27" s="13" t="s">
        <v>25</v>
      </c>
      <c r="D27" s="70"/>
      <c r="E27" s="36">
        <f>E28+E38+E41+E43+E45+E36+E49+E32+E34+E47+E30</f>
        <v>902491.6</v>
      </c>
    </row>
    <row r="28" spans="1:9" ht="31.5" x14ac:dyDescent="0.25">
      <c r="A28" s="13"/>
      <c r="B28" s="14" t="s">
        <v>7</v>
      </c>
      <c r="C28" s="13" t="s">
        <v>10</v>
      </c>
      <c r="D28" s="70"/>
      <c r="E28" s="36">
        <f>E29</f>
        <v>264522.8</v>
      </c>
    </row>
    <row r="29" spans="1:9" ht="32.450000000000003" customHeight="1" x14ac:dyDescent="0.25">
      <c r="A29" s="13"/>
      <c r="B29" s="14" t="s">
        <v>8</v>
      </c>
      <c r="C29" s="13" t="s">
        <v>10</v>
      </c>
      <c r="D29" s="70">
        <v>600</v>
      </c>
      <c r="E29" s="36">
        <v>264522.8</v>
      </c>
    </row>
    <row r="30" spans="1:9" ht="32.450000000000003" customHeight="1" x14ac:dyDescent="0.25">
      <c r="A30" s="13"/>
      <c r="B30" s="65" t="s">
        <v>607</v>
      </c>
      <c r="C30" s="32" t="s">
        <v>648</v>
      </c>
      <c r="D30" s="32"/>
      <c r="E30" s="36">
        <f>E31</f>
        <v>894.6</v>
      </c>
    </row>
    <row r="31" spans="1:9" ht="46.5" customHeight="1" x14ac:dyDescent="0.25">
      <c r="A31" s="13"/>
      <c r="B31" s="32" t="s">
        <v>290</v>
      </c>
      <c r="C31" s="32" t="s">
        <v>648</v>
      </c>
      <c r="D31" s="32">
        <v>600</v>
      </c>
      <c r="E31" s="36">
        <v>894.6</v>
      </c>
    </row>
    <row r="32" spans="1:9" ht="32.25" customHeight="1" x14ac:dyDescent="0.25">
      <c r="A32" s="13"/>
      <c r="B32" s="32" t="s">
        <v>616</v>
      </c>
      <c r="C32" s="32" t="s">
        <v>615</v>
      </c>
      <c r="D32" s="32"/>
      <c r="E32" s="36">
        <f>E33</f>
        <v>2056.9</v>
      </c>
    </row>
    <row r="33" spans="1:8" ht="33" customHeight="1" x14ac:dyDescent="0.25">
      <c r="A33" s="13"/>
      <c r="B33" s="14" t="s">
        <v>8</v>
      </c>
      <c r="C33" s="32" t="s">
        <v>615</v>
      </c>
      <c r="D33" s="32">
        <v>600</v>
      </c>
      <c r="E33" s="36">
        <v>2056.9</v>
      </c>
    </row>
    <row r="34" spans="1:8" ht="66.75" customHeight="1" x14ac:dyDescent="0.25">
      <c r="A34" s="13"/>
      <c r="B34" s="64" t="s">
        <v>390</v>
      </c>
      <c r="C34" s="15" t="s">
        <v>627</v>
      </c>
      <c r="D34" s="60"/>
      <c r="E34" s="36">
        <f>E35</f>
        <v>950.5</v>
      </c>
    </row>
    <row r="35" spans="1:8" ht="33" customHeight="1" x14ac:dyDescent="0.25">
      <c r="A35" s="13"/>
      <c r="B35" s="47" t="s">
        <v>11</v>
      </c>
      <c r="C35" s="15" t="s">
        <v>627</v>
      </c>
      <c r="D35" s="25" t="s">
        <v>362</v>
      </c>
      <c r="E35" s="36">
        <v>950.5</v>
      </c>
    </row>
    <row r="36" spans="1:8" ht="156.75" customHeight="1" x14ac:dyDescent="0.25">
      <c r="A36" s="13"/>
      <c r="B36" s="32" t="s">
        <v>552</v>
      </c>
      <c r="C36" s="32" t="s">
        <v>549</v>
      </c>
      <c r="D36" s="32"/>
      <c r="E36" s="36">
        <f>E37</f>
        <v>0</v>
      </c>
    </row>
    <row r="37" spans="1:8" ht="32.450000000000003" customHeight="1" x14ac:dyDescent="0.25">
      <c r="A37" s="13"/>
      <c r="B37" s="47" t="s">
        <v>11</v>
      </c>
      <c r="C37" s="32" t="s">
        <v>549</v>
      </c>
      <c r="D37" s="32">
        <v>600</v>
      </c>
      <c r="E37" s="36">
        <v>0</v>
      </c>
    </row>
    <row r="38" spans="1:8" ht="96" customHeight="1" x14ac:dyDescent="0.25">
      <c r="A38" s="13"/>
      <c r="B38" s="14" t="s">
        <v>434</v>
      </c>
      <c r="C38" s="13" t="s">
        <v>12</v>
      </c>
      <c r="D38" s="70"/>
      <c r="E38" s="36">
        <f>E39+E40</f>
        <v>12354.2</v>
      </c>
    </row>
    <row r="39" spans="1:8" ht="31.5" x14ac:dyDescent="0.25">
      <c r="A39" s="13"/>
      <c r="B39" s="14" t="s">
        <v>13</v>
      </c>
      <c r="C39" s="13" t="s">
        <v>12</v>
      </c>
      <c r="D39" s="70">
        <v>200</v>
      </c>
      <c r="E39" s="36">
        <v>0</v>
      </c>
    </row>
    <row r="40" spans="1:8" ht="17.45" customHeight="1" x14ac:dyDescent="0.25">
      <c r="A40" s="13"/>
      <c r="B40" s="14" t="s">
        <v>50</v>
      </c>
      <c r="C40" s="13" t="s">
        <v>12</v>
      </c>
      <c r="D40" s="70">
        <v>300</v>
      </c>
      <c r="E40" s="36">
        <v>12354.2</v>
      </c>
      <c r="F40" s="3"/>
      <c r="G40" s="7"/>
      <c r="H40" s="3"/>
    </row>
    <row r="41" spans="1:8" ht="143.44999999999999" customHeight="1" x14ac:dyDescent="0.25">
      <c r="A41" s="13"/>
      <c r="B41" s="14" t="s">
        <v>435</v>
      </c>
      <c r="C41" s="13" t="s">
        <v>14</v>
      </c>
      <c r="D41" s="70"/>
      <c r="E41" s="36">
        <f>E42</f>
        <v>2172.6999999999998</v>
      </c>
      <c r="F41" s="3"/>
      <c r="G41" s="7"/>
      <c r="H41" s="3"/>
    </row>
    <row r="42" spans="1:8" ht="33.75" customHeight="1" x14ac:dyDescent="0.25">
      <c r="A42" s="13"/>
      <c r="B42" s="14" t="s">
        <v>8</v>
      </c>
      <c r="C42" s="13" t="s">
        <v>14</v>
      </c>
      <c r="D42" s="70">
        <v>600</v>
      </c>
      <c r="E42" s="36">
        <v>2172.6999999999998</v>
      </c>
      <c r="F42" s="3"/>
      <c r="G42" s="7"/>
      <c r="H42" s="3"/>
    </row>
    <row r="43" spans="1:8" ht="78.75" customHeight="1" x14ac:dyDescent="0.25">
      <c r="A43" s="13"/>
      <c r="B43" s="14" t="s">
        <v>437</v>
      </c>
      <c r="C43" s="13" t="s">
        <v>15</v>
      </c>
      <c r="D43" s="70"/>
      <c r="E43" s="36">
        <f>E44</f>
        <v>442731.8</v>
      </c>
      <c r="F43" s="3"/>
      <c r="G43" s="7"/>
      <c r="H43" s="3"/>
    </row>
    <row r="44" spans="1:8" ht="34.15" customHeight="1" x14ac:dyDescent="0.25">
      <c r="A44" s="13"/>
      <c r="B44" s="14" t="s">
        <v>8</v>
      </c>
      <c r="C44" s="13" t="s">
        <v>15</v>
      </c>
      <c r="D44" s="70">
        <v>600</v>
      </c>
      <c r="E44" s="36">
        <v>442731.8</v>
      </c>
      <c r="F44" s="3"/>
      <c r="G44" s="7"/>
      <c r="H44" s="3"/>
    </row>
    <row r="45" spans="1:8" ht="48.75" customHeight="1" x14ac:dyDescent="0.25">
      <c r="A45" s="13"/>
      <c r="B45" s="14" t="s">
        <v>439</v>
      </c>
      <c r="C45" s="13" t="s">
        <v>16</v>
      </c>
      <c r="D45" s="70"/>
      <c r="E45" s="36">
        <f>E46</f>
        <v>5613.1</v>
      </c>
      <c r="F45" s="3"/>
      <c r="G45" s="7"/>
      <c r="H45" s="3"/>
    </row>
    <row r="46" spans="1:8" ht="34.15" customHeight="1" x14ac:dyDescent="0.25">
      <c r="A46" s="13"/>
      <c r="B46" s="14" t="s">
        <v>8</v>
      </c>
      <c r="C46" s="13" t="s">
        <v>16</v>
      </c>
      <c r="D46" s="70">
        <v>600</v>
      </c>
      <c r="E46" s="36">
        <v>5613.1</v>
      </c>
      <c r="F46" s="3"/>
      <c r="G46" s="7"/>
      <c r="H46" s="3"/>
    </row>
    <row r="47" spans="1:8" ht="51.75" customHeight="1" x14ac:dyDescent="0.25">
      <c r="A47" s="13"/>
      <c r="B47" s="32" t="s">
        <v>630</v>
      </c>
      <c r="C47" s="32" t="s">
        <v>629</v>
      </c>
      <c r="D47" s="32"/>
      <c r="E47" s="36">
        <f>E48</f>
        <v>5034</v>
      </c>
      <c r="F47" s="3"/>
      <c r="G47" s="7"/>
      <c r="H47" s="3"/>
    </row>
    <row r="48" spans="1:8" ht="50.25" customHeight="1" x14ac:dyDescent="0.25">
      <c r="A48" s="13"/>
      <c r="B48" s="32" t="s">
        <v>290</v>
      </c>
      <c r="C48" s="32" t="s">
        <v>629</v>
      </c>
      <c r="D48" s="32">
        <v>600</v>
      </c>
      <c r="E48" s="36">
        <v>5034</v>
      </c>
      <c r="F48" s="3"/>
      <c r="G48" s="7"/>
      <c r="H48" s="3"/>
    </row>
    <row r="49" spans="1:8" ht="129" customHeight="1" x14ac:dyDescent="0.25">
      <c r="A49" s="13"/>
      <c r="B49" s="47" t="s">
        <v>634</v>
      </c>
      <c r="C49" s="15" t="s">
        <v>519</v>
      </c>
      <c r="D49" s="46"/>
      <c r="E49" s="36">
        <f>E50</f>
        <v>166161</v>
      </c>
      <c r="F49" s="3"/>
      <c r="G49" s="7"/>
      <c r="H49" s="3"/>
    </row>
    <row r="50" spans="1:8" ht="34.15" customHeight="1" x14ac:dyDescent="0.25">
      <c r="A50" s="13"/>
      <c r="B50" s="47" t="s">
        <v>11</v>
      </c>
      <c r="C50" s="15" t="s">
        <v>519</v>
      </c>
      <c r="D50" s="46" t="s">
        <v>362</v>
      </c>
      <c r="E50" s="36">
        <v>166161</v>
      </c>
      <c r="F50" s="3"/>
      <c r="G50" s="7"/>
      <c r="H50" s="3"/>
    </row>
    <row r="51" spans="1:8" ht="31.5" x14ac:dyDescent="0.25">
      <c r="A51" s="13"/>
      <c r="B51" s="14" t="s">
        <v>18</v>
      </c>
      <c r="C51" s="13" t="s">
        <v>19</v>
      </c>
      <c r="D51" s="70"/>
      <c r="E51" s="36">
        <f>E52+E67+E78+E90</f>
        <v>1632003.9999999998</v>
      </c>
      <c r="F51" s="3"/>
      <c r="G51" s="7"/>
      <c r="H51" s="3"/>
    </row>
    <row r="52" spans="1:8" ht="34.15" customHeight="1" x14ac:dyDescent="0.25">
      <c r="A52" s="13"/>
      <c r="B52" s="14" t="s">
        <v>461</v>
      </c>
      <c r="C52" s="13" t="s">
        <v>20</v>
      </c>
      <c r="D52" s="70"/>
      <c r="E52" s="36">
        <f>E53+E55+E57+E59+E63+E65+E61</f>
        <v>1464773.5999999999</v>
      </c>
      <c r="F52" s="3"/>
      <c r="G52" s="7"/>
      <c r="H52" s="3"/>
    </row>
    <row r="53" spans="1:8" ht="31.5" x14ac:dyDescent="0.25">
      <c r="A53" s="13"/>
      <c r="B53" s="14" t="s">
        <v>7</v>
      </c>
      <c r="C53" s="13" t="s">
        <v>21</v>
      </c>
      <c r="D53" s="70"/>
      <c r="E53" s="36">
        <f>E54</f>
        <v>165951.20000000001</v>
      </c>
      <c r="F53" s="3"/>
      <c r="G53" s="7"/>
      <c r="H53" s="3"/>
    </row>
    <row r="54" spans="1:8" ht="33.6" customHeight="1" x14ac:dyDescent="0.25">
      <c r="A54" s="13"/>
      <c r="B54" s="14" t="s">
        <v>8</v>
      </c>
      <c r="C54" s="13" t="s">
        <v>21</v>
      </c>
      <c r="D54" s="70">
        <v>600</v>
      </c>
      <c r="E54" s="36">
        <v>165951.20000000001</v>
      </c>
      <c r="F54" s="3"/>
      <c r="G54" s="7"/>
      <c r="H54" s="3"/>
    </row>
    <row r="55" spans="1:8" ht="33.6" customHeight="1" x14ac:dyDescent="0.25">
      <c r="A55" s="13"/>
      <c r="B55" s="64" t="s">
        <v>390</v>
      </c>
      <c r="C55" s="15" t="s">
        <v>479</v>
      </c>
      <c r="D55" s="60"/>
      <c r="E55" s="36">
        <f>E56</f>
        <v>2598.8000000000002</v>
      </c>
      <c r="F55" s="3"/>
      <c r="G55" s="7"/>
      <c r="H55" s="3"/>
    </row>
    <row r="56" spans="1:8" ht="33.6" customHeight="1" x14ac:dyDescent="0.25">
      <c r="A56" s="13"/>
      <c r="B56" s="47" t="s">
        <v>11</v>
      </c>
      <c r="C56" s="15" t="s">
        <v>479</v>
      </c>
      <c r="D56" s="25" t="s">
        <v>362</v>
      </c>
      <c r="E56" s="36">
        <v>2598.8000000000002</v>
      </c>
      <c r="F56" s="3"/>
      <c r="G56" s="7"/>
      <c r="H56" s="3"/>
    </row>
    <row r="57" spans="1:8" ht="126" customHeight="1" x14ac:dyDescent="0.25">
      <c r="A57" s="13"/>
      <c r="B57" s="14" t="s">
        <v>634</v>
      </c>
      <c r="C57" s="13" t="s">
        <v>400</v>
      </c>
      <c r="D57" s="70"/>
      <c r="E57" s="36">
        <f>E58</f>
        <v>466039.2</v>
      </c>
      <c r="F57" s="3"/>
      <c r="G57" s="7"/>
      <c r="H57" s="3"/>
    </row>
    <row r="58" spans="1:8" ht="33.6" customHeight="1" x14ac:dyDescent="0.25">
      <c r="A58" s="13"/>
      <c r="B58" s="14" t="s">
        <v>11</v>
      </c>
      <c r="C58" s="13" t="s">
        <v>400</v>
      </c>
      <c r="D58" s="70">
        <v>400</v>
      </c>
      <c r="E58" s="36">
        <v>466039.2</v>
      </c>
      <c r="F58" s="3"/>
      <c r="G58" s="7"/>
      <c r="H58" s="3"/>
    </row>
    <row r="59" spans="1:8" s="10" customFormat="1" ht="220.5" customHeight="1" x14ac:dyDescent="0.25">
      <c r="A59" s="13"/>
      <c r="B59" s="32" t="s">
        <v>639</v>
      </c>
      <c r="C59" s="32" t="s">
        <v>579</v>
      </c>
      <c r="D59" s="32"/>
      <c r="E59" s="36">
        <f>E60</f>
        <v>72521.399999999994</v>
      </c>
      <c r="F59" s="9"/>
      <c r="G59" s="51"/>
      <c r="H59" s="9"/>
    </row>
    <row r="60" spans="1:8" s="10" customFormat="1" ht="47.25" x14ac:dyDescent="0.25">
      <c r="A60" s="13"/>
      <c r="B60" s="32" t="s">
        <v>290</v>
      </c>
      <c r="C60" s="32" t="s">
        <v>579</v>
      </c>
      <c r="D60" s="32">
        <v>600</v>
      </c>
      <c r="E60" s="36">
        <v>72521.399999999994</v>
      </c>
      <c r="F60" s="9"/>
      <c r="G60" s="51"/>
      <c r="H60" s="9"/>
    </row>
    <row r="61" spans="1:8" s="10" customFormat="1" ht="161.25" customHeight="1" x14ac:dyDescent="0.25">
      <c r="A61" s="13"/>
      <c r="B61" s="32" t="s">
        <v>650</v>
      </c>
      <c r="C61" s="32" t="s">
        <v>649</v>
      </c>
      <c r="D61" s="32"/>
      <c r="E61" s="36">
        <f>E62</f>
        <v>494.8</v>
      </c>
      <c r="F61" s="9"/>
      <c r="G61" s="51"/>
      <c r="H61" s="9"/>
    </row>
    <row r="62" spans="1:8" s="10" customFormat="1" ht="47.25" x14ac:dyDescent="0.25">
      <c r="A62" s="13"/>
      <c r="B62" s="32" t="s">
        <v>290</v>
      </c>
      <c r="C62" s="32" t="s">
        <v>649</v>
      </c>
      <c r="D62" s="32">
        <v>600</v>
      </c>
      <c r="E62" s="36">
        <v>494.8</v>
      </c>
      <c r="F62" s="9"/>
      <c r="G62" s="51"/>
      <c r="H62" s="9"/>
    </row>
    <row r="63" spans="1:8" ht="144.6" customHeight="1" x14ac:dyDescent="0.25">
      <c r="A63" s="13"/>
      <c r="B63" s="14" t="s">
        <v>435</v>
      </c>
      <c r="C63" s="13" t="s">
        <v>22</v>
      </c>
      <c r="D63" s="70"/>
      <c r="E63" s="36">
        <f>E64</f>
        <v>3883.6</v>
      </c>
      <c r="F63" s="3"/>
      <c r="G63" s="7"/>
      <c r="H63" s="3"/>
    </row>
    <row r="64" spans="1:8" ht="33" customHeight="1" x14ac:dyDescent="0.25">
      <c r="A64" s="13"/>
      <c r="B64" s="14" t="s">
        <v>8</v>
      </c>
      <c r="C64" s="13" t="s">
        <v>22</v>
      </c>
      <c r="D64" s="70">
        <v>600</v>
      </c>
      <c r="E64" s="36">
        <v>3883.6</v>
      </c>
      <c r="F64" s="3"/>
      <c r="G64" s="7"/>
      <c r="H64" s="3"/>
    </row>
    <row r="65" spans="1:8" ht="80.25" customHeight="1" x14ac:dyDescent="0.25">
      <c r="A65" s="13"/>
      <c r="B65" s="14" t="s">
        <v>438</v>
      </c>
      <c r="C65" s="13" t="s">
        <v>23</v>
      </c>
      <c r="D65" s="70"/>
      <c r="E65" s="36">
        <f>E66</f>
        <v>753284.6</v>
      </c>
      <c r="F65" s="3"/>
      <c r="G65" s="7"/>
      <c r="H65" s="3"/>
    </row>
    <row r="66" spans="1:8" ht="34.15" customHeight="1" x14ac:dyDescent="0.25">
      <c r="A66" s="13"/>
      <c r="B66" s="14" t="s">
        <v>8</v>
      </c>
      <c r="C66" s="13" t="s">
        <v>23</v>
      </c>
      <c r="D66" s="70">
        <v>600</v>
      </c>
      <c r="E66" s="36">
        <v>753284.6</v>
      </c>
      <c r="F66" s="3"/>
      <c r="G66" s="7"/>
      <c r="H66" s="3"/>
    </row>
    <row r="67" spans="1:8" ht="31.5" x14ac:dyDescent="0.25">
      <c r="A67" s="13"/>
      <c r="B67" s="21" t="s">
        <v>255</v>
      </c>
      <c r="C67" s="15" t="s">
        <v>24</v>
      </c>
      <c r="D67" s="70"/>
      <c r="E67" s="36">
        <f>E72+E74+E70+E68+E76</f>
        <v>39682.5</v>
      </c>
      <c r="F67" s="3"/>
      <c r="G67" s="7"/>
      <c r="H67" s="3"/>
    </row>
    <row r="68" spans="1:8" ht="31.5" x14ac:dyDescent="0.25">
      <c r="A68" s="13"/>
      <c r="B68" s="65" t="s">
        <v>607</v>
      </c>
      <c r="C68" s="32" t="s">
        <v>606</v>
      </c>
      <c r="D68" s="32"/>
      <c r="E68" s="36">
        <f>E69</f>
        <v>3102.2</v>
      </c>
      <c r="F68" s="3"/>
      <c r="G68" s="7"/>
      <c r="H68" s="3"/>
    </row>
    <row r="69" spans="1:8" ht="47.25" x14ac:dyDescent="0.25">
      <c r="A69" s="13"/>
      <c r="B69" s="32" t="s">
        <v>290</v>
      </c>
      <c r="C69" s="32" t="s">
        <v>606</v>
      </c>
      <c r="D69" s="32">
        <v>600</v>
      </c>
      <c r="E69" s="36">
        <v>3102.2</v>
      </c>
      <c r="F69" s="3"/>
      <c r="G69" s="7"/>
      <c r="H69" s="3"/>
    </row>
    <row r="70" spans="1:8" ht="33" customHeight="1" x14ac:dyDescent="0.25">
      <c r="A70" s="13"/>
      <c r="B70" s="32" t="s">
        <v>528</v>
      </c>
      <c r="C70" s="32" t="s">
        <v>527</v>
      </c>
      <c r="D70" s="32"/>
      <c r="E70" s="36">
        <f>E71</f>
        <v>12579.5</v>
      </c>
      <c r="F70" s="3"/>
      <c r="G70" s="7"/>
      <c r="H70" s="3"/>
    </row>
    <row r="71" spans="1:8" ht="47.25" x14ac:dyDescent="0.25">
      <c r="A71" s="13"/>
      <c r="B71" s="32" t="s">
        <v>290</v>
      </c>
      <c r="C71" s="32" t="s">
        <v>527</v>
      </c>
      <c r="D71" s="32">
        <v>600</v>
      </c>
      <c r="E71" s="36">
        <v>12579.5</v>
      </c>
      <c r="F71" s="3"/>
      <c r="G71" s="7"/>
      <c r="H71" s="3"/>
    </row>
    <row r="72" spans="1:8" ht="144.75" customHeight="1" x14ac:dyDescent="0.25">
      <c r="A72" s="13"/>
      <c r="B72" s="32" t="s">
        <v>640</v>
      </c>
      <c r="C72" s="32" t="s">
        <v>550</v>
      </c>
      <c r="D72" s="32"/>
      <c r="E72" s="67">
        <f>E73</f>
        <v>19361.599999999999</v>
      </c>
      <c r="F72" s="3"/>
      <c r="G72" s="7"/>
      <c r="H72" s="3"/>
    </row>
    <row r="73" spans="1:8" ht="47.25" x14ac:dyDescent="0.25">
      <c r="A73" s="13"/>
      <c r="B73" s="32" t="s">
        <v>290</v>
      </c>
      <c r="C73" s="32" t="s">
        <v>550</v>
      </c>
      <c r="D73" s="32">
        <v>600</v>
      </c>
      <c r="E73" s="67">
        <v>19361.599999999999</v>
      </c>
      <c r="F73" s="3"/>
      <c r="G73" s="7"/>
      <c r="H73" s="3"/>
    </row>
    <row r="74" spans="1:8" ht="198" customHeight="1" x14ac:dyDescent="0.25">
      <c r="A74" s="13"/>
      <c r="B74" s="14" t="s">
        <v>440</v>
      </c>
      <c r="C74" s="13" t="s">
        <v>26</v>
      </c>
      <c r="D74" s="70"/>
      <c r="E74" s="36">
        <f>E75</f>
        <v>3239.2</v>
      </c>
      <c r="F74" s="3"/>
      <c r="G74" s="7"/>
      <c r="H74" s="3"/>
    </row>
    <row r="75" spans="1:8" ht="34.15" customHeight="1" x14ac:dyDescent="0.25">
      <c r="A75" s="13"/>
      <c r="B75" s="14" t="s">
        <v>8</v>
      </c>
      <c r="C75" s="13" t="s">
        <v>26</v>
      </c>
      <c r="D75" s="70">
        <v>600</v>
      </c>
      <c r="E75" s="36">
        <v>3239.2</v>
      </c>
      <c r="F75" s="3"/>
      <c r="G75" s="7"/>
      <c r="H75" s="3"/>
    </row>
    <row r="76" spans="1:8" ht="49.5" customHeight="1" x14ac:dyDescent="0.25">
      <c r="A76" s="13"/>
      <c r="B76" s="32" t="s">
        <v>630</v>
      </c>
      <c r="C76" s="32" t="s">
        <v>631</v>
      </c>
      <c r="D76" s="32"/>
      <c r="E76" s="36">
        <f>E77</f>
        <v>1400</v>
      </c>
      <c r="F76" s="3"/>
      <c r="G76" s="7"/>
      <c r="H76" s="3"/>
    </row>
    <row r="77" spans="1:8" ht="54" customHeight="1" x14ac:dyDescent="0.25">
      <c r="A77" s="13"/>
      <c r="B77" s="32" t="s">
        <v>290</v>
      </c>
      <c r="C77" s="32" t="s">
        <v>631</v>
      </c>
      <c r="D77" s="32">
        <v>600</v>
      </c>
      <c r="E77" s="36">
        <v>1400</v>
      </c>
      <c r="F77" s="3"/>
      <c r="G77" s="7"/>
      <c r="H77" s="3"/>
    </row>
    <row r="78" spans="1:8" ht="31.5" x14ac:dyDescent="0.25">
      <c r="A78" s="13"/>
      <c r="B78" s="14" t="s">
        <v>256</v>
      </c>
      <c r="C78" s="13" t="s">
        <v>27</v>
      </c>
      <c r="D78" s="70"/>
      <c r="E78" s="36">
        <f>E79+E82+E84+E86+E88</f>
        <v>121802</v>
      </c>
      <c r="F78" s="3"/>
      <c r="G78" s="7"/>
      <c r="H78" s="3"/>
    </row>
    <row r="79" spans="1:8" ht="31.5" x14ac:dyDescent="0.25">
      <c r="A79" s="13"/>
      <c r="B79" s="14" t="s">
        <v>381</v>
      </c>
      <c r="C79" s="13" t="s">
        <v>28</v>
      </c>
      <c r="D79" s="70"/>
      <c r="E79" s="36">
        <f>E81+E80</f>
        <v>32993.4</v>
      </c>
      <c r="F79" s="3"/>
      <c r="G79" s="7"/>
      <c r="H79" s="3"/>
    </row>
    <row r="80" spans="1:8" ht="31.5" x14ac:dyDescent="0.25">
      <c r="A80" s="13"/>
      <c r="B80" s="14" t="s">
        <v>13</v>
      </c>
      <c r="C80" s="13" t="s">
        <v>28</v>
      </c>
      <c r="D80" s="70">
        <v>200</v>
      </c>
      <c r="E80" s="36">
        <v>200</v>
      </c>
      <c r="F80" s="3"/>
      <c r="G80" s="7"/>
      <c r="H80" s="3"/>
    </row>
    <row r="81" spans="1:8" ht="33.6" customHeight="1" x14ac:dyDescent="0.25">
      <c r="A81" s="13"/>
      <c r="B81" s="14" t="s">
        <v>8</v>
      </c>
      <c r="C81" s="13" t="s">
        <v>28</v>
      </c>
      <c r="D81" s="70">
        <v>600</v>
      </c>
      <c r="E81" s="36">
        <v>32793.4</v>
      </c>
      <c r="F81" s="3"/>
      <c r="G81" s="7"/>
      <c r="H81" s="3"/>
    </row>
    <row r="82" spans="1:8" ht="33.6" customHeight="1" x14ac:dyDescent="0.25">
      <c r="A82" s="13"/>
      <c r="B82" s="32" t="s">
        <v>643</v>
      </c>
      <c r="C82" s="32" t="s">
        <v>486</v>
      </c>
      <c r="D82" s="32"/>
      <c r="E82" s="67">
        <f>E83</f>
        <v>8722.6</v>
      </c>
      <c r="F82" s="3"/>
      <c r="G82" s="7"/>
      <c r="H82" s="3"/>
    </row>
    <row r="83" spans="1:8" ht="33.6" customHeight="1" x14ac:dyDescent="0.25">
      <c r="A83" s="13"/>
      <c r="B83" s="32" t="s">
        <v>290</v>
      </c>
      <c r="C83" s="32" t="s">
        <v>486</v>
      </c>
      <c r="D83" s="32">
        <v>600</v>
      </c>
      <c r="E83" s="67">
        <v>8722.6</v>
      </c>
      <c r="F83" s="3"/>
      <c r="G83" s="7"/>
      <c r="H83" s="3"/>
    </row>
    <row r="84" spans="1:8" ht="33.6" customHeight="1" x14ac:dyDescent="0.25">
      <c r="A84" s="13"/>
      <c r="B84" s="32" t="s">
        <v>442</v>
      </c>
      <c r="C84" s="13" t="s">
        <v>487</v>
      </c>
      <c r="D84" s="70"/>
      <c r="E84" s="36">
        <f>E85</f>
        <v>62457.7</v>
      </c>
      <c r="F84" s="3"/>
      <c r="G84" s="7"/>
      <c r="H84" s="3"/>
    </row>
    <row r="85" spans="1:8" ht="33.6" customHeight="1" x14ac:dyDescent="0.25">
      <c r="A85" s="13"/>
      <c r="B85" s="32" t="s">
        <v>290</v>
      </c>
      <c r="C85" s="13" t="s">
        <v>487</v>
      </c>
      <c r="D85" s="70">
        <v>600</v>
      </c>
      <c r="E85" s="36">
        <v>62457.7</v>
      </c>
      <c r="F85" s="3"/>
      <c r="G85" s="7"/>
      <c r="H85" s="3"/>
    </row>
    <row r="86" spans="1:8" ht="129" customHeight="1" x14ac:dyDescent="0.25">
      <c r="A86" s="13"/>
      <c r="B86" s="66" t="s">
        <v>641</v>
      </c>
      <c r="C86" s="32" t="s">
        <v>485</v>
      </c>
      <c r="D86" s="32"/>
      <c r="E86" s="36">
        <f>E87</f>
        <v>1943.5</v>
      </c>
      <c r="F86" s="3"/>
      <c r="G86" s="7"/>
      <c r="H86" s="3"/>
    </row>
    <row r="87" spans="1:8" ht="33.6" customHeight="1" x14ac:dyDescent="0.25">
      <c r="A87" s="13"/>
      <c r="B87" s="32" t="s">
        <v>290</v>
      </c>
      <c r="C87" s="32" t="s">
        <v>485</v>
      </c>
      <c r="D87" s="32">
        <v>600</v>
      </c>
      <c r="E87" s="36">
        <v>1943.5</v>
      </c>
      <c r="F87" s="3"/>
      <c r="G87" s="7"/>
      <c r="H87" s="3"/>
    </row>
    <row r="88" spans="1:8" ht="66" customHeight="1" x14ac:dyDescent="0.25">
      <c r="A88" s="13"/>
      <c r="B88" s="14" t="s">
        <v>382</v>
      </c>
      <c r="C88" s="13" t="s">
        <v>29</v>
      </c>
      <c r="D88" s="70"/>
      <c r="E88" s="36">
        <f>E89</f>
        <v>15684.8</v>
      </c>
      <c r="F88" s="3"/>
      <c r="G88" s="7"/>
      <c r="H88" s="3"/>
    </row>
    <row r="89" spans="1:8" ht="34.9" customHeight="1" x14ac:dyDescent="0.25">
      <c r="A89" s="13"/>
      <c r="B89" s="14" t="s">
        <v>8</v>
      </c>
      <c r="C89" s="13" t="s">
        <v>29</v>
      </c>
      <c r="D89" s="70">
        <v>600</v>
      </c>
      <c r="E89" s="36">
        <v>15684.8</v>
      </c>
      <c r="F89" s="3"/>
      <c r="G89" s="7"/>
      <c r="H89" s="3"/>
    </row>
    <row r="90" spans="1:8" ht="34.9" customHeight="1" x14ac:dyDescent="0.25">
      <c r="A90" s="13"/>
      <c r="B90" s="32" t="s">
        <v>504</v>
      </c>
      <c r="C90" s="32" t="s">
        <v>502</v>
      </c>
      <c r="D90" s="32"/>
      <c r="E90" s="36">
        <f>E93+E91</f>
        <v>5745.9</v>
      </c>
      <c r="F90" s="3"/>
      <c r="G90" s="7"/>
      <c r="H90" s="3"/>
    </row>
    <row r="91" spans="1:8" ht="80.25" customHeight="1" x14ac:dyDescent="0.25">
      <c r="A91" s="13"/>
      <c r="B91" s="32" t="s">
        <v>605</v>
      </c>
      <c r="C91" s="32" t="s">
        <v>604</v>
      </c>
      <c r="D91" s="32"/>
      <c r="E91" s="36">
        <f>E92</f>
        <v>5325</v>
      </c>
      <c r="F91" s="3"/>
      <c r="G91" s="7"/>
      <c r="H91" s="3"/>
    </row>
    <row r="92" spans="1:8" ht="49.5" customHeight="1" x14ac:dyDescent="0.25">
      <c r="A92" s="13"/>
      <c r="B92" s="32" t="s">
        <v>290</v>
      </c>
      <c r="C92" s="32" t="s">
        <v>604</v>
      </c>
      <c r="D92" s="32">
        <v>600</v>
      </c>
      <c r="E92" s="36">
        <v>5325</v>
      </c>
      <c r="F92" s="3"/>
      <c r="G92" s="7"/>
      <c r="H92" s="3"/>
    </row>
    <row r="93" spans="1:8" ht="81.599999999999994" customHeight="1" x14ac:dyDescent="0.25">
      <c r="A93" s="13"/>
      <c r="B93" s="32" t="s">
        <v>505</v>
      </c>
      <c r="C93" s="32" t="s">
        <v>503</v>
      </c>
      <c r="D93" s="32"/>
      <c r="E93" s="36">
        <f>E94</f>
        <v>420.9</v>
      </c>
      <c r="F93" s="3"/>
      <c r="G93" s="7"/>
      <c r="H93" s="3"/>
    </row>
    <row r="94" spans="1:8" ht="34.9" customHeight="1" x14ac:dyDescent="0.25">
      <c r="A94" s="13"/>
      <c r="B94" s="32" t="s">
        <v>290</v>
      </c>
      <c r="C94" s="32" t="s">
        <v>503</v>
      </c>
      <c r="D94" s="32">
        <v>600</v>
      </c>
      <c r="E94" s="36">
        <v>420.9</v>
      </c>
      <c r="F94" s="3"/>
      <c r="G94" s="7"/>
      <c r="H94" s="3"/>
    </row>
    <row r="95" spans="1:8" ht="17.25" customHeight="1" x14ac:dyDescent="0.25">
      <c r="A95" s="13"/>
      <c r="B95" s="14" t="s">
        <v>375</v>
      </c>
      <c r="C95" s="13" t="s">
        <v>30</v>
      </c>
      <c r="D95" s="70"/>
      <c r="E95" s="36">
        <f>E96+E106</f>
        <v>163813.1</v>
      </c>
      <c r="F95" s="3"/>
      <c r="G95" s="7"/>
      <c r="H95" s="3"/>
    </row>
    <row r="96" spans="1:8" ht="31.5" x14ac:dyDescent="0.25">
      <c r="A96" s="13"/>
      <c r="B96" s="14" t="s">
        <v>462</v>
      </c>
      <c r="C96" s="13" t="s">
        <v>31</v>
      </c>
      <c r="D96" s="70"/>
      <c r="E96" s="36">
        <f>E100+E102+E97+E104</f>
        <v>163513.1</v>
      </c>
      <c r="F96" s="3"/>
      <c r="G96" s="7"/>
      <c r="H96" s="3"/>
    </row>
    <row r="97" spans="1:8" ht="47.25" x14ac:dyDescent="0.25">
      <c r="A97" s="13"/>
      <c r="B97" s="20" t="s">
        <v>558</v>
      </c>
      <c r="C97" s="13" t="s">
        <v>557</v>
      </c>
      <c r="D97" s="70"/>
      <c r="E97" s="36">
        <f>E98+E99</f>
        <v>45981.599999999999</v>
      </c>
      <c r="F97" s="3"/>
      <c r="G97" s="7"/>
      <c r="H97" s="3"/>
    </row>
    <row r="98" spans="1:8" ht="47.25" x14ac:dyDescent="0.25">
      <c r="A98" s="13"/>
      <c r="B98" s="14" t="s">
        <v>8</v>
      </c>
      <c r="C98" s="13" t="s">
        <v>557</v>
      </c>
      <c r="D98" s="70">
        <v>600</v>
      </c>
      <c r="E98" s="36">
        <v>45981.599999999999</v>
      </c>
      <c r="F98" s="3"/>
      <c r="G98" s="7"/>
      <c r="H98" s="3"/>
    </row>
    <row r="99" spans="1:8" ht="15.75" x14ac:dyDescent="0.25">
      <c r="A99" s="13"/>
      <c r="B99" s="32" t="s">
        <v>44</v>
      </c>
      <c r="C99" s="13" t="s">
        <v>557</v>
      </c>
      <c r="D99" s="70">
        <v>800</v>
      </c>
      <c r="E99" s="36">
        <v>0</v>
      </c>
      <c r="F99" s="3"/>
      <c r="G99" s="7"/>
      <c r="H99" s="3"/>
    </row>
    <row r="100" spans="1:8" ht="31.5" x14ac:dyDescent="0.25">
      <c r="A100" s="13"/>
      <c r="B100" s="14" t="s">
        <v>7</v>
      </c>
      <c r="C100" s="13" t="s">
        <v>32</v>
      </c>
      <c r="D100" s="70"/>
      <c r="E100" s="36">
        <f>E101</f>
        <v>116683.3</v>
      </c>
      <c r="F100" s="3"/>
      <c r="G100" s="7"/>
      <c r="H100" s="3"/>
    </row>
    <row r="101" spans="1:8" ht="34.15" customHeight="1" x14ac:dyDescent="0.25">
      <c r="A101" s="13"/>
      <c r="B101" s="14" t="s">
        <v>8</v>
      </c>
      <c r="C101" s="13" t="s">
        <v>32</v>
      </c>
      <c r="D101" s="70">
        <v>600</v>
      </c>
      <c r="E101" s="36">
        <v>116683.3</v>
      </c>
      <c r="F101" s="3"/>
      <c r="G101" s="7"/>
      <c r="H101" s="3"/>
    </row>
    <row r="102" spans="1:8" ht="144.6" customHeight="1" x14ac:dyDescent="0.25">
      <c r="A102" s="13"/>
      <c r="B102" s="14" t="s">
        <v>435</v>
      </c>
      <c r="C102" s="13" t="s">
        <v>33</v>
      </c>
      <c r="D102" s="70"/>
      <c r="E102" s="36">
        <f>E103</f>
        <v>586.20000000000005</v>
      </c>
      <c r="F102" s="3"/>
      <c r="G102" s="7"/>
      <c r="H102" s="3"/>
    </row>
    <row r="103" spans="1:8" ht="34.9" customHeight="1" x14ac:dyDescent="0.25">
      <c r="A103" s="13"/>
      <c r="B103" s="14" t="s">
        <v>8</v>
      </c>
      <c r="C103" s="13" t="s">
        <v>33</v>
      </c>
      <c r="D103" s="70">
        <v>600</v>
      </c>
      <c r="E103" s="36">
        <v>586.20000000000005</v>
      </c>
      <c r="F103" s="3"/>
      <c r="G103" s="7"/>
      <c r="H103" s="3"/>
    </row>
    <row r="104" spans="1:8" ht="48.75" customHeight="1" x14ac:dyDescent="0.25">
      <c r="A104" s="13"/>
      <c r="B104" s="32" t="s">
        <v>630</v>
      </c>
      <c r="C104" s="32" t="s">
        <v>632</v>
      </c>
      <c r="D104" s="32"/>
      <c r="E104" s="36">
        <f>E105</f>
        <v>262</v>
      </c>
      <c r="F104" s="3"/>
      <c r="G104" s="7"/>
      <c r="H104" s="3"/>
    </row>
    <row r="105" spans="1:8" ht="49.5" customHeight="1" x14ac:dyDescent="0.25">
      <c r="A105" s="13"/>
      <c r="B105" s="32" t="s">
        <v>290</v>
      </c>
      <c r="C105" s="32" t="s">
        <v>632</v>
      </c>
      <c r="D105" s="32">
        <v>600</v>
      </c>
      <c r="E105" s="36">
        <v>262</v>
      </c>
      <c r="F105" s="3"/>
      <c r="G105" s="7"/>
      <c r="H105" s="3"/>
    </row>
    <row r="106" spans="1:8" ht="31.5" x14ac:dyDescent="0.25">
      <c r="A106" s="13"/>
      <c r="B106" s="14" t="s">
        <v>257</v>
      </c>
      <c r="C106" s="13" t="s">
        <v>34</v>
      </c>
      <c r="D106" s="70"/>
      <c r="E106" s="36">
        <f>E107</f>
        <v>300</v>
      </c>
      <c r="F106" s="3"/>
      <c r="G106" s="7"/>
      <c r="H106" s="3"/>
    </row>
    <row r="107" spans="1:8" ht="47.25" x14ac:dyDescent="0.25">
      <c r="A107" s="13"/>
      <c r="B107" s="14" t="s">
        <v>395</v>
      </c>
      <c r="C107" s="13" t="s">
        <v>35</v>
      </c>
      <c r="D107" s="70"/>
      <c r="E107" s="36">
        <f>E108</f>
        <v>300</v>
      </c>
      <c r="F107" s="3"/>
      <c r="G107" s="7"/>
      <c r="H107" s="3"/>
    </row>
    <row r="108" spans="1:8" ht="33.6" customHeight="1" x14ac:dyDescent="0.25">
      <c r="A108" s="13"/>
      <c r="B108" s="14" t="s">
        <v>8</v>
      </c>
      <c r="C108" s="13" t="s">
        <v>35</v>
      </c>
      <c r="D108" s="70">
        <v>600</v>
      </c>
      <c r="E108" s="36">
        <v>300</v>
      </c>
      <c r="F108" s="3"/>
      <c r="G108" s="7"/>
      <c r="H108" s="3"/>
    </row>
    <row r="109" spans="1:8" ht="31.5" x14ac:dyDescent="0.25">
      <c r="A109" s="13"/>
      <c r="B109" s="14" t="s">
        <v>383</v>
      </c>
      <c r="C109" s="13" t="s">
        <v>36</v>
      </c>
      <c r="D109" s="70"/>
      <c r="E109" s="36">
        <f>E110+E113+E118+E126+E131+E134</f>
        <v>108455.99999999999</v>
      </c>
      <c r="F109" s="3"/>
      <c r="G109" s="7"/>
      <c r="H109" s="3"/>
    </row>
    <row r="110" spans="1:8" ht="50.45" customHeight="1" x14ac:dyDescent="0.25">
      <c r="A110" s="13"/>
      <c r="B110" s="14" t="s">
        <v>258</v>
      </c>
      <c r="C110" s="13" t="s">
        <v>37</v>
      </c>
      <c r="D110" s="70"/>
      <c r="E110" s="36">
        <f>E111</f>
        <v>5580.5</v>
      </c>
      <c r="F110" s="3"/>
      <c r="G110" s="7"/>
      <c r="H110" s="3"/>
    </row>
    <row r="111" spans="1:8" ht="31.5" x14ac:dyDescent="0.25">
      <c r="A111" s="13"/>
      <c r="B111" s="14" t="s">
        <v>7</v>
      </c>
      <c r="C111" s="13" t="s">
        <v>38</v>
      </c>
      <c r="D111" s="70"/>
      <c r="E111" s="36">
        <f>E112</f>
        <v>5580.5</v>
      </c>
      <c r="F111" s="3"/>
      <c r="G111" s="7"/>
      <c r="H111" s="3"/>
    </row>
    <row r="112" spans="1:8" ht="48.75" customHeight="1" x14ac:dyDescent="0.25">
      <c r="A112" s="13"/>
      <c r="B112" s="14" t="s">
        <v>8</v>
      </c>
      <c r="C112" s="13" t="s">
        <v>38</v>
      </c>
      <c r="D112" s="70">
        <v>600</v>
      </c>
      <c r="E112" s="36">
        <v>5580.5</v>
      </c>
      <c r="F112" s="3"/>
      <c r="G112" s="7"/>
      <c r="H112" s="3"/>
    </row>
    <row r="113" spans="1:5" ht="63.75" customHeight="1" x14ac:dyDescent="0.25">
      <c r="A113" s="13"/>
      <c r="B113" s="14" t="s">
        <v>259</v>
      </c>
      <c r="C113" s="13" t="s">
        <v>39</v>
      </c>
      <c r="D113" s="70"/>
      <c r="E113" s="36">
        <f>E114</f>
        <v>15030.2</v>
      </c>
    </row>
    <row r="114" spans="1:5" ht="31.5" x14ac:dyDescent="0.25">
      <c r="A114" s="13"/>
      <c r="B114" s="14" t="s">
        <v>7</v>
      </c>
      <c r="C114" s="13" t="s">
        <v>40</v>
      </c>
      <c r="D114" s="70"/>
      <c r="E114" s="36">
        <f>E115+E116+E117</f>
        <v>15030.2</v>
      </c>
    </row>
    <row r="115" spans="1:5" ht="78.75" x14ac:dyDescent="0.25">
      <c r="A115" s="13"/>
      <c r="B115" s="32" t="s">
        <v>293</v>
      </c>
      <c r="C115" s="13" t="s">
        <v>40</v>
      </c>
      <c r="D115" s="70">
        <v>100</v>
      </c>
      <c r="E115" s="36">
        <v>11216.6</v>
      </c>
    </row>
    <row r="116" spans="1:5" ht="31.5" x14ac:dyDescent="0.25">
      <c r="A116" s="13"/>
      <c r="B116" s="32" t="s">
        <v>13</v>
      </c>
      <c r="C116" s="13" t="s">
        <v>40</v>
      </c>
      <c r="D116" s="70">
        <v>200</v>
      </c>
      <c r="E116" s="36">
        <v>3764.6</v>
      </c>
    </row>
    <row r="117" spans="1:5" ht="19.899999999999999" customHeight="1" x14ac:dyDescent="0.25">
      <c r="A117" s="13"/>
      <c r="B117" s="32" t="s">
        <v>44</v>
      </c>
      <c r="C117" s="13" t="s">
        <v>40</v>
      </c>
      <c r="D117" s="70">
        <v>800</v>
      </c>
      <c r="E117" s="36">
        <v>49</v>
      </c>
    </row>
    <row r="118" spans="1:5" ht="47.25" x14ac:dyDescent="0.25">
      <c r="A118" s="13"/>
      <c r="B118" s="14" t="s">
        <v>260</v>
      </c>
      <c r="C118" s="13" t="s">
        <v>41</v>
      </c>
      <c r="D118" s="70"/>
      <c r="E118" s="36">
        <f>E119+E123</f>
        <v>76387.399999999994</v>
      </c>
    </row>
    <row r="119" spans="1:5" ht="31.5" x14ac:dyDescent="0.25">
      <c r="A119" s="13"/>
      <c r="B119" s="14" t="s">
        <v>7</v>
      </c>
      <c r="C119" s="13" t="s">
        <v>42</v>
      </c>
      <c r="D119" s="70"/>
      <c r="E119" s="36">
        <f>E120+E121+E122</f>
        <v>69642.099999999991</v>
      </c>
    </row>
    <row r="120" spans="1:5" ht="78.75" x14ac:dyDescent="0.25">
      <c r="A120" s="13"/>
      <c r="B120" s="14" t="s">
        <v>43</v>
      </c>
      <c r="C120" s="13" t="s">
        <v>42</v>
      </c>
      <c r="D120" s="70">
        <v>100</v>
      </c>
      <c r="E120" s="36">
        <v>61274.7</v>
      </c>
    </row>
    <row r="121" spans="1:5" ht="31.5" x14ac:dyDescent="0.25">
      <c r="A121" s="13"/>
      <c r="B121" s="14" t="s">
        <v>13</v>
      </c>
      <c r="C121" s="13" t="s">
        <v>42</v>
      </c>
      <c r="D121" s="70">
        <v>200</v>
      </c>
      <c r="E121" s="36">
        <v>8367.4</v>
      </c>
    </row>
    <row r="122" spans="1:5" ht="15.75" x14ac:dyDescent="0.25">
      <c r="A122" s="13"/>
      <c r="B122" s="14" t="s">
        <v>44</v>
      </c>
      <c r="C122" s="13" t="s">
        <v>42</v>
      </c>
      <c r="D122" s="70">
        <v>800</v>
      </c>
      <c r="E122" s="36">
        <v>0</v>
      </c>
    </row>
    <row r="123" spans="1:5" ht="94.5" x14ac:dyDescent="0.25">
      <c r="A123" s="13"/>
      <c r="B123" s="15" t="s">
        <v>437</v>
      </c>
      <c r="C123" s="15" t="s">
        <v>292</v>
      </c>
      <c r="D123" s="80"/>
      <c r="E123" s="36">
        <f>E124+E125</f>
        <v>6745.3</v>
      </c>
    </row>
    <row r="124" spans="1:5" ht="78.75" x14ac:dyDescent="0.25">
      <c r="A124" s="13"/>
      <c r="B124" s="15" t="s">
        <v>293</v>
      </c>
      <c r="C124" s="15" t="s">
        <v>292</v>
      </c>
      <c r="D124" s="80">
        <v>100</v>
      </c>
      <c r="E124" s="36">
        <v>6189.7</v>
      </c>
    </row>
    <row r="125" spans="1:5" ht="31.5" x14ac:dyDescent="0.25">
      <c r="A125" s="13"/>
      <c r="B125" s="15" t="s">
        <v>13</v>
      </c>
      <c r="C125" s="15" t="s">
        <v>292</v>
      </c>
      <c r="D125" s="80">
        <v>200</v>
      </c>
      <c r="E125" s="36">
        <v>555.6</v>
      </c>
    </row>
    <row r="126" spans="1:5" ht="51" customHeight="1" x14ac:dyDescent="0.25">
      <c r="A126" s="13"/>
      <c r="B126" s="14" t="s">
        <v>397</v>
      </c>
      <c r="C126" s="13" t="s">
        <v>45</v>
      </c>
      <c r="D126" s="70"/>
      <c r="E126" s="36">
        <f>E127</f>
        <v>11178.4</v>
      </c>
    </row>
    <row r="127" spans="1:5" ht="31.5" x14ac:dyDescent="0.25">
      <c r="A127" s="13"/>
      <c r="B127" s="14" t="s">
        <v>46</v>
      </c>
      <c r="C127" s="13" t="s">
        <v>47</v>
      </c>
      <c r="D127" s="70"/>
      <c r="E127" s="36">
        <f>E128+E129+E130</f>
        <v>11178.4</v>
      </c>
    </row>
    <row r="128" spans="1:5" ht="78.75" x14ac:dyDescent="0.25">
      <c r="A128" s="13"/>
      <c r="B128" s="14" t="s">
        <v>43</v>
      </c>
      <c r="C128" s="13" t="s">
        <v>47</v>
      </c>
      <c r="D128" s="70">
        <v>100</v>
      </c>
      <c r="E128" s="36">
        <v>10777.4</v>
      </c>
    </row>
    <row r="129" spans="1:7" ht="31.5" x14ac:dyDescent="0.25">
      <c r="A129" s="13"/>
      <c r="B129" s="14" t="s">
        <v>13</v>
      </c>
      <c r="C129" s="13" t="s">
        <v>47</v>
      </c>
      <c r="D129" s="70">
        <v>200</v>
      </c>
      <c r="E129" s="36">
        <v>401</v>
      </c>
    </row>
    <row r="130" spans="1:7" ht="15.75" x14ac:dyDescent="0.25">
      <c r="A130" s="13"/>
      <c r="B130" s="14" t="s">
        <v>44</v>
      </c>
      <c r="C130" s="13" t="s">
        <v>47</v>
      </c>
      <c r="D130" s="70">
        <v>800</v>
      </c>
      <c r="E130" s="36">
        <v>0</v>
      </c>
      <c r="G130" s="83"/>
    </row>
    <row r="131" spans="1:7" ht="31.5" x14ac:dyDescent="0.25">
      <c r="A131" s="13"/>
      <c r="B131" s="14" t="s">
        <v>261</v>
      </c>
      <c r="C131" s="13" t="s">
        <v>254</v>
      </c>
      <c r="D131" s="70"/>
      <c r="E131" s="36">
        <f>E132</f>
        <v>222</v>
      </c>
      <c r="G131" s="83"/>
    </row>
    <row r="132" spans="1:7" ht="63" x14ac:dyDescent="0.25">
      <c r="A132" s="13"/>
      <c r="B132" s="14" t="s">
        <v>48</v>
      </c>
      <c r="C132" s="13" t="s">
        <v>49</v>
      </c>
      <c r="D132" s="70"/>
      <c r="E132" s="36">
        <f>E133</f>
        <v>222</v>
      </c>
      <c r="G132" s="83"/>
    </row>
    <row r="133" spans="1:7" ht="18.600000000000001" customHeight="1" x14ac:dyDescent="0.25">
      <c r="A133" s="13"/>
      <c r="B133" s="14" t="s">
        <v>50</v>
      </c>
      <c r="C133" s="13" t="s">
        <v>49</v>
      </c>
      <c r="D133" s="70">
        <v>300</v>
      </c>
      <c r="E133" s="36">
        <v>222</v>
      </c>
      <c r="G133" s="83"/>
    </row>
    <row r="134" spans="1:7" ht="51.75" customHeight="1" x14ac:dyDescent="0.25">
      <c r="A134" s="13"/>
      <c r="B134" s="32" t="s">
        <v>610</v>
      </c>
      <c r="C134" s="32" t="s">
        <v>608</v>
      </c>
      <c r="D134" s="60"/>
      <c r="E134" s="36">
        <f>E135</f>
        <v>57.5</v>
      </c>
      <c r="G134" s="83"/>
    </row>
    <row r="135" spans="1:7" ht="82.5" customHeight="1" x14ac:dyDescent="0.25">
      <c r="A135" s="13"/>
      <c r="B135" s="108" t="s">
        <v>611</v>
      </c>
      <c r="C135" s="108" t="s">
        <v>609</v>
      </c>
      <c r="D135" s="109"/>
      <c r="E135" s="36">
        <f>E136</f>
        <v>57.5</v>
      </c>
      <c r="G135" s="83"/>
    </row>
    <row r="136" spans="1:7" ht="36" customHeight="1" x14ac:dyDescent="0.25">
      <c r="A136" s="13"/>
      <c r="B136" s="58" t="s">
        <v>50</v>
      </c>
      <c r="C136" s="32" t="s">
        <v>609</v>
      </c>
      <c r="D136" s="60" t="s">
        <v>325</v>
      </c>
      <c r="E136" s="36">
        <v>57.5</v>
      </c>
      <c r="G136" s="83"/>
    </row>
    <row r="137" spans="1:7" ht="31.5" x14ac:dyDescent="0.25">
      <c r="A137" s="13"/>
      <c r="B137" s="14" t="s">
        <v>51</v>
      </c>
      <c r="C137" s="13" t="s">
        <v>52</v>
      </c>
      <c r="D137" s="70"/>
      <c r="E137" s="36">
        <f>E138+E144</f>
        <v>20634.2</v>
      </c>
      <c r="G137" s="83"/>
    </row>
    <row r="138" spans="1:7" ht="31.5" customHeight="1" x14ac:dyDescent="0.25">
      <c r="A138" s="13"/>
      <c r="B138" s="14" t="s">
        <v>262</v>
      </c>
      <c r="C138" s="13" t="s">
        <v>53</v>
      </c>
      <c r="D138" s="70"/>
      <c r="E138" s="36">
        <f>E142+E139</f>
        <v>3643.5</v>
      </c>
      <c r="G138" s="83"/>
    </row>
    <row r="139" spans="1:7" ht="31.5" x14ac:dyDescent="0.25">
      <c r="A139" s="13"/>
      <c r="B139" s="16" t="s">
        <v>54</v>
      </c>
      <c r="C139" s="16" t="s">
        <v>291</v>
      </c>
      <c r="D139" s="80"/>
      <c r="E139" s="36">
        <f>E141+E140</f>
        <v>1054.7</v>
      </c>
      <c r="G139" s="83"/>
    </row>
    <row r="140" spans="1:7" ht="31.5" x14ac:dyDescent="0.25">
      <c r="A140" s="13"/>
      <c r="B140" s="14" t="s">
        <v>13</v>
      </c>
      <c r="C140" s="16" t="s">
        <v>291</v>
      </c>
      <c r="D140" s="80">
        <v>200</v>
      </c>
      <c r="E140" s="36">
        <v>100</v>
      </c>
      <c r="G140" s="83"/>
    </row>
    <row r="141" spans="1:7" ht="34.9" customHeight="1" x14ac:dyDescent="0.25">
      <c r="A141" s="13"/>
      <c r="B141" s="15" t="s">
        <v>290</v>
      </c>
      <c r="C141" s="16" t="s">
        <v>291</v>
      </c>
      <c r="D141" s="80">
        <v>600</v>
      </c>
      <c r="E141" s="36">
        <v>954.7</v>
      </c>
      <c r="G141" s="83"/>
    </row>
    <row r="142" spans="1:7" ht="94.5" x14ac:dyDescent="0.25">
      <c r="A142" s="13"/>
      <c r="B142" s="32" t="s">
        <v>441</v>
      </c>
      <c r="C142" s="58" t="s">
        <v>417</v>
      </c>
      <c r="D142" s="70"/>
      <c r="E142" s="36">
        <f>E143</f>
        <v>2588.8000000000002</v>
      </c>
      <c r="G142" s="83"/>
    </row>
    <row r="143" spans="1:7" ht="34.9" customHeight="1" x14ac:dyDescent="0.25">
      <c r="A143" s="13"/>
      <c r="B143" s="14" t="s">
        <v>8</v>
      </c>
      <c r="C143" s="58" t="s">
        <v>417</v>
      </c>
      <c r="D143" s="70">
        <v>600</v>
      </c>
      <c r="E143" s="36">
        <v>2588.8000000000002</v>
      </c>
      <c r="G143" s="83"/>
    </row>
    <row r="144" spans="1:7" ht="31.5" x14ac:dyDescent="0.25">
      <c r="A144" s="13"/>
      <c r="B144" s="14" t="s">
        <v>349</v>
      </c>
      <c r="C144" s="13" t="s">
        <v>347</v>
      </c>
      <c r="D144" s="70"/>
      <c r="E144" s="36">
        <f>E145+E149+E147</f>
        <v>16990.7</v>
      </c>
      <c r="G144" s="83"/>
    </row>
    <row r="145" spans="1:7" ht="31.5" x14ac:dyDescent="0.25">
      <c r="A145" s="13"/>
      <c r="B145" s="16" t="s">
        <v>54</v>
      </c>
      <c r="C145" s="16" t="s">
        <v>350</v>
      </c>
      <c r="D145" s="70"/>
      <c r="E145" s="36">
        <f>E146</f>
        <v>7159.1</v>
      </c>
      <c r="G145" s="83"/>
    </row>
    <row r="146" spans="1:7" ht="33.6" customHeight="1" x14ac:dyDescent="0.25">
      <c r="A146" s="13"/>
      <c r="B146" s="15" t="s">
        <v>290</v>
      </c>
      <c r="C146" s="16" t="s">
        <v>350</v>
      </c>
      <c r="D146" s="80">
        <v>600</v>
      </c>
      <c r="E146" s="36">
        <v>7159.1</v>
      </c>
      <c r="G146" s="83"/>
    </row>
    <row r="147" spans="1:7" ht="50.25" customHeight="1" x14ac:dyDescent="0.25">
      <c r="A147" s="13"/>
      <c r="B147" s="32" t="s">
        <v>553</v>
      </c>
      <c r="C147" s="58" t="s">
        <v>551</v>
      </c>
      <c r="D147" s="32"/>
      <c r="E147" s="36">
        <f>E148</f>
        <v>6024.1</v>
      </c>
      <c r="G147" s="83"/>
    </row>
    <row r="148" spans="1:7" ht="52.5" customHeight="1" x14ac:dyDescent="0.25">
      <c r="A148" s="13"/>
      <c r="B148" s="32" t="s">
        <v>290</v>
      </c>
      <c r="C148" s="58" t="s">
        <v>551</v>
      </c>
      <c r="D148" s="32">
        <v>600</v>
      </c>
      <c r="E148" s="36">
        <v>6024.1</v>
      </c>
      <c r="G148" s="83"/>
    </row>
    <row r="149" spans="1:7" ht="31.5" x14ac:dyDescent="0.25">
      <c r="A149" s="13"/>
      <c r="B149" s="14" t="s">
        <v>55</v>
      </c>
      <c r="C149" s="13" t="s">
        <v>348</v>
      </c>
      <c r="D149" s="70"/>
      <c r="E149" s="36">
        <f>E150</f>
        <v>3807.5</v>
      </c>
      <c r="G149" s="83"/>
    </row>
    <row r="150" spans="1:7" ht="49.5" customHeight="1" x14ac:dyDescent="0.25">
      <c r="A150" s="13"/>
      <c r="B150" s="14" t="s">
        <v>8</v>
      </c>
      <c r="C150" s="13" t="s">
        <v>348</v>
      </c>
      <c r="D150" s="70">
        <v>600</v>
      </c>
      <c r="E150" s="36">
        <v>3807.5</v>
      </c>
      <c r="G150" s="83"/>
    </row>
    <row r="151" spans="1:7" s="6" customFormat="1" ht="47.25" customHeight="1" x14ac:dyDescent="0.2">
      <c r="A151" s="71">
        <v>2</v>
      </c>
      <c r="B151" s="68" t="s">
        <v>57</v>
      </c>
      <c r="C151" s="71" t="s">
        <v>58</v>
      </c>
      <c r="D151" s="72"/>
      <c r="E151" s="35">
        <f>E152+E165+E179</f>
        <v>168260.4</v>
      </c>
      <c r="G151" s="52"/>
    </row>
    <row r="152" spans="1:7" ht="15.75" x14ac:dyDescent="0.25">
      <c r="A152" s="13"/>
      <c r="B152" s="14" t="s">
        <v>60</v>
      </c>
      <c r="C152" s="13" t="s">
        <v>59</v>
      </c>
      <c r="D152" s="70"/>
      <c r="E152" s="36">
        <f>E153+E159+E162+E156</f>
        <v>1187.5999999999999</v>
      </c>
    </row>
    <row r="153" spans="1:7" ht="47.25" x14ac:dyDescent="0.25">
      <c r="A153" s="13"/>
      <c r="B153" s="14" t="s">
        <v>331</v>
      </c>
      <c r="C153" s="13" t="s">
        <v>61</v>
      </c>
      <c r="D153" s="70"/>
      <c r="E153" s="36">
        <f>E154</f>
        <v>887.6</v>
      </c>
    </row>
    <row r="154" spans="1:7" ht="31.5" x14ac:dyDescent="0.25">
      <c r="A154" s="13"/>
      <c r="B154" s="14" t="s">
        <v>62</v>
      </c>
      <c r="C154" s="13" t="s">
        <v>63</v>
      </c>
      <c r="D154" s="70"/>
      <c r="E154" s="36">
        <f>E155</f>
        <v>887.6</v>
      </c>
    </row>
    <row r="155" spans="1:7" ht="31.5" x14ac:dyDescent="0.25">
      <c r="A155" s="13"/>
      <c r="B155" s="14" t="s">
        <v>13</v>
      </c>
      <c r="C155" s="13" t="s">
        <v>63</v>
      </c>
      <c r="D155" s="70">
        <v>200</v>
      </c>
      <c r="E155" s="36">
        <v>887.6</v>
      </c>
    </row>
    <row r="156" spans="1:7" ht="96.75" customHeight="1" x14ac:dyDescent="0.25">
      <c r="A156" s="13"/>
      <c r="B156" s="14" t="s">
        <v>646</v>
      </c>
      <c r="C156" s="32" t="s">
        <v>644</v>
      </c>
      <c r="D156" s="60"/>
      <c r="E156" s="36">
        <f>E157</f>
        <v>100</v>
      </c>
    </row>
    <row r="157" spans="1:7" ht="35.25" customHeight="1" x14ac:dyDescent="0.25">
      <c r="A157" s="13"/>
      <c r="B157" s="14" t="s">
        <v>647</v>
      </c>
      <c r="C157" s="32" t="s">
        <v>645</v>
      </c>
      <c r="D157" s="60"/>
      <c r="E157" s="36">
        <f>E158</f>
        <v>100</v>
      </c>
    </row>
    <row r="158" spans="1:7" ht="31.5" x14ac:dyDescent="0.25">
      <c r="A158" s="13"/>
      <c r="B158" s="14" t="s">
        <v>50</v>
      </c>
      <c r="C158" s="32" t="s">
        <v>645</v>
      </c>
      <c r="D158" s="60" t="s">
        <v>325</v>
      </c>
      <c r="E158" s="36">
        <v>100</v>
      </c>
    </row>
    <row r="159" spans="1:7" ht="33.6" customHeight="1" x14ac:dyDescent="0.25">
      <c r="A159" s="13"/>
      <c r="B159" s="14" t="s">
        <v>332</v>
      </c>
      <c r="C159" s="13" t="s">
        <v>64</v>
      </c>
      <c r="D159" s="70"/>
      <c r="E159" s="36">
        <f>E160</f>
        <v>150</v>
      </c>
    </row>
    <row r="160" spans="1:7" ht="31.5" x14ac:dyDescent="0.25">
      <c r="A160" s="13"/>
      <c r="B160" s="14" t="s">
        <v>54</v>
      </c>
      <c r="C160" s="13" t="s">
        <v>333</v>
      </c>
      <c r="D160" s="70"/>
      <c r="E160" s="36">
        <f>E161</f>
        <v>150</v>
      </c>
    </row>
    <row r="161" spans="1:7" ht="31.5" x14ac:dyDescent="0.25">
      <c r="A161" s="13"/>
      <c r="B161" s="14" t="s">
        <v>13</v>
      </c>
      <c r="C161" s="13" t="s">
        <v>333</v>
      </c>
      <c r="D161" s="70">
        <v>200</v>
      </c>
      <c r="E161" s="36">
        <v>150</v>
      </c>
    </row>
    <row r="162" spans="1:7" ht="78.75" x14ac:dyDescent="0.25">
      <c r="A162" s="13"/>
      <c r="B162" s="32" t="s">
        <v>531</v>
      </c>
      <c r="C162" s="32" t="s">
        <v>529</v>
      </c>
      <c r="D162" s="32"/>
      <c r="E162" s="36">
        <f>E163</f>
        <v>50</v>
      </c>
    </row>
    <row r="163" spans="1:7" ht="63" x14ac:dyDescent="0.25">
      <c r="A163" s="13"/>
      <c r="B163" s="66" t="s">
        <v>532</v>
      </c>
      <c r="C163" s="32" t="s">
        <v>530</v>
      </c>
      <c r="D163" s="32"/>
      <c r="E163" s="36">
        <f>E164</f>
        <v>50</v>
      </c>
    </row>
    <row r="164" spans="1:7" ht="31.5" x14ac:dyDescent="0.25">
      <c r="A164" s="13"/>
      <c r="B164" s="32" t="s">
        <v>13</v>
      </c>
      <c r="C164" s="32" t="s">
        <v>530</v>
      </c>
      <c r="D164" s="32">
        <v>200</v>
      </c>
      <c r="E164" s="36">
        <v>50</v>
      </c>
    </row>
    <row r="165" spans="1:7" ht="63" x14ac:dyDescent="0.25">
      <c r="A165" s="13"/>
      <c r="B165" s="14" t="s">
        <v>65</v>
      </c>
      <c r="C165" s="13" t="s">
        <v>66</v>
      </c>
      <c r="D165" s="70"/>
      <c r="E165" s="36">
        <f>E166+E173+E176</f>
        <v>163620.9</v>
      </c>
    </row>
    <row r="166" spans="1:7" ht="47.25" x14ac:dyDescent="0.25">
      <c r="A166" s="13"/>
      <c r="B166" s="14" t="s">
        <v>328</v>
      </c>
      <c r="C166" s="13" t="s">
        <v>67</v>
      </c>
      <c r="D166" s="70"/>
      <c r="E166" s="36">
        <f>E168+E172+E169</f>
        <v>158341.80000000002</v>
      </c>
    </row>
    <row r="167" spans="1:7" ht="31.5" x14ac:dyDescent="0.25">
      <c r="A167" s="13"/>
      <c r="B167" s="14" t="s">
        <v>68</v>
      </c>
      <c r="C167" s="13" t="s">
        <v>69</v>
      </c>
      <c r="D167" s="70"/>
      <c r="E167" s="36">
        <f>E168</f>
        <v>157251</v>
      </c>
    </row>
    <row r="168" spans="1:7" ht="35.450000000000003" customHeight="1" x14ac:dyDescent="0.25">
      <c r="A168" s="13"/>
      <c r="B168" s="14" t="s">
        <v>8</v>
      </c>
      <c r="C168" s="13" t="s">
        <v>69</v>
      </c>
      <c r="D168" s="70">
        <v>600</v>
      </c>
      <c r="E168" s="36">
        <v>157251</v>
      </c>
    </row>
    <row r="169" spans="1:7" ht="35.450000000000003" customHeight="1" x14ac:dyDescent="0.25">
      <c r="A169" s="13"/>
      <c r="B169" s="65" t="s">
        <v>607</v>
      </c>
      <c r="C169" s="32" t="s">
        <v>633</v>
      </c>
      <c r="D169" s="32"/>
      <c r="E169" s="36">
        <f>E170</f>
        <v>986.6</v>
      </c>
    </row>
    <row r="170" spans="1:7" ht="35.450000000000003" customHeight="1" x14ac:dyDescent="0.25">
      <c r="A170" s="13"/>
      <c r="B170" s="32" t="s">
        <v>290</v>
      </c>
      <c r="C170" s="32" t="s">
        <v>633</v>
      </c>
      <c r="D170" s="32">
        <v>600</v>
      </c>
      <c r="E170" s="36">
        <v>986.6</v>
      </c>
    </row>
    <row r="171" spans="1:7" ht="142.15" customHeight="1" x14ac:dyDescent="0.25">
      <c r="A171" s="13"/>
      <c r="B171" s="14" t="s">
        <v>435</v>
      </c>
      <c r="C171" s="13" t="s">
        <v>70</v>
      </c>
      <c r="D171" s="70"/>
      <c r="E171" s="36">
        <f>E172</f>
        <v>104.2</v>
      </c>
      <c r="G171" s="83"/>
    </row>
    <row r="172" spans="1:7" ht="33" customHeight="1" x14ac:dyDescent="0.25">
      <c r="A172" s="13"/>
      <c r="B172" s="14" t="s">
        <v>8</v>
      </c>
      <c r="C172" s="13" t="s">
        <v>70</v>
      </c>
      <c r="D172" s="70">
        <v>600</v>
      </c>
      <c r="E172" s="36">
        <v>104.2</v>
      </c>
      <c r="G172" s="83"/>
    </row>
    <row r="173" spans="1:7" ht="31.5" x14ac:dyDescent="0.25">
      <c r="A173" s="13"/>
      <c r="B173" s="14" t="s">
        <v>330</v>
      </c>
      <c r="C173" s="13" t="s">
        <v>329</v>
      </c>
      <c r="D173" s="70"/>
      <c r="E173" s="36">
        <f>E174</f>
        <v>518.79999999999995</v>
      </c>
      <c r="G173" s="83"/>
    </row>
    <row r="174" spans="1:7" ht="63" x14ac:dyDescent="0.25">
      <c r="A174" s="13"/>
      <c r="B174" s="15" t="s">
        <v>476</v>
      </c>
      <c r="C174" s="15" t="s">
        <v>477</v>
      </c>
      <c r="D174" s="15"/>
      <c r="E174" s="36">
        <f>E175</f>
        <v>518.79999999999995</v>
      </c>
      <c r="G174" s="83"/>
    </row>
    <row r="175" spans="1:7" ht="47.25" x14ac:dyDescent="0.25">
      <c r="A175" s="13"/>
      <c r="B175" s="15" t="s">
        <v>327</v>
      </c>
      <c r="C175" s="15" t="s">
        <v>477</v>
      </c>
      <c r="D175" s="32">
        <v>600</v>
      </c>
      <c r="E175" s="36">
        <v>518.79999999999995</v>
      </c>
      <c r="G175" s="83"/>
    </row>
    <row r="176" spans="1:7" ht="15.75" x14ac:dyDescent="0.25">
      <c r="A176" s="13"/>
      <c r="B176" s="32" t="s">
        <v>535</v>
      </c>
      <c r="C176" s="32" t="s">
        <v>533</v>
      </c>
      <c r="D176" s="32"/>
      <c r="E176" s="36">
        <f>E177</f>
        <v>4760.3</v>
      </c>
      <c r="G176" s="83"/>
    </row>
    <row r="177" spans="1:7" ht="15.75" x14ac:dyDescent="0.25">
      <c r="A177" s="13"/>
      <c r="B177" s="32" t="s">
        <v>536</v>
      </c>
      <c r="C177" s="32" t="s">
        <v>534</v>
      </c>
      <c r="D177" s="32"/>
      <c r="E177" s="36">
        <f>E178</f>
        <v>4760.3</v>
      </c>
      <c r="G177" s="83"/>
    </row>
    <row r="178" spans="1:7" ht="47.25" x14ac:dyDescent="0.25">
      <c r="A178" s="13"/>
      <c r="B178" s="32" t="s">
        <v>290</v>
      </c>
      <c r="C178" s="32" t="s">
        <v>534</v>
      </c>
      <c r="D178" s="32">
        <v>600</v>
      </c>
      <c r="E178" s="36">
        <v>4760.3</v>
      </c>
      <c r="G178" s="83"/>
    </row>
    <row r="179" spans="1:7" ht="15.75" x14ac:dyDescent="0.25">
      <c r="A179" s="13"/>
      <c r="B179" s="14" t="s">
        <v>71</v>
      </c>
      <c r="C179" s="13" t="s">
        <v>72</v>
      </c>
      <c r="D179" s="70"/>
      <c r="E179" s="36">
        <f>E180</f>
        <v>3451.9</v>
      </c>
      <c r="G179" s="83"/>
    </row>
    <row r="180" spans="1:7" ht="79.5" customHeight="1" x14ac:dyDescent="0.25">
      <c r="A180" s="13"/>
      <c r="B180" s="14" t="s">
        <v>334</v>
      </c>
      <c r="C180" s="13" t="s">
        <v>73</v>
      </c>
      <c r="D180" s="70"/>
      <c r="E180" s="36">
        <f>E181</f>
        <v>3451.9</v>
      </c>
      <c r="G180" s="83"/>
    </row>
    <row r="181" spans="1:7" ht="31.5" x14ac:dyDescent="0.25">
      <c r="A181" s="13"/>
      <c r="B181" s="14" t="s">
        <v>46</v>
      </c>
      <c r="C181" s="13" t="s">
        <v>74</v>
      </c>
      <c r="D181" s="70"/>
      <c r="E181" s="36">
        <f>E182+E183+E184</f>
        <v>3451.9</v>
      </c>
      <c r="G181" s="83"/>
    </row>
    <row r="182" spans="1:7" ht="78.75" x14ac:dyDescent="0.25">
      <c r="A182" s="13"/>
      <c r="B182" s="14" t="s">
        <v>75</v>
      </c>
      <c r="C182" s="13" t="s">
        <v>74</v>
      </c>
      <c r="D182" s="70">
        <v>100</v>
      </c>
      <c r="E182" s="36">
        <v>3337.1</v>
      </c>
      <c r="G182" s="83"/>
    </row>
    <row r="183" spans="1:7" ht="31.5" x14ac:dyDescent="0.25">
      <c r="A183" s="13"/>
      <c r="B183" s="14" t="s">
        <v>13</v>
      </c>
      <c r="C183" s="13" t="s">
        <v>74</v>
      </c>
      <c r="D183" s="70">
        <v>200</v>
      </c>
      <c r="E183" s="36">
        <v>114.8</v>
      </c>
      <c r="G183" s="83"/>
    </row>
    <row r="184" spans="1:7" ht="15.75" x14ac:dyDescent="0.25">
      <c r="A184" s="13"/>
      <c r="B184" s="14" t="s">
        <v>44</v>
      </c>
      <c r="C184" s="13" t="s">
        <v>74</v>
      </c>
      <c r="D184" s="70">
        <v>800</v>
      </c>
      <c r="E184" s="36">
        <v>0</v>
      </c>
      <c r="G184" s="83"/>
    </row>
    <row r="185" spans="1:7" ht="47.25" x14ac:dyDescent="0.25">
      <c r="A185" s="71"/>
      <c r="B185" s="93" t="s">
        <v>520</v>
      </c>
      <c r="C185" s="94" t="s">
        <v>524</v>
      </c>
      <c r="D185" s="104"/>
      <c r="E185" s="35">
        <f>E186</f>
        <v>643.5</v>
      </c>
      <c r="G185" s="83"/>
    </row>
    <row r="186" spans="1:7" ht="31.5" x14ac:dyDescent="0.25">
      <c r="A186" s="13"/>
      <c r="B186" s="66" t="s">
        <v>521</v>
      </c>
      <c r="C186" s="32" t="s">
        <v>525</v>
      </c>
      <c r="D186" s="105"/>
      <c r="E186" s="36">
        <f>E187</f>
        <v>643.5</v>
      </c>
      <c r="G186" s="83"/>
    </row>
    <row r="187" spans="1:7" ht="31.5" x14ac:dyDescent="0.25">
      <c r="A187" s="13"/>
      <c r="B187" s="47" t="s">
        <v>522</v>
      </c>
      <c r="C187" s="32" t="s">
        <v>526</v>
      </c>
      <c r="D187" s="105"/>
      <c r="E187" s="36">
        <f>E188</f>
        <v>643.5</v>
      </c>
      <c r="G187" s="83"/>
    </row>
    <row r="188" spans="1:7" ht="225.75" customHeight="1" x14ac:dyDescent="0.25">
      <c r="A188" s="13"/>
      <c r="B188" s="47" t="s">
        <v>523</v>
      </c>
      <c r="C188" s="32" t="s">
        <v>578</v>
      </c>
      <c r="D188" s="60"/>
      <c r="E188" s="36">
        <f>E189</f>
        <v>643.5</v>
      </c>
      <c r="G188" s="83"/>
    </row>
    <row r="189" spans="1:7" ht="31.5" x14ac:dyDescent="0.25">
      <c r="A189" s="13"/>
      <c r="B189" s="47" t="s">
        <v>11</v>
      </c>
      <c r="C189" s="32" t="s">
        <v>578</v>
      </c>
      <c r="D189" s="46" t="s">
        <v>362</v>
      </c>
      <c r="E189" s="36">
        <v>643.5</v>
      </c>
      <c r="G189" s="83"/>
    </row>
    <row r="190" spans="1:7" s="5" customFormat="1" ht="47.25" x14ac:dyDescent="0.25">
      <c r="A190" s="71">
        <v>3</v>
      </c>
      <c r="B190" s="68" t="s">
        <v>76</v>
      </c>
      <c r="C190" s="71" t="s">
        <v>77</v>
      </c>
      <c r="D190" s="72"/>
      <c r="E190" s="35">
        <f>E191</f>
        <v>43022.5</v>
      </c>
      <c r="G190" s="49"/>
    </row>
    <row r="191" spans="1:7" s="3" customFormat="1" ht="31.5" x14ac:dyDescent="0.25">
      <c r="A191" s="13"/>
      <c r="B191" s="14" t="s">
        <v>78</v>
      </c>
      <c r="C191" s="13" t="s">
        <v>79</v>
      </c>
      <c r="D191" s="70"/>
      <c r="E191" s="36">
        <f>E192+E200+E203+E206+E214+E211</f>
        <v>43022.5</v>
      </c>
      <c r="G191" s="7"/>
    </row>
    <row r="192" spans="1:7" s="3" customFormat="1" ht="33" customHeight="1" x14ac:dyDescent="0.25">
      <c r="A192" s="13"/>
      <c r="B192" s="14" t="s">
        <v>414</v>
      </c>
      <c r="C192" s="13" t="s">
        <v>80</v>
      </c>
      <c r="D192" s="70"/>
      <c r="E192" s="36">
        <f>E195+E193+E198</f>
        <v>23371.8</v>
      </c>
      <c r="G192" s="7"/>
    </row>
    <row r="193" spans="1:7" s="3" customFormat="1" ht="33" customHeight="1" x14ac:dyDescent="0.25">
      <c r="A193" s="13"/>
      <c r="B193" s="66" t="s">
        <v>591</v>
      </c>
      <c r="C193" s="32" t="s">
        <v>590</v>
      </c>
      <c r="D193" s="107"/>
      <c r="E193" s="36">
        <f>E194</f>
        <v>1226.3</v>
      </c>
      <c r="G193" s="7"/>
    </row>
    <row r="194" spans="1:7" s="3" customFormat="1" ht="33" customHeight="1" x14ac:dyDescent="0.25">
      <c r="A194" s="13"/>
      <c r="B194" s="58" t="s">
        <v>50</v>
      </c>
      <c r="C194" s="32" t="s">
        <v>590</v>
      </c>
      <c r="D194" s="107" t="s">
        <v>325</v>
      </c>
      <c r="E194" s="36">
        <v>1226.3</v>
      </c>
      <c r="G194" s="7"/>
    </row>
    <row r="195" spans="1:7" s="3" customFormat="1" ht="34.9" customHeight="1" x14ac:dyDescent="0.25">
      <c r="A195" s="13"/>
      <c r="B195" s="14" t="s">
        <v>415</v>
      </c>
      <c r="C195" s="13" t="s">
        <v>81</v>
      </c>
      <c r="D195" s="70"/>
      <c r="E195" s="36">
        <f>E196+E197</f>
        <v>1695.5</v>
      </c>
      <c r="G195" s="7"/>
    </row>
    <row r="196" spans="1:7" s="3" customFormat="1" ht="34.9" customHeight="1" x14ac:dyDescent="0.25">
      <c r="A196" s="13"/>
      <c r="B196" s="14" t="s">
        <v>13</v>
      </c>
      <c r="C196" s="13" t="s">
        <v>81</v>
      </c>
      <c r="D196" s="70">
        <v>200</v>
      </c>
      <c r="E196" s="36">
        <v>695.5</v>
      </c>
      <c r="G196" s="7"/>
    </row>
    <row r="197" spans="1:7" s="3" customFormat="1" ht="18.600000000000001" customHeight="1" x14ac:dyDescent="0.25">
      <c r="A197" s="13"/>
      <c r="B197" s="14" t="s">
        <v>50</v>
      </c>
      <c r="C197" s="13" t="s">
        <v>81</v>
      </c>
      <c r="D197" s="70">
        <v>300</v>
      </c>
      <c r="E197" s="36">
        <v>1000</v>
      </c>
      <c r="G197" s="7"/>
    </row>
    <row r="198" spans="1:7" s="3" customFormat="1" ht="34.5" customHeight="1" x14ac:dyDescent="0.25">
      <c r="A198" s="13"/>
      <c r="B198" s="58" t="s">
        <v>622</v>
      </c>
      <c r="C198" s="32" t="s">
        <v>621</v>
      </c>
      <c r="D198" s="107"/>
      <c r="E198" s="36">
        <f>E199</f>
        <v>20450</v>
      </c>
      <c r="G198" s="7"/>
    </row>
    <row r="199" spans="1:7" s="3" customFormat="1" ht="18.600000000000001" customHeight="1" x14ac:dyDescent="0.25">
      <c r="A199" s="13"/>
      <c r="B199" s="58" t="s">
        <v>50</v>
      </c>
      <c r="C199" s="32" t="s">
        <v>621</v>
      </c>
      <c r="D199" s="107" t="s">
        <v>325</v>
      </c>
      <c r="E199" s="36">
        <v>20450</v>
      </c>
      <c r="G199" s="7"/>
    </row>
    <row r="200" spans="1:7" s="3" customFormat="1" ht="98.45" customHeight="1" x14ac:dyDescent="0.25">
      <c r="A200" s="13"/>
      <c r="B200" s="14" t="s">
        <v>403</v>
      </c>
      <c r="C200" s="13" t="s">
        <v>82</v>
      </c>
      <c r="D200" s="70"/>
      <c r="E200" s="36">
        <f>E201</f>
        <v>1500</v>
      </c>
      <c r="G200" s="7"/>
    </row>
    <row r="201" spans="1:7" s="3" customFormat="1" ht="31.5" x14ac:dyDescent="0.25">
      <c r="A201" s="13"/>
      <c r="B201" s="14" t="s">
        <v>83</v>
      </c>
      <c r="C201" s="13" t="s">
        <v>84</v>
      </c>
      <c r="D201" s="70"/>
      <c r="E201" s="36">
        <f>E202</f>
        <v>1500</v>
      </c>
      <c r="G201" s="7"/>
    </row>
    <row r="202" spans="1:7" s="3" customFormat="1" ht="33" customHeight="1" x14ac:dyDescent="0.25">
      <c r="A202" s="13"/>
      <c r="B202" s="14" t="s">
        <v>8</v>
      </c>
      <c r="C202" s="13" t="s">
        <v>84</v>
      </c>
      <c r="D202" s="70">
        <v>600</v>
      </c>
      <c r="E202" s="36">
        <v>1500</v>
      </c>
      <c r="G202" s="7"/>
    </row>
    <row r="203" spans="1:7" s="3" customFormat="1" ht="83.25" customHeight="1" x14ac:dyDescent="0.25">
      <c r="A203" s="13"/>
      <c r="B203" s="14" t="s">
        <v>556</v>
      </c>
      <c r="C203" s="13" t="s">
        <v>85</v>
      </c>
      <c r="D203" s="70"/>
      <c r="E203" s="36">
        <f>E204</f>
        <v>5322</v>
      </c>
      <c r="G203" s="7"/>
    </row>
    <row r="204" spans="1:7" s="3" customFormat="1" ht="31.5" x14ac:dyDescent="0.25">
      <c r="A204" s="13"/>
      <c r="B204" s="14" t="s">
        <v>86</v>
      </c>
      <c r="C204" s="13" t="s">
        <v>87</v>
      </c>
      <c r="D204" s="70"/>
      <c r="E204" s="36">
        <f>E205</f>
        <v>5322</v>
      </c>
      <c r="G204" s="7"/>
    </row>
    <row r="205" spans="1:7" s="3" customFormat="1" ht="18" customHeight="1" x14ac:dyDescent="0.25">
      <c r="A205" s="13"/>
      <c r="B205" s="14" t="s">
        <v>50</v>
      </c>
      <c r="C205" s="13" t="s">
        <v>87</v>
      </c>
      <c r="D205" s="70">
        <v>300</v>
      </c>
      <c r="E205" s="36">
        <v>5322</v>
      </c>
      <c r="G205" s="7"/>
    </row>
    <row r="206" spans="1:7" s="3" customFormat="1" ht="51.75" customHeight="1" x14ac:dyDescent="0.25">
      <c r="A206" s="13"/>
      <c r="B206" s="14" t="s">
        <v>480</v>
      </c>
      <c r="C206" s="13" t="s">
        <v>88</v>
      </c>
      <c r="D206" s="70"/>
      <c r="E206" s="36">
        <f>E209+E207</f>
        <v>563</v>
      </c>
      <c r="G206" s="7"/>
    </row>
    <row r="207" spans="1:7" s="9" customFormat="1" ht="50.25" customHeight="1" x14ac:dyDescent="0.25">
      <c r="A207" s="13"/>
      <c r="B207" s="14" t="s">
        <v>295</v>
      </c>
      <c r="C207" s="13" t="s">
        <v>294</v>
      </c>
      <c r="D207" s="70"/>
      <c r="E207" s="36">
        <f>E208</f>
        <v>3</v>
      </c>
      <c r="G207" s="51"/>
    </row>
    <row r="208" spans="1:7" s="3" customFormat="1" ht="31.5" x14ac:dyDescent="0.25">
      <c r="A208" s="13"/>
      <c r="B208" s="14" t="s">
        <v>13</v>
      </c>
      <c r="C208" s="13" t="s">
        <v>294</v>
      </c>
      <c r="D208" s="70">
        <v>200</v>
      </c>
      <c r="E208" s="36">
        <v>3</v>
      </c>
      <c r="G208" s="7"/>
    </row>
    <row r="209" spans="1:7" s="3" customFormat="1" ht="47.25" x14ac:dyDescent="0.25">
      <c r="A209" s="13"/>
      <c r="B209" s="14" t="s">
        <v>89</v>
      </c>
      <c r="C209" s="13" t="s">
        <v>90</v>
      </c>
      <c r="D209" s="70"/>
      <c r="E209" s="36">
        <f>E210</f>
        <v>560</v>
      </c>
      <c r="G209" s="7"/>
    </row>
    <row r="210" spans="1:7" s="3" customFormat="1" ht="17.45" customHeight="1" x14ac:dyDescent="0.25">
      <c r="A210" s="13"/>
      <c r="B210" s="14" t="s">
        <v>50</v>
      </c>
      <c r="C210" s="13" t="s">
        <v>90</v>
      </c>
      <c r="D210" s="70">
        <v>300</v>
      </c>
      <c r="E210" s="36">
        <v>560</v>
      </c>
      <c r="G210" s="7"/>
    </row>
    <row r="211" spans="1:7" s="3" customFormat="1" ht="143.25" customHeight="1" x14ac:dyDescent="0.25">
      <c r="A211" s="18"/>
      <c r="B211" s="16" t="s">
        <v>405</v>
      </c>
      <c r="C211" s="15" t="s">
        <v>324</v>
      </c>
      <c r="D211" s="77"/>
      <c r="E211" s="78">
        <f>E212</f>
        <v>11210.8</v>
      </c>
      <c r="G211" s="53"/>
    </row>
    <row r="212" spans="1:7" s="3" customFormat="1" ht="31.5" x14ac:dyDescent="0.25">
      <c r="A212" s="18"/>
      <c r="B212" s="16" t="s">
        <v>443</v>
      </c>
      <c r="C212" s="15" t="s">
        <v>326</v>
      </c>
      <c r="D212" s="77"/>
      <c r="E212" s="37">
        <f>E213</f>
        <v>11210.8</v>
      </c>
      <c r="G212" s="53"/>
    </row>
    <row r="213" spans="1:7" s="3" customFormat="1" ht="17.45" customHeight="1" x14ac:dyDescent="0.25">
      <c r="A213" s="18"/>
      <c r="B213" s="16" t="s">
        <v>50</v>
      </c>
      <c r="C213" s="15" t="s">
        <v>326</v>
      </c>
      <c r="D213" s="77" t="s">
        <v>325</v>
      </c>
      <c r="E213" s="37">
        <v>11210.8</v>
      </c>
      <c r="G213" s="53"/>
    </row>
    <row r="214" spans="1:7" s="3" customFormat="1" ht="67.5" customHeight="1" x14ac:dyDescent="0.25">
      <c r="A214" s="13"/>
      <c r="B214" s="32" t="s">
        <v>555</v>
      </c>
      <c r="C214" s="15" t="s">
        <v>296</v>
      </c>
      <c r="D214" s="28"/>
      <c r="E214" s="36">
        <f>E215</f>
        <v>1054.9000000000001</v>
      </c>
      <c r="G214" s="7"/>
    </row>
    <row r="215" spans="1:7" s="3" customFormat="1" ht="63" x14ac:dyDescent="0.25">
      <c r="A215" s="13"/>
      <c r="B215" s="15" t="s">
        <v>298</v>
      </c>
      <c r="C215" s="15" t="s">
        <v>297</v>
      </c>
      <c r="D215" s="28"/>
      <c r="E215" s="36">
        <f>E216</f>
        <v>1054.9000000000001</v>
      </c>
      <c r="G215" s="7"/>
    </row>
    <row r="216" spans="1:7" s="3" customFormat="1" ht="31.5" x14ac:dyDescent="0.25">
      <c r="A216" s="13"/>
      <c r="B216" s="15" t="s">
        <v>13</v>
      </c>
      <c r="C216" s="15" t="s">
        <v>297</v>
      </c>
      <c r="D216" s="28" t="s">
        <v>284</v>
      </c>
      <c r="E216" s="36">
        <v>1054.9000000000001</v>
      </c>
      <c r="G216" s="7"/>
    </row>
    <row r="217" spans="1:7" s="5" customFormat="1" ht="47.25" x14ac:dyDescent="0.25">
      <c r="A217" s="71">
        <v>4</v>
      </c>
      <c r="B217" s="68" t="s">
        <v>91</v>
      </c>
      <c r="C217" s="71" t="s">
        <v>92</v>
      </c>
      <c r="D217" s="72"/>
      <c r="E217" s="35">
        <f>E218+E250</f>
        <v>441418.39999999997</v>
      </c>
      <c r="G217" s="49"/>
    </row>
    <row r="218" spans="1:7" s="3" customFormat="1" ht="18.75" customHeight="1" x14ac:dyDescent="0.25">
      <c r="A218" s="13"/>
      <c r="B218" s="14" t="s">
        <v>93</v>
      </c>
      <c r="C218" s="13" t="s">
        <v>94</v>
      </c>
      <c r="D218" s="70"/>
      <c r="E218" s="36">
        <f>E219+E224+E230+E233+E239+E242+E236+E247</f>
        <v>438103.8</v>
      </c>
      <c r="G218" s="7"/>
    </row>
    <row r="219" spans="1:7" s="3" customFormat="1" ht="47.25" x14ac:dyDescent="0.25">
      <c r="A219" s="13"/>
      <c r="B219" s="14" t="s">
        <v>265</v>
      </c>
      <c r="C219" s="13" t="s">
        <v>95</v>
      </c>
      <c r="D219" s="70"/>
      <c r="E219" s="36">
        <f>E220+E222</f>
        <v>124947.3</v>
      </c>
      <c r="G219" s="7"/>
    </row>
    <row r="220" spans="1:7" s="3" customFormat="1" ht="31.5" x14ac:dyDescent="0.25">
      <c r="A220" s="13"/>
      <c r="B220" s="14" t="s">
        <v>7</v>
      </c>
      <c r="C220" s="13" t="s">
        <v>96</v>
      </c>
      <c r="D220" s="70"/>
      <c r="E220" s="36">
        <f>E221</f>
        <v>124422.3</v>
      </c>
      <c r="G220" s="7"/>
    </row>
    <row r="221" spans="1:7" s="3" customFormat="1" ht="34.9" customHeight="1" x14ac:dyDescent="0.25">
      <c r="A221" s="13"/>
      <c r="B221" s="14" t="s">
        <v>8</v>
      </c>
      <c r="C221" s="13" t="s">
        <v>96</v>
      </c>
      <c r="D221" s="70">
        <v>600</v>
      </c>
      <c r="E221" s="36">
        <v>124422.3</v>
      </c>
      <c r="G221" s="7"/>
    </row>
    <row r="222" spans="1:7" s="3" customFormat="1" ht="34.9" customHeight="1" x14ac:dyDescent="0.25">
      <c r="A222" s="13"/>
      <c r="B222" s="65" t="s">
        <v>607</v>
      </c>
      <c r="C222" s="32" t="s">
        <v>651</v>
      </c>
      <c r="D222" s="32"/>
      <c r="E222" s="36">
        <f>E223</f>
        <v>525</v>
      </c>
      <c r="G222" s="7"/>
    </row>
    <row r="223" spans="1:7" s="3" customFormat="1" ht="34.9" customHeight="1" x14ac:dyDescent="0.25">
      <c r="A223" s="13"/>
      <c r="B223" s="32" t="s">
        <v>290</v>
      </c>
      <c r="C223" s="32" t="s">
        <v>651</v>
      </c>
      <c r="D223" s="32">
        <v>600</v>
      </c>
      <c r="E223" s="36">
        <v>525</v>
      </c>
      <c r="G223" s="7"/>
    </row>
    <row r="224" spans="1:7" s="3" customFormat="1" ht="48" customHeight="1" x14ac:dyDescent="0.25">
      <c r="A224" s="13"/>
      <c r="B224" s="14" t="s">
        <v>266</v>
      </c>
      <c r="C224" s="13" t="s">
        <v>97</v>
      </c>
      <c r="D224" s="70"/>
      <c r="E224" s="36">
        <f>E225+E227</f>
        <v>5463.6</v>
      </c>
      <c r="G224" s="7"/>
    </row>
    <row r="225" spans="1:7" s="3" customFormat="1" ht="47.25" x14ac:dyDescent="0.25">
      <c r="A225" s="13"/>
      <c r="B225" s="14" t="s">
        <v>98</v>
      </c>
      <c r="C225" s="13" t="s">
        <v>99</v>
      </c>
      <c r="D225" s="70"/>
      <c r="E225" s="36">
        <f>E226</f>
        <v>1566</v>
      </c>
      <c r="G225" s="7"/>
    </row>
    <row r="226" spans="1:7" s="3" customFormat="1" ht="33.6" customHeight="1" x14ac:dyDescent="0.25">
      <c r="A226" s="13"/>
      <c r="B226" s="14" t="s">
        <v>8</v>
      </c>
      <c r="C226" s="13" t="s">
        <v>99</v>
      </c>
      <c r="D226" s="70">
        <v>600</v>
      </c>
      <c r="E226" s="36">
        <v>1566</v>
      </c>
      <c r="G226" s="7"/>
    </row>
    <row r="227" spans="1:7" s="3" customFormat="1" ht="17.25" customHeight="1" x14ac:dyDescent="0.25">
      <c r="A227" s="13"/>
      <c r="B227" s="14" t="s">
        <v>100</v>
      </c>
      <c r="C227" s="13" t="s">
        <v>101</v>
      </c>
      <c r="D227" s="70"/>
      <c r="E227" s="36">
        <f>E229+E228</f>
        <v>3897.6</v>
      </c>
      <c r="G227" s="7"/>
    </row>
    <row r="228" spans="1:7" s="3" customFormat="1" ht="82.15" customHeight="1" x14ac:dyDescent="0.25">
      <c r="A228" s="13"/>
      <c r="B228" s="14" t="s">
        <v>43</v>
      </c>
      <c r="C228" s="13" t="s">
        <v>101</v>
      </c>
      <c r="D228" s="70">
        <v>100</v>
      </c>
      <c r="E228" s="36">
        <v>2338.5</v>
      </c>
      <c r="G228" s="7"/>
    </row>
    <row r="229" spans="1:7" s="3" customFormat="1" ht="31.5" x14ac:dyDescent="0.25">
      <c r="A229" s="13"/>
      <c r="B229" s="14" t="s">
        <v>13</v>
      </c>
      <c r="C229" s="13" t="s">
        <v>101</v>
      </c>
      <c r="D229" s="70">
        <v>200</v>
      </c>
      <c r="E229" s="36">
        <v>1559.1</v>
      </c>
      <c r="G229" s="7"/>
    </row>
    <row r="230" spans="1:7" s="3" customFormat="1" ht="50.25" customHeight="1" x14ac:dyDescent="0.25">
      <c r="A230" s="13"/>
      <c r="B230" s="14" t="s">
        <v>267</v>
      </c>
      <c r="C230" s="13" t="s">
        <v>102</v>
      </c>
      <c r="D230" s="70"/>
      <c r="E230" s="36">
        <f>E231</f>
        <v>100</v>
      </c>
      <c r="G230" s="7"/>
    </row>
    <row r="231" spans="1:7" s="3" customFormat="1" ht="31.5" x14ac:dyDescent="0.25">
      <c r="A231" s="13"/>
      <c r="B231" s="14" t="s">
        <v>54</v>
      </c>
      <c r="C231" s="13" t="s">
        <v>103</v>
      </c>
      <c r="D231" s="70"/>
      <c r="E231" s="36">
        <f>E232</f>
        <v>100</v>
      </c>
      <c r="G231" s="7"/>
    </row>
    <row r="232" spans="1:7" s="3" customFormat="1" ht="31.5" x14ac:dyDescent="0.25">
      <c r="A232" s="13"/>
      <c r="B232" s="14" t="s">
        <v>13</v>
      </c>
      <c r="C232" s="13" t="s">
        <v>103</v>
      </c>
      <c r="D232" s="70">
        <v>200</v>
      </c>
      <c r="E232" s="36">
        <v>100</v>
      </c>
      <c r="G232" s="7"/>
    </row>
    <row r="233" spans="1:7" s="3" customFormat="1" ht="113.25" customHeight="1" x14ac:dyDescent="0.25">
      <c r="A233" s="13"/>
      <c r="B233" s="14" t="s">
        <v>268</v>
      </c>
      <c r="C233" s="13" t="s">
        <v>104</v>
      </c>
      <c r="D233" s="70"/>
      <c r="E233" s="36">
        <f>E234</f>
        <v>179.7</v>
      </c>
      <c r="G233" s="7"/>
    </row>
    <row r="234" spans="1:7" s="3" customFormat="1" ht="157.5" x14ac:dyDescent="0.25">
      <c r="A234" s="13"/>
      <c r="B234" s="14" t="s">
        <v>431</v>
      </c>
      <c r="C234" s="13" t="s">
        <v>105</v>
      </c>
      <c r="D234" s="70"/>
      <c r="E234" s="36">
        <f>E235</f>
        <v>179.7</v>
      </c>
      <c r="G234" s="7"/>
    </row>
    <row r="235" spans="1:7" s="3" customFormat="1" ht="34.15" customHeight="1" x14ac:dyDescent="0.25">
      <c r="A235" s="13"/>
      <c r="B235" s="14" t="s">
        <v>8</v>
      </c>
      <c r="C235" s="13" t="s">
        <v>105</v>
      </c>
      <c r="D235" s="70">
        <v>600</v>
      </c>
      <c r="E235" s="36">
        <v>179.7</v>
      </c>
      <c r="G235" s="7"/>
    </row>
    <row r="236" spans="1:7" s="3" customFormat="1" ht="208.5" customHeight="1" x14ac:dyDescent="0.25">
      <c r="A236" s="13"/>
      <c r="B236" s="56" t="s">
        <v>638</v>
      </c>
      <c r="C236" s="15" t="s">
        <v>635</v>
      </c>
      <c r="D236" s="70"/>
      <c r="E236" s="36">
        <f>E237</f>
        <v>1758</v>
      </c>
      <c r="G236" s="7"/>
    </row>
    <row r="237" spans="1:7" s="3" customFormat="1" ht="144.75" customHeight="1" x14ac:dyDescent="0.25">
      <c r="A237" s="13"/>
      <c r="B237" s="56" t="s">
        <v>637</v>
      </c>
      <c r="C237" s="56" t="s">
        <v>636</v>
      </c>
      <c r="D237" s="70"/>
      <c r="E237" s="36">
        <f>E238</f>
        <v>1758</v>
      </c>
      <c r="G237" s="7"/>
    </row>
    <row r="238" spans="1:7" s="3" customFormat="1" ht="34.15" customHeight="1" x14ac:dyDescent="0.25">
      <c r="A238" s="13"/>
      <c r="B238" s="56" t="s">
        <v>290</v>
      </c>
      <c r="C238" s="56" t="s">
        <v>636</v>
      </c>
      <c r="D238" s="70">
        <v>600</v>
      </c>
      <c r="E238" s="36">
        <v>1758</v>
      </c>
      <c r="G238" s="7"/>
    </row>
    <row r="239" spans="1:7" s="3" customFormat="1" ht="75.75" customHeight="1" x14ac:dyDescent="0.25">
      <c r="A239" s="13"/>
      <c r="B239" s="56" t="s">
        <v>408</v>
      </c>
      <c r="C239" s="15" t="s">
        <v>407</v>
      </c>
      <c r="D239" s="70"/>
      <c r="E239" s="36">
        <f>E240</f>
        <v>2173.4</v>
      </c>
      <c r="G239" s="7"/>
    </row>
    <row r="240" spans="1:7" s="3" customFormat="1" ht="50.25" customHeight="1" x14ac:dyDescent="0.25">
      <c r="A240" s="13"/>
      <c r="B240" s="56" t="s">
        <v>444</v>
      </c>
      <c r="C240" s="56" t="s">
        <v>409</v>
      </c>
      <c r="D240" s="70"/>
      <c r="E240" s="36">
        <f>E241</f>
        <v>2173.4</v>
      </c>
      <c r="G240" s="7"/>
    </row>
    <row r="241" spans="1:7" s="3" customFormat="1" ht="33.6" customHeight="1" x14ac:dyDescent="0.25">
      <c r="A241" s="13"/>
      <c r="B241" s="56" t="s">
        <v>290</v>
      </c>
      <c r="C241" s="56" t="s">
        <v>409</v>
      </c>
      <c r="D241" s="70">
        <v>600</v>
      </c>
      <c r="E241" s="36">
        <v>2173.4</v>
      </c>
      <c r="G241" s="7"/>
    </row>
    <row r="242" spans="1:7" s="3" customFormat="1" ht="52.15" customHeight="1" x14ac:dyDescent="0.25">
      <c r="A242" s="13"/>
      <c r="B242" s="20" t="s">
        <v>457</v>
      </c>
      <c r="C242" s="15" t="s">
        <v>430</v>
      </c>
      <c r="D242" s="25"/>
      <c r="E242" s="55">
        <f>E245+E243</f>
        <v>303430.3</v>
      </c>
      <c r="G242" s="7"/>
    </row>
    <row r="243" spans="1:7" s="3" customFormat="1" ht="52.15" customHeight="1" x14ac:dyDescent="0.25">
      <c r="A243" s="13"/>
      <c r="B243" s="64" t="s">
        <v>390</v>
      </c>
      <c r="C243" s="15" t="s">
        <v>628</v>
      </c>
      <c r="D243" s="60"/>
      <c r="E243" s="55">
        <f>E244</f>
        <v>1619.1</v>
      </c>
      <c r="G243" s="7"/>
    </row>
    <row r="244" spans="1:7" s="3" customFormat="1" ht="35.25" customHeight="1" x14ac:dyDescent="0.25">
      <c r="A244" s="13"/>
      <c r="B244" s="47" t="s">
        <v>11</v>
      </c>
      <c r="C244" s="15" t="s">
        <v>628</v>
      </c>
      <c r="D244" s="25" t="s">
        <v>362</v>
      </c>
      <c r="E244" s="55">
        <v>1619.1</v>
      </c>
      <c r="G244" s="7"/>
    </row>
    <row r="245" spans="1:7" s="3" customFormat="1" ht="128.25" customHeight="1" x14ac:dyDescent="0.25">
      <c r="A245" s="13"/>
      <c r="B245" s="47" t="s">
        <v>634</v>
      </c>
      <c r="C245" s="15" t="s">
        <v>548</v>
      </c>
      <c r="D245" s="25"/>
      <c r="E245" s="55">
        <f>E246</f>
        <v>301811.20000000001</v>
      </c>
      <c r="G245" s="7"/>
    </row>
    <row r="246" spans="1:7" s="3" customFormat="1" ht="33.6" customHeight="1" x14ac:dyDescent="0.25">
      <c r="A246" s="13"/>
      <c r="B246" s="47" t="s">
        <v>11</v>
      </c>
      <c r="C246" s="15" t="s">
        <v>548</v>
      </c>
      <c r="D246" s="25" t="s">
        <v>362</v>
      </c>
      <c r="E246" s="55">
        <v>301811.20000000001</v>
      </c>
      <c r="G246" s="7"/>
    </row>
    <row r="247" spans="1:7" s="3" customFormat="1" ht="67.5" customHeight="1" x14ac:dyDescent="0.25">
      <c r="A247" s="13"/>
      <c r="B247" s="111" t="s">
        <v>654</v>
      </c>
      <c r="C247" s="15" t="s">
        <v>655</v>
      </c>
      <c r="D247" s="25"/>
      <c r="E247" s="55">
        <f>E248</f>
        <v>51.5</v>
      </c>
      <c r="G247" s="7"/>
    </row>
    <row r="248" spans="1:7" s="3" customFormat="1" ht="146.25" customHeight="1" x14ac:dyDescent="0.25">
      <c r="A248" s="13"/>
      <c r="B248" s="111" t="s">
        <v>435</v>
      </c>
      <c r="C248" s="15" t="s">
        <v>656</v>
      </c>
      <c r="D248" s="25"/>
      <c r="E248" s="55">
        <f>E249</f>
        <v>51.5</v>
      </c>
      <c r="G248" s="7"/>
    </row>
    <row r="249" spans="1:7" s="3" customFormat="1" ht="33.6" customHeight="1" x14ac:dyDescent="0.25">
      <c r="A249" s="13"/>
      <c r="B249" s="4" t="s">
        <v>290</v>
      </c>
      <c r="C249" s="15" t="s">
        <v>656</v>
      </c>
      <c r="D249" s="25" t="s">
        <v>657</v>
      </c>
      <c r="E249" s="55">
        <v>51.5</v>
      </c>
      <c r="G249" s="7"/>
    </row>
    <row r="250" spans="1:7" s="3" customFormat="1" ht="22.9" customHeight="1" x14ac:dyDescent="0.25">
      <c r="A250" s="13"/>
      <c r="B250" s="14" t="s">
        <v>106</v>
      </c>
      <c r="C250" s="13" t="s">
        <v>107</v>
      </c>
      <c r="D250" s="70"/>
      <c r="E250" s="36">
        <f>E251</f>
        <v>3314.6</v>
      </c>
      <c r="G250" s="7"/>
    </row>
    <row r="251" spans="1:7" s="3" customFormat="1" ht="48.6" customHeight="1" x14ac:dyDescent="0.25">
      <c r="A251" s="13"/>
      <c r="B251" s="14" t="s">
        <v>269</v>
      </c>
      <c r="C251" s="13" t="s">
        <v>108</v>
      </c>
      <c r="D251" s="70"/>
      <c r="E251" s="36">
        <f>E252</f>
        <v>3314.6</v>
      </c>
      <c r="G251" s="7"/>
    </row>
    <row r="252" spans="1:7" s="3" customFormat="1" ht="33.6" customHeight="1" x14ac:dyDescent="0.25">
      <c r="A252" s="13"/>
      <c r="B252" s="14" t="s">
        <v>46</v>
      </c>
      <c r="C252" s="13" t="s">
        <v>109</v>
      </c>
      <c r="D252" s="70"/>
      <c r="E252" s="36">
        <f>E253+E254+E255</f>
        <v>3314.6</v>
      </c>
      <c r="G252" s="7"/>
    </row>
    <row r="253" spans="1:7" s="3" customFormat="1" ht="83.45" customHeight="1" x14ac:dyDescent="0.25">
      <c r="A253" s="13"/>
      <c r="B253" s="14" t="s">
        <v>43</v>
      </c>
      <c r="C253" s="13" t="s">
        <v>109</v>
      </c>
      <c r="D253" s="70">
        <v>100</v>
      </c>
      <c r="E253" s="36">
        <v>3254.2</v>
      </c>
      <c r="G253" s="7"/>
    </row>
    <row r="254" spans="1:7" s="3" customFormat="1" ht="31.5" x14ac:dyDescent="0.25">
      <c r="A254" s="13"/>
      <c r="B254" s="14" t="s">
        <v>13</v>
      </c>
      <c r="C254" s="13" t="s">
        <v>109</v>
      </c>
      <c r="D254" s="70">
        <v>200</v>
      </c>
      <c r="E254" s="36">
        <v>60.4</v>
      </c>
      <c r="G254" s="7"/>
    </row>
    <row r="255" spans="1:7" s="3" customFormat="1" ht="15.75" x14ac:dyDescent="0.25">
      <c r="A255" s="13"/>
      <c r="B255" s="14" t="s">
        <v>44</v>
      </c>
      <c r="C255" s="13" t="s">
        <v>109</v>
      </c>
      <c r="D255" s="70">
        <v>800</v>
      </c>
      <c r="E255" s="36">
        <v>0</v>
      </c>
      <c r="G255" s="7"/>
    </row>
    <row r="256" spans="1:7" s="5" customFormat="1" ht="47.25" x14ac:dyDescent="0.25">
      <c r="A256" s="71">
        <v>5</v>
      </c>
      <c r="B256" s="68" t="s">
        <v>318</v>
      </c>
      <c r="C256" s="71" t="s">
        <v>110</v>
      </c>
      <c r="D256" s="72"/>
      <c r="E256" s="35">
        <f>E257</f>
        <v>12430.3</v>
      </c>
      <c r="G256" s="49"/>
    </row>
    <row r="257" spans="1:7" s="3" customFormat="1" ht="15.75" x14ac:dyDescent="0.25">
      <c r="A257" s="13"/>
      <c r="B257" s="14" t="s">
        <v>111</v>
      </c>
      <c r="C257" s="13" t="s">
        <v>112</v>
      </c>
      <c r="D257" s="70"/>
      <c r="E257" s="36">
        <f>E258+E263+E268+E271+E274+E277</f>
        <v>12430.3</v>
      </c>
      <c r="G257" s="7"/>
    </row>
    <row r="258" spans="1:7" s="3" customFormat="1" ht="30.75" customHeight="1" x14ac:dyDescent="0.25">
      <c r="A258" s="13"/>
      <c r="B258" s="14" t="s">
        <v>270</v>
      </c>
      <c r="C258" s="13" t="s">
        <v>113</v>
      </c>
      <c r="D258" s="70"/>
      <c r="E258" s="36">
        <f>E259</f>
        <v>9454</v>
      </c>
      <c r="G258" s="7"/>
    </row>
    <row r="259" spans="1:7" s="3" customFormat="1" ht="31.5" x14ac:dyDescent="0.25">
      <c r="A259" s="13"/>
      <c r="B259" s="14" t="s">
        <v>7</v>
      </c>
      <c r="C259" s="13" t="s">
        <v>114</v>
      </c>
      <c r="D259" s="70"/>
      <c r="E259" s="36">
        <f>E260+E261+E262</f>
        <v>9454</v>
      </c>
      <c r="G259" s="7"/>
    </row>
    <row r="260" spans="1:7" s="3" customFormat="1" ht="78.75" x14ac:dyDescent="0.25">
      <c r="A260" s="13"/>
      <c r="B260" s="14" t="s">
        <v>43</v>
      </c>
      <c r="C260" s="13" t="s">
        <v>114</v>
      </c>
      <c r="D260" s="70">
        <v>100</v>
      </c>
      <c r="E260" s="36">
        <v>6964.3</v>
      </c>
      <c r="G260" s="7"/>
    </row>
    <row r="261" spans="1:7" s="3" customFormat="1" ht="31.5" x14ac:dyDescent="0.25">
      <c r="A261" s="13"/>
      <c r="B261" s="14" t="s">
        <v>13</v>
      </c>
      <c r="C261" s="13" t="s">
        <v>114</v>
      </c>
      <c r="D261" s="70">
        <v>200</v>
      </c>
      <c r="E261" s="36">
        <v>2487</v>
      </c>
      <c r="G261" s="7"/>
    </row>
    <row r="262" spans="1:7" s="3" customFormat="1" ht="15.75" x14ac:dyDescent="0.25">
      <c r="A262" s="13"/>
      <c r="B262" s="14" t="s">
        <v>44</v>
      </c>
      <c r="C262" s="13" t="s">
        <v>114</v>
      </c>
      <c r="D262" s="70">
        <v>800</v>
      </c>
      <c r="E262" s="36">
        <v>2.7</v>
      </c>
      <c r="G262" s="7"/>
    </row>
    <row r="263" spans="1:7" s="3" customFormat="1" ht="47.25" x14ac:dyDescent="0.25">
      <c r="A263" s="13"/>
      <c r="B263" s="14" t="s">
        <v>271</v>
      </c>
      <c r="C263" s="13" t="s">
        <v>115</v>
      </c>
      <c r="D263" s="70"/>
      <c r="E263" s="36">
        <f>E264</f>
        <v>2456.3000000000002</v>
      </c>
      <c r="G263" s="7"/>
    </row>
    <row r="264" spans="1:7" s="3" customFormat="1" ht="31.5" x14ac:dyDescent="0.25">
      <c r="A264" s="13"/>
      <c r="B264" s="14" t="s">
        <v>46</v>
      </c>
      <c r="C264" s="13" t="s">
        <v>117</v>
      </c>
      <c r="D264" s="70"/>
      <c r="E264" s="36">
        <f>E265+E266+E267</f>
        <v>2456.3000000000002</v>
      </c>
      <c r="G264" s="7"/>
    </row>
    <row r="265" spans="1:7" s="3" customFormat="1" ht="78.75" x14ac:dyDescent="0.25">
      <c r="A265" s="13"/>
      <c r="B265" s="14" t="s">
        <v>43</v>
      </c>
      <c r="C265" s="13" t="s">
        <v>117</v>
      </c>
      <c r="D265" s="70">
        <v>100</v>
      </c>
      <c r="E265" s="36">
        <v>2400.8000000000002</v>
      </c>
      <c r="G265" s="7"/>
    </row>
    <row r="266" spans="1:7" s="3" customFormat="1" ht="31.5" x14ac:dyDescent="0.25">
      <c r="A266" s="13"/>
      <c r="B266" s="14" t="s">
        <v>13</v>
      </c>
      <c r="C266" s="13" t="s">
        <v>117</v>
      </c>
      <c r="D266" s="70">
        <v>200</v>
      </c>
      <c r="E266" s="36">
        <v>55.5</v>
      </c>
      <c r="G266" s="7"/>
    </row>
    <row r="267" spans="1:7" s="3" customFormat="1" ht="15.75" x14ac:dyDescent="0.25">
      <c r="A267" s="13"/>
      <c r="B267" s="14" t="s">
        <v>44</v>
      </c>
      <c r="C267" s="13" t="s">
        <v>117</v>
      </c>
      <c r="D267" s="70">
        <v>800</v>
      </c>
      <c r="E267" s="36">
        <v>0</v>
      </c>
      <c r="G267" s="7"/>
    </row>
    <row r="268" spans="1:7" s="3" customFormat="1" ht="49.5" customHeight="1" x14ac:dyDescent="0.25">
      <c r="A268" s="13"/>
      <c r="B268" s="14" t="s">
        <v>537</v>
      </c>
      <c r="C268" s="13" t="s">
        <v>116</v>
      </c>
      <c r="D268" s="70"/>
      <c r="E268" s="36">
        <f>E269</f>
        <v>80</v>
      </c>
      <c r="G268" s="7"/>
    </row>
    <row r="269" spans="1:7" s="3" customFormat="1" ht="31.5" x14ac:dyDescent="0.25">
      <c r="A269" s="13"/>
      <c r="B269" s="14" t="s">
        <v>118</v>
      </c>
      <c r="C269" s="13" t="s">
        <v>119</v>
      </c>
      <c r="D269" s="70"/>
      <c r="E269" s="36">
        <f>E270</f>
        <v>80</v>
      </c>
      <c r="G269" s="7"/>
    </row>
    <row r="270" spans="1:7" s="3" customFormat="1" ht="31.5" x14ac:dyDescent="0.25">
      <c r="A270" s="13"/>
      <c r="B270" s="14" t="s">
        <v>13</v>
      </c>
      <c r="C270" s="13" t="s">
        <v>119</v>
      </c>
      <c r="D270" s="70">
        <v>200</v>
      </c>
      <c r="E270" s="36">
        <v>80</v>
      </c>
      <c r="G270" s="7"/>
    </row>
    <row r="271" spans="1:7" s="3" customFormat="1" ht="47.25" x14ac:dyDescent="0.25">
      <c r="A271" s="13"/>
      <c r="B271" s="14" t="s">
        <v>538</v>
      </c>
      <c r="C271" s="13" t="s">
        <v>120</v>
      </c>
      <c r="D271" s="70"/>
      <c r="E271" s="36">
        <f>E272</f>
        <v>120</v>
      </c>
      <c r="G271" s="7"/>
    </row>
    <row r="272" spans="1:7" s="3" customFormat="1" ht="31.5" x14ac:dyDescent="0.25">
      <c r="A272" s="13"/>
      <c r="B272" s="14" t="s">
        <v>121</v>
      </c>
      <c r="C272" s="13" t="s">
        <v>122</v>
      </c>
      <c r="D272" s="70"/>
      <c r="E272" s="36">
        <f>E273</f>
        <v>120</v>
      </c>
      <c r="G272" s="7"/>
    </row>
    <row r="273" spans="1:7" s="3" customFormat="1" ht="31.5" x14ac:dyDescent="0.25">
      <c r="A273" s="13"/>
      <c r="B273" s="14" t="s">
        <v>13</v>
      </c>
      <c r="C273" s="13" t="s">
        <v>122</v>
      </c>
      <c r="D273" s="70">
        <v>200</v>
      </c>
      <c r="E273" s="36">
        <v>120</v>
      </c>
      <c r="G273" s="7"/>
    </row>
    <row r="274" spans="1:7" s="3" customFormat="1" ht="63" x14ac:dyDescent="0.25">
      <c r="A274" s="13"/>
      <c r="B274" s="14" t="s">
        <v>540</v>
      </c>
      <c r="C274" s="13" t="s">
        <v>123</v>
      </c>
      <c r="D274" s="70"/>
      <c r="E274" s="36">
        <f>E275</f>
        <v>300</v>
      </c>
      <c r="G274" s="7"/>
    </row>
    <row r="275" spans="1:7" s="3" customFormat="1" ht="31.5" x14ac:dyDescent="0.25">
      <c r="A275" s="13"/>
      <c r="B275" s="14" t="s">
        <v>121</v>
      </c>
      <c r="C275" s="13" t="s">
        <v>541</v>
      </c>
      <c r="D275" s="70"/>
      <c r="E275" s="36">
        <f>E276</f>
        <v>300</v>
      </c>
      <c r="G275" s="7"/>
    </row>
    <row r="276" spans="1:7" s="3" customFormat="1" ht="31.5" x14ac:dyDescent="0.25">
      <c r="A276" s="13"/>
      <c r="B276" s="14" t="s">
        <v>13</v>
      </c>
      <c r="C276" s="13" t="s">
        <v>541</v>
      </c>
      <c r="D276" s="70">
        <v>200</v>
      </c>
      <c r="E276" s="36">
        <v>300</v>
      </c>
      <c r="G276" s="7"/>
    </row>
    <row r="277" spans="1:7" s="3" customFormat="1" ht="110.25" x14ac:dyDescent="0.25">
      <c r="A277" s="13"/>
      <c r="B277" s="14" t="s">
        <v>539</v>
      </c>
      <c r="C277" s="13" t="s">
        <v>124</v>
      </c>
      <c r="D277" s="70"/>
      <c r="E277" s="36">
        <f>E278</f>
        <v>20</v>
      </c>
      <c r="G277" s="7"/>
    </row>
    <row r="278" spans="1:7" s="3" customFormat="1" ht="31.5" x14ac:dyDescent="0.25">
      <c r="A278" s="13"/>
      <c r="B278" s="14" t="s">
        <v>121</v>
      </c>
      <c r="C278" s="13" t="s">
        <v>125</v>
      </c>
      <c r="D278" s="70"/>
      <c r="E278" s="36">
        <f>E279</f>
        <v>20</v>
      </c>
      <c r="G278" s="7"/>
    </row>
    <row r="279" spans="1:7" s="3" customFormat="1" ht="31.5" x14ac:dyDescent="0.25">
      <c r="A279" s="13"/>
      <c r="B279" s="14" t="s">
        <v>13</v>
      </c>
      <c r="C279" s="13" t="s">
        <v>125</v>
      </c>
      <c r="D279" s="70">
        <v>200</v>
      </c>
      <c r="E279" s="36">
        <v>20</v>
      </c>
      <c r="G279" s="7"/>
    </row>
    <row r="280" spans="1:7" s="5" customFormat="1" ht="32.25" customHeight="1" x14ac:dyDescent="0.25">
      <c r="A280" s="71">
        <v>6</v>
      </c>
      <c r="B280" s="68" t="s">
        <v>126</v>
      </c>
      <c r="C280" s="71" t="s">
        <v>127</v>
      </c>
      <c r="D280" s="72"/>
      <c r="E280" s="35">
        <f>E281</f>
        <v>205</v>
      </c>
      <c r="G280" s="49"/>
    </row>
    <row r="281" spans="1:7" s="3" customFormat="1" ht="17.45" customHeight="1" x14ac:dyDescent="0.25">
      <c r="A281" s="13"/>
      <c r="B281" s="14" t="s">
        <v>128</v>
      </c>
      <c r="C281" s="13" t="s">
        <v>129</v>
      </c>
      <c r="D281" s="70"/>
      <c r="E281" s="36">
        <f>E282</f>
        <v>205</v>
      </c>
      <c r="G281" s="7"/>
    </row>
    <row r="282" spans="1:7" s="3" customFormat="1" ht="63.6" customHeight="1" x14ac:dyDescent="0.25">
      <c r="A282" s="13"/>
      <c r="B282" s="14" t="s">
        <v>384</v>
      </c>
      <c r="C282" s="13" t="s">
        <v>130</v>
      </c>
      <c r="D282" s="70"/>
      <c r="E282" s="36">
        <f>E283</f>
        <v>205</v>
      </c>
      <c r="G282" s="7"/>
    </row>
    <row r="283" spans="1:7" s="3" customFormat="1" ht="48" customHeight="1" x14ac:dyDescent="0.25">
      <c r="A283" s="13"/>
      <c r="B283" s="14" t="s">
        <v>131</v>
      </c>
      <c r="C283" s="13" t="s">
        <v>132</v>
      </c>
      <c r="D283" s="70"/>
      <c r="E283" s="36">
        <f>E284</f>
        <v>205</v>
      </c>
      <c r="G283" s="7"/>
    </row>
    <row r="284" spans="1:7" s="3" customFormat="1" ht="33" customHeight="1" x14ac:dyDescent="0.25">
      <c r="A284" s="13"/>
      <c r="B284" s="15" t="s">
        <v>8</v>
      </c>
      <c r="C284" s="13" t="s">
        <v>132</v>
      </c>
      <c r="D284" s="70">
        <v>600</v>
      </c>
      <c r="E284" s="36">
        <v>205</v>
      </c>
      <c r="G284" s="7"/>
    </row>
    <row r="285" spans="1:7" s="5" customFormat="1" ht="63" x14ac:dyDescent="0.25">
      <c r="A285" s="71">
        <v>7</v>
      </c>
      <c r="B285" s="68" t="s">
        <v>133</v>
      </c>
      <c r="C285" s="71" t="s">
        <v>134</v>
      </c>
      <c r="D285" s="72"/>
      <c r="E285" s="35">
        <f>E286+E310+E320+E324+E334+E306+E301</f>
        <v>58114.399999999994</v>
      </c>
      <c r="G285" s="49"/>
    </row>
    <row r="286" spans="1:7" s="3" customFormat="1" ht="78.75" x14ac:dyDescent="0.25">
      <c r="A286" s="13"/>
      <c r="B286" s="14" t="s">
        <v>379</v>
      </c>
      <c r="C286" s="13" t="s">
        <v>135</v>
      </c>
      <c r="D286" s="70"/>
      <c r="E286" s="36">
        <f>E287+E290+E295+E298</f>
        <v>11774.699999999999</v>
      </c>
      <c r="G286" s="7"/>
    </row>
    <row r="287" spans="1:7" s="3" customFormat="1" ht="67.900000000000006" customHeight="1" x14ac:dyDescent="0.25">
      <c r="A287" s="13"/>
      <c r="B287" s="14" t="s">
        <v>463</v>
      </c>
      <c r="C287" s="13" t="s">
        <v>136</v>
      </c>
      <c r="D287" s="70"/>
      <c r="E287" s="36">
        <f>E288</f>
        <v>76.3</v>
      </c>
      <c r="G287" s="7"/>
    </row>
    <row r="288" spans="1:7" s="3" customFormat="1" ht="47.25" x14ac:dyDescent="0.25">
      <c r="A288" s="13"/>
      <c r="B288" s="14" t="s">
        <v>137</v>
      </c>
      <c r="C288" s="13" t="s">
        <v>138</v>
      </c>
      <c r="D288" s="70"/>
      <c r="E288" s="36">
        <f>E289</f>
        <v>76.3</v>
      </c>
      <c r="G288" s="7"/>
    </row>
    <row r="289" spans="1:7" s="3" customFormat="1" ht="31.5" x14ac:dyDescent="0.25">
      <c r="A289" s="13"/>
      <c r="B289" s="14" t="s">
        <v>13</v>
      </c>
      <c r="C289" s="13" t="s">
        <v>138</v>
      </c>
      <c r="D289" s="70">
        <v>200</v>
      </c>
      <c r="E289" s="36">
        <v>76.3</v>
      </c>
      <c r="G289" s="7"/>
    </row>
    <row r="290" spans="1:7" s="3" customFormat="1" ht="47.25" x14ac:dyDescent="0.25">
      <c r="A290" s="13"/>
      <c r="B290" s="15" t="s">
        <v>288</v>
      </c>
      <c r="C290" s="24" t="s">
        <v>287</v>
      </c>
      <c r="D290" s="70"/>
      <c r="E290" s="36">
        <f>E293+E291</f>
        <v>11539.1</v>
      </c>
      <c r="G290" s="7"/>
    </row>
    <row r="291" spans="1:7" s="3" customFormat="1" ht="34.5" customHeight="1" x14ac:dyDescent="0.25">
      <c r="A291" s="13"/>
      <c r="B291" s="61" t="s">
        <v>516</v>
      </c>
      <c r="C291" s="60" t="s">
        <v>515</v>
      </c>
      <c r="D291" s="60"/>
      <c r="E291" s="36">
        <f>E292</f>
        <v>420</v>
      </c>
      <c r="G291" s="7"/>
    </row>
    <row r="292" spans="1:7" s="3" customFormat="1" ht="31.5" x14ac:dyDescent="0.25">
      <c r="A292" s="13"/>
      <c r="B292" s="32" t="s">
        <v>13</v>
      </c>
      <c r="C292" s="60" t="s">
        <v>515</v>
      </c>
      <c r="D292" s="60" t="s">
        <v>284</v>
      </c>
      <c r="E292" s="36">
        <v>420</v>
      </c>
      <c r="G292" s="7"/>
    </row>
    <row r="293" spans="1:7" s="3" customFormat="1" ht="81.75" customHeight="1" x14ac:dyDescent="0.25">
      <c r="A293" s="13"/>
      <c r="B293" s="15" t="s">
        <v>289</v>
      </c>
      <c r="C293" s="24" t="s">
        <v>285</v>
      </c>
      <c r="D293" s="26"/>
      <c r="E293" s="36">
        <f>E294</f>
        <v>11119.1</v>
      </c>
      <c r="G293" s="7"/>
    </row>
    <row r="294" spans="1:7" s="3" customFormat="1" ht="15.75" x14ac:dyDescent="0.25">
      <c r="A294" s="13"/>
      <c r="B294" s="16" t="s">
        <v>155</v>
      </c>
      <c r="C294" s="24" t="s">
        <v>285</v>
      </c>
      <c r="D294" s="26" t="s">
        <v>286</v>
      </c>
      <c r="E294" s="36">
        <v>11119.1</v>
      </c>
      <c r="G294" s="7"/>
    </row>
    <row r="295" spans="1:7" s="3" customFormat="1" ht="67.150000000000006" customHeight="1" x14ac:dyDescent="0.25">
      <c r="A295" s="13"/>
      <c r="B295" s="32" t="s">
        <v>413</v>
      </c>
      <c r="C295" s="60" t="s">
        <v>411</v>
      </c>
      <c r="D295" s="60"/>
      <c r="E295" s="36">
        <f>E296</f>
        <v>116.9</v>
      </c>
      <c r="G295" s="7"/>
    </row>
    <row r="296" spans="1:7" s="3" customFormat="1" ht="47.25" x14ac:dyDescent="0.25">
      <c r="A296" s="13"/>
      <c r="B296" s="61" t="s">
        <v>137</v>
      </c>
      <c r="C296" s="60" t="s">
        <v>412</v>
      </c>
      <c r="D296" s="60"/>
      <c r="E296" s="36">
        <f>E297</f>
        <v>116.9</v>
      </c>
      <c r="G296" s="7"/>
    </row>
    <row r="297" spans="1:7" s="3" customFormat="1" ht="31.5" x14ac:dyDescent="0.25">
      <c r="A297" s="13"/>
      <c r="B297" s="32" t="s">
        <v>13</v>
      </c>
      <c r="C297" s="60" t="s">
        <v>412</v>
      </c>
      <c r="D297" s="60" t="s">
        <v>284</v>
      </c>
      <c r="E297" s="36">
        <v>116.9</v>
      </c>
      <c r="G297" s="7"/>
    </row>
    <row r="298" spans="1:7" s="3" customFormat="1" ht="81.75" customHeight="1" x14ac:dyDescent="0.25">
      <c r="A298" s="13"/>
      <c r="B298" s="32" t="s">
        <v>514</v>
      </c>
      <c r="C298" s="60" t="s">
        <v>512</v>
      </c>
      <c r="D298" s="60"/>
      <c r="E298" s="36">
        <f>E299</f>
        <v>42.4</v>
      </c>
      <c r="G298" s="7"/>
    </row>
    <row r="299" spans="1:7" s="3" customFormat="1" ht="33" customHeight="1" x14ac:dyDescent="0.25">
      <c r="A299" s="13"/>
      <c r="B299" s="61" t="s">
        <v>139</v>
      </c>
      <c r="C299" s="60" t="s">
        <v>513</v>
      </c>
      <c r="D299" s="60"/>
      <c r="E299" s="36">
        <f>E300</f>
        <v>42.4</v>
      </c>
      <c r="G299" s="7"/>
    </row>
    <row r="300" spans="1:7" s="3" customFormat="1" ht="31.5" x14ac:dyDescent="0.25">
      <c r="A300" s="13"/>
      <c r="B300" s="32" t="s">
        <v>13</v>
      </c>
      <c r="C300" s="60" t="s">
        <v>513</v>
      </c>
      <c r="D300" s="60" t="s">
        <v>284</v>
      </c>
      <c r="E300" s="36">
        <v>42.4</v>
      </c>
      <c r="G300" s="7"/>
    </row>
    <row r="301" spans="1:7" s="3" customFormat="1" ht="15.75" x14ac:dyDescent="0.25">
      <c r="A301" s="13"/>
      <c r="B301" s="32" t="s">
        <v>597</v>
      </c>
      <c r="C301" s="60" t="s">
        <v>594</v>
      </c>
      <c r="D301" s="60"/>
      <c r="E301" s="36">
        <f>E302</f>
        <v>5848.7</v>
      </c>
      <c r="G301" s="7"/>
    </row>
    <row r="302" spans="1:7" s="3" customFormat="1" ht="192.75" customHeight="1" x14ac:dyDescent="0.25">
      <c r="A302" s="13"/>
      <c r="B302" s="32" t="s">
        <v>598</v>
      </c>
      <c r="C302" s="60" t="s">
        <v>595</v>
      </c>
      <c r="D302" s="60"/>
      <c r="E302" s="36">
        <f>E303</f>
        <v>5848.7</v>
      </c>
      <c r="G302" s="7"/>
    </row>
    <row r="303" spans="1:7" s="3" customFormat="1" ht="15.75" x14ac:dyDescent="0.25">
      <c r="A303" s="13"/>
      <c r="B303" s="32" t="s">
        <v>599</v>
      </c>
      <c r="C303" s="60" t="s">
        <v>596</v>
      </c>
      <c r="D303" s="60"/>
      <c r="E303" s="36">
        <f>E305+E304</f>
        <v>5848.7</v>
      </c>
      <c r="G303" s="7"/>
    </row>
    <row r="304" spans="1:7" s="3" customFormat="1" ht="31.5" x14ac:dyDescent="0.25">
      <c r="A304" s="13"/>
      <c r="B304" s="32" t="s">
        <v>13</v>
      </c>
      <c r="C304" s="60" t="s">
        <v>596</v>
      </c>
      <c r="D304" s="60" t="s">
        <v>284</v>
      </c>
      <c r="E304" s="36">
        <v>467.4</v>
      </c>
      <c r="G304" s="7"/>
    </row>
    <row r="305" spans="1:7" s="3" customFormat="1" ht="47.25" x14ac:dyDescent="0.25">
      <c r="A305" s="13"/>
      <c r="B305" s="32" t="s">
        <v>290</v>
      </c>
      <c r="C305" s="60" t="s">
        <v>596</v>
      </c>
      <c r="D305" s="32">
        <v>600</v>
      </c>
      <c r="E305" s="36">
        <v>5381.3</v>
      </c>
      <c r="G305" s="7"/>
    </row>
    <row r="306" spans="1:7" s="3" customFormat="1" ht="47.25" x14ac:dyDescent="0.25">
      <c r="A306" s="13"/>
      <c r="B306" s="106" t="s">
        <v>587</v>
      </c>
      <c r="C306" s="32" t="s">
        <v>584</v>
      </c>
      <c r="D306" s="46"/>
      <c r="E306" s="36">
        <f>E307</f>
        <v>32.4</v>
      </c>
      <c r="G306" s="7"/>
    </row>
    <row r="307" spans="1:7" s="3" customFormat="1" ht="141.75" x14ac:dyDescent="0.25">
      <c r="A307" s="13"/>
      <c r="B307" s="66" t="s">
        <v>588</v>
      </c>
      <c r="C307" s="32" t="s">
        <v>585</v>
      </c>
      <c r="D307" s="46"/>
      <c r="E307" s="36">
        <f>E308</f>
        <v>32.4</v>
      </c>
      <c r="G307" s="7"/>
    </row>
    <row r="308" spans="1:7" s="3" customFormat="1" ht="63" x14ac:dyDescent="0.25">
      <c r="A308" s="13"/>
      <c r="B308" s="66" t="s">
        <v>589</v>
      </c>
      <c r="C308" s="32" t="s">
        <v>586</v>
      </c>
      <c r="D308" s="46"/>
      <c r="E308" s="36">
        <f>E309</f>
        <v>32.4</v>
      </c>
      <c r="G308" s="7"/>
    </row>
    <row r="309" spans="1:7" s="3" customFormat="1" ht="31.5" x14ac:dyDescent="0.25">
      <c r="A309" s="13"/>
      <c r="B309" s="32" t="s">
        <v>13</v>
      </c>
      <c r="C309" s="32" t="s">
        <v>586</v>
      </c>
      <c r="D309" s="46" t="s">
        <v>284</v>
      </c>
      <c r="E309" s="36">
        <v>32.4</v>
      </c>
      <c r="G309" s="7"/>
    </row>
    <row r="310" spans="1:7" s="3" customFormat="1" ht="31.5" x14ac:dyDescent="0.25">
      <c r="A310" s="13"/>
      <c r="B310" s="14" t="s">
        <v>338</v>
      </c>
      <c r="C310" s="13" t="s">
        <v>140</v>
      </c>
      <c r="D310" s="70"/>
      <c r="E310" s="36">
        <f>E311+E314+E317</f>
        <v>6796.9</v>
      </c>
      <c r="G310" s="7"/>
    </row>
    <row r="311" spans="1:7" s="3" customFormat="1" ht="30.75" customHeight="1" x14ac:dyDescent="0.25">
      <c r="A311" s="13"/>
      <c r="B311" s="14" t="s">
        <v>272</v>
      </c>
      <c r="C311" s="13" t="s">
        <v>141</v>
      </c>
      <c r="D311" s="70"/>
      <c r="E311" s="36">
        <f>E312</f>
        <v>40</v>
      </c>
      <c r="G311" s="7"/>
    </row>
    <row r="312" spans="1:7" s="3" customFormat="1" ht="31.5" x14ac:dyDescent="0.25">
      <c r="A312" s="13"/>
      <c r="B312" s="14" t="s">
        <v>142</v>
      </c>
      <c r="C312" s="13" t="s">
        <v>143</v>
      </c>
      <c r="D312" s="70"/>
      <c r="E312" s="36">
        <f>E313</f>
        <v>40</v>
      </c>
      <c r="G312" s="7"/>
    </row>
    <row r="313" spans="1:7" s="3" customFormat="1" ht="31.5" x14ac:dyDescent="0.25">
      <c r="A313" s="13"/>
      <c r="B313" s="14" t="s">
        <v>13</v>
      </c>
      <c r="C313" s="13" t="s">
        <v>143</v>
      </c>
      <c r="D313" s="70">
        <v>200</v>
      </c>
      <c r="E313" s="36">
        <v>40</v>
      </c>
      <c r="G313" s="7"/>
    </row>
    <row r="314" spans="1:7" s="3" customFormat="1" ht="47.25" x14ac:dyDescent="0.25">
      <c r="A314" s="13"/>
      <c r="B314" s="14" t="s">
        <v>340</v>
      </c>
      <c r="C314" s="13" t="s">
        <v>341</v>
      </c>
      <c r="D314" s="70"/>
      <c r="E314" s="36">
        <f>E315</f>
        <v>20</v>
      </c>
      <c r="G314" s="7"/>
    </row>
    <row r="315" spans="1:7" s="3" customFormat="1" ht="31.5" x14ac:dyDescent="0.25">
      <c r="A315" s="13"/>
      <c r="B315" s="14" t="s">
        <v>142</v>
      </c>
      <c r="C315" s="13" t="s">
        <v>339</v>
      </c>
      <c r="D315" s="70"/>
      <c r="E315" s="36">
        <f>E316</f>
        <v>20</v>
      </c>
      <c r="G315" s="7"/>
    </row>
    <row r="316" spans="1:7" s="3" customFormat="1" ht="31.5" x14ac:dyDescent="0.25">
      <c r="A316" s="13"/>
      <c r="B316" s="14" t="s">
        <v>13</v>
      </c>
      <c r="C316" s="13" t="s">
        <v>339</v>
      </c>
      <c r="D316" s="70">
        <v>200</v>
      </c>
      <c r="E316" s="36">
        <v>20</v>
      </c>
      <c r="G316" s="7"/>
    </row>
    <row r="317" spans="1:7" s="3" customFormat="1" ht="47.25" x14ac:dyDescent="0.25">
      <c r="A317" s="13"/>
      <c r="B317" s="66" t="s">
        <v>602</v>
      </c>
      <c r="C317" s="32" t="s">
        <v>600</v>
      </c>
      <c r="D317" s="32"/>
      <c r="E317" s="36">
        <f>E318</f>
        <v>6736.9</v>
      </c>
      <c r="G317" s="7"/>
    </row>
    <row r="318" spans="1:7" s="3" customFormat="1" ht="31.5" x14ac:dyDescent="0.25">
      <c r="A318" s="13"/>
      <c r="B318" s="66" t="s">
        <v>603</v>
      </c>
      <c r="C318" s="32" t="s">
        <v>601</v>
      </c>
      <c r="D318" s="60"/>
      <c r="E318" s="36">
        <f>E319</f>
        <v>6736.9</v>
      </c>
      <c r="G318" s="7"/>
    </row>
    <row r="319" spans="1:7" s="3" customFormat="1" ht="47.25" x14ac:dyDescent="0.25">
      <c r="A319" s="13"/>
      <c r="B319" s="32" t="s">
        <v>290</v>
      </c>
      <c r="C319" s="32" t="s">
        <v>601</v>
      </c>
      <c r="D319" s="32">
        <v>600</v>
      </c>
      <c r="E319" s="112">
        <v>6736.9</v>
      </c>
      <c r="G319" s="7"/>
    </row>
    <row r="320" spans="1:7" s="3" customFormat="1" ht="17.25" customHeight="1" x14ac:dyDescent="0.25">
      <c r="A320" s="13"/>
      <c r="B320" s="14" t="s">
        <v>144</v>
      </c>
      <c r="C320" s="13" t="s">
        <v>145</v>
      </c>
      <c r="D320" s="70"/>
      <c r="E320" s="36">
        <f>E321</f>
        <v>20</v>
      </c>
      <c r="G320" s="7"/>
    </row>
    <row r="321" spans="1:7" s="3" customFormat="1" ht="63" x14ac:dyDescent="0.25">
      <c r="A321" s="13"/>
      <c r="B321" s="14" t="s">
        <v>342</v>
      </c>
      <c r="C321" s="13" t="s">
        <v>146</v>
      </c>
      <c r="D321" s="70"/>
      <c r="E321" s="36">
        <f>E322</f>
        <v>20</v>
      </c>
      <c r="G321" s="7"/>
    </row>
    <row r="322" spans="1:7" s="3" customFormat="1" ht="47.25" x14ac:dyDescent="0.25">
      <c r="A322" s="13"/>
      <c r="B322" s="14" t="s">
        <v>147</v>
      </c>
      <c r="C322" s="13" t="s">
        <v>148</v>
      </c>
      <c r="D322" s="70"/>
      <c r="E322" s="36">
        <f>E323</f>
        <v>20</v>
      </c>
      <c r="G322" s="7"/>
    </row>
    <row r="323" spans="1:7" s="3" customFormat="1" ht="31.5" x14ac:dyDescent="0.25">
      <c r="A323" s="13"/>
      <c r="B323" s="14" t="s">
        <v>13</v>
      </c>
      <c r="C323" s="13" t="s">
        <v>148</v>
      </c>
      <c r="D323" s="70">
        <v>200</v>
      </c>
      <c r="E323" s="36">
        <v>20</v>
      </c>
      <c r="G323" s="7"/>
    </row>
    <row r="324" spans="1:7" s="3" customFormat="1" ht="53.25" customHeight="1" x14ac:dyDescent="0.25">
      <c r="A324" s="13"/>
      <c r="B324" s="14" t="s">
        <v>343</v>
      </c>
      <c r="C324" s="13" t="s">
        <v>149</v>
      </c>
      <c r="D324" s="70"/>
      <c r="E324" s="36">
        <f>E325</f>
        <v>23891.1</v>
      </c>
      <c r="G324" s="7"/>
    </row>
    <row r="325" spans="1:7" s="3" customFormat="1" ht="34.15" customHeight="1" x14ac:dyDescent="0.25">
      <c r="A325" s="13"/>
      <c r="B325" s="14" t="s">
        <v>406</v>
      </c>
      <c r="C325" s="13" t="s">
        <v>345</v>
      </c>
      <c r="D325" s="70"/>
      <c r="E325" s="38">
        <f>E326+E332+E330</f>
        <v>23891.1</v>
      </c>
      <c r="G325" s="7"/>
    </row>
    <row r="326" spans="1:7" s="3" customFormat="1" ht="31.5" x14ac:dyDescent="0.25">
      <c r="A326" s="13"/>
      <c r="B326" s="14" t="s">
        <v>68</v>
      </c>
      <c r="C326" s="13" t="s">
        <v>344</v>
      </c>
      <c r="D326" s="70"/>
      <c r="E326" s="38">
        <f>E327+E328+E329</f>
        <v>23736.699999999997</v>
      </c>
      <c r="G326" s="7"/>
    </row>
    <row r="327" spans="1:7" s="3" customFormat="1" ht="78.75" x14ac:dyDescent="0.25">
      <c r="A327" s="13"/>
      <c r="B327" s="14" t="s">
        <v>43</v>
      </c>
      <c r="C327" s="13" t="s">
        <v>344</v>
      </c>
      <c r="D327" s="70">
        <v>100</v>
      </c>
      <c r="E327" s="38">
        <v>20866.8</v>
      </c>
      <c r="G327" s="7"/>
    </row>
    <row r="328" spans="1:7" s="3" customFormat="1" ht="31.5" x14ac:dyDescent="0.25">
      <c r="A328" s="13"/>
      <c r="B328" s="14" t="s">
        <v>13</v>
      </c>
      <c r="C328" s="13" t="s">
        <v>344</v>
      </c>
      <c r="D328" s="70">
        <v>200</v>
      </c>
      <c r="E328" s="13">
        <v>2846.6</v>
      </c>
      <c r="G328" s="7"/>
    </row>
    <row r="329" spans="1:7" s="3" customFormat="1" ht="15.75" x14ac:dyDescent="0.25">
      <c r="A329" s="13"/>
      <c r="B329" s="14" t="s">
        <v>44</v>
      </c>
      <c r="C329" s="13" t="s">
        <v>344</v>
      </c>
      <c r="D329" s="70">
        <v>800</v>
      </c>
      <c r="E329" s="36">
        <v>23.3</v>
      </c>
      <c r="G329" s="7"/>
    </row>
    <row r="330" spans="1:7" s="3" customFormat="1" ht="31.5" x14ac:dyDescent="0.25">
      <c r="A330" s="13"/>
      <c r="B330" s="14" t="s">
        <v>394</v>
      </c>
      <c r="C330" s="13" t="s">
        <v>393</v>
      </c>
      <c r="D330" s="70"/>
      <c r="E330" s="36">
        <f>E331</f>
        <v>2.4</v>
      </c>
      <c r="G330" s="7"/>
    </row>
    <row r="331" spans="1:7" s="3" customFormat="1" ht="31.5" x14ac:dyDescent="0.25">
      <c r="A331" s="13"/>
      <c r="B331" s="14" t="s">
        <v>13</v>
      </c>
      <c r="C331" s="13" t="s">
        <v>393</v>
      </c>
      <c r="D331" s="70">
        <v>200</v>
      </c>
      <c r="E331" s="36">
        <v>2.4</v>
      </c>
      <c r="G331" s="7"/>
    </row>
    <row r="332" spans="1:7" s="3" customFormat="1" ht="255" customHeight="1" x14ac:dyDescent="0.25">
      <c r="A332" s="13"/>
      <c r="B332" s="32" t="s">
        <v>392</v>
      </c>
      <c r="C332" s="32" t="s">
        <v>389</v>
      </c>
      <c r="D332" s="46"/>
      <c r="E332" s="36">
        <f>E333</f>
        <v>152</v>
      </c>
      <c r="G332" s="7"/>
    </row>
    <row r="333" spans="1:7" s="3" customFormat="1" ht="78.75" x14ac:dyDescent="0.25">
      <c r="A333" s="13"/>
      <c r="B333" s="32" t="s">
        <v>43</v>
      </c>
      <c r="C333" s="32" t="s">
        <v>389</v>
      </c>
      <c r="D333" s="60" t="s">
        <v>391</v>
      </c>
      <c r="E333" s="36">
        <v>152</v>
      </c>
      <c r="G333" s="7"/>
    </row>
    <row r="334" spans="1:7" s="3" customFormat="1" ht="31.5" x14ac:dyDescent="0.25">
      <c r="A334" s="13"/>
      <c r="B334" s="14" t="s">
        <v>346</v>
      </c>
      <c r="C334" s="13" t="s">
        <v>150</v>
      </c>
      <c r="D334" s="70"/>
      <c r="E334" s="36">
        <f>E335</f>
        <v>9750.6</v>
      </c>
      <c r="G334" s="7"/>
    </row>
    <row r="335" spans="1:7" s="3" customFormat="1" ht="31.5" x14ac:dyDescent="0.25">
      <c r="A335" s="13"/>
      <c r="B335" s="14" t="s">
        <v>273</v>
      </c>
      <c r="C335" s="13" t="s">
        <v>151</v>
      </c>
      <c r="D335" s="70"/>
      <c r="E335" s="36">
        <f>E336+E338</f>
        <v>9750.6</v>
      </c>
      <c r="G335" s="7"/>
    </row>
    <row r="336" spans="1:7" s="3" customFormat="1" ht="15.75" x14ac:dyDescent="0.25">
      <c r="A336" s="13"/>
      <c r="B336" s="14" t="s">
        <v>152</v>
      </c>
      <c r="C336" s="13" t="s">
        <v>153</v>
      </c>
      <c r="D336" s="70"/>
      <c r="E336" s="36">
        <f>E337</f>
        <v>9603</v>
      </c>
      <c r="G336" s="7"/>
    </row>
    <row r="337" spans="1:7" s="3" customFormat="1" ht="31.5" x14ac:dyDescent="0.25">
      <c r="A337" s="13"/>
      <c r="B337" s="14" t="s">
        <v>13</v>
      </c>
      <c r="C337" s="13" t="s">
        <v>153</v>
      </c>
      <c r="D337" s="70">
        <v>200</v>
      </c>
      <c r="E337" s="36">
        <v>9603</v>
      </c>
      <c r="G337" s="7"/>
    </row>
    <row r="338" spans="1:7" s="3" customFormat="1" ht="143.44999999999999" customHeight="1" x14ac:dyDescent="0.25">
      <c r="A338" s="13"/>
      <c r="B338" s="14" t="s">
        <v>404</v>
      </c>
      <c r="C338" s="13" t="s">
        <v>154</v>
      </c>
      <c r="D338" s="70"/>
      <c r="E338" s="36">
        <f>E339</f>
        <v>147.6</v>
      </c>
      <c r="G338" s="7"/>
    </row>
    <row r="339" spans="1:7" s="3" customFormat="1" ht="15.75" x14ac:dyDescent="0.25">
      <c r="A339" s="13"/>
      <c r="B339" s="14" t="s">
        <v>155</v>
      </c>
      <c r="C339" s="13" t="s">
        <v>154</v>
      </c>
      <c r="D339" s="70">
        <v>500</v>
      </c>
      <c r="E339" s="36">
        <v>147.6</v>
      </c>
      <c r="G339" s="7"/>
    </row>
    <row r="340" spans="1:7" s="5" customFormat="1" ht="63" x14ac:dyDescent="0.25">
      <c r="A340" s="71">
        <v>8</v>
      </c>
      <c r="B340" s="68" t="s">
        <v>156</v>
      </c>
      <c r="C340" s="71" t="s">
        <v>157</v>
      </c>
      <c r="D340" s="72"/>
      <c r="E340" s="90">
        <f>E341</f>
        <v>11519.5</v>
      </c>
      <c r="G340" s="49"/>
    </row>
    <row r="341" spans="1:7" s="3" customFormat="1" ht="15.75" x14ac:dyDescent="0.25">
      <c r="A341" s="13"/>
      <c r="B341" s="14" t="s">
        <v>192</v>
      </c>
      <c r="C341" s="13" t="s">
        <v>158</v>
      </c>
      <c r="D341" s="70"/>
      <c r="E341" s="36">
        <f>E342+E347</f>
        <v>11519.5</v>
      </c>
      <c r="G341" s="7"/>
    </row>
    <row r="342" spans="1:7" s="3" customFormat="1" ht="31.5" x14ac:dyDescent="0.25">
      <c r="A342" s="13"/>
      <c r="B342" s="14" t="s">
        <v>458</v>
      </c>
      <c r="C342" s="13" t="s">
        <v>159</v>
      </c>
      <c r="D342" s="70"/>
      <c r="E342" s="36">
        <f>E343</f>
        <v>6901.2</v>
      </c>
      <c r="G342" s="7"/>
    </row>
    <row r="343" spans="1:7" s="3" customFormat="1" ht="47.25" x14ac:dyDescent="0.25">
      <c r="A343" s="13"/>
      <c r="B343" s="14" t="s">
        <v>432</v>
      </c>
      <c r="C343" s="13" t="s">
        <v>160</v>
      </c>
      <c r="D343" s="70"/>
      <c r="E343" s="36">
        <f>E344+E345+E346</f>
        <v>6901.2</v>
      </c>
      <c r="G343" s="7"/>
    </row>
    <row r="344" spans="1:7" s="3" customFormat="1" ht="78.75" x14ac:dyDescent="0.25">
      <c r="A344" s="13"/>
      <c r="B344" s="14" t="s">
        <v>43</v>
      </c>
      <c r="C344" s="13" t="s">
        <v>160</v>
      </c>
      <c r="D344" s="70">
        <v>100</v>
      </c>
      <c r="E344" s="36">
        <v>1350</v>
      </c>
      <c r="G344" s="7"/>
    </row>
    <row r="345" spans="1:7" s="3" customFormat="1" ht="31.5" x14ac:dyDescent="0.25">
      <c r="A345" s="13"/>
      <c r="B345" s="14" t="s">
        <v>13</v>
      </c>
      <c r="C345" s="13" t="s">
        <v>160</v>
      </c>
      <c r="D345" s="70">
        <v>200</v>
      </c>
      <c r="E345" s="36">
        <v>162</v>
      </c>
      <c r="G345" s="7"/>
    </row>
    <row r="346" spans="1:7" s="3" customFormat="1" ht="15.75" x14ac:dyDescent="0.25">
      <c r="A346" s="13"/>
      <c r="B346" s="14" t="s">
        <v>44</v>
      </c>
      <c r="C346" s="13" t="s">
        <v>160</v>
      </c>
      <c r="D346" s="70">
        <v>800</v>
      </c>
      <c r="E346" s="36">
        <v>5389.2</v>
      </c>
      <c r="G346" s="7"/>
    </row>
    <row r="347" spans="1:7" s="3" customFormat="1" ht="63" x14ac:dyDescent="0.25">
      <c r="A347" s="13"/>
      <c r="B347" s="14" t="s">
        <v>482</v>
      </c>
      <c r="C347" s="13" t="s">
        <v>161</v>
      </c>
      <c r="D347" s="70"/>
      <c r="E347" s="36">
        <f>E348</f>
        <v>4618.3</v>
      </c>
      <c r="G347" s="7"/>
    </row>
    <row r="348" spans="1:7" s="3" customFormat="1" ht="147" customHeight="1" x14ac:dyDescent="0.25">
      <c r="A348" s="13"/>
      <c r="B348" s="14" t="s">
        <v>568</v>
      </c>
      <c r="C348" s="13" t="s">
        <v>162</v>
      </c>
      <c r="D348" s="70"/>
      <c r="E348" s="36">
        <f>E349</f>
        <v>4618.3</v>
      </c>
      <c r="G348" s="7"/>
    </row>
    <row r="349" spans="1:7" s="3" customFormat="1" ht="31.5" x14ac:dyDescent="0.25">
      <c r="A349" s="13"/>
      <c r="B349" s="14" t="s">
        <v>13</v>
      </c>
      <c r="C349" s="13" t="s">
        <v>162</v>
      </c>
      <c r="D349" s="70">
        <v>200</v>
      </c>
      <c r="E349" s="36">
        <v>4618.3</v>
      </c>
      <c r="G349" s="7"/>
    </row>
    <row r="350" spans="1:7" s="8" customFormat="1" ht="63" x14ac:dyDescent="0.25">
      <c r="A350" s="73">
        <v>9</v>
      </c>
      <c r="B350" s="68" t="s">
        <v>371</v>
      </c>
      <c r="C350" s="73" t="s">
        <v>163</v>
      </c>
      <c r="D350" s="74"/>
      <c r="E350" s="39">
        <f>E351</f>
        <v>633</v>
      </c>
      <c r="G350" s="54"/>
    </row>
    <row r="351" spans="1:7" s="3" customFormat="1" ht="15.75" x14ac:dyDescent="0.25">
      <c r="A351" s="13"/>
      <c r="B351" s="21" t="s">
        <v>192</v>
      </c>
      <c r="C351" s="13" t="s">
        <v>164</v>
      </c>
      <c r="D351" s="70"/>
      <c r="E351" s="36">
        <f>E352+E355</f>
        <v>633</v>
      </c>
      <c r="G351" s="7"/>
    </row>
    <row r="352" spans="1:7" s="3" customFormat="1" ht="49.9" customHeight="1" x14ac:dyDescent="0.25">
      <c r="A352" s="13"/>
      <c r="B352" s="14" t="s">
        <v>402</v>
      </c>
      <c r="C352" s="13" t="s">
        <v>166</v>
      </c>
      <c r="D352" s="70"/>
      <c r="E352" s="36">
        <f>E353</f>
        <v>633</v>
      </c>
      <c r="G352" s="7"/>
    </row>
    <row r="353" spans="1:7" s="3" customFormat="1" ht="47.25" x14ac:dyDescent="0.25">
      <c r="A353" s="13"/>
      <c r="B353" s="14" t="s">
        <v>165</v>
      </c>
      <c r="C353" s="13" t="s">
        <v>167</v>
      </c>
      <c r="D353" s="70"/>
      <c r="E353" s="36">
        <f>E354</f>
        <v>633</v>
      </c>
      <c r="G353" s="7"/>
    </row>
    <row r="354" spans="1:7" s="3" customFormat="1" ht="31.5" x14ac:dyDescent="0.25">
      <c r="A354" s="13"/>
      <c r="B354" s="14" t="s">
        <v>13</v>
      </c>
      <c r="C354" s="13" t="s">
        <v>167</v>
      </c>
      <c r="D354" s="70">
        <v>200</v>
      </c>
      <c r="E354" s="36">
        <v>633</v>
      </c>
      <c r="G354" s="7"/>
    </row>
    <row r="355" spans="1:7" s="3" customFormat="1" ht="97.5" customHeight="1" x14ac:dyDescent="0.25">
      <c r="A355" s="13"/>
      <c r="B355" s="63" t="s">
        <v>429</v>
      </c>
      <c r="C355" s="32" t="s">
        <v>427</v>
      </c>
      <c r="D355" s="60"/>
      <c r="E355" s="36">
        <f>E356</f>
        <v>0</v>
      </c>
      <c r="G355" s="7"/>
    </row>
    <row r="356" spans="1:7" s="3" customFormat="1" ht="47.25" x14ac:dyDescent="0.25">
      <c r="A356" s="13"/>
      <c r="B356" s="32" t="s">
        <v>165</v>
      </c>
      <c r="C356" s="32" t="s">
        <v>428</v>
      </c>
      <c r="D356" s="60"/>
      <c r="E356" s="36">
        <f>E357</f>
        <v>0</v>
      </c>
      <c r="G356" s="7"/>
    </row>
    <row r="357" spans="1:7" s="3" customFormat="1" ht="31.5" x14ac:dyDescent="0.25">
      <c r="A357" s="13"/>
      <c r="B357" s="32" t="s">
        <v>13</v>
      </c>
      <c r="C357" s="32" t="s">
        <v>428</v>
      </c>
      <c r="D357" s="60" t="s">
        <v>284</v>
      </c>
      <c r="E357" s="36">
        <v>0</v>
      </c>
      <c r="G357" s="7"/>
    </row>
    <row r="358" spans="1:7" s="5" customFormat="1" ht="46.5" customHeight="1" x14ac:dyDescent="0.25">
      <c r="A358" s="71">
        <v>10</v>
      </c>
      <c r="B358" s="68" t="s">
        <v>169</v>
      </c>
      <c r="C358" s="71" t="s">
        <v>170</v>
      </c>
      <c r="D358" s="72"/>
      <c r="E358" s="35">
        <f>E359+E372+E376+E389</f>
        <v>57560.5</v>
      </c>
      <c r="G358" s="49"/>
    </row>
    <row r="359" spans="1:7" s="3" customFormat="1" ht="15.75" x14ac:dyDescent="0.25">
      <c r="A359" s="13"/>
      <c r="B359" s="14" t="s">
        <v>171</v>
      </c>
      <c r="C359" s="13" t="s">
        <v>172</v>
      </c>
      <c r="D359" s="70"/>
      <c r="E359" s="36">
        <f>E367+E360</f>
        <v>30092.799999999999</v>
      </c>
      <c r="G359" s="7"/>
    </row>
    <row r="360" spans="1:7" s="3" customFormat="1" ht="47.25" x14ac:dyDescent="0.25">
      <c r="A360" s="13"/>
      <c r="B360" s="66" t="s">
        <v>422</v>
      </c>
      <c r="C360" s="32" t="s">
        <v>420</v>
      </c>
      <c r="D360" s="60"/>
      <c r="E360" s="36">
        <f>E361+E363+E365</f>
        <v>11244</v>
      </c>
      <c r="G360" s="7"/>
    </row>
    <row r="361" spans="1:7" s="3" customFormat="1" ht="47.25" x14ac:dyDescent="0.25">
      <c r="A361" s="13"/>
      <c r="B361" s="66" t="s">
        <v>423</v>
      </c>
      <c r="C361" s="32" t="s">
        <v>421</v>
      </c>
      <c r="D361" s="60"/>
      <c r="E361" s="36">
        <f>E362</f>
        <v>599</v>
      </c>
      <c r="G361" s="7"/>
    </row>
    <row r="362" spans="1:7" s="3" customFormat="1" ht="31.5" x14ac:dyDescent="0.25">
      <c r="A362" s="13"/>
      <c r="B362" s="32" t="s">
        <v>13</v>
      </c>
      <c r="C362" s="32" t="s">
        <v>421</v>
      </c>
      <c r="D362" s="60" t="s">
        <v>284</v>
      </c>
      <c r="E362" s="36">
        <v>599</v>
      </c>
      <c r="G362" s="7"/>
    </row>
    <row r="363" spans="1:7" s="3" customFormat="1" ht="31.5" x14ac:dyDescent="0.25">
      <c r="A363" s="13"/>
      <c r="B363" s="66" t="s">
        <v>484</v>
      </c>
      <c r="C363" s="32" t="s">
        <v>483</v>
      </c>
      <c r="D363" s="60"/>
      <c r="E363" s="36">
        <f>E364</f>
        <v>3731.1</v>
      </c>
      <c r="G363" s="7"/>
    </row>
    <row r="364" spans="1:7" s="3" customFormat="1" ht="31.5" x14ac:dyDescent="0.25">
      <c r="A364" s="13"/>
      <c r="B364" s="32" t="s">
        <v>13</v>
      </c>
      <c r="C364" s="32" t="s">
        <v>483</v>
      </c>
      <c r="D364" s="60" t="s">
        <v>284</v>
      </c>
      <c r="E364" s="36">
        <v>3731.1</v>
      </c>
      <c r="G364" s="7"/>
    </row>
    <row r="365" spans="1:7" s="3" customFormat="1" ht="34.5" customHeight="1" x14ac:dyDescent="0.25">
      <c r="A365" s="13"/>
      <c r="B365" s="32" t="s">
        <v>518</v>
      </c>
      <c r="C365" s="32" t="s">
        <v>517</v>
      </c>
      <c r="D365" s="60"/>
      <c r="E365" s="36">
        <f>E366</f>
        <v>6913.9</v>
      </c>
      <c r="G365" s="7"/>
    </row>
    <row r="366" spans="1:7" s="3" customFormat="1" ht="31.5" x14ac:dyDescent="0.25">
      <c r="A366" s="13"/>
      <c r="B366" s="32" t="s">
        <v>13</v>
      </c>
      <c r="C366" s="32" t="s">
        <v>517</v>
      </c>
      <c r="D366" s="60" t="s">
        <v>284</v>
      </c>
      <c r="E366" s="36">
        <v>6913.9</v>
      </c>
      <c r="G366" s="7"/>
    </row>
    <row r="367" spans="1:7" s="3" customFormat="1" ht="31.5" x14ac:dyDescent="0.25">
      <c r="A367" s="13"/>
      <c r="B367" s="14" t="s">
        <v>278</v>
      </c>
      <c r="C367" s="13" t="s">
        <v>173</v>
      </c>
      <c r="D367" s="70"/>
      <c r="E367" s="36">
        <f>E368</f>
        <v>18848.8</v>
      </c>
      <c r="G367" s="7"/>
    </row>
    <row r="368" spans="1:7" s="3" customFormat="1" ht="31.5" x14ac:dyDescent="0.25">
      <c r="A368" s="13"/>
      <c r="B368" s="14" t="s">
        <v>7</v>
      </c>
      <c r="C368" s="13" t="s">
        <v>174</v>
      </c>
      <c r="D368" s="70"/>
      <c r="E368" s="36">
        <f>E371+E369+E370</f>
        <v>18848.8</v>
      </c>
      <c r="G368" s="7"/>
    </row>
    <row r="369" spans="1:7" s="3" customFormat="1" ht="78.75" x14ac:dyDescent="0.25">
      <c r="A369" s="13"/>
      <c r="B369" s="32" t="s">
        <v>293</v>
      </c>
      <c r="C369" s="13" t="s">
        <v>174</v>
      </c>
      <c r="D369" s="70">
        <v>100</v>
      </c>
      <c r="E369" s="55">
        <v>15018</v>
      </c>
      <c r="G369" s="7"/>
    </row>
    <row r="370" spans="1:7" s="3" customFormat="1" ht="31.5" x14ac:dyDescent="0.25">
      <c r="A370" s="13"/>
      <c r="B370" s="32" t="s">
        <v>13</v>
      </c>
      <c r="C370" s="13" t="s">
        <v>174</v>
      </c>
      <c r="D370" s="70">
        <v>200</v>
      </c>
      <c r="E370" s="55">
        <v>3484.6</v>
      </c>
      <c r="G370" s="7"/>
    </row>
    <row r="371" spans="1:7" s="3" customFormat="1" ht="18" customHeight="1" x14ac:dyDescent="0.25">
      <c r="A371" s="13"/>
      <c r="B371" s="32" t="s">
        <v>44</v>
      </c>
      <c r="C371" s="13" t="s">
        <v>174</v>
      </c>
      <c r="D371" s="70">
        <v>800</v>
      </c>
      <c r="E371" s="55">
        <v>346.2</v>
      </c>
      <c r="G371" s="7"/>
    </row>
    <row r="372" spans="1:7" s="3" customFormat="1" ht="52.9" customHeight="1" x14ac:dyDescent="0.25">
      <c r="A372" s="13"/>
      <c r="B372" s="14" t="s">
        <v>471</v>
      </c>
      <c r="C372" s="13" t="s">
        <v>175</v>
      </c>
      <c r="D372" s="70"/>
      <c r="E372" s="36">
        <f>E373</f>
        <v>1463.2</v>
      </c>
      <c r="G372" s="7"/>
    </row>
    <row r="373" spans="1:7" s="3" customFormat="1" ht="66" customHeight="1" x14ac:dyDescent="0.25">
      <c r="A373" s="13"/>
      <c r="B373" s="79" t="s">
        <v>469</v>
      </c>
      <c r="C373" s="13" t="s">
        <v>176</v>
      </c>
      <c r="D373" s="70"/>
      <c r="E373" s="36">
        <f>E374</f>
        <v>1463.2</v>
      </c>
      <c r="G373" s="7"/>
    </row>
    <row r="374" spans="1:7" s="3" customFormat="1" ht="64.150000000000006" customHeight="1" x14ac:dyDescent="0.25">
      <c r="A374" s="13"/>
      <c r="B374" s="14" t="s">
        <v>470</v>
      </c>
      <c r="C374" s="13" t="s">
        <v>177</v>
      </c>
      <c r="D374" s="70"/>
      <c r="E374" s="36">
        <f>E375</f>
        <v>1463.2</v>
      </c>
      <c r="G374" s="7"/>
    </row>
    <row r="375" spans="1:7" s="3" customFormat="1" ht="31.5" x14ac:dyDescent="0.25">
      <c r="A375" s="13"/>
      <c r="B375" s="14" t="s">
        <v>13</v>
      </c>
      <c r="C375" s="13" t="s">
        <v>177</v>
      </c>
      <c r="D375" s="70">
        <v>200</v>
      </c>
      <c r="E375" s="36">
        <v>1463.2</v>
      </c>
      <c r="G375" s="7"/>
    </row>
    <row r="376" spans="1:7" s="3" customFormat="1" ht="33" customHeight="1" x14ac:dyDescent="0.25">
      <c r="A376" s="13"/>
      <c r="B376" s="14" t="s">
        <v>337</v>
      </c>
      <c r="C376" s="13" t="s">
        <v>178</v>
      </c>
      <c r="D376" s="70"/>
      <c r="E376" s="36">
        <f>E377+E382</f>
        <v>24973.999999999996</v>
      </c>
      <c r="G376" s="7"/>
    </row>
    <row r="377" spans="1:7" s="3" customFormat="1" ht="47.25" x14ac:dyDescent="0.25">
      <c r="A377" s="13"/>
      <c r="B377" s="14" t="s">
        <v>279</v>
      </c>
      <c r="C377" s="13" t="s">
        <v>179</v>
      </c>
      <c r="D377" s="70"/>
      <c r="E377" s="36">
        <f>E378</f>
        <v>2621.1</v>
      </c>
      <c r="G377" s="7"/>
    </row>
    <row r="378" spans="1:7" s="3" customFormat="1" ht="31.5" x14ac:dyDescent="0.25">
      <c r="A378" s="13"/>
      <c r="B378" s="14" t="s">
        <v>46</v>
      </c>
      <c r="C378" s="13" t="s">
        <v>180</v>
      </c>
      <c r="D378" s="70"/>
      <c r="E378" s="36">
        <f>E379+E380+E381</f>
        <v>2621.1</v>
      </c>
      <c r="G378" s="7"/>
    </row>
    <row r="379" spans="1:7" s="3" customFormat="1" ht="78.75" x14ac:dyDescent="0.25">
      <c r="A379" s="13"/>
      <c r="B379" s="14" t="s">
        <v>43</v>
      </c>
      <c r="C379" s="13" t="s">
        <v>180</v>
      </c>
      <c r="D379" s="70">
        <v>100</v>
      </c>
      <c r="E379" s="36">
        <v>2462.9</v>
      </c>
      <c r="G379" s="7"/>
    </row>
    <row r="380" spans="1:7" s="3" customFormat="1" ht="31.5" x14ac:dyDescent="0.25">
      <c r="A380" s="13"/>
      <c r="B380" s="14" t="s">
        <v>13</v>
      </c>
      <c r="C380" s="13" t="s">
        <v>180</v>
      </c>
      <c r="D380" s="70">
        <v>200</v>
      </c>
      <c r="E380" s="36">
        <v>158.19999999999999</v>
      </c>
      <c r="G380" s="7"/>
    </row>
    <row r="381" spans="1:7" s="3" customFormat="1" ht="15.75" x14ac:dyDescent="0.25">
      <c r="A381" s="13"/>
      <c r="B381" s="14" t="s">
        <v>44</v>
      </c>
      <c r="C381" s="13" t="s">
        <v>180</v>
      </c>
      <c r="D381" s="70">
        <v>800</v>
      </c>
      <c r="E381" s="36">
        <v>0</v>
      </c>
      <c r="G381" s="7"/>
    </row>
    <row r="382" spans="1:7" s="3" customFormat="1" ht="63" x14ac:dyDescent="0.25">
      <c r="A382" s="13"/>
      <c r="B382" s="32" t="s">
        <v>455</v>
      </c>
      <c r="C382" s="58" t="s">
        <v>453</v>
      </c>
      <c r="D382" s="46"/>
      <c r="E382" s="36">
        <f>E383+E387</f>
        <v>22352.899999999998</v>
      </c>
      <c r="G382" s="7"/>
    </row>
    <row r="383" spans="1:7" s="3" customFormat="1" ht="31.5" x14ac:dyDescent="0.25">
      <c r="A383" s="13"/>
      <c r="B383" s="20" t="s">
        <v>7</v>
      </c>
      <c r="C383" s="58" t="s">
        <v>454</v>
      </c>
      <c r="D383" s="46"/>
      <c r="E383" s="36">
        <f>E384+E385+E386</f>
        <v>22292.899999999998</v>
      </c>
      <c r="G383" s="7"/>
    </row>
    <row r="384" spans="1:7" s="3" customFormat="1" ht="78.75" x14ac:dyDescent="0.25">
      <c r="A384" s="13"/>
      <c r="B384" s="32" t="s">
        <v>293</v>
      </c>
      <c r="C384" s="58" t="s">
        <v>454</v>
      </c>
      <c r="D384" s="46" t="s">
        <v>391</v>
      </c>
      <c r="E384" s="36">
        <v>21000.2</v>
      </c>
      <c r="G384" s="7"/>
    </row>
    <row r="385" spans="1:7" s="3" customFormat="1" ht="31.5" x14ac:dyDescent="0.25">
      <c r="A385" s="13"/>
      <c r="B385" s="14" t="s">
        <v>13</v>
      </c>
      <c r="C385" s="13" t="s">
        <v>454</v>
      </c>
      <c r="D385" s="70">
        <v>200</v>
      </c>
      <c r="E385" s="36">
        <v>1291.5999999999999</v>
      </c>
      <c r="G385" s="7"/>
    </row>
    <row r="386" spans="1:7" s="3" customFormat="1" ht="15.75" x14ac:dyDescent="0.25">
      <c r="A386" s="13"/>
      <c r="B386" s="14" t="s">
        <v>44</v>
      </c>
      <c r="C386" s="13" t="s">
        <v>454</v>
      </c>
      <c r="D386" s="70">
        <v>800</v>
      </c>
      <c r="E386" s="36">
        <v>1.1000000000000001</v>
      </c>
      <c r="G386" s="7"/>
    </row>
    <row r="387" spans="1:7" s="3" customFormat="1" ht="31.5" x14ac:dyDescent="0.25">
      <c r="A387" s="13"/>
      <c r="B387" s="47" t="s">
        <v>394</v>
      </c>
      <c r="C387" s="58" t="s">
        <v>456</v>
      </c>
      <c r="D387" s="46"/>
      <c r="E387" s="36">
        <f>E388</f>
        <v>60</v>
      </c>
      <c r="G387" s="7"/>
    </row>
    <row r="388" spans="1:7" s="3" customFormat="1" ht="31.5" x14ac:dyDescent="0.25">
      <c r="A388" s="13"/>
      <c r="B388" s="32" t="s">
        <v>13</v>
      </c>
      <c r="C388" s="58" t="s">
        <v>456</v>
      </c>
      <c r="D388" s="46" t="s">
        <v>284</v>
      </c>
      <c r="E388" s="36">
        <v>60</v>
      </c>
      <c r="G388" s="7"/>
    </row>
    <row r="389" spans="1:7" s="3" customFormat="1" ht="47.25" x14ac:dyDescent="0.25">
      <c r="A389" s="13"/>
      <c r="B389" s="66" t="s">
        <v>545</v>
      </c>
      <c r="C389" s="60" t="s">
        <v>542</v>
      </c>
      <c r="D389" s="60"/>
      <c r="E389" s="36">
        <f>E390</f>
        <v>1030.5</v>
      </c>
      <c r="G389" s="7"/>
    </row>
    <row r="390" spans="1:7" s="3" customFormat="1" ht="31.5" x14ac:dyDescent="0.25">
      <c r="A390" s="13"/>
      <c r="B390" s="66" t="s">
        <v>546</v>
      </c>
      <c r="C390" s="60" t="s">
        <v>543</v>
      </c>
      <c r="D390" s="60"/>
      <c r="E390" s="36">
        <f>E391</f>
        <v>1030.5</v>
      </c>
      <c r="G390" s="7"/>
    </row>
    <row r="391" spans="1:7" s="3" customFormat="1" ht="63" x14ac:dyDescent="0.25">
      <c r="A391" s="13"/>
      <c r="B391" s="66" t="s">
        <v>547</v>
      </c>
      <c r="C391" s="60" t="s">
        <v>544</v>
      </c>
      <c r="D391" s="60"/>
      <c r="E391" s="36">
        <f>E392</f>
        <v>1030.5</v>
      </c>
      <c r="G391" s="7"/>
    </row>
    <row r="392" spans="1:7" s="3" customFormat="1" ht="31.5" x14ac:dyDescent="0.25">
      <c r="A392" s="13"/>
      <c r="B392" s="32" t="s">
        <v>13</v>
      </c>
      <c r="C392" s="60" t="s">
        <v>544</v>
      </c>
      <c r="D392" s="60" t="s">
        <v>284</v>
      </c>
      <c r="E392" s="36">
        <v>1030.5</v>
      </c>
      <c r="G392" s="7"/>
    </row>
    <row r="393" spans="1:7" s="5" customFormat="1" ht="47.25" x14ac:dyDescent="0.25">
      <c r="A393" s="71">
        <v>11</v>
      </c>
      <c r="B393" s="68" t="s">
        <v>181</v>
      </c>
      <c r="C393" s="71" t="s">
        <v>182</v>
      </c>
      <c r="D393" s="72"/>
      <c r="E393" s="35">
        <f>E394</f>
        <v>205400.19999999998</v>
      </c>
      <c r="G393" s="49"/>
    </row>
    <row r="394" spans="1:7" s="3" customFormat="1" ht="15.75" x14ac:dyDescent="0.25">
      <c r="A394" s="13"/>
      <c r="B394" s="14" t="s">
        <v>192</v>
      </c>
      <c r="C394" s="13" t="s">
        <v>183</v>
      </c>
      <c r="D394" s="70"/>
      <c r="E394" s="36">
        <f>E395+E401+E404+E407+E414</f>
        <v>205400.19999999998</v>
      </c>
      <c r="G394" s="7"/>
    </row>
    <row r="395" spans="1:7" s="3" customFormat="1" ht="47.25" x14ac:dyDescent="0.25">
      <c r="A395" s="13"/>
      <c r="B395" s="14" t="s">
        <v>282</v>
      </c>
      <c r="C395" s="13" t="s">
        <v>559</v>
      </c>
      <c r="D395" s="70"/>
      <c r="E395" s="36">
        <f>E399+E396</f>
        <v>134365.79999999999</v>
      </c>
      <c r="G395" s="7"/>
    </row>
    <row r="396" spans="1:7" s="3" customFormat="1" ht="81.75" customHeight="1" x14ac:dyDescent="0.25">
      <c r="A396" s="13"/>
      <c r="B396" s="58" t="s">
        <v>436</v>
      </c>
      <c r="C396" s="32" t="s">
        <v>577</v>
      </c>
      <c r="D396" s="33"/>
      <c r="E396" s="36">
        <f>E397+E398</f>
        <v>134365.79999999999</v>
      </c>
      <c r="G396" s="7"/>
    </row>
    <row r="397" spans="1:7" s="3" customFormat="1" ht="31.5" x14ac:dyDescent="0.25">
      <c r="A397" s="13"/>
      <c r="B397" s="58" t="s">
        <v>13</v>
      </c>
      <c r="C397" s="32" t="s">
        <v>577</v>
      </c>
      <c r="D397" s="33" t="s">
        <v>284</v>
      </c>
      <c r="E397" s="36">
        <v>130.5</v>
      </c>
      <c r="G397" s="7"/>
    </row>
    <row r="398" spans="1:7" s="3" customFormat="1" ht="63" x14ac:dyDescent="0.25">
      <c r="A398" s="13"/>
      <c r="B398" s="58" t="s">
        <v>363</v>
      </c>
      <c r="C398" s="32" t="s">
        <v>577</v>
      </c>
      <c r="D398" s="33" t="s">
        <v>362</v>
      </c>
      <c r="E398" s="36">
        <v>134235.29999999999</v>
      </c>
      <c r="G398" s="7"/>
    </row>
    <row r="399" spans="1:7" s="3" customFormat="1" ht="81" customHeight="1" x14ac:dyDescent="0.25">
      <c r="A399" s="13"/>
      <c r="B399" s="14" t="s">
        <v>436</v>
      </c>
      <c r="C399" s="13" t="s">
        <v>560</v>
      </c>
      <c r="D399" s="70"/>
      <c r="E399" s="36">
        <f>E400</f>
        <v>0</v>
      </c>
      <c r="G399" s="7"/>
    </row>
    <row r="400" spans="1:7" s="3" customFormat="1" ht="31.5" x14ac:dyDescent="0.25">
      <c r="A400" s="13"/>
      <c r="B400" s="14" t="s">
        <v>11</v>
      </c>
      <c r="C400" s="13" t="s">
        <v>560</v>
      </c>
      <c r="D400" s="70">
        <v>400</v>
      </c>
      <c r="E400" s="36">
        <v>0</v>
      </c>
      <c r="G400" s="7"/>
    </row>
    <row r="401" spans="1:7" s="3" customFormat="1" ht="64.5" customHeight="1" x14ac:dyDescent="0.25">
      <c r="A401" s="13"/>
      <c r="B401" s="14" t="s">
        <v>280</v>
      </c>
      <c r="C401" s="13" t="s">
        <v>184</v>
      </c>
      <c r="D401" s="70"/>
      <c r="E401" s="36">
        <f>E402</f>
        <v>0</v>
      </c>
      <c r="G401" s="7"/>
    </row>
    <row r="402" spans="1:7" s="3" customFormat="1" ht="47.25" x14ac:dyDescent="0.25">
      <c r="A402" s="13"/>
      <c r="B402" s="14" t="s">
        <v>185</v>
      </c>
      <c r="C402" s="13" t="s">
        <v>186</v>
      </c>
      <c r="D402" s="70"/>
      <c r="E402" s="36">
        <f>E403</f>
        <v>0</v>
      </c>
      <c r="G402" s="7"/>
    </row>
    <row r="403" spans="1:7" s="3" customFormat="1" ht="31.5" x14ac:dyDescent="0.25">
      <c r="A403" s="13"/>
      <c r="B403" s="14" t="s">
        <v>13</v>
      </c>
      <c r="C403" s="13" t="s">
        <v>186</v>
      </c>
      <c r="D403" s="70">
        <v>200</v>
      </c>
      <c r="E403" s="36">
        <v>0</v>
      </c>
      <c r="G403" s="7"/>
    </row>
    <row r="404" spans="1:7" s="3" customFormat="1" ht="17.25" customHeight="1" x14ac:dyDescent="0.25">
      <c r="A404" s="13"/>
      <c r="B404" s="14" t="s">
        <v>281</v>
      </c>
      <c r="C404" s="13" t="s">
        <v>187</v>
      </c>
      <c r="D404" s="70"/>
      <c r="E404" s="36">
        <f>E405</f>
        <v>107</v>
      </c>
      <c r="G404" s="7"/>
    </row>
    <row r="405" spans="1:7" s="3" customFormat="1" ht="32.25" customHeight="1" x14ac:dyDescent="0.25">
      <c r="A405" s="13"/>
      <c r="B405" s="14" t="s">
        <v>185</v>
      </c>
      <c r="C405" s="13" t="s">
        <v>188</v>
      </c>
      <c r="D405" s="70"/>
      <c r="E405" s="36">
        <f>E406</f>
        <v>107</v>
      </c>
      <c r="G405" s="7"/>
    </row>
    <row r="406" spans="1:7" s="3" customFormat="1" ht="31.5" x14ac:dyDescent="0.25">
      <c r="A406" s="13"/>
      <c r="B406" s="14" t="s">
        <v>13</v>
      </c>
      <c r="C406" s="13" t="s">
        <v>188</v>
      </c>
      <c r="D406" s="70">
        <v>200</v>
      </c>
      <c r="E406" s="36">
        <v>107</v>
      </c>
      <c r="G406" s="7"/>
    </row>
    <row r="407" spans="1:7" ht="68.45" customHeight="1" x14ac:dyDescent="0.25">
      <c r="A407" s="13"/>
      <c r="B407" s="14" t="s">
        <v>335</v>
      </c>
      <c r="C407" s="13" t="s">
        <v>561</v>
      </c>
      <c r="D407" s="70"/>
      <c r="E407" s="36">
        <f>E408+E412</f>
        <v>55870</v>
      </c>
    </row>
    <row r="408" spans="1:7" ht="34.9" customHeight="1" x14ac:dyDescent="0.25">
      <c r="A408" s="13"/>
      <c r="B408" s="14" t="s">
        <v>7</v>
      </c>
      <c r="C408" s="13" t="s">
        <v>562</v>
      </c>
      <c r="D408" s="70"/>
      <c r="E408" s="36">
        <f>E409+E410+E411</f>
        <v>55793.2</v>
      </c>
    </row>
    <row r="409" spans="1:7" ht="79.900000000000006" customHeight="1" x14ac:dyDescent="0.25">
      <c r="A409" s="13"/>
      <c r="B409" s="14" t="s">
        <v>43</v>
      </c>
      <c r="C409" s="13" t="s">
        <v>562</v>
      </c>
      <c r="D409" s="70">
        <v>100</v>
      </c>
      <c r="E409" s="36">
        <v>35236.6</v>
      </c>
    </row>
    <row r="410" spans="1:7" ht="31.5" x14ac:dyDescent="0.25">
      <c r="A410" s="13"/>
      <c r="B410" s="14" t="s">
        <v>13</v>
      </c>
      <c r="C410" s="13" t="s">
        <v>562</v>
      </c>
      <c r="D410" s="70">
        <v>200</v>
      </c>
      <c r="E410" s="36">
        <v>20041</v>
      </c>
    </row>
    <row r="411" spans="1:7" ht="15.75" x14ac:dyDescent="0.25">
      <c r="A411" s="13"/>
      <c r="B411" s="14" t="s">
        <v>44</v>
      </c>
      <c r="C411" s="13" t="s">
        <v>562</v>
      </c>
      <c r="D411" s="70">
        <v>800</v>
      </c>
      <c r="E411" s="36">
        <v>515.6</v>
      </c>
    </row>
    <row r="412" spans="1:7" ht="31.5" x14ac:dyDescent="0.25">
      <c r="A412" s="13"/>
      <c r="B412" s="47" t="s">
        <v>394</v>
      </c>
      <c r="C412" s="13" t="s">
        <v>563</v>
      </c>
      <c r="D412" s="70"/>
      <c r="E412" s="36">
        <f>E413</f>
        <v>76.8</v>
      </c>
    </row>
    <row r="413" spans="1:7" ht="31.5" x14ac:dyDescent="0.25">
      <c r="A413" s="13"/>
      <c r="B413" s="32" t="s">
        <v>13</v>
      </c>
      <c r="C413" s="13" t="s">
        <v>563</v>
      </c>
      <c r="D413" s="70">
        <v>200</v>
      </c>
      <c r="E413" s="36">
        <v>76.8</v>
      </c>
    </row>
    <row r="414" spans="1:7" ht="47.25" x14ac:dyDescent="0.25">
      <c r="A414" s="13"/>
      <c r="B414" s="14" t="s">
        <v>336</v>
      </c>
      <c r="C414" s="13" t="s">
        <v>564</v>
      </c>
      <c r="D414" s="70"/>
      <c r="E414" s="36">
        <f>E415+E421+E419</f>
        <v>15057.400000000001</v>
      </c>
    </row>
    <row r="415" spans="1:7" ht="31.5" x14ac:dyDescent="0.25">
      <c r="A415" s="13"/>
      <c r="B415" s="14" t="s">
        <v>7</v>
      </c>
      <c r="C415" s="13" t="s">
        <v>565</v>
      </c>
      <c r="D415" s="70"/>
      <c r="E415" s="36">
        <f>E416+E417+E418</f>
        <v>12901.900000000001</v>
      </c>
    </row>
    <row r="416" spans="1:7" ht="85.9" customHeight="1" x14ac:dyDescent="0.25">
      <c r="A416" s="13"/>
      <c r="B416" s="14" t="s">
        <v>43</v>
      </c>
      <c r="C416" s="13" t="s">
        <v>565</v>
      </c>
      <c r="D416" s="70">
        <v>100</v>
      </c>
      <c r="E416" s="36">
        <v>11434.6</v>
      </c>
    </row>
    <row r="417" spans="1:7" ht="31.5" x14ac:dyDescent="0.25">
      <c r="A417" s="13"/>
      <c r="B417" s="14" t="s">
        <v>13</v>
      </c>
      <c r="C417" s="13" t="s">
        <v>565</v>
      </c>
      <c r="D417" s="70">
        <v>200</v>
      </c>
      <c r="E417" s="36">
        <v>1466.1</v>
      </c>
    </row>
    <row r="418" spans="1:7" ht="15.75" x14ac:dyDescent="0.25">
      <c r="A418" s="13"/>
      <c r="B418" s="14" t="s">
        <v>44</v>
      </c>
      <c r="C418" s="13" t="s">
        <v>565</v>
      </c>
      <c r="D418" s="70">
        <v>800</v>
      </c>
      <c r="E418" s="36">
        <v>1.2</v>
      </c>
    </row>
    <row r="419" spans="1:7" ht="31.5" x14ac:dyDescent="0.25">
      <c r="A419" s="13"/>
      <c r="B419" s="47" t="s">
        <v>394</v>
      </c>
      <c r="C419" s="45" t="s">
        <v>566</v>
      </c>
      <c r="D419" s="46"/>
      <c r="E419" s="36">
        <f>E420</f>
        <v>16.8</v>
      </c>
    </row>
    <row r="420" spans="1:7" ht="31.5" x14ac:dyDescent="0.25">
      <c r="A420" s="13"/>
      <c r="B420" s="32" t="s">
        <v>13</v>
      </c>
      <c r="C420" s="45" t="s">
        <v>566</v>
      </c>
      <c r="D420" s="46" t="s">
        <v>284</v>
      </c>
      <c r="E420" s="36">
        <v>16.8</v>
      </c>
    </row>
    <row r="421" spans="1:7" ht="110.25" x14ac:dyDescent="0.25">
      <c r="A421" s="13"/>
      <c r="B421" s="32" t="s">
        <v>401</v>
      </c>
      <c r="C421" s="32" t="s">
        <v>567</v>
      </c>
      <c r="D421" s="46"/>
      <c r="E421" s="36">
        <f>E422+E423</f>
        <v>2138.6999999999998</v>
      </c>
    </row>
    <row r="422" spans="1:7" ht="79.150000000000006" customHeight="1" x14ac:dyDescent="0.25">
      <c r="A422" s="13"/>
      <c r="B422" s="32" t="s">
        <v>293</v>
      </c>
      <c r="C422" s="32" t="s">
        <v>567</v>
      </c>
      <c r="D422" s="46" t="s">
        <v>391</v>
      </c>
      <c r="E422" s="55">
        <v>1949.1</v>
      </c>
    </row>
    <row r="423" spans="1:7" ht="31.5" x14ac:dyDescent="0.25">
      <c r="A423" s="13"/>
      <c r="B423" s="32" t="s">
        <v>13</v>
      </c>
      <c r="C423" s="32" t="s">
        <v>567</v>
      </c>
      <c r="D423" s="46" t="s">
        <v>284</v>
      </c>
      <c r="E423" s="55">
        <v>189.6</v>
      </c>
    </row>
    <row r="424" spans="1:7" s="5" customFormat="1" ht="47.25" x14ac:dyDescent="0.25">
      <c r="A424" s="71">
        <v>12</v>
      </c>
      <c r="B424" s="68" t="s">
        <v>190</v>
      </c>
      <c r="C424" s="71" t="s">
        <v>191</v>
      </c>
      <c r="D424" s="72"/>
      <c r="E424" s="35">
        <f>E425</f>
        <v>50</v>
      </c>
      <c r="G424" s="49"/>
    </row>
    <row r="425" spans="1:7" s="3" customFormat="1" ht="18" customHeight="1" x14ac:dyDescent="0.25">
      <c r="A425" s="14"/>
      <c r="B425" s="14" t="s">
        <v>192</v>
      </c>
      <c r="C425" s="14" t="s">
        <v>193</v>
      </c>
      <c r="D425" s="29"/>
      <c r="E425" s="40">
        <f>E426</f>
        <v>50</v>
      </c>
      <c r="G425" s="7"/>
    </row>
    <row r="426" spans="1:7" s="3" customFormat="1" ht="47.25" customHeight="1" x14ac:dyDescent="0.25">
      <c r="A426" s="14"/>
      <c r="B426" s="14" t="s">
        <v>283</v>
      </c>
      <c r="C426" s="14" t="s">
        <v>194</v>
      </c>
      <c r="D426" s="29"/>
      <c r="E426" s="40">
        <f>E427</f>
        <v>50</v>
      </c>
      <c r="G426" s="7"/>
    </row>
    <row r="427" spans="1:7" s="3" customFormat="1" ht="33.75" customHeight="1" x14ac:dyDescent="0.25">
      <c r="A427" s="14"/>
      <c r="B427" s="16" t="s">
        <v>300</v>
      </c>
      <c r="C427" s="14" t="s">
        <v>299</v>
      </c>
      <c r="D427" s="29"/>
      <c r="E427" s="40">
        <f>E428</f>
        <v>50</v>
      </c>
      <c r="G427" s="7"/>
    </row>
    <row r="428" spans="1:7" s="3" customFormat="1" ht="31.5" x14ac:dyDescent="0.25">
      <c r="A428" s="14"/>
      <c r="B428" s="14" t="s">
        <v>13</v>
      </c>
      <c r="C428" s="14" t="s">
        <v>299</v>
      </c>
      <c r="D428" s="29">
        <v>200</v>
      </c>
      <c r="E428" s="40">
        <v>50</v>
      </c>
      <c r="G428" s="7"/>
    </row>
    <row r="429" spans="1:7" s="3" customFormat="1" ht="63" customHeight="1" x14ac:dyDescent="0.25">
      <c r="A429" s="68">
        <v>13</v>
      </c>
      <c r="B429" s="75" t="s">
        <v>355</v>
      </c>
      <c r="C429" s="27" t="s">
        <v>351</v>
      </c>
      <c r="D429" s="76"/>
      <c r="E429" s="41">
        <f>E430</f>
        <v>528</v>
      </c>
      <c r="G429" s="7"/>
    </row>
    <row r="430" spans="1:7" s="3" customFormat="1" ht="18.75" customHeight="1" x14ac:dyDescent="0.25">
      <c r="A430" s="14"/>
      <c r="B430" s="21" t="s">
        <v>192</v>
      </c>
      <c r="C430" s="15" t="s">
        <v>352</v>
      </c>
      <c r="D430" s="24"/>
      <c r="E430" s="40">
        <f>E431+E434+E437+E440</f>
        <v>528</v>
      </c>
      <c r="G430" s="7"/>
    </row>
    <row r="431" spans="1:7" s="3" customFormat="1" ht="18.75" customHeight="1" x14ac:dyDescent="0.25">
      <c r="A431" s="14"/>
      <c r="B431" s="21" t="s">
        <v>274</v>
      </c>
      <c r="C431" s="15" t="s">
        <v>353</v>
      </c>
      <c r="D431" s="24"/>
      <c r="E431" s="40">
        <f>E432</f>
        <v>224</v>
      </c>
      <c r="G431" s="7"/>
    </row>
    <row r="432" spans="1:7" s="3" customFormat="1" ht="47.25" x14ac:dyDescent="0.25">
      <c r="A432" s="14"/>
      <c r="B432" s="21" t="s">
        <v>168</v>
      </c>
      <c r="C432" s="15" t="s">
        <v>354</v>
      </c>
      <c r="D432" s="24"/>
      <c r="E432" s="40">
        <f>E433</f>
        <v>224</v>
      </c>
      <c r="G432" s="7"/>
    </row>
    <row r="433" spans="1:7" s="3" customFormat="1" ht="31.5" x14ac:dyDescent="0.25">
      <c r="A433" s="14"/>
      <c r="B433" s="15" t="s">
        <v>13</v>
      </c>
      <c r="C433" s="15" t="s">
        <v>354</v>
      </c>
      <c r="D433" s="24" t="s">
        <v>284</v>
      </c>
      <c r="E433" s="40">
        <v>224</v>
      </c>
      <c r="G433" s="7"/>
    </row>
    <row r="434" spans="1:7" s="3" customFormat="1" ht="31.5" x14ac:dyDescent="0.25">
      <c r="A434" s="14"/>
      <c r="B434" s="14" t="s">
        <v>275</v>
      </c>
      <c r="C434" s="13" t="s">
        <v>356</v>
      </c>
      <c r="D434" s="70"/>
      <c r="E434" s="36">
        <f>E435</f>
        <v>0</v>
      </c>
      <c r="G434" s="7"/>
    </row>
    <row r="435" spans="1:7" s="3" customFormat="1" ht="47.25" x14ac:dyDescent="0.25">
      <c r="A435" s="14"/>
      <c r="B435" s="14" t="s">
        <v>168</v>
      </c>
      <c r="C435" s="13" t="s">
        <v>357</v>
      </c>
      <c r="D435" s="70"/>
      <c r="E435" s="36">
        <f>E436</f>
        <v>0</v>
      </c>
      <c r="G435" s="7"/>
    </row>
    <row r="436" spans="1:7" s="3" customFormat="1" ht="31.5" x14ac:dyDescent="0.25">
      <c r="A436" s="14"/>
      <c r="B436" s="14" t="s">
        <v>13</v>
      </c>
      <c r="C436" s="13" t="s">
        <v>357</v>
      </c>
      <c r="D436" s="70">
        <v>200</v>
      </c>
      <c r="E436" s="36">
        <v>0</v>
      </c>
      <c r="G436" s="7"/>
    </row>
    <row r="437" spans="1:7" s="3" customFormat="1" ht="49.5" customHeight="1" x14ac:dyDescent="0.25">
      <c r="A437" s="14"/>
      <c r="B437" s="14" t="s">
        <v>276</v>
      </c>
      <c r="C437" s="13" t="s">
        <v>358</v>
      </c>
      <c r="D437" s="70"/>
      <c r="E437" s="36">
        <f>E438</f>
        <v>80</v>
      </c>
      <c r="G437" s="7"/>
    </row>
    <row r="438" spans="1:7" s="3" customFormat="1" ht="47.25" x14ac:dyDescent="0.25">
      <c r="A438" s="14"/>
      <c r="B438" s="14" t="s">
        <v>168</v>
      </c>
      <c r="C438" s="13" t="s">
        <v>359</v>
      </c>
      <c r="D438" s="70"/>
      <c r="E438" s="36">
        <f>E439</f>
        <v>80</v>
      </c>
      <c r="G438" s="7"/>
    </row>
    <row r="439" spans="1:7" s="3" customFormat="1" ht="31.5" x14ac:dyDescent="0.25">
      <c r="A439" s="14"/>
      <c r="B439" s="14" t="s">
        <v>13</v>
      </c>
      <c r="C439" s="13" t="s">
        <v>359</v>
      </c>
      <c r="D439" s="70">
        <v>200</v>
      </c>
      <c r="E439" s="36">
        <v>80</v>
      </c>
      <c r="G439" s="7"/>
    </row>
    <row r="440" spans="1:7" s="3" customFormat="1" ht="47.25" x14ac:dyDescent="0.25">
      <c r="A440" s="14"/>
      <c r="B440" s="14" t="s">
        <v>277</v>
      </c>
      <c r="C440" s="13" t="s">
        <v>360</v>
      </c>
      <c r="D440" s="70"/>
      <c r="E440" s="36">
        <f>E441</f>
        <v>224</v>
      </c>
      <c r="G440" s="7"/>
    </row>
    <row r="441" spans="1:7" s="3" customFormat="1" ht="47.25" x14ac:dyDescent="0.25">
      <c r="A441" s="14"/>
      <c r="B441" s="14" t="s">
        <v>168</v>
      </c>
      <c r="C441" s="13" t="s">
        <v>361</v>
      </c>
      <c r="D441" s="70"/>
      <c r="E441" s="36">
        <f>E442</f>
        <v>224</v>
      </c>
      <c r="G441" s="7"/>
    </row>
    <row r="442" spans="1:7" s="3" customFormat="1" ht="31.5" x14ac:dyDescent="0.25">
      <c r="A442" s="14"/>
      <c r="B442" s="14" t="s">
        <v>13</v>
      </c>
      <c r="C442" s="13" t="s">
        <v>361</v>
      </c>
      <c r="D442" s="70">
        <v>200</v>
      </c>
      <c r="E442" s="36">
        <v>224</v>
      </c>
      <c r="G442" s="7"/>
    </row>
    <row r="443" spans="1:7" s="3" customFormat="1" ht="110.25" x14ac:dyDescent="0.25">
      <c r="A443" s="68">
        <v>14</v>
      </c>
      <c r="B443" s="19" t="s">
        <v>364</v>
      </c>
      <c r="C443" s="27" t="s">
        <v>367</v>
      </c>
      <c r="D443" s="53"/>
      <c r="E443" s="35">
        <f>E444</f>
        <v>0</v>
      </c>
      <c r="G443" s="7"/>
    </row>
    <row r="444" spans="1:7" s="3" customFormat="1" ht="18.75" customHeight="1" x14ac:dyDescent="0.25">
      <c r="A444" s="14"/>
      <c r="B444" s="16" t="s">
        <v>192</v>
      </c>
      <c r="C444" s="15" t="s">
        <v>368</v>
      </c>
      <c r="D444" s="53"/>
      <c r="E444" s="36">
        <f>E445</f>
        <v>0</v>
      </c>
      <c r="G444" s="7"/>
    </row>
    <row r="445" spans="1:7" s="3" customFormat="1" ht="63.75" customHeight="1" x14ac:dyDescent="0.25">
      <c r="A445" s="14"/>
      <c r="B445" s="16" t="s">
        <v>365</v>
      </c>
      <c r="C445" s="15" t="s">
        <v>369</v>
      </c>
      <c r="D445" s="53"/>
      <c r="E445" s="36">
        <v>0</v>
      </c>
      <c r="G445" s="7"/>
    </row>
    <row r="446" spans="1:7" s="3" customFormat="1" ht="31.5" x14ac:dyDescent="0.25">
      <c r="A446" s="14"/>
      <c r="B446" s="16" t="s">
        <v>366</v>
      </c>
      <c r="C446" s="15" t="s">
        <v>370</v>
      </c>
      <c r="D446" s="53"/>
      <c r="E446" s="36">
        <f>E447</f>
        <v>0</v>
      </c>
      <c r="G446" s="7"/>
    </row>
    <row r="447" spans="1:7" s="3" customFormat="1" ht="17.45" customHeight="1" x14ac:dyDescent="0.25">
      <c r="A447" s="14"/>
      <c r="B447" s="16" t="s">
        <v>50</v>
      </c>
      <c r="C447" s="15" t="s">
        <v>370</v>
      </c>
      <c r="D447" s="53" t="s">
        <v>325</v>
      </c>
      <c r="E447" s="36">
        <v>0</v>
      </c>
      <c r="G447" s="7"/>
    </row>
    <row r="448" spans="1:7" s="3" customFormat="1" ht="47.25" customHeight="1" x14ac:dyDescent="0.25">
      <c r="A448" s="68">
        <v>15</v>
      </c>
      <c r="B448" s="19" t="s">
        <v>195</v>
      </c>
      <c r="C448" s="27" t="s">
        <v>301</v>
      </c>
      <c r="D448" s="91"/>
      <c r="E448" s="41">
        <f>E449</f>
        <v>8762.6999999999989</v>
      </c>
      <c r="G448" s="7"/>
    </row>
    <row r="449" spans="1:7" s="3" customFormat="1" ht="18" customHeight="1" x14ac:dyDescent="0.25">
      <c r="A449" s="14"/>
      <c r="B449" s="16" t="s">
        <v>192</v>
      </c>
      <c r="C449" s="15" t="s">
        <v>302</v>
      </c>
      <c r="D449" s="28"/>
      <c r="E449" s="40">
        <f>E450+E456+E453+E459</f>
        <v>8762.6999999999989</v>
      </c>
      <c r="G449" s="7"/>
    </row>
    <row r="450" spans="1:7" s="3" customFormat="1" ht="31.5" x14ac:dyDescent="0.25">
      <c r="A450" s="14"/>
      <c r="B450" s="16" t="s">
        <v>322</v>
      </c>
      <c r="C450" s="15" t="s">
        <v>303</v>
      </c>
      <c r="D450" s="28"/>
      <c r="E450" s="40">
        <f>E451</f>
        <v>2716.6</v>
      </c>
      <c r="G450" s="7"/>
    </row>
    <row r="451" spans="1:7" s="3" customFormat="1" ht="39" customHeight="1" x14ac:dyDescent="0.25">
      <c r="A451" s="14"/>
      <c r="B451" s="16" t="s">
        <v>305</v>
      </c>
      <c r="C451" s="15" t="s">
        <v>304</v>
      </c>
      <c r="D451" s="28"/>
      <c r="E451" s="40">
        <f>E452</f>
        <v>2716.6</v>
      </c>
      <c r="G451" s="7"/>
    </row>
    <row r="452" spans="1:7" s="3" customFormat="1" ht="31.5" x14ac:dyDescent="0.25">
      <c r="A452" s="14"/>
      <c r="B452" s="15" t="s">
        <v>13</v>
      </c>
      <c r="C452" s="15" t="s">
        <v>304</v>
      </c>
      <c r="D452" s="28" t="s">
        <v>284</v>
      </c>
      <c r="E452" s="40">
        <v>2716.6</v>
      </c>
      <c r="G452" s="7"/>
    </row>
    <row r="453" spans="1:7" s="3" customFormat="1" ht="63" x14ac:dyDescent="0.25">
      <c r="A453" s="14"/>
      <c r="B453" s="32" t="s">
        <v>426</v>
      </c>
      <c r="C453" s="32" t="s">
        <v>424</v>
      </c>
      <c r="D453" s="46"/>
      <c r="E453" s="40">
        <f>E454</f>
        <v>1547.3</v>
      </c>
      <c r="G453" s="7"/>
    </row>
    <row r="454" spans="1:7" s="3" customFormat="1" ht="33.75" customHeight="1" x14ac:dyDescent="0.25">
      <c r="A454" s="14"/>
      <c r="B454" s="66" t="s">
        <v>305</v>
      </c>
      <c r="C454" s="32" t="s">
        <v>425</v>
      </c>
      <c r="D454" s="46"/>
      <c r="E454" s="40">
        <f>E455</f>
        <v>1547.3</v>
      </c>
      <c r="G454" s="7"/>
    </row>
    <row r="455" spans="1:7" s="3" customFormat="1" ht="31.5" x14ac:dyDescent="0.25">
      <c r="A455" s="14"/>
      <c r="B455" s="32" t="s">
        <v>13</v>
      </c>
      <c r="C455" s="32" t="s">
        <v>425</v>
      </c>
      <c r="D455" s="46" t="s">
        <v>284</v>
      </c>
      <c r="E455" s="40">
        <v>1547.3</v>
      </c>
      <c r="G455" s="7"/>
    </row>
    <row r="456" spans="1:7" s="3" customFormat="1" ht="78.75" x14ac:dyDescent="0.25">
      <c r="A456" s="14"/>
      <c r="B456" s="16" t="s">
        <v>316</v>
      </c>
      <c r="C456" s="14" t="s">
        <v>321</v>
      </c>
      <c r="D456" s="28"/>
      <c r="E456" s="40">
        <f>E457</f>
        <v>4098.8</v>
      </c>
      <c r="G456" s="7"/>
    </row>
    <row r="457" spans="1:7" s="3" customFormat="1" ht="78.75" x14ac:dyDescent="0.25">
      <c r="A457" s="14"/>
      <c r="B457" s="16" t="s">
        <v>320</v>
      </c>
      <c r="C457" s="14" t="s">
        <v>319</v>
      </c>
      <c r="D457" s="29"/>
      <c r="E457" s="40">
        <f>E458</f>
        <v>4098.8</v>
      </c>
      <c r="G457" s="7"/>
    </row>
    <row r="458" spans="1:7" s="3" customFormat="1" ht="31.5" x14ac:dyDescent="0.25">
      <c r="A458" s="14"/>
      <c r="B458" s="14" t="s">
        <v>13</v>
      </c>
      <c r="C458" s="14" t="s">
        <v>319</v>
      </c>
      <c r="D458" s="29">
        <v>200</v>
      </c>
      <c r="E458" s="40">
        <v>4098.8</v>
      </c>
      <c r="G458" s="7"/>
    </row>
    <row r="459" spans="1:7" s="3" customFormat="1" ht="94.5" x14ac:dyDescent="0.25">
      <c r="A459" s="14"/>
      <c r="B459" s="32" t="s">
        <v>619</v>
      </c>
      <c r="C459" s="14" t="s">
        <v>617</v>
      </c>
      <c r="D459" s="29"/>
      <c r="E459" s="40">
        <f>E460</f>
        <v>400</v>
      </c>
      <c r="G459" s="7"/>
    </row>
    <row r="460" spans="1:7" s="3" customFormat="1" ht="78.75" x14ac:dyDescent="0.25">
      <c r="A460" s="14"/>
      <c r="B460" s="65" t="s">
        <v>620</v>
      </c>
      <c r="C460" s="14" t="s">
        <v>618</v>
      </c>
      <c r="D460" s="29"/>
      <c r="E460" s="40">
        <f>E461</f>
        <v>400</v>
      </c>
      <c r="G460" s="7"/>
    </row>
    <row r="461" spans="1:7" s="3" customFormat="1" ht="31.5" x14ac:dyDescent="0.25">
      <c r="A461" s="14"/>
      <c r="B461" s="32" t="s">
        <v>13</v>
      </c>
      <c r="C461" s="14" t="s">
        <v>618</v>
      </c>
      <c r="D461" s="29">
        <v>200</v>
      </c>
      <c r="E461" s="40">
        <v>400</v>
      </c>
      <c r="G461" s="7"/>
    </row>
    <row r="462" spans="1:7" s="3" customFormat="1" ht="49.5" customHeight="1" x14ac:dyDescent="0.25">
      <c r="A462" s="68">
        <v>16</v>
      </c>
      <c r="B462" s="19" t="s">
        <v>310</v>
      </c>
      <c r="C462" s="27" t="s">
        <v>306</v>
      </c>
      <c r="D462" s="91"/>
      <c r="E462" s="41">
        <f>E463</f>
        <v>3599.5</v>
      </c>
      <c r="G462" s="7"/>
    </row>
    <row r="463" spans="1:7" s="3" customFormat="1" ht="17.25" customHeight="1" x14ac:dyDescent="0.25">
      <c r="A463" s="14"/>
      <c r="B463" s="16" t="s">
        <v>192</v>
      </c>
      <c r="C463" s="15" t="s">
        <v>307</v>
      </c>
      <c r="D463" s="28"/>
      <c r="E463" s="40">
        <f>E467+E474+E477+E464</f>
        <v>3599.5</v>
      </c>
      <c r="G463" s="7"/>
    </row>
    <row r="464" spans="1:7" s="3" customFormat="1" ht="51" customHeight="1" x14ac:dyDescent="0.25">
      <c r="A464" s="14"/>
      <c r="B464" s="66" t="s">
        <v>582</v>
      </c>
      <c r="C464" s="32" t="s">
        <v>580</v>
      </c>
      <c r="D464" s="46"/>
      <c r="E464" s="40">
        <f>E465</f>
        <v>450</v>
      </c>
      <c r="G464" s="7"/>
    </row>
    <row r="465" spans="1:7" s="3" customFormat="1" ht="33.75" customHeight="1" x14ac:dyDescent="0.25">
      <c r="A465" s="14"/>
      <c r="B465" s="66" t="s">
        <v>583</v>
      </c>
      <c r="C465" s="32" t="s">
        <v>581</v>
      </c>
      <c r="D465" s="46"/>
      <c r="E465" s="40">
        <f>E466</f>
        <v>450</v>
      </c>
      <c r="G465" s="7"/>
    </row>
    <row r="466" spans="1:7" s="3" customFormat="1" ht="34.5" customHeight="1" x14ac:dyDescent="0.25">
      <c r="A466" s="14"/>
      <c r="B466" s="32" t="s">
        <v>13</v>
      </c>
      <c r="C466" s="32" t="s">
        <v>581</v>
      </c>
      <c r="D466" s="46" t="s">
        <v>284</v>
      </c>
      <c r="E466" s="40">
        <v>450</v>
      </c>
      <c r="G466" s="7"/>
    </row>
    <row r="467" spans="1:7" s="3" customFormat="1" ht="66.75" customHeight="1" x14ac:dyDescent="0.25">
      <c r="A467" s="14"/>
      <c r="B467" s="15" t="s">
        <v>385</v>
      </c>
      <c r="C467" s="15" t="s">
        <v>308</v>
      </c>
      <c r="D467" s="28"/>
      <c r="E467" s="40">
        <f>E468+E470+E472</f>
        <v>2669</v>
      </c>
      <c r="G467" s="7"/>
    </row>
    <row r="468" spans="1:7" s="3" customFormat="1" ht="47.25" x14ac:dyDescent="0.25">
      <c r="A468" s="14"/>
      <c r="B468" s="15" t="s">
        <v>311</v>
      </c>
      <c r="C468" s="15" t="s">
        <v>309</v>
      </c>
      <c r="D468" s="28"/>
      <c r="E468" s="40">
        <f>E469</f>
        <v>1749.3</v>
      </c>
      <c r="G468" s="7"/>
    </row>
    <row r="469" spans="1:7" s="3" customFormat="1" ht="31.5" x14ac:dyDescent="0.25">
      <c r="A469" s="14"/>
      <c r="B469" s="15" t="s">
        <v>13</v>
      </c>
      <c r="C469" s="15" t="s">
        <v>309</v>
      </c>
      <c r="D469" s="28" t="s">
        <v>284</v>
      </c>
      <c r="E469" s="40">
        <v>1749.3</v>
      </c>
      <c r="G469" s="7"/>
    </row>
    <row r="470" spans="1:7" s="3" customFormat="1" ht="47.25" x14ac:dyDescent="0.25">
      <c r="A470" s="14"/>
      <c r="B470" s="65" t="s">
        <v>418</v>
      </c>
      <c r="C470" s="15" t="s">
        <v>419</v>
      </c>
      <c r="D470" s="28"/>
      <c r="E470" s="40">
        <f>E471</f>
        <v>287.39999999999998</v>
      </c>
      <c r="G470" s="7"/>
    </row>
    <row r="471" spans="1:7" s="3" customFormat="1" ht="18.75" customHeight="1" x14ac:dyDescent="0.25">
      <c r="A471" s="14"/>
      <c r="B471" s="58" t="s">
        <v>50</v>
      </c>
      <c r="C471" s="15" t="s">
        <v>419</v>
      </c>
      <c r="D471" s="28" t="s">
        <v>325</v>
      </c>
      <c r="E471" s="40">
        <v>287.39999999999998</v>
      </c>
      <c r="G471" s="7"/>
    </row>
    <row r="472" spans="1:7" s="3" customFormat="1" ht="47.25" x14ac:dyDescent="0.25">
      <c r="A472" s="14"/>
      <c r="B472" s="65" t="s">
        <v>460</v>
      </c>
      <c r="C472" s="32" t="s">
        <v>459</v>
      </c>
      <c r="D472" s="33"/>
      <c r="E472" s="40">
        <f>E473</f>
        <v>632.29999999999995</v>
      </c>
      <c r="G472" s="7"/>
    </row>
    <row r="473" spans="1:7" s="3" customFormat="1" ht="18.75" customHeight="1" x14ac:dyDescent="0.25">
      <c r="A473" s="14"/>
      <c r="B473" s="58" t="s">
        <v>50</v>
      </c>
      <c r="C473" s="32" t="s">
        <v>459</v>
      </c>
      <c r="D473" s="33" t="s">
        <v>325</v>
      </c>
      <c r="E473" s="40">
        <v>632.29999999999995</v>
      </c>
      <c r="G473" s="7"/>
    </row>
    <row r="474" spans="1:7" s="3" customFormat="1" ht="63" x14ac:dyDescent="0.25">
      <c r="A474" s="14"/>
      <c r="B474" s="15" t="s">
        <v>314</v>
      </c>
      <c r="C474" s="15" t="s">
        <v>312</v>
      </c>
      <c r="D474" s="28"/>
      <c r="E474" s="42">
        <f>E475</f>
        <v>10</v>
      </c>
      <c r="G474" s="7"/>
    </row>
    <row r="475" spans="1:7" s="3" customFormat="1" ht="33.75" customHeight="1" x14ac:dyDescent="0.25">
      <c r="A475" s="14"/>
      <c r="B475" s="15" t="s">
        <v>315</v>
      </c>
      <c r="C475" s="15" t="s">
        <v>313</v>
      </c>
      <c r="D475" s="28"/>
      <c r="E475" s="42">
        <f>E476</f>
        <v>10</v>
      </c>
      <c r="G475" s="7"/>
    </row>
    <row r="476" spans="1:7" s="3" customFormat="1" ht="31.5" x14ac:dyDescent="0.25">
      <c r="A476" s="14"/>
      <c r="B476" s="15" t="s">
        <v>13</v>
      </c>
      <c r="C476" s="15" t="s">
        <v>313</v>
      </c>
      <c r="D476" s="28" t="s">
        <v>284</v>
      </c>
      <c r="E476" s="42">
        <v>10</v>
      </c>
      <c r="G476" s="7"/>
    </row>
    <row r="477" spans="1:7" s="3" customFormat="1" ht="81.599999999999994" customHeight="1" x14ac:dyDescent="0.25">
      <c r="A477" s="14"/>
      <c r="B477" s="32" t="s">
        <v>466</v>
      </c>
      <c r="C477" s="60" t="s">
        <v>464</v>
      </c>
      <c r="D477" s="60"/>
      <c r="E477" s="42">
        <f>E478+E480</f>
        <v>470.5</v>
      </c>
      <c r="G477" s="7"/>
    </row>
    <row r="478" spans="1:7" s="3" customFormat="1" ht="33" customHeight="1" x14ac:dyDescent="0.25">
      <c r="A478" s="14"/>
      <c r="B478" s="32" t="s">
        <v>467</v>
      </c>
      <c r="C478" s="60" t="s">
        <v>465</v>
      </c>
      <c r="D478" s="60"/>
      <c r="E478" s="42">
        <f>E479</f>
        <v>20</v>
      </c>
      <c r="G478" s="7"/>
    </row>
    <row r="479" spans="1:7" s="3" customFormat="1" ht="31.5" x14ac:dyDescent="0.25">
      <c r="A479" s="14"/>
      <c r="B479" s="32" t="s">
        <v>13</v>
      </c>
      <c r="C479" s="60" t="s">
        <v>465</v>
      </c>
      <c r="D479" s="60" t="s">
        <v>284</v>
      </c>
      <c r="E479" s="42">
        <v>20</v>
      </c>
      <c r="G479" s="7"/>
    </row>
    <row r="480" spans="1:7" s="3" customFormat="1" ht="31.5" x14ac:dyDescent="0.25">
      <c r="A480" s="14"/>
      <c r="B480" s="32" t="s">
        <v>394</v>
      </c>
      <c r="C480" s="45" t="s">
        <v>468</v>
      </c>
      <c r="D480" s="46"/>
      <c r="E480" s="42">
        <f>E481</f>
        <v>450.5</v>
      </c>
      <c r="G480" s="7"/>
    </row>
    <row r="481" spans="1:7" s="3" customFormat="1" ht="31.5" x14ac:dyDescent="0.25">
      <c r="A481" s="14"/>
      <c r="B481" s="32" t="s">
        <v>13</v>
      </c>
      <c r="C481" s="45" t="s">
        <v>468</v>
      </c>
      <c r="D481" s="46" t="s">
        <v>284</v>
      </c>
      <c r="E481" s="42">
        <v>450.5</v>
      </c>
      <c r="G481" s="7"/>
    </row>
    <row r="482" spans="1:7" s="3" customFormat="1" ht="63" x14ac:dyDescent="0.25">
      <c r="A482" s="68">
        <v>17</v>
      </c>
      <c r="B482" s="68" t="s">
        <v>554</v>
      </c>
      <c r="C482" s="71" t="s">
        <v>488</v>
      </c>
      <c r="D482" s="72"/>
      <c r="E482" s="35">
        <f>E483</f>
        <v>118877.7</v>
      </c>
      <c r="G482" s="7"/>
    </row>
    <row r="483" spans="1:7" s="3" customFormat="1" ht="15.75" x14ac:dyDescent="0.25">
      <c r="A483" s="68"/>
      <c r="B483" s="16" t="s">
        <v>192</v>
      </c>
      <c r="C483" s="13" t="s">
        <v>489</v>
      </c>
      <c r="D483" s="72"/>
      <c r="E483" s="36">
        <f>E488+E492+E496+E499+E503+E506+E484</f>
        <v>118877.7</v>
      </c>
      <c r="G483" s="7"/>
    </row>
    <row r="484" spans="1:7" s="3" customFormat="1" ht="110.25" x14ac:dyDescent="0.25">
      <c r="A484" s="68"/>
      <c r="B484" s="20" t="s">
        <v>614</v>
      </c>
      <c r="C484" s="57" t="s">
        <v>612</v>
      </c>
      <c r="D484" s="60"/>
      <c r="E484" s="36">
        <f>E485</f>
        <v>310.5</v>
      </c>
      <c r="G484" s="7"/>
    </row>
    <row r="485" spans="1:7" s="3" customFormat="1" ht="47.25" x14ac:dyDescent="0.25">
      <c r="A485" s="68"/>
      <c r="B485" s="110" t="s">
        <v>478</v>
      </c>
      <c r="C485" s="57" t="s">
        <v>613</v>
      </c>
      <c r="D485" s="60"/>
      <c r="E485" s="36">
        <f>E486+E487</f>
        <v>310.5</v>
      </c>
      <c r="G485" s="7"/>
    </row>
    <row r="486" spans="1:7" s="3" customFormat="1" ht="31.5" x14ac:dyDescent="0.25">
      <c r="A486" s="68"/>
      <c r="B486" s="32" t="s">
        <v>13</v>
      </c>
      <c r="C486" s="57" t="s">
        <v>613</v>
      </c>
      <c r="D486" s="60" t="s">
        <v>284</v>
      </c>
      <c r="E486" s="36">
        <v>0</v>
      </c>
      <c r="G486" s="7"/>
    </row>
    <row r="487" spans="1:7" s="3" customFormat="1" ht="31.5" x14ac:dyDescent="0.25">
      <c r="A487" s="68"/>
      <c r="B487" s="58" t="s">
        <v>50</v>
      </c>
      <c r="C487" s="57" t="s">
        <v>613</v>
      </c>
      <c r="D487" s="60" t="s">
        <v>325</v>
      </c>
      <c r="E487" s="36">
        <v>310.5</v>
      </c>
      <c r="G487" s="7"/>
    </row>
    <row r="488" spans="1:7" s="3" customFormat="1" ht="126" x14ac:dyDescent="0.25">
      <c r="A488" s="14"/>
      <c r="B488" s="14" t="s">
        <v>377</v>
      </c>
      <c r="C488" s="13" t="s">
        <v>490</v>
      </c>
      <c r="D488" s="70"/>
      <c r="E488" s="36">
        <f>E489</f>
        <v>106896.6</v>
      </c>
      <c r="G488" s="7"/>
    </row>
    <row r="489" spans="1:7" s="3" customFormat="1" ht="47.25" x14ac:dyDescent="0.25">
      <c r="A489" s="14"/>
      <c r="B489" s="87" t="s">
        <v>478</v>
      </c>
      <c r="C489" s="13" t="s">
        <v>491</v>
      </c>
      <c r="D489" s="70"/>
      <c r="E489" s="36">
        <f>E490+E491</f>
        <v>106896.6</v>
      </c>
      <c r="G489" s="7"/>
    </row>
    <row r="490" spans="1:7" s="3" customFormat="1" ht="31.5" x14ac:dyDescent="0.25">
      <c r="A490" s="14"/>
      <c r="B490" s="14" t="s">
        <v>13</v>
      </c>
      <c r="C490" s="13" t="s">
        <v>491</v>
      </c>
      <c r="D490" s="70">
        <v>200</v>
      </c>
      <c r="E490" s="55">
        <v>201.6</v>
      </c>
      <c r="G490" s="7"/>
    </row>
    <row r="491" spans="1:7" s="3" customFormat="1" ht="31.5" x14ac:dyDescent="0.25">
      <c r="A491" s="14"/>
      <c r="B491" s="14" t="s">
        <v>50</v>
      </c>
      <c r="C491" s="13" t="s">
        <v>491</v>
      </c>
      <c r="D491" s="70">
        <v>300</v>
      </c>
      <c r="E491" s="55">
        <v>106695</v>
      </c>
      <c r="G491" s="7"/>
    </row>
    <row r="492" spans="1:7" s="3" customFormat="1" ht="47.25" x14ac:dyDescent="0.25">
      <c r="A492" s="14"/>
      <c r="B492" s="14" t="s">
        <v>263</v>
      </c>
      <c r="C492" s="13" t="s">
        <v>492</v>
      </c>
      <c r="D492" s="70"/>
      <c r="E492" s="36">
        <f>E493</f>
        <v>9985</v>
      </c>
      <c r="G492" s="7"/>
    </row>
    <row r="493" spans="1:7" s="3" customFormat="1" ht="32.450000000000003" customHeight="1" x14ac:dyDescent="0.25">
      <c r="A493" s="14"/>
      <c r="B493" s="87" t="s">
        <v>478</v>
      </c>
      <c r="C493" s="13" t="s">
        <v>493</v>
      </c>
      <c r="D493" s="70"/>
      <c r="E493" s="36">
        <f>E494+E495</f>
        <v>9985</v>
      </c>
      <c r="G493" s="7"/>
    </row>
    <row r="494" spans="1:7" s="3" customFormat="1" ht="78.75" x14ac:dyDescent="0.25">
      <c r="A494" s="14"/>
      <c r="B494" s="14" t="s">
        <v>43</v>
      </c>
      <c r="C494" s="13" t="s">
        <v>493</v>
      </c>
      <c r="D494" s="70">
        <v>100</v>
      </c>
      <c r="E494" s="36">
        <v>9083.6</v>
      </c>
      <c r="G494" s="7"/>
    </row>
    <row r="495" spans="1:7" s="3" customFormat="1" ht="31.5" x14ac:dyDescent="0.25">
      <c r="A495" s="14"/>
      <c r="B495" s="14" t="s">
        <v>13</v>
      </c>
      <c r="C495" s="13" t="s">
        <v>493</v>
      </c>
      <c r="D495" s="70">
        <v>200</v>
      </c>
      <c r="E495" s="36">
        <v>901.4</v>
      </c>
      <c r="G495" s="7"/>
    </row>
    <row r="496" spans="1:7" s="3" customFormat="1" ht="159" customHeight="1" x14ac:dyDescent="0.25">
      <c r="A496" s="14"/>
      <c r="B496" s="66" t="s">
        <v>475</v>
      </c>
      <c r="C496" s="13" t="s">
        <v>494</v>
      </c>
      <c r="D496" s="70"/>
      <c r="E496" s="36">
        <f>E497</f>
        <v>5.2</v>
      </c>
      <c r="G496" s="7"/>
    </row>
    <row r="497" spans="1:7" s="3" customFormat="1" ht="47.25" x14ac:dyDescent="0.25">
      <c r="A497" s="14"/>
      <c r="B497" s="87" t="s">
        <v>478</v>
      </c>
      <c r="C497" s="13" t="s">
        <v>495</v>
      </c>
      <c r="D497" s="70"/>
      <c r="E497" s="36">
        <f>E498</f>
        <v>5.2</v>
      </c>
      <c r="G497" s="7"/>
    </row>
    <row r="498" spans="1:7" s="3" customFormat="1" ht="31.5" x14ac:dyDescent="0.25">
      <c r="A498" s="14"/>
      <c r="B498" s="14" t="s">
        <v>50</v>
      </c>
      <c r="C498" s="13" t="s">
        <v>495</v>
      </c>
      <c r="D498" s="70">
        <v>300</v>
      </c>
      <c r="E498" s="36">
        <v>5.2</v>
      </c>
      <c r="G498" s="7"/>
    </row>
    <row r="499" spans="1:7" s="3" customFormat="1" ht="64.900000000000006" customHeight="1" x14ac:dyDescent="0.25">
      <c r="A499" s="14"/>
      <c r="B499" s="14" t="s">
        <v>378</v>
      </c>
      <c r="C499" s="13" t="s">
        <v>496</v>
      </c>
      <c r="D499" s="70"/>
      <c r="E499" s="36">
        <f>E500</f>
        <v>1538.7</v>
      </c>
      <c r="G499" s="7"/>
    </row>
    <row r="500" spans="1:7" s="3" customFormat="1" ht="47.25" x14ac:dyDescent="0.25">
      <c r="A500" s="14"/>
      <c r="B500" s="87" t="s">
        <v>478</v>
      </c>
      <c r="C500" s="13" t="s">
        <v>497</v>
      </c>
      <c r="D500" s="70"/>
      <c r="E500" s="36">
        <f>E501+E502</f>
        <v>1538.7</v>
      </c>
      <c r="G500" s="7"/>
    </row>
    <row r="501" spans="1:7" s="3" customFormat="1" ht="78.75" x14ac:dyDescent="0.25">
      <c r="A501" s="14"/>
      <c r="B501" s="14" t="s">
        <v>43</v>
      </c>
      <c r="C501" s="13" t="s">
        <v>497</v>
      </c>
      <c r="D501" s="70">
        <v>100</v>
      </c>
      <c r="E501" s="36">
        <v>1295.7</v>
      </c>
      <c r="G501" s="7"/>
    </row>
    <row r="502" spans="1:7" s="3" customFormat="1" ht="31.5" x14ac:dyDescent="0.25">
      <c r="A502" s="14"/>
      <c r="B502" s="14" t="s">
        <v>13</v>
      </c>
      <c r="C502" s="13" t="s">
        <v>497</v>
      </c>
      <c r="D502" s="70">
        <v>200</v>
      </c>
      <c r="E502" s="36">
        <v>243</v>
      </c>
      <c r="G502" s="7"/>
    </row>
    <row r="503" spans="1:7" s="3" customFormat="1" ht="63" x14ac:dyDescent="0.25">
      <c r="A503" s="14"/>
      <c r="B503" s="14" t="s">
        <v>264</v>
      </c>
      <c r="C503" s="13" t="s">
        <v>498</v>
      </c>
      <c r="D503" s="70"/>
      <c r="E503" s="36">
        <f>E504</f>
        <v>141.69999999999999</v>
      </c>
      <c r="G503" s="7"/>
    </row>
    <row r="504" spans="1:7" s="3" customFormat="1" ht="47.25" x14ac:dyDescent="0.25">
      <c r="A504" s="14"/>
      <c r="B504" s="87" t="s">
        <v>478</v>
      </c>
      <c r="C504" s="13" t="s">
        <v>499</v>
      </c>
      <c r="D504" s="70"/>
      <c r="E504" s="36">
        <f>E505</f>
        <v>141.69999999999999</v>
      </c>
      <c r="G504" s="7"/>
    </row>
    <row r="505" spans="1:7" s="3" customFormat="1" ht="31.5" x14ac:dyDescent="0.25">
      <c r="A505" s="14"/>
      <c r="B505" s="14" t="s">
        <v>13</v>
      </c>
      <c r="C505" s="13" t="s">
        <v>499</v>
      </c>
      <c r="D505" s="70">
        <v>200</v>
      </c>
      <c r="E505" s="36">
        <v>141.69999999999999</v>
      </c>
      <c r="G505" s="7"/>
    </row>
    <row r="506" spans="1:7" s="3" customFormat="1" ht="79.900000000000006" customHeight="1" x14ac:dyDescent="0.25">
      <c r="A506" s="14"/>
      <c r="B506" s="58" t="s">
        <v>410</v>
      </c>
      <c r="C506" s="57" t="s">
        <v>500</v>
      </c>
      <c r="D506" s="70"/>
      <c r="E506" s="36">
        <f>E507</f>
        <v>0</v>
      </c>
      <c r="G506" s="7"/>
    </row>
    <row r="507" spans="1:7" s="3" customFormat="1" ht="47.25" x14ac:dyDescent="0.25">
      <c r="A507" s="14"/>
      <c r="B507" s="87" t="s">
        <v>478</v>
      </c>
      <c r="C507" s="57" t="s">
        <v>501</v>
      </c>
      <c r="D507" s="46"/>
      <c r="E507" s="36">
        <f>E508</f>
        <v>0</v>
      </c>
      <c r="G507" s="7"/>
    </row>
    <row r="508" spans="1:7" s="3" customFormat="1" ht="31.5" x14ac:dyDescent="0.25">
      <c r="A508" s="14"/>
      <c r="B508" s="58" t="s">
        <v>50</v>
      </c>
      <c r="C508" s="57" t="s">
        <v>501</v>
      </c>
      <c r="D508" s="46" t="s">
        <v>325</v>
      </c>
      <c r="E508" s="36">
        <v>0</v>
      </c>
      <c r="G508" s="7"/>
    </row>
    <row r="509" spans="1:7" s="5" customFormat="1" ht="32.450000000000003" customHeight="1" x14ac:dyDescent="0.25">
      <c r="A509" s="68">
        <v>18</v>
      </c>
      <c r="B509" s="68" t="s">
        <v>196</v>
      </c>
      <c r="C509" s="68" t="s">
        <v>197</v>
      </c>
      <c r="D509" s="69"/>
      <c r="E509" s="41">
        <f>E510</f>
        <v>3707.4</v>
      </c>
      <c r="F509" s="23"/>
      <c r="G509" s="49"/>
    </row>
    <row r="510" spans="1:7" s="3" customFormat="1" ht="31.5" x14ac:dyDescent="0.25">
      <c r="A510" s="14"/>
      <c r="B510" s="14" t="s">
        <v>380</v>
      </c>
      <c r="C510" s="14" t="s">
        <v>198</v>
      </c>
      <c r="D510" s="29"/>
      <c r="E510" s="40">
        <f>E511</f>
        <v>3707.4</v>
      </c>
      <c r="G510" s="7"/>
    </row>
    <row r="511" spans="1:7" s="3" customFormat="1" ht="31.5" x14ac:dyDescent="0.25">
      <c r="A511" s="14"/>
      <c r="B511" s="14" t="s">
        <v>46</v>
      </c>
      <c r="C511" s="14" t="s">
        <v>199</v>
      </c>
      <c r="D511" s="29"/>
      <c r="E511" s="40">
        <f>E512</f>
        <v>3707.4</v>
      </c>
      <c r="G511" s="7"/>
    </row>
    <row r="512" spans="1:7" s="3" customFormat="1" ht="78.75" x14ac:dyDescent="0.25">
      <c r="A512" s="14"/>
      <c r="B512" s="14" t="s">
        <v>43</v>
      </c>
      <c r="C512" s="14" t="s">
        <v>199</v>
      </c>
      <c r="D512" s="29">
        <v>100</v>
      </c>
      <c r="E512" s="40">
        <v>3707.4</v>
      </c>
      <c r="G512" s="7"/>
    </row>
    <row r="513" spans="1:7" s="5" customFormat="1" ht="31.5" x14ac:dyDescent="0.25">
      <c r="A513" s="68">
        <v>19</v>
      </c>
      <c r="B513" s="68" t="s">
        <v>200</v>
      </c>
      <c r="C513" s="68" t="s">
        <v>376</v>
      </c>
      <c r="D513" s="69"/>
      <c r="E513" s="41">
        <f>E514+E518</f>
        <v>4131.2</v>
      </c>
      <c r="G513" s="49"/>
    </row>
    <row r="514" spans="1:7" s="3" customFormat="1" ht="33.75" customHeight="1" x14ac:dyDescent="0.25">
      <c r="A514" s="14"/>
      <c r="B514" s="14" t="s">
        <v>202</v>
      </c>
      <c r="C514" s="14" t="s">
        <v>201</v>
      </c>
      <c r="D514" s="29"/>
      <c r="E514" s="40">
        <f>E515</f>
        <v>1834.7</v>
      </c>
      <c r="G514" s="7"/>
    </row>
    <row r="515" spans="1:7" s="3" customFormat="1" ht="31.5" x14ac:dyDescent="0.25">
      <c r="A515" s="14"/>
      <c r="B515" s="14" t="s">
        <v>46</v>
      </c>
      <c r="C515" s="14" t="s">
        <v>203</v>
      </c>
      <c r="D515" s="29"/>
      <c r="E515" s="40">
        <f>E517+E516</f>
        <v>1834.7</v>
      </c>
      <c r="G515" s="7"/>
    </row>
    <row r="516" spans="1:7" s="3" customFormat="1" ht="78.75" x14ac:dyDescent="0.25">
      <c r="A516" s="14"/>
      <c r="B516" s="14" t="s">
        <v>43</v>
      </c>
      <c r="C516" s="14" t="s">
        <v>203</v>
      </c>
      <c r="D516" s="29">
        <v>100</v>
      </c>
      <c r="E516" s="40">
        <v>1802.3</v>
      </c>
      <c r="G516" s="7"/>
    </row>
    <row r="517" spans="1:7" s="3" customFormat="1" ht="31.5" x14ac:dyDescent="0.25">
      <c r="A517" s="14"/>
      <c r="B517" s="14" t="s">
        <v>13</v>
      </c>
      <c r="C517" s="14" t="s">
        <v>203</v>
      </c>
      <c r="D517" s="29">
        <v>200</v>
      </c>
      <c r="E517" s="40">
        <v>32.4</v>
      </c>
      <c r="G517" s="7"/>
    </row>
    <row r="518" spans="1:7" s="3" customFormat="1" ht="31.5" x14ac:dyDescent="0.25">
      <c r="A518" s="14"/>
      <c r="B518" s="14" t="s">
        <v>509</v>
      </c>
      <c r="C518" s="14" t="s">
        <v>508</v>
      </c>
      <c r="D518" s="29"/>
      <c r="E518" s="40">
        <f>E519</f>
        <v>2296.5</v>
      </c>
      <c r="G518" s="7"/>
    </row>
    <row r="519" spans="1:7" s="3" customFormat="1" ht="31.5" x14ac:dyDescent="0.25">
      <c r="A519" s="14"/>
      <c r="B519" s="14" t="s">
        <v>46</v>
      </c>
      <c r="C519" s="14" t="s">
        <v>507</v>
      </c>
      <c r="D519" s="29"/>
      <c r="E519" s="40">
        <f>E520</f>
        <v>2296.5</v>
      </c>
      <c r="G519" s="7"/>
    </row>
    <row r="520" spans="1:7" s="3" customFormat="1" ht="78.75" x14ac:dyDescent="0.25">
      <c r="A520" s="14"/>
      <c r="B520" s="14" t="s">
        <v>43</v>
      </c>
      <c r="C520" s="14" t="s">
        <v>507</v>
      </c>
      <c r="D520" s="29">
        <v>100</v>
      </c>
      <c r="E520" s="40">
        <v>2296.5</v>
      </c>
      <c r="G520" s="7"/>
    </row>
    <row r="521" spans="1:7" s="5" customFormat="1" ht="31.5" x14ac:dyDescent="0.25">
      <c r="A521" s="68">
        <v>20</v>
      </c>
      <c r="B521" s="68" t="s">
        <v>204</v>
      </c>
      <c r="C521" s="68" t="s">
        <v>207</v>
      </c>
      <c r="D521" s="69"/>
      <c r="E521" s="41">
        <f>E522+E527+E536+E539</f>
        <v>159289.5</v>
      </c>
      <c r="G521" s="49"/>
    </row>
    <row r="522" spans="1:7" s="3" customFormat="1" ht="33.75" customHeight="1" x14ac:dyDescent="0.25">
      <c r="A522" s="14"/>
      <c r="B522" s="14" t="s">
        <v>205</v>
      </c>
      <c r="C522" s="14" t="s">
        <v>206</v>
      </c>
      <c r="D522" s="29"/>
      <c r="E522" s="59">
        <f>E523</f>
        <v>110677.1</v>
      </c>
      <c r="G522" s="7"/>
    </row>
    <row r="523" spans="1:7" s="3" customFormat="1" ht="31.5" x14ac:dyDescent="0.25">
      <c r="A523" s="14"/>
      <c r="B523" s="14" t="s">
        <v>46</v>
      </c>
      <c r="C523" s="14" t="s">
        <v>208</v>
      </c>
      <c r="D523" s="29"/>
      <c r="E523" s="59">
        <f>E524+E525+E526</f>
        <v>110677.1</v>
      </c>
      <c r="G523" s="7"/>
    </row>
    <row r="524" spans="1:7" s="3" customFormat="1" ht="78.75" x14ac:dyDescent="0.25">
      <c r="A524" s="14"/>
      <c r="B524" s="14" t="s">
        <v>43</v>
      </c>
      <c r="C524" s="14" t="s">
        <v>208</v>
      </c>
      <c r="D524" s="29">
        <v>100</v>
      </c>
      <c r="E524" s="59">
        <v>107881.60000000001</v>
      </c>
      <c r="G524" s="7"/>
    </row>
    <row r="525" spans="1:7" s="3" customFormat="1" ht="31.5" x14ac:dyDescent="0.25">
      <c r="A525" s="14"/>
      <c r="B525" s="14" t="s">
        <v>13</v>
      </c>
      <c r="C525" s="14" t="s">
        <v>208</v>
      </c>
      <c r="D525" s="29">
        <v>200</v>
      </c>
      <c r="E525" s="59">
        <v>2432.6</v>
      </c>
      <c r="G525" s="7"/>
    </row>
    <row r="526" spans="1:7" s="3" customFormat="1" ht="16.5" customHeight="1" x14ac:dyDescent="0.25">
      <c r="A526" s="14"/>
      <c r="B526" s="14" t="s">
        <v>44</v>
      </c>
      <c r="C526" s="14" t="s">
        <v>208</v>
      </c>
      <c r="D526" s="29">
        <v>800</v>
      </c>
      <c r="E526" s="59">
        <v>362.9</v>
      </c>
      <c r="G526" s="7"/>
    </row>
    <row r="527" spans="1:7" s="3" customFormat="1" ht="33.75" customHeight="1" x14ac:dyDescent="0.25">
      <c r="A527" s="14"/>
      <c r="B527" s="14" t="s">
        <v>189</v>
      </c>
      <c r="C527" s="14" t="s">
        <v>209</v>
      </c>
      <c r="D527" s="29"/>
      <c r="E527" s="59">
        <f>E530+E528+E533</f>
        <v>4868.2</v>
      </c>
      <c r="G527" s="7"/>
    </row>
    <row r="528" spans="1:7" s="3" customFormat="1" ht="63" x14ac:dyDescent="0.25">
      <c r="A528" s="14"/>
      <c r="B528" s="14" t="s">
        <v>399</v>
      </c>
      <c r="C528" s="14" t="s">
        <v>323</v>
      </c>
      <c r="D528" s="29"/>
      <c r="E528" s="59">
        <f>E529</f>
        <v>7.6</v>
      </c>
      <c r="G528" s="7"/>
    </row>
    <row r="529" spans="1:7" s="3" customFormat="1" ht="31.5" x14ac:dyDescent="0.25">
      <c r="A529" s="14"/>
      <c r="B529" s="14" t="s">
        <v>13</v>
      </c>
      <c r="C529" s="14" t="s">
        <v>323</v>
      </c>
      <c r="D529" s="29">
        <v>200</v>
      </c>
      <c r="E529" s="59">
        <v>7.6</v>
      </c>
      <c r="G529" s="7"/>
    </row>
    <row r="530" spans="1:7" s="3" customFormat="1" ht="157.5" customHeight="1" x14ac:dyDescent="0.25">
      <c r="A530" s="14"/>
      <c r="B530" s="14" t="s">
        <v>398</v>
      </c>
      <c r="C530" s="14" t="s">
        <v>210</v>
      </c>
      <c r="D530" s="29"/>
      <c r="E530" s="59">
        <f>E531+E532</f>
        <v>755.8</v>
      </c>
      <c r="G530" s="7"/>
    </row>
    <row r="531" spans="1:7" s="3" customFormat="1" ht="78.75" x14ac:dyDescent="0.25">
      <c r="A531" s="14"/>
      <c r="B531" s="14" t="s">
        <v>43</v>
      </c>
      <c r="C531" s="14" t="s">
        <v>210</v>
      </c>
      <c r="D531" s="29">
        <v>100</v>
      </c>
      <c r="E531" s="59">
        <v>755.8</v>
      </c>
      <c r="G531" s="7"/>
    </row>
    <row r="532" spans="1:7" s="3" customFormat="1" ht="31.5" x14ac:dyDescent="0.25">
      <c r="A532" s="14"/>
      <c r="B532" s="14" t="s">
        <v>13</v>
      </c>
      <c r="C532" s="14" t="s">
        <v>210</v>
      </c>
      <c r="D532" s="29">
        <v>200</v>
      </c>
      <c r="E532" s="59">
        <v>0</v>
      </c>
      <c r="G532" s="7"/>
    </row>
    <row r="533" spans="1:7" s="3" customFormat="1" ht="47.25" x14ac:dyDescent="0.25">
      <c r="A533" s="14"/>
      <c r="B533" s="87" t="s">
        <v>478</v>
      </c>
      <c r="C533" s="14" t="s">
        <v>474</v>
      </c>
      <c r="D533" s="29"/>
      <c r="E533" s="59">
        <f>E534+E535</f>
        <v>4104.8</v>
      </c>
      <c r="G533" s="7"/>
    </row>
    <row r="534" spans="1:7" s="3" customFormat="1" ht="78.75" x14ac:dyDescent="0.25">
      <c r="A534" s="14"/>
      <c r="B534" s="14" t="s">
        <v>43</v>
      </c>
      <c r="C534" s="14" t="s">
        <v>474</v>
      </c>
      <c r="D534" s="29">
        <v>100</v>
      </c>
      <c r="E534" s="59">
        <v>3780.8</v>
      </c>
      <c r="G534" s="7"/>
    </row>
    <row r="535" spans="1:7" s="3" customFormat="1" ht="31.5" x14ac:dyDescent="0.25">
      <c r="A535" s="14"/>
      <c r="B535" s="14" t="s">
        <v>13</v>
      </c>
      <c r="C535" s="14" t="s">
        <v>474</v>
      </c>
      <c r="D535" s="29">
        <v>200</v>
      </c>
      <c r="E535" s="59">
        <v>324</v>
      </c>
      <c r="G535" s="7"/>
    </row>
    <row r="536" spans="1:7" s="3" customFormat="1" ht="18" customHeight="1" x14ac:dyDescent="0.25">
      <c r="A536" s="14"/>
      <c r="B536" s="14" t="s">
        <v>211</v>
      </c>
      <c r="C536" s="14" t="s">
        <v>212</v>
      </c>
      <c r="D536" s="29"/>
      <c r="E536" s="59">
        <f>E537</f>
        <v>33030.199999999997</v>
      </c>
      <c r="G536" s="7"/>
    </row>
    <row r="537" spans="1:7" s="3" customFormat="1" ht="17.45" customHeight="1" x14ac:dyDescent="0.25">
      <c r="A537" s="14"/>
      <c r="B537" s="14" t="s">
        <v>213</v>
      </c>
      <c r="C537" s="14" t="s">
        <v>214</v>
      </c>
      <c r="D537" s="29"/>
      <c r="E537" s="59">
        <f>E538</f>
        <v>33030.199999999997</v>
      </c>
      <c r="G537" s="7"/>
    </row>
    <row r="538" spans="1:7" s="3" customFormat="1" ht="17.25" customHeight="1" x14ac:dyDescent="0.25">
      <c r="A538" s="14"/>
      <c r="B538" s="14" t="s">
        <v>44</v>
      </c>
      <c r="C538" s="14" t="s">
        <v>214</v>
      </c>
      <c r="D538" s="29">
        <v>800</v>
      </c>
      <c r="E538" s="59">
        <v>33030.199999999997</v>
      </c>
      <c r="G538" s="7"/>
    </row>
    <row r="539" spans="1:7" s="3" customFormat="1" ht="31.5" x14ac:dyDescent="0.25">
      <c r="A539" s="14"/>
      <c r="B539" s="14" t="s">
        <v>216</v>
      </c>
      <c r="C539" s="14" t="s">
        <v>217</v>
      </c>
      <c r="D539" s="29"/>
      <c r="E539" s="59">
        <f>E540+E545+E542</f>
        <v>10714</v>
      </c>
      <c r="G539" s="7"/>
    </row>
    <row r="540" spans="1:7" s="3" customFormat="1" ht="33.75" customHeight="1" x14ac:dyDescent="0.25">
      <c r="A540" s="14"/>
      <c r="B540" s="14" t="s">
        <v>218</v>
      </c>
      <c r="C540" s="14" t="s">
        <v>219</v>
      </c>
      <c r="D540" s="29"/>
      <c r="E540" s="59">
        <f>E541</f>
        <v>6443.7</v>
      </c>
      <c r="G540" s="7"/>
    </row>
    <row r="541" spans="1:7" s="3" customFormat="1" ht="31.5" x14ac:dyDescent="0.25">
      <c r="A541" s="14"/>
      <c r="B541" s="14" t="s">
        <v>13</v>
      </c>
      <c r="C541" s="14" t="s">
        <v>219</v>
      </c>
      <c r="D541" s="29">
        <v>200</v>
      </c>
      <c r="E541" s="59">
        <v>6443.7</v>
      </c>
      <c r="G541" s="7"/>
    </row>
    <row r="542" spans="1:7" s="3" customFormat="1" ht="31.5" x14ac:dyDescent="0.25">
      <c r="A542" s="14"/>
      <c r="B542" s="66" t="s">
        <v>510</v>
      </c>
      <c r="C542" s="14" t="s">
        <v>511</v>
      </c>
      <c r="D542" s="29"/>
      <c r="E542" s="59">
        <f>E544+E543</f>
        <v>4094.6000000000004</v>
      </c>
      <c r="G542" s="7"/>
    </row>
    <row r="543" spans="1:7" s="3" customFormat="1" ht="31.5" x14ac:dyDescent="0.25">
      <c r="A543" s="14"/>
      <c r="B543" s="32" t="s">
        <v>13</v>
      </c>
      <c r="C543" s="14" t="s">
        <v>511</v>
      </c>
      <c r="D543" s="29">
        <v>200</v>
      </c>
      <c r="E543" s="59">
        <v>2520.4</v>
      </c>
      <c r="G543" s="7"/>
    </row>
    <row r="544" spans="1:7" s="3" customFormat="1" ht="15.75" x14ac:dyDescent="0.25">
      <c r="A544" s="14"/>
      <c r="B544" s="14" t="s">
        <v>44</v>
      </c>
      <c r="C544" s="14" t="s">
        <v>511</v>
      </c>
      <c r="D544" s="29">
        <v>800</v>
      </c>
      <c r="E544" s="59">
        <v>1574.2</v>
      </c>
      <c r="G544" s="7"/>
    </row>
    <row r="545" spans="1:7" s="3" customFormat="1" ht="31.5" x14ac:dyDescent="0.25">
      <c r="A545" s="14"/>
      <c r="B545" s="14" t="s">
        <v>220</v>
      </c>
      <c r="C545" s="14" t="s">
        <v>221</v>
      </c>
      <c r="D545" s="29"/>
      <c r="E545" s="59">
        <f>E546</f>
        <v>175.7</v>
      </c>
      <c r="G545" s="7"/>
    </row>
    <row r="546" spans="1:7" s="3" customFormat="1" ht="31.5" x14ac:dyDescent="0.25">
      <c r="A546" s="14"/>
      <c r="B546" s="14" t="s">
        <v>13</v>
      </c>
      <c r="C546" s="14" t="s">
        <v>221</v>
      </c>
      <c r="D546" s="29">
        <v>200</v>
      </c>
      <c r="E546" s="40">
        <v>175.7</v>
      </c>
      <c r="G546" s="7"/>
    </row>
    <row r="547" spans="1:7" s="5" customFormat="1" ht="19.899999999999999" customHeight="1" x14ac:dyDescent="0.25">
      <c r="A547" s="68">
        <v>21</v>
      </c>
      <c r="B547" s="68" t="s">
        <v>222</v>
      </c>
      <c r="C547" s="68" t="s">
        <v>223</v>
      </c>
      <c r="D547" s="69"/>
      <c r="E547" s="41">
        <f>E548+E552+E555+E560</f>
        <v>122572.70000000001</v>
      </c>
      <c r="G547" s="49"/>
    </row>
    <row r="548" spans="1:7" s="3" customFormat="1" ht="17.25" customHeight="1" x14ac:dyDescent="0.25">
      <c r="A548" s="14"/>
      <c r="B548" s="14" t="s">
        <v>224</v>
      </c>
      <c r="C548" s="14" t="s">
        <v>225</v>
      </c>
      <c r="D548" s="29"/>
      <c r="E548" s="40">
        <f>E549</f>
        <v>24298</v>
      </c>
      <c r="G548" s="7"/>
    </row>
    <row r="549" spans="1:7" s="3" customFormat="1" ht="31.5" x14ac:dyDescent="0.25">
      <c r="A549" s="14"/>
      <c r="B549" s="14" t="s">
        <v>46</v>
      </c>
      <c r="C549" s="14" t="s">
        <v>226</v>
      </c>
      <c r="D549" s="29"/>
      <c r="E549" s="40">
        <f>E550+E551</f>
        <v>24298</v>
      </c>
      <c r="G549" s="7"/>
    </row>
    <row r="550" spans="1:7" s="3" customFormat="1" ht="78.75" x14ac:dyDescent="0.25">
      <c r="A550" s="14"/>
      <c r="B550" s="14" t="s">
        <v>43</v>
      </c>
      <c r="C550" s="14" t="s">
        <v>226</v>
      </c>
      <c r="D550" s="29">
        <v>100</v>
      </c>
      <c r="E550" s="40">
        <v>22239.200000000001</v>
      </c>
      <c r="G550" s="7"/>
    </row>
    <row r="551" spans="1:7" s="3" customFormat="1" ht="31.5" x14ac:dyDescent="0.25">
      <c r="A551" s="14"/>
      <c r="B551" s="14" t="s">
        <v>13</v>
      </c>
      <c r="C551" s="14" t="s">
        <v>226</v>
      </c>
      <c r="D551" s="29">
        <v>200</v>
      </c>
      <c r="E551" s="40">
        <v>2058.8000000000002</v>
      </c>
      <c r="G551" s="7"/>
    </row>
    <row r="552" spans="1:7" s="3" customFormat="1" ht="33.75" customHeight="1" x14ac:dyDescent="0.25">
      <c r="A552" s="14"/>
      <c r="B552" s="14" t="s">
        <v>227</v>
      </c>
      <c r="C552" s="14" t="s">
        <v>228</v>
      </c>
      <c r="D552" s="29"/>
      <c r="E552" s="40">
        <f>E553</f>
        <v>69</v>
      </c>
      <c r="G552" s="7"/>
    </row>
    <row r="553" spans="1:7" s="3" customFormat="1" ht="34.5" customHeight="1" x14ac:dyDescent="0.25">
      <c r="A553" s="14"/>
      <c r="B553" s="14" t="s">
        <v>229</v>
      </c>
      <c r="C553" s="14" t="s">
        <v>230</v>
      </c>
      <c r="D553" s="29"/>
      <c r="E553" s="40">
        <f>E554</f>
        <v>69</v>
      </c>
      <c r="G553" s="7"/>
    </row>
    <row r="554" spans="1:7" s="3" customFormat="1" ht="33" customHeight="1" x14ac:dyDescent="0.25">
      <c r="A554" s="14"/>
      <c r="B554" s="14" t="s">
        <v>231</v>
      </c>
      <c r="C554" s="14" t="s">
        <v>230</v>
      </c>
      <c r="D554" s="29">
        <v>700</v>
      </c>
      <c r="E554" s="40">
        <v>69</v>
      </c>
      <c r="G554" s="7"/>
    </row>
    <row r="555" spans="1:7" s="3" customFormat="1" ht="31.5" x14ac:dyDescent="0.25">
      <c r="A555" s="14"/>
      <c r="B555" s="14" t="s">
        <v>232</v>
      </c>
      <c r="C555" s="14" t="s">
        <v>233</v>
      </c>
      <c r="D555" s="29"/>
      <c r="E555" s="40">
        <f>E556+E558</f>
        <v>74808.600000000006</v>
      </c>
      <c r="G555" s="7"/>
    </row>
    <row r="556" spans="1:7" s="3" customFormat="1" ht="17.25" customHeight="1" x14ac:dyDescent="0.25">
      <c r="A556" s="13"/>
      <c r="B556" s="20" t="s">
        <v>373</v>
      </c>
      <c r="C556" s="15" t="s">
        <v>372</v>
      </c>
      <c r="D556" s="26"/>
      <c r="E556" s="36">
        <f>E557</f>
        <v>10664.7</v>
      </c>
      <c r="G556" s="7"/>
    </row>
    <row r="557" spans="1:7" s="3" customFormat="1" ht="21" customHeight="1" x14ac:dyDescent="0.25">
      <c r="A557" s="13"/>
      <c r="B557" s="15" t="s">
        <v>155</v>
      </c>
      <c r="C557" s="15" t="s">
        <v>372</v>
      </c>
      <c r="D557" s="26" t="s">
        <v>286</v>
      </c>
      <c r="E557" s="36">
        <v>10664.7</v>
      </c>
      <c r="G557" s="7"/>
    </row>
    <row r="558" spans="1:7" s="3" customFormat="1" ht="32.25" customHeight="1" x14ac:dyDescent="0.25">
      <c r="A558" s="13"/>
      <c r="B558" s="32" t="s">
        <v>593</v>
      </c>
      <c r="C558" s="32" t="s">
        <v>592</v>
      </c>
      <c r="D558" s="32"/>
      <c r="E558" s="36">
        <f>E559</f>
        <v>64143.9</v>
      </c>
      <c r="G558" s="7"/>
    </row>
    <row r="559" spans="1:7" s="3" customFormat="1" ht="21" customHeight="1" x14ac:dyDescent="0.25">
      <c r="A559" s="13"/>
      <c r="B559" s="32" t="s">
        <v>155</v>
      </c>
      <c r="C559" s="32" t="s">
        <v>592</v>
      </c>
      <c r="D559" s="32">
        <v>500</v>
      </c>
      <c r="E559" s="36">
        <v>64143.9</v>
      </c>
      <c r="G559" s="7"/>
    </row>
    <row r="560" spans="1:7" s="3" customFormat="1" ht="21" customHeight="1" x14ac:dyDescent="0.25">
      <c r="A560" s="13"/>
      <c r="B560" s="32" t="s">
        <v>625</v>
      </c>
      <c r="C560" s="32" t="s">
        <v>623</v>
      </c>
      <c r="D560" s="32"/>
      <c r="E560" s="36">
        <f>E561</f>
        <v>23397.1</v>
      </c>
      <c r="G560" s="7"/>
    </row>
    <row r="561" spans="1:7" s="3" customFormat="1" ht="49.5" customHeight="1" x14ac:dyDescent="0.25">
      <c r="A561" s="13"/>
      <c r="B561" s="32" t="s">
        <v>626</v>
      </c>
      <c r="C561" s="32" t="s">
        <v>624</v>
      </c>
      <c r="D561" s="32"/>
      <c r="E561" s="36">
        <f>E562</f>
        <v>23397.1</v>
      </c>
      <c r="G561" s="7"/>
    </row>
    <row r="562" spans="1:7" s="3" customFormat="1" ht="21" customHeight="1" x14ac:dyDescent="0.25">
      <c r="A562" s="13"/>
      <c r="B562" s="32" t="s">
        <v>155</v>
      </c>
      <c r="C562" s="32" t="s">
        <v>624</v>
      </c>
      <c r="D562" s="32">
        <v>500</v>
      </c>
      <c r="E562" s="36">
        <v>23397.1</v>
      </c>
      <c r="G562" s="7"/>
    </row>
    <row r="563" spans="1:7" s="5" customFormat="1" ht="47.25" x14ac:dyDescent="0.25">
      <c r="A563" s="71">
        <v>22</v>
      </c>
      <c r="B563" s="68" t="s">
        <v>234</v>
      </c>
      <c r="C563" s="71" t="s">
        <v>235</v>
      </c>
      <c r="D563" s="72"/>
      <c r="E563" s="35">
        <f>E564+E567+E572</f>
        <v>9349.6999999999989</v>
      </c>
      <c r="G563" s="49"/>
    </row>
    <row r="564" spans="1:7" s="3" customFormat="1" ht="47.25" x14ac:dyDescent="0.25">
      <c r="A564" s="13"/>
      <c r="B564" s="14" t="s">
        <v>236</v>
      </c>
      <c r="C564" s="13" t="s">
        <v>237</v>
      </c>
      <c r="D564" s="70"/>
      <c r="E564" s="36">
        <f>E565</f>
        <v>3490</v>
      </c>
      <c r="G564" s="7"/>
    </row>
    <row r="565" spans="1:7" s="3" customFormat="1" ht="31.5" x14ac:dyDescent="0.25">
      <c r="A565" s="13"/>
      <c r="B565" s="14" t="s">
        <v>46</v>
      </c>
      <c r="C565" s="13" t="s">
        <v>238</v>
      </c>
      <c r="D565" s="70"/>
      <c r="E565" s="36">
        <f>E566</f>
        <v>3490</v>
      </c>
      <c r="G565" s="7"/>
    </row>
    <row r="566" spans="1:7" s="3" customFormat="1" ht="78.75" x14ac:dyDescent="0.25">
      <c r="A566" s="13"/>
      <c r="B566" s="14" t="s">
        <v>43</v>
      </c>
      <c r="C566" s="13" t="s">
        <v>238</v>
      </c>
      <c r="D566" s="70">
        <v>100</v>
      </c>
      <c r="E566" s="36">
        <v>3490</v>
      </c>
      <c r="G566" s="7"/>
    </row>
    <row r="567" spans="1:7" s="3" customFormat="1" ht="31.5" x14ac:dyDescent="0.25">
      <c r="A567" s="13"/>
      <c r="B567" s="14" t="s">
        <v>239</v>
      </c>
      <c r="C567" s="13" t="s">
        <v>240</v>
      </c>
      <c r="D567" s="70"/>
      <c r="E567" s="36">
        <f>E568</f>
        <v>3182.7999999999997</v>
      </c>
      <c r="G567" s="7"/>
    </row>
    <row r="568" spans="1:7" s="3" customFormat="1" ht="31.5" x14ac:dyDescent="0.25">
      <c r="A568" s="13"/>
      <c r="B568" s="14" t="s">
        <v>46</v>
      </c>
      <c r="C568" s="13" t="s">
        <v>241</v>
      </c>
      <c r="D568" s="70"/>
      <c r="E568" s="36">
        <f>E569+E570</f>
        <v>3182.7999999999997</v>
      </c>
      <c r="G568" s="7"/>
    </row>
    <row r="569" spans="1:7" s="3" customFormat="1" ht="78.75" x14ac:dyDescent="0.25">
      <c r="A569" s="13"/>
      <c r="B569" s="14" t="s">
        <v>43</v>
      </c>
      <c r="C569" s="13" t="s">
        <v>241</v>
      </c>
      <c r="D569" s="70">
        <v>100</v>
      </c>
      <c r="E569" s="36">
        <v>2950.7</v>
      </c>
      <c r="G569" s="7"/>
    </row>
    <row r="570" spans="1:7" s="3" customFormat="1" ht="31.5" x14ac:dyDescent="0.25">
      <c r="A570" s="13"/>
      <c r="B570" s="14" t="s">
        <v>13</v>
      </c>
      <c r="C570" s="13" t="s">
        <v>241</v>
      </c>
      <c r="D570" s="70">
        <v>200</v>
      </c>
      <c r="E570" s="36">
        <v>232.1</v>
      </c>
      <c r="G570" s="7"/>
    </row>
    <row r="571" spans="1:7" s="3" customFormat="1" ht="15.75" x14ac:dyDescent="0.25">
      <c r="A571" s="13"/>
      <c r="B571" s="14" t="s">
        <v>242</v>
      </c>
      <c r="C571" s="13" t="s">
        <v>243</v>
      </c>
      <c r="D571" s="70"/>
      <c r="E571" s="36">
        <f>E572</f>
        <v>2676.9</v>
      </c>
      <c r="G571" s="7"/>
    </row>
    <row r="572" spans="1:7" s="3" customFormat="1" ht="33.75" customHeight="1" x14ac:dyDescent="0.25">
      <c r="A572" s="13"/>
      <c r="B572" s="14" t="s">
        <v>244</v>
      </c>
      <c r="C572" s="13" t="s">
        <v>245</v>
      </c>
      <c r="D572" s="70"/>
      <c r="E572" s="36">
        <f>E573+E574+E575</f>
        <v>2676.9</v>
      </c>
      <c r="G572" s="7"/>
    </row>
    <row r="573" spans="1:7" s="3" customFormat="1" ht="78.75" x14ac:dyDescent="0.25">
      <c r="A573" s="13"/>
      <c r="B573" s="14" t="s">
        <v>43</v>
      </c>
      <c r="C573" s="13" t="s">
        <v>245</v>
      </c>
      <c r="D573" s="70">
        <v>100</v>
      </c>
      <c r="E573" s="36">
        <v>1938.7</v>
      </c>
      <c r="G573" s="7"/>
    </row>
    <row r="574" spans="1:7" s="3" customFormat="1" ht="31.5" x14ac:dyDescent="0.25">
      <c r="A574" s="13"/>
      <c r="B574" s="14" t="s">
        <v>13</v>
      </c>
      <c r="C574" s="13" t="s">
        <v>245</v>
      </c>
      <c r="D574" s="70">
        <v>200</v>
      </c>
      <c r="E574" s="36">
        <v>719.2</v>
      </c>
      <c r="G574" s="7"/>
    </row>
    <row r="575" spans="1:7" s="3" customFormat="1" ht="15.75" x14ac:dyDescent="0.25">
      <c r="A575" s="13"/>
      <c r="B575" s="14" t="s">
        <v>44</v>
      </c>
      <c r="C575" s="13" t="s">
        <v>245</v>
      </c>
      <c r="D575" s="70">
        <v>800</v>
      </c>
      <c r="E575" s="36">
        <v>19</v>
      </c>
      <c r="G575" s="7"/>
    </row>
    <row r="576" spans="1:7" s="3" customFormat="1" ht="50.45" customHeight="1" x14ac:dyDescent="0.25">
      <c r="A576" s="71">
        <v>23</v>
      </c>
      <c r="B576" s="68" t="s">
        <v>445</v>
      </c>
      <c r="C576" s="71" t="s">
        <v>446</v>
      </c>
      <c r="D576" s="72"/>
      <c r="E576" s="35">
        <f>E577+E582</f>
        <v>4598.7</v>
      </c>
      <c r="G576" s="7"/>
    </row>
    <row r="577" spans="1:7" s="3" customFormat="1" ht="31.5" x14ac:dyDescent="0.25">
      <c r="A577" s="13"/>
      <c r="B577" s="14" t="s">
        <v>450</v>
      </c>
      <c r="C577" s="13" t="s">
        <v>447</v>
      </c>
      <c r="D577" s="70"/>
      <c r="E577" s="36">
        <f>E578</f>
        <v>3589.3</v>
      </c>
      <c r="G577" s="7"/>
    </row>
    <row r="578" spans="1:7" s="3" customFormat="1" ht="31.5" x14ac:dyDescent="0.25">
      <c r="A578" s="13"/>
      <c r="B578" s="14" t="s">
        <v>46</v>
      </c>
      <c r="C578" s="13" t="s">
        <v>448</v>
      </c>
      <c r="D578" s="70"/>
      <c r="E578" s="36">
        <f>E579+E580</f>
        <v>3589.3</v>
      </c>
      <c r="G578" s="7"/>
    </row>
    <row r="579" spans="1:7" s="3" customFormat="1" ht="78.75" x14ac:dyDescent="0.25">
      <c r="A579" s="13"/>
      <c r="B579" s="14" t="s">
        <v>43</v>
      </c>
      <c r="C579" s="13" t="s">
        <v>448</v>
      </c>
      <c r="D579" s="70">
        <v>100</v>
      </c>
      <c r="E579" s="36">
        <v>3357</v>
      </c>
      <c r="G579" s="7"/>
    </row>
    <row r="580" spans="1:7" s="3" customFormat="1" ht="31.5" x14ac:dyDescent="0.25">
      <c r="A580" s="13"/>
      <c r="B580" s="14" t="s">
        <v>13</v>
      </c>
      <c r="C580" s="13" t="s">
        <v>448</v>
      </c>
      <c r="D580" s="70">
        <v>200</v>
      </c>
      <c r="E580" s="36">
        <v>232.3</v>
      </c>
      <c r="G580" s="7"/>
    </row>
    <row r="581" spans="1:7" s="3" customFormat="1" ht="30" customHeight="1" x14ac:dyDescent="0.25">
      <c r="A581" s="13"/>
      <c r="B581" s="32" t="s">
        <v>215</v>
      </c>
      <c r="C581" s="13" t="s">
        <v>451</v>
      </c>
      <c r="D581" s="70"/>
      <c r="E581" s="36">
        <f>E582</f>
        <v>1009.4</v>
      </c>
      <c r="G581" s="7"/>
    </row>
    <row r="582" spans="1:7" s="3" customFormat="1" ht="31.5" customHeight="1" x14ac:dyDescent="0.25">
      <c r="A582" s="13"/>
      <c r="B582" s="32" t="s">
        <v>452</v>
      </c>
      <c r="C582" s="13" t="s">
        <v>449</v>
      </c>
      <c r="D582" s="70"/>
      <c r="E582" s="36">
        <f>E583+E584</f>
        <v>1009.4</v>
      </c>
      <c r="G582" s="7"/>
    </row>
    <row r="583" spans="1:7" s="3" customFormat="1" ht="78.75" x14ac:dyDescent="0.25">
      <c r="A583" s="13"/>
      <c r="B583" s="14" t="s">
        <v>43</v>
      </c>
      <c r="C583" s="13" t="s">
        <v>449</v>
      </c>
      <c r="D583" s="70">
        <v>100</v>
      </c>
      <c r="E583" s="36">
        <v>969.4</v>
      </c>
      <c r="G583" s="7"/>
    </row>
    <row r="584" spans="1:7" s="3" customFormat="1" ht="31.5" x14ac:dyDescent="0.25">
      <c r="A584" s="13"/>
      <c r="B584" s="14" t="s">
        <v>13</v>
      </c>
      <c r="C584" s="13" t="s">
        <v>449</v>
      </c>
      <c r="D584" s="70">
        <v>200</v>
      </c>
      <c r="E584" s="36">
        <v>40</v>
      </c>
      <c r="G584" s="7"/>
    </row>
    <row r="585" spans="1:7" s="5" customFormat="1" ht="47.25" x14ac:dyDescent="0.25">
      <c r="A585" s="71">
        <v>24</v>
      </c>
      <c r="B585" s="68" t="s">
        <v>396</v>
      </c>
      <c r="C585" s="71" t="s">
        <v>246</v>
      </c>
      <c r="D585" s="72"/>
      <c r="E585" s="35">
        <f>E586+E589</f>
        <v>1355</v>
      </c>
      <c r="G585" s="49"/>
    </row>
    <row r="586" spans="1:7" s="3" customFormat="1" ht="94.5" x14ac:dyDescent="0.25">
      <c r="A586" s="13"/>
      <c r="B586" s="14" t="s">
        <v>247</v>
      </c>
      <c r="C586" s="13" t="s">
        <v>248</v>
      </c>
      <c r="D586" s="70"/>
      <c r="E586" s="36">
        <f>E587</f>
        <v>63</v>
      </c>
      <c r="G586" s="7"/>
    </row>
    <row r="587" spans="1:7" s="3" customFormat="1" ht="63.75" customHeight="1" x14ac:dyDescent="0.25">
      <c r="A587" s="13"/>
      <c r="B587" s="14" t="s">
        <v>433</v>
      </c>
      <c r="C587" s="13" t="s">
        <v>249</v>
      </c>
      <c r="D587" s="70"/>
      <c r="E587" s="36">
        <f>E588</f>
        <v>63</v>
      </c>
      <c r="G587" s="7"/>
    </row>
    <row r="588" spans="1:7" s="3" customFormat="1" ht="34.5" customHeight="1" x14ac:dyDescent="0.25">
      <c r="A588" s="13"/>
      <c r="B588" s="14" t="s">
        <v>13</v>
      </c>
      <c r="C588" s="13" t="s">
        <v>249</v>
      </c>
      <c r="D588" s="70">
        <v>200</v>
      </c>
      <c r="E588" s="36">
        <v>63</v>
      </c>
      <c r="G588" s="7"/>
    </row>
    <row r="589" spans="1:7" s="3" customFormat="1" ht="15.75" x14ac:dyDescent="0.25">
      <c r="A589" s="13"/>
      <c r="B589" s="14" t="s">
        <v>250</v>
      </c>
      <c r="C589" s="13" t="s">
        <v>251</v>
      </c>
      <c r="D589" s="70"/>
      <c r="E589" s="36">
        <f>E590+E592</f>
        <v>1292</v>
      </c>
      <c r="G589" s="7"/>
    </row>
    <row r="590" spans="1:7" s="3" customFormat="1" ht="31.5" x14ac:dyDescent="0.25">
      <c r="A590" s="13"/>
      <c r="B590" s="14" t="s">
        <v>252</v>
      </c>
      <c r="C590" s="13" t="s">
        <v>253</v>
      </c>
      <c r="D590" s="70"/>
      <c r="E590" s="36">
        <f>E591</f>
        <v>944</v>
      </c>
      <c r="G590" s="7"/>
    </row>
    <row r="591" spans="1:7" s="3" customFormat="1" ht="31.5" x14ac:dyDescent="0.25">
      <c r="A591" s="13"/>
      <c r="B591" s="14" t="s">
        <v>13</v>
      </c>
      <c r="C591" s="13" t="s">
        <v>253</v>
      </c>
      <c r="D591" s="70">
        <v>200</v>
      </c>
      <c r="E591" s="36">
        <v>944</v>
      </c>
      <c r="G591" s="7"/>
    </row>
    <row r="592" spans="1:7" s="3" customFormat="1" ht="31.5" x14ac:dyDescent="0.25">
      <c r="A592" s="13"/>
      <c r="B592" s="32" t="s">
        <v>653</v>
      </c>
      <c r="C592" s="60" t="s">
        <v>652</v>
      </c>
      <c r="D592" s="60"/>
      <c r="E592" s="36">
        <f>E593</f>
        <v>348</v>
      </c>
      <c r="G592" s="7"/>
    </row>
    <row r="593" spans="1:7" s="3" customFormat="1" ht="31.5" x14ac:dyDescent="0.25">
      <c r="A593" s="13"/>
      <c r="B593" s="32" t="s">
        <v>13</v>
      </c>
      <c r="C593" s="60" t="s">
        <v>652</v>
      </c>
      <c r="D593" s="60" t="s">
        <v>284</v>
      </c>
      <c r="E593" s="36">
        <v>348</v>
      </c>
      <c r="G593" s="7"/>
    </row>
    <row r="594" spans="1:7" s="3" customFormat="1" ht="18.75" x14ac:dyDescent="0.3">
      <c r="A594" s="13"/>
      <c r="B594" s="14"/>
      <c r="C594" s="13"/>
      <c r="D594" s="70"/>
      <c r="E594" s="86" t="s">
        <v>576</v>
      </c>
      <c r="G594" s="7"/>
    </row>
    <row r="595" spans="1:7" s="3" customFormat="1" ht="1.9" customHeight="1" x14ac:dyDescent="0.25">
      <c r="A595" s="13"/>
      <c r="B595" s="14"/>
      <c r="C595" s="13"/>
      <c r="D595" s="70"/>
      <c r="E595" s="36"/>
      <c r="G595" s="7"/>
    </row>
    <row r="596" spans="1:7" s="3" customFormat="1" ht="13.9" hidden="1" customHeight="1" x14ac:dyDescent="0.35">
      <c r="A596" s="22"/>
      <c r="B596" s="45"/>
      <c r="D596" s="17"/>
      <c r="E596" s="86"/>
      <c r="G596" s="7"/>
    </row>
    <row r="597" spans="1:7" s="3" customFormat="1" ht="9" hidden="1" customHeight="1" x14ac:dyDescent="0.35">
      <c r="A597" s="22"/>
      <c r="B597" s="45"/>
      <c r="D597" s="17"/>
      <c r="E597" s="86"/>
      <c r="G597" s="7"/>
    </row>
    <row r="598" spans="1:7" s="3" customFormat="1" ht="18" customHeight="1" x14ac:dyDescent="0.3">
      <c r="A598" s="30" t="s">
        <v>481</v>
      </c>
      <c r="B598" s="1"/>
      <c r="C598" s="1"/>
      <c r="D598" s="31"/>
      <c r="E598" s="43"/>
      <c r="G598" s="7"/>
    </row>
    <row r="599" spans="1:7" s="3" customFormat="1" ht="18" customHeight="1" x14ac:dyDescent="0.3">
      <c r="A599" s="30" t="s">
        <v>472</v>
      </c>
      <c r="B599" s="1"/>
      <c r="C599" s="1"/>
      <c r="D599" s="31"/>
      <c r="E599" s="43"/>
      <c r="G599" s="7"/>
    </row>
    <row r="600" spans="1:7" s="3" customFormat="1" ht="19.149999999999999" customHeight="1" x14ac:dyDescent="0.3">
      <c r="A600" s="30" t="s">
        <v>473</v>
      </c>
      <c r="B600" s="2"/>
      <c r="C600" s="114" t="s">
        <v>642</v>
      </c>
      <c r="D600" s="114"/>
      <c r="E600" s="114"/>
      <c r="G600" s="7"/>
    </row>
    <row r="601" spans="1:7" s="3" customFormat="1" ht="15.75" x14ac:dyDescent="0.25">
      <c r="A601" s="7"/>
      <c r="B601" s="4"/>
      <c r="D601" s="12"/>
      <c r="E601" s="44"/>
      <c r="G601" s="7"/>
    </row>
    <row r="602" spans="1:7" s="3" customFormat="1" ht="15.75" x14ac:dyDescent="0.25">
      <c r="A602" s="7"/>
      <c r="B602" s="4"/>
      <c r="D602" s="12"/>
      <c r="E602" s="9"/>
      <c r="G602" s="7"/>
    </row>
    <row r="603" spans="1:7" s="3" customFormat="1" ht="15.75" x14ac:dyDescent="0.25">
      <c r="A603" s="7"/>
      <c r="B603" s="4"/>
      <c r="D603" s="12"/>
      <c r="E603" s="44"/>
      <c r="G603" s="7"/>
    </row>
    <row r="604" spans="1:7" s="3" customFormat="1" ht="15.75" x14ac:dyDescent="0.25">
      <c r="A604" s="7"/>
      <c r="B604" s="4"/>
      <c r="D604" s="12"/>
      <c r="E604" s="44"/>
      <c r="G604" s="7"/>
    </row>
    <row r="605" spans="1:7" s="3" customFormat="1" ht="15.75" x14ac:dyDescent="0.25">
      <c r="A605" s="7"/>
      <c r="B605" s="4"/>
      <c r="D605" s="12"/>
      <c r="E605" s="44"/>
      <c r="G605" s="7"/>
    </row>
    <row r="606" spans="1:7" s="3" customFormat="1" ht="15.75" x14ac:dyDescent="0.25">
      <c r="A606" s="7"/>
      <c r="B606" s="4"/>
      <c r="D606" s="12"/>
      <c r="E606" s="44"/>
      <c r="G606" s="7"/>
    </row>
    <row r="607" spans="1:7" s="3" customFormat="1" ht="15.75" x14ac:dyDescent="0.25">
      <c r="A607" s="7"/>
      <c r="B607" s="4"/>
      <c r="D607" s="12"/>
      <c r="E607" s="44"/>
      <c r="G607" s="7"/>
    </row>
    <row r="608" spans="1:7" s="3" customFormat="1" ht="15.75" x14ac:dyDescent="0.25">
      <c r="A608" s="7"/>
      <c r="B608" s="4"/>
      <c r="D608" s="12"/>
      <c r="E608" s="44"/>
      <c r="G608" s="7"/>
    </row>
    <row r="609" spans="1:7" s="3" customFormat="1" ht="15.75" x14ac:dyDescent="0.25">
      <c r="A609" s="7"/>
      <c r="B609" s="4"/>
      <c r="D609" s="12"/>
      <c r="E609" s="44"/>
      <c r="G609" s="7"/>
    </row>
    <row r="610" spans="1:7" s="3" customFormat="1" ht="15.75" x14ac:dyDescent="0.25">
      <c r="A610" s="7"/>
      <c r="B610" s="4"/>
      <c r="D610" s="12"/>
      <c r="E610" s="44"/>
      <c r="G610" s="7"/>
    </row>
    <row r="611" spans="1:7" s="3" customFormat="1" ht="15.75" x14ac:dyDescent="0.25">
      <c r="A611" s="7"/>
      <c r="B611" s="4"/>
      <c r="D611" s="12"/>
      <c r="E611" s="44"/>
      <c r="G611" s="7"/>
    </row>
    <row r="612" spans="1:7" s="3" customFormat="1" ht="15.75" x14ac:dyDescent="0.25">
      <c r="A612" s="7"/>
      <c r="B612" s="4"/>
      <c r="D612" s="12"/>
      <c r="E612" s="44"/>
      <c r="G612" s="7"/>
    </row>
    <row r="613" spans="1:7" s="3" customFormat="1" ht="15.75" x14ac:dyDescent="0.25">
      <c r="A613" s="7"/>
      <c r="B613" s="4"/>
      <c r="D613" s="12"/>
      <c r="E613" s="44"/>
      <c r="G613" s="7"/>
    </row>
    <row r="614" spans="1:7" s="3" customFormat="1" ht="15.75" x14ac:dyDescent="0.25">
      <c r="A614" s="7"/>
      <c r="B614" s="4"/>
      <c r="D614" s="12"/>
      <c r="E614" s="44"/>
      <c r="G614" s="7"/>
    </row>
    <row r="615" spans="1:7" s="3" customFormat="1" ht="15.75" x14ac:dyDescent="0.25">
      <c r="A615" s="7"/>
      <c r="B615" s="4"/>
      <c r="D615" s="12"/>
      <c r="E615" s="44"/>
      <c r="G615" s="7"/>
    </row>
    <row r="616" spans="1:7" s="3" customFormat="1" ht="15.75" x14ac:dyDescent="0.25">
      <c r="A616" s="7"/>
      <c r="B616" s="4"/>
      <c r="D616" s="12"/>
      <c r="E616" s="44"/>
      <c r="G616" s="7"/>
    </row>
    <row r="617" spans="1:7" s="3" customFormat="1" ht="15.75" x14ac:dyDescent="0.25">
      <c r="A617" s="7"/>
      <c r="B617" s="4"/>
      <c r="D617" s="12"/>
      <c r="E617" s="44"/>
      <c r="G617" s="7"/>
    </row>
    <row r="618" spans="1:7" s="3" customFormat="1" ht="15.75" x14ac:dyDescent="0.25">
      <c r="A618" s="7"/>
      <c r="D618" s="12"/>
      <c r="E618" s="44"/>
      <c r="G618" s="7"/>
    </row>
    <row r="619" spans="1:7" s="3" customFormat="1" ht="15.75" x14ac:dyDescent="0.25">
      <c r="A619" s="7"/>
      <c r="D619" s="12"/>
      <c r="E619" s="44"/>
      <c r="G619" s="7"/>
    </row>
    <row r="620" spans="1:7" s="3" customFormat="1" ht="15.75" x14ac:dyDescent="0.25">
      <c r="A620" s="7"/>
      <c r="D620" s="12"/>
      <c r="E620" s="44"/>
      <c r="G620" s="7"/>
    </row>
    <row r="621" spans="1:7" s="3" customFormat="1" ht="15.75" x14ac:dyDescent="0.25">
      <c r="A621" s="7"/>
      <c r="D621" s="12"/>
      <c r="E621" s="44"/>
      <c r="G621" s="7"/>
    </row>
    <row r="622" spans="1:7" s="3" customFormat="1" ht="15.75" x14ac:dyDescent="0.25">
      <c r="A622" s="7"/>
      <c r="D622" s="12"/>
      <c r="E622" s="9"/>
      <c r="G622" s="7"/>
    </row>
    <row r="623" spans="1:7" s="3" customFormat="1" ht="15.75" x14ac:dyDescent="0.25">
      <c r="A623" s="7"/>
      <c r="D623" s="12"/>
      <c r="E623" s="9"/>
      <c r="G623" s="7"/>
    </row>
    <row r="624" spans="1:7" s="3" customFormat="1" ht="15.75" x14ac:dyDescent="0.25">
      <c r="A624" s="7"/>
      <c r="D624" s="12"/>
      <c r="E624" s="9"/>
      <c r="G624" s="7"/>
    </row>
    <row r="625" spans="1:7" s="3" customFormat="1" ht="15.75" x14ac:dyDescent="0.25">
      <c r="A625" s="7"/>
      <c r="D625" s="12"/>
      <c r="E625" s="9"/>
      <c r="G625" s="7"/>
    </row>
    <row r="626" spans="1:7" s="3" customFormat="1" ht="15.75" x14ac:dyDescent="0.25">
      <c r="A626" s="7"/>
      <c r="D626" s="12"/>
      <c r="E626" s="9"/>
      <c r="G626" s="7"/>
    </row>
    <row r="627" spans="1:7" s="3" customFormat="1" ht="15.75" x14ac:dyDescent="0.25">
      <c r="A627" s="7"/>
      <c r="D627" s="12"/>
      <c r="E627" s="9"/>
      <c r="G627" s="7"/>
    </row>
    <row r="628" spans="1:7" s="3" customFormat="1" ht="15.75" x14ac:dyDescent="0.25">
      <c r="A628" s="7"/>
      <c r="D628" s="12"/>
      <c r="E628" s="9"/>
      <c r="G628" s="7"/>
    </row>
    <row r="629" spans="1:7" s="3" customFormat="1" ht="15.75" x14ac:dyDescent="0.25">
      <c r="A629" s="7"/>
      <c r="D629" s="12"/>
      <c r="E629" s="9"/>
      <c r="G629" s="7"/>
    </row>
    <row r="630" spans="1:7" s="3" customFormat="1" ht="15.75" x14ac:dyDescent="0.25">
      <c r="A630" s="7"/>
      <c r="D630" s="12"/>
      <c r="E630" s="9"/>
      <c r="G630" s="7"/>
    </row>
    <row r="631" spans="1:7" s="3" customFormat="1" ht="15.75" x14ac:dyDescent="0.25">
      <c r="A631" s="7"/>
      <c r="D631" s="12"/>
      <c r="E631" s="9"/>
      <c r="G631" s="7"/>
    </row>
    <row r="632" spans="1:7" s="3" customFormat="1" ht="15.75" x14ac:dyDescent="0.25">
      <c r="A632" s="7"/>
      <c r="D632" s="12"/>
      <c r="E632" s="9"/>
      <c r="G632" s="7"/>
    </row>
    <row r="633" spans="1:7" s="3" customFormat="1" ht="15.75" x14ac:dyDescent="0.25">
      <c r="A633" s="7"/>
      <c r="D633" s="12"/>
      <c r="E633" s="9"/>
      <c r="G633" s="7"/>
    </row>
    <row r="634" spans="1:7" s="3" customFormat="1" ht="15.75" x14ac:dyDescent="0.25">
      <c r="A634" s="7"/>
      <c r="D634" s="12"/>
      <c r="E634" s="9"/>
      <c r="G634" s="7"/>
    </row>
    <row r="635" spans="1:7" s="3" customFormat="1" ht="15.75" x14ac:dyDescent="0.25">
      <c r="A635" s="7"/>
      <c r="D635" s="12"/>
      <c r="E635" s="9"/>
      <c r="G635" s="7"/>
    </row>
    <row r="636" spans="1:7" s="3" customFormat="1" ht="15.75" x14ac:dyDescent="0.25">
      <c r="A636" s="7"/>
      <c r="D636" s="12"/>
      <c r="E636" s="9"/>
      <c r="G636" s="7"/>
    </row>
    <row r="637" spans="1:7" s="3" customFormat="1" ht="15.75" x14ac:dyDescent="0.25">
      <c r="A637" s="7"/>
      <c r="D637" s="12"/>
      <c r="E637" s="9"/>
      <c r="G637" s="7"/>
    </row>
    <row r="638" spans="1:7" s="3" customFormat="1" ht="15.75" x14ac:dyDescent="0.25">
      <c r="A638" s="7"/>
      <c r="D638" s="12"/>
      <c r="E638" s="9"/>
      <c r="G638" s="7"/>
    </row>
    <row r="639" spans="1:7" s="3" customFormat="1" ht="15.75" x14ac:dyDescent="0.25">
      <c r="A639" s="7"/>
      <c r="D639" s="12"/>
      <c r="E639" s="9"/>
      <c r="G639" s="7"/>
    </row>
    <row r="640" spans="1:7" s="3" customFormat="1" ht="15.75" x14ac:dyDescent="0.25">
      <c r="A640" s="7"/>
      <c r="D640" s="12"/>
      <c r="E640" s="9"/>
      <c r="G640" s="7"/>
    </row>
    <row r="641" spans="1:7" s="3" customFormat="1" ht="15.75" x14ac:dyDescent="0.25">
      <c r="A641" s="7"/>
      <c r="D641" s="12"/>
      <c r="E641" s="9"/>
      <c r="G641" s="7"/>
    </row>
    <row r="642" spans="1:7" s="3" customFormat="1" ht="15.75" x14ac:dyDescent="0.25">
      <c r="A642" s="7"/>
      <c r="D642" s="12"/>
      <c r="E642" s="9"/>
      <c r="G642" s="7"/>
    </row>
    <row r="643" spans="1:7" s="3" customFormat="1" ht="15.75" x14ac:dyDescent="0.25">
      <c r="A643" s="7"/>
      <c r="D643" s="12"/>
      <c r="E643" s="9"/>
      <c r="G643" s="7"/>
    </row>
    <row r="644" spans="1:7" s="3" customFormat="1" ht="15.75" x14ac:dyDescent="0.25">
      <c r="A644" s="7"/>
      <c r="D644" s="12"/>
      <c r="E644" s="9"/>
      <c r="G644" s="7"/>
    </row>
    <row r="645" spans="1:7" s="3" customFormat="1" ht="15.75" x14ac:dyDescent="0.25">
      <c r="A645" s="7"/>
      <c r="D645" s="12"/>
      <c r="E645" s="9"/>
      <c r="G645" s="7"/>
    </row>
    <row r="646" spans="1:7" s="3" customFormat="1" ht="15.75" x14ac:dyDescent="0.25">
      <c r="A646" s="7"/>
      <c r="D646" s="12"/>
      <c r="E646" s="9"/>
      <c r="G646" s="7"/>
    </row>
    <row r="647" spans="1:7" s="3" customFormat="1" ht="15.75" x14ac:dyDescent="0.25">
      <c r="D647" s="12"/>
      <c r="E647" s="9"/>
      <c r="G647" s="7"/>
    </row>
    <row r="648" spans="1:7" s="3" customFormat="1" ht="15.75" x14ac:dyDescent="0.25">
      <c r="D648" s="12"/>
      <c r="E648" s="9"/>
      <c r="G648" s="7"/>
    </row>
    <row r="649" spans="1:7" s="3" customFormat="1" ht="15.75" x14ac:dyDescent="0.25">
      <c r="D649" s="12"/>
      <c r="E649" s="9"/>
      <c r="G649" s="7"/>
    </row>
    <row r="650" spans="1:7" s="3" customFormat="1" ht="15.75" x14ac:dyDescent="0.25">
      <c r="D650" s="12"/>
      <c r="E650" s="9"/>
      <c r="G650" s="7"/>
    </row>
    <row r="651" spans="1:7" s="3" customFormat="1" ht="15.75" x14ac:dyDescent="0.25">
      <c r="D651" s="12"/>
      <c r="E651" s="9"/>
      <c r="G651" s="7"/>
    </row>
    <row r="652" spans="1:7" s="3" customFormat="1" ht="15.75" x14ac:dyDescent="0.25">
      <c r="D652" s="12"/>
      <c r="E652" s="9"/>
      <c r="G652" s="7"/>
    </row>
    <row r="653" spans="1:7" s="3" customFormat="1" ht="15.75" x14ac:dyDescent="0.25">
      <c r="D653" s="12"/>
      <c r="E653" s="9"/>
      <c r="G653" s="7"/>
    </row>
    <row r="654" spans="1:7" s="3" customFormat="1" ht="15.75" x14ac:dyDescent="0.25">
      <c r="D654" s="12"/>
      <c r="E654" s="9"/>
      <c r="G654" s="7"/>
    </row>
    <row r="655" spans="1:7" s="3" customFormat="1" ht="15.75" x14ac:dyDescent="0.25">
      <c r="D655" s="12"/>
      <c r="E655" s="9"/>
      <c r="G655" s="7"/>
    </row>
    <row r="656" spans="1:7" s="3" customFormat="1" ht="15.75" x14ac:dyDescent="0.25">
      <c r="D656" s="12"/>
      <c r="E656" s="9"/>
      <c r="G656" s="7"/>
    </row>
    <row r="657" spans="4:7" s="3" customFormat="1" ht="15.75" x14ac:dyDescent="0.25">
      <c r="D657" s="12"/>
      <c r="E657" s="9"/>
      <c r="G657" s="7"/>
    </row>
    <row r="658" spans="4:7" s="3" customFormat="1" ht="15.75" x14ac:dyDescent="0.25">
      <c r="D658" s="12"/>
      <c r="E658" s="9"/>
      <c r="G658" s="7"/>
    </row>
    <row r="659" spans="4:7" s="3" customFormat="1" ht="15.75" x14ac:dyDescent="0.25">
      <c r="D659" s="12"/>
      <c r="E659" s="9"/>
      <c r="G659" s="7"/>
    </row>
    <row r="660" spans="4:7" s="3" customFormat="1" ht="15.75" x14ac:dyDescent="0.25">
      <c r="D660" s="12"/>
      <c r="E660" s="9"/>
      <c r="G660" s="7"/>
    </row>
    <row r="661" spans="4:7" s="3" customFormat="1" ht="15.75" x14ac:dyDescent="0.25">
      <c r="D661" s="12"/>
      <c r="E661" s="9"/>
      <c r="G661" s="7"/>
    </row>
    <row r="662" spans="4:7" s="3" customFormat="1" ht="15.75" x14ac:dyDescent="0.25">
      <c r="D662" s="12"/>
      <c r="E662" s="9"/>
      <c r="G662" s="7"/>
    </row>
    <row r="663" spans="4:7" s="3" customFormat="1" ht="15.75" x14ac:dyDescent="0.25">
      <c r="D663" s="12"/>
      <c r="E663" s="9"/>
      <c r="G663" s="7"/>
    </row>
    <row r="664" spans="4:7" s="3" customFormat="1" ht="15.75" x14ac:dyDescent="0.25">
      <c r="D664" s="12"/>
      <c r="E664" s="9"/>
      <c r="G664" s="7"/>
    </row>
    <row r="665" spans="4:7" s="3" customFormat="1" ht="15.75" x14ac:dyDescent="0.25">
      <c r="D665" s="12"/>
      <c r="E665" s="9"/>
      <c r="G665" s="7"/>
    </row>
    <row r="666" spans="4:7" s="3" customFormat="1" ht="15.75" x14ac:dyDescent="0.25">
      <c r="D666" s="12"/>
      <c r="E666" s="9"/>
      <c r="G666" s="7"/>
    </row>
    <row r="667" spans="4:7" s="3" customFormat="1" ht="15.75" x14ac:dyDescent="0.25">
      <c r="D667" s="12"/>
      <c r="E667" s="9"/>
      <c r="G667" s="7"/>
    </row>
    <row r="668" spans="4:7" s="3" customFormat="1" ht="15.75" x14ac:dyDescent="0.25">
      <c r="D668" s="12"/>
      <c r="E668" s="9"/>
      <c r="G668" s="7"/>
    </row>
    <row r="669" spans="4:7" s="3" customFormat="1" ht="15.75" x14ac:dyDescent="0.25">
      <c r="D669" s="12"/>
      <c r="E669" s="9"/>
      <c r="G669" s="7"/>
    </row>
    <row r="670" spans="4:7" s="3" customFormat="1" ht="15.75" x14ac:dyDescent="0.25">
      <c r="D670" s="12"/>
      <c r="E670" s="9"/>
      <c r="G670" s="7"/>
    </row>
    <row r="671" spans="4:7" s="3" customFormat="1" ht="15.75" x14ac:dyDescent="0.25">
      <c r="D671" s="12"/>
      <c r="E671" s="9"/>
      <c r="G671" s="7"/>
    </row>
    <row r="672" spans="4:7" s="3" customFormat="1" ht="15.75" x14ac:dyDescent="0.25">
      <c r="D672" s="12"/>
      <c r="E672" s="9"/>
      <c r="G672" s="7"/>
    </row>
    <row r="673" spans="4:7" s="3" customFormat="1" ht="15.75" x14ac:dyDescent="0.25">
      <c r="D673" s="12"/>
      <c r="E673" s="9"/>
      <c r="G673" s="7"/>
    </row>
    <row r="674" spans="4:7" s="3" customFormat="1" ht="15.75" x14ac:dyDescent="0.25">
      <c r="D674" s="12"/>
      <c r="E674" s="9"/>
      <c r="G674" s="7"/>
    </row>
    <row r="675" spans="4:7" s="3" customFormat="1" ht="15.75" x14ac:dyDescent="0.25">
      <c r="D675" s="12"/>
      <c r="E675" s="9"/>
      <c r="G675" s="7"/>
    </row>
    <row r="676" spans="4:7" s="3" customFormat="1" ht="15.75" x14ac:dyDescent="0.25">
      <c r="D676" s="12"/>
      <c r="E676" s="9"/>
      <c r="G676" s="7"/>
    </row>
    <row r="677" spans="4:7" s="3" customFormat="1" ht="15.75" x14ac:dyDescent="0.25">
      <c r="D677" s="12"/>
      <c r="E677" s="9"/>
      <c r="G677" s="7"/>
    </row>
    <row r="678" spans="4:7" s="3" customFormat="1" ht="15.75" x14ac:dyDescent="0.25">
      <c r="D678" s="12"/>
      <c r="E678" s="9"/>
      <c r="G678" s="7"/>
    </row>
    <row r="679" spans="4:7" s="3" customFormat="1" ht="15.75" x14ac:dyDescent="0.25">
      <c r="D679" s="12"/>
      <c r="E679" s="9"/>
      <c r="G679" s="7"/>
    </row>
    <row r="680" spans="4:7" s="3" customFormat="1" ht="15.75" x14ac:dyDescent="0.25">
      <c r="D680" s="12"/>
      <c r="E680" s="9"/>
      <c r="G680" s="7"/>
    </row>
    <row r="681" spans="4:7" s="3" customFormat="1" ht="15.75" x14ac:dyDescent="0.25">
      <c r="D681" s="12"/>
      <c r="E681" s="9"/>
      <c r="G681" s="7"/>
    </row>
    <row r="682" spans="4:7" s="3" customFormat="1" ht="15.75" x14ac:dyDescent="0.25">
      <c r="D682" s="12"/>
      <c r="E682" s="9"/>
      <c r="G682" s="7"/>
    </row>
    <row r="683" spans="4:7" s="3" customFormat="1" ht="15.75" x14ac:dyDescent="0.25">
      <c r="D683" s="12"/>
      <c r="E683" s="9"/>
      <c r="G683" s="7"/>
    </row>
    <row r="684" spans="4:7" s="3" customFormat="1" ht="15.75" x14ac:dyDescent="0.25">
      <c r="D684" s="12"/>
      <c r="E684" s="9"/>
      <c r="G684" s="7"/>
    </row>
    <row r="685" spans="4:7" s="3" customFormat="1" ht="15.75" x14ac:dyDescent="0.25">
      <c r="D685" s="12"/>
      <c r="E685" s="9"/>
      <c r="G685" s="7"/>
    </row>
    <row r="686" spans="4:7" s="3" customFormat="1" ht="15.75" x14ac:dyDescent="0.25">
      <c r="D686" s="12"/>
      <c r="E686" s="9"/>
      <c r="G686" s="7"/>
    </row>
    <row r="687" spans="4:7" s="3" customFormat="1" ht="15.75" x14ac:dyDescent="0.25">
      <c r="D687" s="12"/>
      <c r="E687" s="9"/>
      <c r="G687" s="7"/>
    </row>
    <row r="688" spans="4:7" s="3" customFormat="1" ht="15.75" x14ac:dyDescent="0.25">
      <c r="D688" s="12"/>
      <c r="E688" s="9"/>
      <c r="G688" s="7"/>
    </row>
    <row r="689" spans="4:7" s="3" customFormat="1" ht="15.75" x14ac:dyDescent="0.25">
      <c r="D689" s="12"/>
      <c r="E689" s="9"/>
      <c r="G689" s="7"/>
    </row>
    <row r="690" spans="4:7" s="3" customFormat="1" ht="15.75" x14ac:dyDescent="0.25">
      <c r="D690" s="12"/>
      <c r="E690" s="9"/>
      <c r="G690" s="7"/>
    </row>
    <row r="691" spans="4:7" s="3" customFormat="1" ht="15.75" x14ac:dyDescent="0.25">
      <c r="D691" s="12"/>
      <c r="E691" s="9"/>
      <c r="G691" s="7"/>
    </row>
    <row r="692" spans="4:7" s="3" customFormat="1" ht="15.75" x14ac:dyDescent="0.25">
      <c r="D692" s="12"/>
      <c r="E692" s="9"/>
      <c r="G692" s="7"/>
    </row>
    <row r="693" spans="4:7" s="3" customFormat="1" ht="15.75" x14ac:dyDescent="0.25">
      <c r="D693" s="12"/>
      <c r="E693" s="9"/>
      <c r="G693" s="7"/>
    </row>
    <row r="694" spans="4:7" s="3" customFormat="1" ht="15.75" x14ac:dyDescent="0.25">
      <c r="D694" s="12"/>
      <c r="E694" s="9"/>
      <c r="G694" s="7"/>
    </row>
    <row r="695" spans="4:7" s="3" customFormat="1" ht="15.75" x14ac:dyDescent="0.25">
      <c r="D695" s="12"/>
      <c r="E695" s="9"/>
      <c r="G695" s="7"/>
    </row>
    <row r="696" spans="4:7" s="3" customFormat="1" ht="15.75" x14ac:dyDescent="0.25">
      <c r="D696" s="12"/>
      <c r="E696" s="9"/>
      <c r="G696" s="7"/>
    </row>
    <row r="697" spans="4:7" s="3" customFormat="1" ht="15.75" x14ac:dyDescent="0.25">
      <c r="D697" s="12"/>
      <c r="E697" s="9"/>
      <c r="G697" s="7"/>
    </row>
    <row r="698" spans="4:7" s="3" customFormat="1" ht="15.75" x14ac:dyDescent="0.25">
      <c r="D698" s="12"/>
      <c r="E698" s="9"/>
      <c r="G698" s="7"/>
    </row>
    <row r="699" spans="4:7" s="3" customFormat="1" ht="15.75" x14ac:dyDescent="0.25">
      <c r="D699" s="12"/>
      <c r="E699" s="9"/>
      <c r="G699" s="7"/>
    </row>
    <row r="700" spans="4:7" s="3" customFormat="1" ht="15.75" x14ac:dyDescent="0.25">
      <c r="D700" s="12"/>
      <c r="E700" s="9"/>
      <c r="G700" s="7"/>
    </row>
    <row r="701" spans="4:7" s="3" customFormat="1" ht="15.75" x14ac:dyDescent="0.25">
      <c r="D701" s="12"/>
      <c r="E701" s="9"/>
      <c r="G701" s="7"/>
    </row>
    <row r="702" spans="4:7" s="3" customFormat="1" ht="15.75" x14ac:dyDescent="0.25">
      <c r="D702" s="12"/>
      <c r="E702" s="9"/>
      <c r="G702" s="7"/>
    </row>
    <row r="703" spans="4:7" s="3" customFormat="1" ht="15.75" x14ac:dyDescent="0.25">
      <c r="D703" s="12"/>
      <c r="E703" s="9"/>
      <c r="G703" s="7"/>
    </row>
    <row r="704" spans="4:7" s="3" customFormat="1" ht="15.75" x14ac:dyDescent="0.25">
      <c r="D704" s="12"/>
      <c r="E704" s="9"/>
      <c r="G704" s="7"/>
    </row>
    <row r="705" spans="4:7" s="3" customFormat="1" ht="15.75" x14ac:dyDescent="0.25">
      <c r="D705" s="12"/>
      <c r="E705" s="9"/>
      <c r="G705" s="7"/>
    </row>
    <row r="706" spans="4:7" s="3" customFormat="1" ht="15.75" x14ac:dyDescent="0.25">
      <c r="D706" s="12"/>
      <c r="E706" s="9"/>
      <c r="G706" s="7"/>
    </row>
    <row r="707" spans="4:7" s="3" customFormat="1" ht="15.75" x14ac:dyDescent="0.25">
      <c r="D707" s="12"/>
      <c r="E707" s="9"/>
      <c r="G707" s="7"/>
    </row>
    <row r="708" spans="4:7" s="3" customFormat="1" ht="15.75" x14ac:dyDescent="0.25">
      <c r="D708" s="12"/>
      <c r="E708" s="9"/>
      <c r="G708" s="7"/>
    </row>
    <row r="709" spans="4:7" s="3" customFormat="1" ht="15.75" x14ac:dyDescent="0.25">
      <c r="D709" s="12"/>
      <c r="E709" s="9"/>
      <c r="G709" s="7"/>
    </row>
    <row r="710" spans="4:7" s="3" customFormat="1" ht="15.75" x14ac:dyDescent="0.25">
      <c r="D710" s="12"/>
      <c r="E710" s="9"/>
      <c r="G710" s="7"/>
    </row>
    <row r="711" spans="4:7" s="3" customFormat="1" ht="15.75" x14ac:dyDescent="0.25">
      <c r="D711" s="12"/>
      <c r="E711" s="9"/>
      <c r="G711" s="7"/>
    </row>
    <row r="712" spans="4:7" s="3" customFormat="1" ht="15.75" x14ac:dyDescent="0.25">
      <c r="D712" s="12"/>
      <c r="E712" s="9"/>
      <c r="G712" s="7"/>
    </row>
    <row r="713" spans="4:7" s="3" customFormat="1" ht="15.75" x14ac:dyDescent="0.25">
      <c r="D713" s="12"/>
      <c r="E713" s="9"/>
      <c r="G713" s="7"/>
    </row>
    <row r="714" spans="4:7" s="3" customFormat="1" ht="15.75" x14ac:dyDescent="0.25">
      <c r="D714" s="12"/>
      <c r="E714" s="9"/>
      <c r="G714" s="7"/>
    </row>
    <row r="715" spans="4:7" s="3" customFormat="1" ht="15.75" x14ac:dyDescent="0.25">
      <c r="D715" s="12"/>
      <c r="E715" s="9"/>
      <c r="G715" s="7"/>
    </row>
    <row r="716" spans="4:7" s="3" customFormat="1" ht="15.75" x14ac:dyDescent="0.25">
      <c r="D716" s="12"/>
      <c r="E716" s="9"/>
      <c r="G716" s="7"/>
    </row>
    <row r="717" spans="4:7" s="3" customFormat="1" ht="15.75" x14ac:dyDescent="0.25">
      <c r="D717" s="12"/>
      <c r="E717" s="9"/>
      <c r="G717" s="7"/>
    </row>
    <row r="718" spans="4:7" s="3" customFormat="1" ht="15.75" x14ac:dyDescent="0.25">
      <c r="D718" s="12"/>
      <c r="E718" s="9"/>
      <c r="G718" s="7"/>
    </row>
    <row r="719" spans="4:7" s="3" customFormat="1" ht="15.75" x14ac:dyDescent="0.25">
      <c r="D719" s="12"/>
      <c r="E719" s="9"/>
      <c r="G719" s="7"/>
    </row>
    <row r="720" spans="4:7" s="3" customFormat="1" ht="15.75" x14ac:dyDescent="0.25">
      <c r="D720" s="12"/>
      <c r="E720" s="9"/>
      <c r="G720" s="7"/>
    </row>
    <row r="721" spans="1:7" s="3" customFormat="1" ht="15.75" x14ac:dyDescent="0.25">
      <c r="D721" s="12"/>
      <c r="E721" s="9"/>
      <c r="G721" s="7"/>
    </row>
    <row r="722" spans="1:7" s="3" customFormat="1" ht="15.75" x14ac:dyDescent="0.25">
      <c r="D722" s="12"/>
      <c r="E722" s="9"/>
      <c r="G722" s="7"/>
    </row>
    <row r="723" spans="1:7" s="3" customFormat="1" ht="15.75" x14ac:dyDescent="0.25">
      <c r="D723" s="12"/>
      <c r="E723" s="9"/>
      <c r="G723" s="7"/>
    </row>
    <row r="724" spans="1:7" s="3" customFormat="1" ht="15.75" x14ac:dyDescent="0.25">
      <c r="D724" s="12"/>
      <c r="E724" s="9"/>
      <c r="G724" s="7"/>
    </row>
    <row r="725" spans="1:7" s="3" customFormat="1" ht="15.75" x14ac:dyDescent="0.25">
      <c r="D725" s="12"/>
      <c r="E725" s="9"/>
      <c r="G725" s="7"/>
    </row>
    <row r="726" spans="1:7" s="3" customFormat="1" ht="15.75" x14ac:dyDescent="0.25">
      <c r="D726" s="12"/>
      <c r="E726" s="9"/>
      <c r="G726" s="7"/>
    </row>
    <row r="727" spans="1:7" s="3" customFormat="1" ht="15.75" x14ac:dyDescent="0.25">
      <c r="D727" s="12"/>
      <c r="E727" s="9"/>
      <c r="G727" s="7"/>
    </row>
    <row r="728" spans="1:7" s="3" customFormat="1" ht="15.75" x14ac:dyDescent="0.25">
      <c r="D728" s="12"/>
      <c r="E728" s="9"/>
      <c r="G728" s="7"/>
    </row>
    <row r="729" spans="1:7" s="3" customFormat="1" ht="15.75" x14ac:dyDescent="0.25">
      <c r="D729" s="12"/>
      <c r="E729" s="9"/>
      <c r="G729" s="7"/>
    </row>
    <row r="730" spans="1:7" s="3" customFormat="1" ht="15.75" x14ac:dyDescent="0.25">
      <c r="D730" s="12"/>
      <c r="E730" s="9"/>
      <c r="G730" s="7"/>
    </row>
    <row r="731" spans="1:7" s="3" customFormat="1" ht="15.75" x14ac:dyDescent="0.25">
      <c r="D731" s="12"/>
      <c r="E731" s="9"/>
      <c r="G731" s="7"/>
    </row>
    <row r="732" spans="1:7" ht="15.75" x14ac:dyDescent="0.25">
      <c r="A732" s="3"/>
      <c r="B732" s="3"/>
      <c r="C732" s="3"/>
      <c r="D732" s="12"/>
      <c r="E732" s="9"/>
    </row>
    <row r="733" spans="1:7" ht="15.75" x14ac:dyDescent="0.25">
      <c r="B733" s="3"/>
    </row>
  </sheetData>
  <mergeCells count="3">
    <mergeCell ref="A18:E18"/>
    <mergeCell ref="A19:E19"/>
    <mergeCell ref="C600:E600"/>
  </mergeCells>
  <pageMargins left="1.0629921259842521" right="0.39370078740157483" top="0.78740157480314965" bottom="0.78740157480314965" header="0.31496062992125984" footer="0.31496062992125984"/>
  <pageSetup paperSize="9" scale="99" orientation="portrait" verticalDpi="180"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 (2)</vt:lpstr>
      <vt:lpstr>'Лист1 (2)'!Область_печати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2025-04-23T11:36:32Z</dcterms:modified>
</cp:coreProperties>
</file>