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<sst xmlns="http://schemas.openxmlformats.org/spreadsheetml/2006/main" count="415" uniqueCount="255">
  <si>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</si>
  <si>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</si>
  <si>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</si>
  <si>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</si>
  <si>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</si>
  <si>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</si>
  <si>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</si>
  <si>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</si>
  <si>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</si>
  <si>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</si>
  <si>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</si>
  <si>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</si>
  <si>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</si>
  <si>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</si>
  <si>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</si>
  <si>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</si>
  <si>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</si>
  <si>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</si>
  <si>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</si>
  <si>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</si>
  <si>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</si>
  <si>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</si>
  <si>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</si>
  <si>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</si>
  <si>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</si>
  <si>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</si>
  <si>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</si>
  <si>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</si>
  <si>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</si>
  <si>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</si>
  <si>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</si>
  <si>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</si>
  <si>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</si>
  <si>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</si>
  <si>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</si>
  <si>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</si>
  <si>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</si>
  <si>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</si>
  <si>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</si>
  <si>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</si>
  <si>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</si>
  <si>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</si>
  <si>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</si>
  <si>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</si>
  <si>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</si>
  <si>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</si>
  <si>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</si>
  <si>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</si>
  <si>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</si>
  <si>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</si>
  <si>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</si>
  <si>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</si>
  <si>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</si>
  <si>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</si>
  <si>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</si>
  <si>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</si>
  <si>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</si>
  <si>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</si>
  <si>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</si>
  <si>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</si>
  <si>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</si>
  <si>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</si>
  <si>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</si>
  <si>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</si>
  <si>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</si>
  <si>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</si>
  <si>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</si>
  <si>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</si>
  <si>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</si>
  <si>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</si>
  <si>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</si>
  <si>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</si>
  <si>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</si>
  <si>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</si>
  <si>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</si>
  <si>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</si>
  <si>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</si>
  <si>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</si>
  <si>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</si>
  <si>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</si>
  <si>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</si>
  <si>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</si>
  <si>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</si>
  <si>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</si>
  <si>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</si>
  <si>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</si>
  <si>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</si>
  <si>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</si>
  <si>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</si>
  <si>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</si>
  <si>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</si>
  <si>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</si>
  <si>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</si>
  <si>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</si>
  <si>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</si>
  <si>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</si>
  <si>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</si>
  <si>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</si>
  <si>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</si>
  <si>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</si>
  <si>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</si>
  <si>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</si>
  <si>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</si>
  <si>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</si>
  <si>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</si>
  <si>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</si>
  <si>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</si>
  <si>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</si>
  <si>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</si>
  <si>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</si>
  <si>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</si>
  <si>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</si>
  <si>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</si>
  <si>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</si>
  <si>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</si>
  <si>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</si>
  <si>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</si>
  <si>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</si>
  <si>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</si>
  <si>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</si>
  <si>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</si>
  <si>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</si>
  <si>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</si>
  <si>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</si>
  <si>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</si>
  <si>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</si>
  <si>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</si>
  <si>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</si>
  <si>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</si>
  <si>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</si>
  <si>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</si>
  <si>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</si>
  <si>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</si>
  <si>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</si>
  <si>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</si>
  <si>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</si>
  <si>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</si>
  <si>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</si>
  <si>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</si>
  <si>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</si>
  <si>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</si>
  <si>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</si>
  <si>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</si>
  <si>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</si>
  <si>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</si>
  <si>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</si>
  <si>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</si>
  <si>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</si>
  <si>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</si>
  <si>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</si>
  <si>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</si>
  <si>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</si>
  <si>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</si>
  <si>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</si>
  <si>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</si>
  <si>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</si>
  <si>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</si>
  <si>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</si>
  <si>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</si>
  <si>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</si>
  <si>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</si>
  <si>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</si>
  <si>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</si>
  <si>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</si>
  <si>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</si>
  <si>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</si>
  <si>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</si>
  <si>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</si>
  <si>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</si>
  <si>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</si>
  <si>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</si>
  <si>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</si>
  <si>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</si>
  <si>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</si>
  <si>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</si>
  <si>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</si>
  <si>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</si>
  <si>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</si>
  <si>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</si>
  <si>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</si>
  <si>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</si>
  <si>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</si>
  <si>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</si>
  <si>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</si>
  <si>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</si>
  <si>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</si>
  <si>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</si>
  <si>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</si>
  <si>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</si>
  <si>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</si>
  <si>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</si>
  <si>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</si>
  <si>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</si>
  <si>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</si>
  <si>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</si>
  <si>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</si>
  <si>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</si>
  <si>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</si>
  <si>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</si>
  <si>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</si>
  <si>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</si>
  <si>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</si>
  <si>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</si>
  <si>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</si>
  <si>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</si>
  <si>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</si>
  <si>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</si>
  <si>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</si>
  <si>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</si>
  <si>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</si>
  <si>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</si>
  <si>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</si>
  <si>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</si>
  <si>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</si>
  <si>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</si>
  <si>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</si>
  <si>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</si>
  <si>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</si>
  <si>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</si>
  <si>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</si>
  <si>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</si>
  <si>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</si>
  <si>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</si>
  <si>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</si>
  <si>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</si>
  <si>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</si>
  <si>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</si>
  <si>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</si>
  <si>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</si>
  <si>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</si>
  <si>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</si>
  <si>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</si>
  <si>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</si>
  <si>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</si>
  <si>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</si>
  <si>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</si>
  <si>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</si>
  <si>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</si>
  <si>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</si>
  <si>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</si>
  <si>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</si>
  <si>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</si>
  <si>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</si>
  <si>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</si>
  <si>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</si>
  <si>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</si>
  <si>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</si>
  <si>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</si>
  <si>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за январь-май 2021 года</t>
  </si>
  <si>
    <t>Финансы на 1 мая 2021 года*</t>
  </si>
  <si>
    <t>Среднемесячная заработная плата работников крупных и средних организаций по состоянию на 01.05.2021 *</t>
  </si>
  <si>
    <t>Численность безработных граждан, зарегистрированных в государственных учреждениях службы занятости по состоянию на 01.06.2021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</si>
  <si>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01.06.2021</t>
    </r>
  </si>
  <si>
    <t>Общий объем инвестиций крупных и средних организаций за счет всех источников финансирования за 1 квартал 2021 г.</t>
  </si>
  <si>
    <t>крупный рогатый скот / коровы 3470 / 72,7 %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</si>
</sst>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7" sqref="A207:B208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10.37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6" ht="15.75">
      <c r="A4" s="29"/>
      <c r="B4" s="29"/>
      <c r="C4" s="29"/>
      <c r="D4" s="33"/>
      <c r="F4" s="31"/>
    </row>
    <row r="5" spans="1:6" ht="8.25" customHeight="1">
      <c r="A5" s="26"/>
      <c r="B5" s="27"/>
      <c r="C5" s="27"/>
      <c r="D5" s="27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1" t="s">
        <v>195</v>
      </c>
      <c r="B7" s="131"/>
      <c r="C7" s="131"/>
      <c r="D7" s="131"/>
      <c r="E7" s="131"/>
      <c r="F7" s="131"/>
    </row>
    <row r="8" spans="1:6" ht="10.5" customHeight="1">
      <c r="A8" s="130" t="s">
        <v>226</v>
      </c>
      <c r="B8" s="130"/>
      <c r="C8" s="130"/>
      <c r="D8" s="130"/>
      <c r="E8" s="130"/>
      <c r="F8" s="130"/>
    </row>
    <row r="9" spans="1:6" ht="14.25" customHeight="1">
      <c r="A9" s="131" t="s">
        <v>248</v>
      </c>
      <c r="B9" s="131"/>
      <c r="C9" s="131"/>
      <c r="D9" s="131"/>
      <c r="E9" s="131"/>
      <c r="F9" s="131"/>
    </row>
    <row r="10" spans="1:6" ht="10.5" customHeight="1">
      <c r="A10" s="132" t="s">
        <v>101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6" s="9" customFormat="1" ht="12">
      <c r="A13" s="28"/>
      <c r="B13" s="74"/>
      <c r="C13" s="74"/>
      <c r="D13" s="74"/>
      <c r="E13" s="74"/>
      <c r="F13" s="74"/>
    </row>
    <row r="14" spans="1:6" ht="26.25" customHeight="1">
      <c r="A14" s="55"/>
      <c r="B14" s="101" t="s">
        <v>69</v>
      </c>
      <c r="C14" s="84"/>
      <c r="D14" s="82"/>
      <c r="E14" s="83"/>
      <c r="F14" s="83"/>
    </row>
    <row r="15" spans="1:6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</row>
    <row r="16" spans="1:6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</row>
    <row r="17" spans="1:12" ht="39" customHeight="1">
      <c r="A17" s="55" t="s">
        <v>100</v>
      </c>
      <c r="B17" s="59" t="s">
        <v>147</v>
      </c>
      <c r="C17" s="38" t="s">
        <v>7</v>
      </c>
      <c r="D17" s="106">
        <f>D18+D19+D45+D46</f>
        <v>21175724.900000002</v>
      </c>
      <c r="E17" s="106">
        <f>E19+E45+E46</f>
        <v>19424386.4</v>
      </c>
      <c r="F17" s="36">
        <f>D17/E17*100</f>
        <v>109.01618441857192</v>
      </c>
      <c r="K17" s="52"/>
      <c r="L17" s="52"/>
    </row>
    <row r="18" spans="1:6" ht="16.5" customHeight="1">
      <c r="A18" s="55" t="s">
        <v>97</v>
      </c>
      <c r="B18" s="34" t="s">
        <v>58</v>
      </c>
      <c r="C18" s="38" t="s">
        <v>7</v>
      </c>
      <c r="D18" s="60">
        <v>102860</v>
      </c>
      <c r="E18" s="61">
        <v>0</v>
      </c>
      <c r="F18" s="36" t="e">
        <f>D18/E18*100</f>
        <v>#DIV/0!</v>
      </c>
    </row>
    <row r="19" spans="1:12" ht="15.75" customHeight="1">
      <c r="A19" s="55" t="s">
        <v>98</v>
      </c>
      <c r="B19" s="34" t="s">
        <v>59</v>
      </c>
      <c r="C19" s="38" t="s">
        <v>7</v>
      </c>
      <c r="D19" s="60">
        <v>20871216.6</v>
      </c>
      <c r="E19" s="60">
        <v>19184360.9</v>
      </c>
      <c r="F19" s="36">
        <f aca="true" t="shared" si="0" ref="F19:F113">D19/E19*100</f>
        <v>108.79286888311199</v>
      </c>
      <c r="K19" s="52"/>
      <c r="L19" s="52"/>
    </row>
    <row r="20" spans="1:6" ht="12.75">
      <c r="A20" s="55"/>
      <c r="B20" s="35" t="s">
        <v>135</v>
      </c>
      <c r="C20" s="38"/>
      <c r="D20" s="62"/>
      <c r="E20" s="63"/>
      <c r="F20" s="36"/>
    </row>
    <row r="21" spans="1:6" ht="14.25" customHeight="1">
      <c r="A21" s="55"/>
      <c r="B21" s="51" t="s">
        <v>152</v>
      </c>
      <c r="C21" s="38" t="s">
        <v>7</v>
      </c>
      <c r="D21" s="62">
        <v>12411389.4</v>
      </c>
      <c r="E21" s="63">
        <v>12970280.8</v>
      </c>
      <c r="F21" s="36">
        <f t="shared" si="0"/>
        <v>95.69098457760452</v>
      </c>
    </row>
    <row r="22" spans="1:6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</row>
    <row r="23" spans="1:6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</row>
    <row r="24" spans="1:6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</row>
    <row r="25" spans="1:6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</row>
    <row r="26" spans="1:15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K26" s="9"/>
      <c r="L26" s="9"/>
      <c r="M26" s="91"/>
      <c r="N26" s="91"/>
      <c r="O26" s="100"/>
    </row>
    <row r="27" spans="1:6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</row>
    <row r="28" spans="1:14" ht="14.25" customHeight="1">
      <c r="A28" s="55"/>
      <c r="B28" s="51" t="s">
        <v>159</v>
      </c>
      <c r="C28" s="38" t="s">
        <v>7</v>
      </c>
      <c r="D28" s="62">
        <v>4307455.6</v>
      </c>
      <c r="E28" s="63">
        <v>2736813.9</v>
      </c>
      <c r="F28" s="36">
        <f t="shared" si="0"/>
        <v>157.3894227883014</v>
      </c>
      <c r="N28" s="75"/>
    </row>
    <row r="29" spans="1:14" ht="25.5">
      <c r="A29" s="55"/>
      <c r="B29" s="51" t="s">
        <v>160</v>
      </c>
      <c r="C29" s="38" t="s">
        <v>7</v>
      </c>
      <c r="D29" s="62">
        <v>776957.7</v>
      </c>
      <c r="E29" s="63">
        <v>1412.6</v>
      </c>
      <c r="F29" s="36">
        <f t="shared" si="0"/>
        <v>55001.96092312049</v>
      </c>
      <c r="N29" s="52"/>
    </row>
    <row r="30" spans="1:15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K30" s="52"/>
      <c r="L30" s="53"/>
      <c r="N30" s="52"/>
      <c r="O30" s="52"/>
    </row>
    <row r="31" spans="1:12" ht="12.75">
      <c r="A31" s="55"/>
      <c r="B31" s="51" t="s">
        <v>162</v>
      </c>
      <c r="C31" s="38" t="s">
        <v>7</v>
      </c>
      <c r="D31" s="62">
        <v>570604</v>
      </c>
      <c r="E31" s="63">
        <v>526182</v>
      </c>
      <c r="F31" s="36">
        <f t="shared" si="0"/>
        <v>108.4423260392792</v>
      </c>
      <c r="K31" s="52"/>
      <c r="L31" s="53"/>
    </row>
    <row r="32" spans="1:12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K32" s="52"/>
      <c r="L32" s="53"/>
    </row>
    <row r="33" spans="1:12" ht="12.75">
      <c r="A33" s="55"/>
      <c r="B33" s="51" t="s">
        <v>70</v>
      </c>
      <c r="C33" s="38" t="s">
        <v>7</v>
      </c>
      <c r="D33" s="62">
        <v>959950</v>
      </c>
      <c r="E33" s="63">
        <v>1492922</v>
      </c>
      <c r="F33" s="36">
        <f t="shared" si="0"/>
        <v>64.3000772980772</v>
      </c>
      <c r="K33" s="52"/>
      <c r="L33" s="53"/>
    </row>
    <row r="34" spans="1:12" ht="12.75" customHeight="1">
      <c r="A34" s="55"/>
      <c r="B34" s="51" t="s">
        <v>164</v>
      </c>
      <c r="C34" s="38" t="s">
        <v>7</v>
      </c>
      <c r="D34" s="62">
        <v>250</v>
      </c>
      <c r="E34" s="63">
        <v>41.9</v>
      </c>
      <c r="F34" s="36">
        <f t="shared" si="0"/>
        <v>596.6587112171837</v>
      </c>
      <c r="G34" s="52"/>
      <c r="H34" s="53"/>
      <c r="K34" s="52"/>
      <c r="L34" s="53"/>
    </row>
    <row r="35" spans="1:12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  <c r="K35" s="52"/>
      <c r="L35" s="53"/>
    </row>
    <row r="36" spans="1:12" ht="25.5">
      <c r="A36" s="55"/>
      <c r="B36" s="51" t="s">
        <v>166</v>
      </c>
      <c r="C36" s="38" t="s">
        <v>7</v>
      </c>
      <c r="D36" s="62">
        <v>1313050.3</v>
      </c>
      <c r="E36" s="63">
        <v>1032057</v>
      </c>
      <c r="F36" s="36">
        <f t="shared" si="0"/>
        <v>127.22652915488194</v>
      </c>
      <c r="G36" s="52"/>
      <c r="H36" s="53"/>
      <c r="K36" s="52"/>
      <c r="L36" s="53"/>
    </row>
    <row r="37" spans="1:12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  <c r="K37" s="52"/>
      <c r="L37" s="53"/>
    </row>
    <row r="38" spans="1:12" ht="12.75">
      <c r="A38" s="55"/>
      <c r="B38" s="51" t="s">
        <v>168</v>
      </c>
      <c r="C38" s="38" t="s">
        <v>7</v>
      </c>
      <c r="D38" s="62">
        <v>2188</v>
      </c>
      <c r="E38" s="63">
        <v>0</v>
      </c>
      <c r="F38" s="36" t="e">
        <f t="shared" si="0"/>
        <v>#DIV/0!</v>
      </c>
      <c r="G38" s="52"/>
      <c r="H38" s="53"/>
      <c r="K38" s="52"/>
      <c r="L38" s="53"/>
    </row>
    <row r="39" spans="1:12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  <c r="K39" s="52"/>
      <c r="L39" s="53"/>
    </row>
    <row r="40" spans="1:12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  <c r="K40" s="52"/>
      <c r="L40" s="53"/>
    </row>
    <row r="41" spans="1:12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  <c r="K41" s="52"/>
      <c r="L41" s="53"/>
    </row>
    <row r="42" spans="1:12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  <c r="K42" s="52"/>
      <c r="L42" s="53"/>
    </row>
    <row r="43" spans="1:12" ht="12.75">
      <c r="A43" s="55"/>
      <c r="B43" s="51" t="s">
        <v>173</v>
      </c>
      <c r="C43" s="38" t="s">
        <v>7</v>
      </c>
      <c r="D43" s="62">
        <v>0</v>
      </c>
      <c r="E43" s="63">
        <v>485</v>
      </c>
      <c r="F43" s="36">
        <f t="shared" si="0"/>
        <v>0</v>
      </c>
      <c r="G43" s="52"/>
      <c r="H43" s="53"/>
      <c r="K43" s="52"/>
      <c r="L43" s="53"/>
    </row>
    <row r="44" spans="1:12" ht="12.75">
      <c r="A44" s="55"/>
      <c r="B44" s="51" t="s">
        <v>174</v>
      </c>
      <c r="C44" s="38" t="s">
        <v>7</v>
      </c>
      <c r="D44" s="62">
        <v>529371.6</v>
      </c>
      <c r="E44" s="63">
        <v>424165.7</v>
      </c>
      <c r="F44" s="36">
        <f t="shared" si="0"/>
        <v>124.80301919745042</v>
      </c>
      <c r="G44" s="52"/>
      <c r="H44" s="53"/>
      <c r="K44" s="52"/>
      <c r="L44" s="53"/>
    </row>
    <row r="45" spans="1:12" ht="25.5">
      <c r="A45" s="55" t="s">
        <v>102</v>
      </c>
      <c r="B45" s="51" t="s">
        <v>175</v>
      </c>
      <c r="C45" s="38" t="s">
        <v>7</v>
      </c>
      <c r="D45" s="60">
        <v>138862.5</v>
      </c>
      <c r="E45" s="61">
        <v>123684.1</v>
      </c>
      <c r="F45" s="36">
        <f t="shared" si="0"/>
        <v>112.27190883872704</v>
      </c>
      <c r="G45" s="52"/>
      <c r="H45" s="53"/>
      <c r="K45" s="52"/>
      <c r="L45" s="53"/>
    </row>
    <row r="46" spans="1:12" ht="25.5">
      <c r="A46" s="55" t="s">
        <v>176</v>
      </c>
      <c r="B46" s="34" t="s">
        <v>177</v>
      </c>
      <c r="C46" s="38" t="s">
        <v>7</v>
      </c>
      <c r="D46" s="60">
        <v>62785.8</v>
      </c>
      <c r="E46" s="61">
        <v>116341.4</v>
      </c>
      <c r="F46" s="36">
        <f t="shared" si="0"/>
        <v>53.966859604577564</v>
      </c>
      <c r="G46" s="52"/>
      <c r="H46" s="53"/>
      <c r="K46" s="52"/>
      <c r="L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244</v>
      </c>
      <c r="C48" s="38" t="s">
        <v>245</v>
      </c>
      <c r="D48" s="62">
        <v>10.9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20623</v>
      </c>
      <c r="E49" s="60">
        <v>17475</v>
      </c>
      <c r="F49" s="36">
        <f t="shared" si="0"/>
        <v>118.01430615164521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11103</v>
      </c>
      <c r="E50" s="60">
        <v>9644</v>
      </c>
      <c r="F50" s="36">
        <f t="shared" si="0"/>
        <v>115.12857735379511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14554</v>
      </c>
      <c r="E51" s="60">
        <v>11692</v>
      </c>
      <c r="F51" s="36">
        <f t="shared" si="0"/>
        <v>124.47827574409854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3180</v>
      </c>
      <c r="E52" s="60">
        <v>4017</v>
      </c>
      <c r="F52" s="36">
        <f t="shared" si="0"/>
        <v>79.16355489171023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09">
        <v>4438.908</v>
      </c>
      <c r="E53" s="109">
        <v>4180.162</v>
      </c>
      <c r="F53" s="36">
        <f t="shared" si="0"/>
        <v>106.18985579984698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6962.8</v>
      </c>
      <c r="E54" s="126">
        <v>8575.46</v>
      </c>
      <c r="F54" s="36">
        <f t="shared" si="0"/>
        <v>81.19447819708799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192335</v>
      </c>
      <c r="E55" s="60">
        <v>156599</v>
      </c>
      <c r="F55" s="36">
        <f t="shared" si="0"/>
        <v>122.82006909367237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132109</v>
      </c>
      <c r="E56" s="60">
        <v>178969</v>
      </c>
      <c r="F56" s="36">
        <f t="shared" si="0"/>
        <v>73.81669451133995</v>
      </c>
      <c r="G56" s="52"/>
      <c r="H56" s="53"/>
    </row>
    <row r="57" spans="1:8" s="37" customFormat="1" ht="15.75" customHeight="1">
      <c r="A57" s="40"/>
      <c r="B57" s="39" t="s">
        <v>206</v>
      </c>
      <c r="C57" s="40" t="s">
        <v>207</v>
      </c>
      <c r="D57" s="109">
        <v>150.284</v>
      </c>
      <c r="E57" s="109">
        <v>140.127</v>
      </c>
      <c r="F57" s="36">
        <f t="shared" si="0"/>
        <v>107.24842464335921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27">
        <v>4.531</v>
      </c>
      <c r="E58" s="128">
        <v>6.1</v>
      </c>
      <c r="F58" s="36">
        <f t="shared" si="0"/>
        <v>74.27868852459017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27">
        <v>2424.92</v>
      </c>
      <c r="E59" s="128">
        <v>1306.35</v>
      </c>
      <c r="F59" s="36">
        <f t="shared" si="0"/>
        <v>185.62559804034143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27">
        <v>12.75</v>
      </c>
      <c r="E60" s="128">
        <v>12.11</v>
      </c>
      <c r="F60" s="36">
        <f t="shared" si="0"/>
        <v>105.28488852188273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26">
        <v>18202</v>
      </c>
      <c r="E61" s="126">
        <v>17826.23</v>
      </c>
      <c r="F61" s="36">
        <f t="shared" si="0"/>
        <v>102.10796113367773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12" s="37" customFormat="1" ht="14.25" customHeight="1">
      <c r="A62" s="34"/>
      <c r="B62" s="41" t="s">
        <v>210</v>
      </c>
      <c r="C62" s="42" t="s">
        <v>77</v>
      </c>
      <c r="D62" s="126">
        <v>49463.69</v>
      </c>
      <c r="E62" s="126">
        <v>43326.12</v>
      </c>
      <c r="F62" s="36">
        <f t="shared" si="0"/>
        <v>114.16598116794209</v>
      </c>
      <c r="G62" s="52"/>
      <c r="H62" s="53"/>
      <c r="I62" s="43"/>
      <c r="J62" s="43"/>
      <c r="K62" s="43"/>
      <c r="L62" s="43"/>
    </row>
    <row r="63" spans="1:12" s="37" customFormat="1" ht="14.25" customHeight="1">
      <c r="A63" s="51"/>
      <c r="B63" s="41" t="s">
        <v>211</v>
      </c>
      <c r="C63" s="42" t="s">
        <v>77</v>
      </c>
      <c r="D63" s="126">
        <v>233.19</v>
      </c>
      <c r="E63" s="109">
        <v>162.76</v>
      </c>
      <c r="F63" s="36">
        <f t="shared" si="0"/>
        <v>143.2723027770951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34"/>
      <c r="B64" s="41" t="s">
        <v>233</v>
      </c>
      <c r="C64" s="42" t="s">
        <v>77</v>
      </c>
      <c r="D64" s="126">
        <v>2720.63</v>
      </c>
      <c r="E64" s="126">
        <v>2058.18</v>
      </c>
      <c r="F64" s="36">
        <f t="shared" si="0"/>
        <v>132.18620334470262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51"/>
      <c r="B65" s="41" t="s">
        <v>213</v>
      </c>
      <c r="C65" s="42" t="s">
        <v>77</v>
      </c>
      <c r="D65" s="126">
        <v>2243.45</v>
      </c>
      <c r="E65" s="126">
        <v>3036.8</v>
      </c>
      <c r="F65" s="36">
        <f t="shared" si="0"/>
        <v>73.87546101159114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34"/>
      <c r="B66" s="41" t="s">
        <v>214</v>
      </c>
      <c r="C66" s="42" t="s">
        <v>77</v>
      </c>
      <c r="D66" s="126">
        <v>7742.69</v>
      </c>
      <c r="E66" s="126">
        <v>7087.66</v>
      </c>
      <c r="F66" s="36">
        <f t="shared" si="0"/>
        <v>109.2418372213114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231</v>
      </c>
      <c r="C67" s="42" t="s">
        <v>77</v>
      </c>
      <c r="D67" s="109">
        <v>0</v>
      </c>
      <c r="E67" s="109">
        <v>0</v>
      </c>
      <c r="F67" s="36" t="e">
        <f t="shared" si="0"/>
        <v>#DIV/0!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242</v>
      </c>
      <c r="C68" s="42" t="s">
        <v>77</v>
      </c>
      <c r="D68" s="109">
        <v>0</v>
      </c>
      <c r="E68" s="109">
        <v>0</v>
      </c>
      <c r="F68" s="36" t="e">
        <f t="shared" si="0"/>
        <v>#DIV/0!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243</v>
      </c>
      <c r="C69" s="42" t="s">
        <v>77</v>
      </c>
      <c r="D69" s="109">
        <v>0</v>
      </c>
      <c r="E69" s="109">
        <v>0</v>
      </c>
      <c r="F69" s="36" t="e">
        <f t="shared" si="0"/>
        <v>#DIV/0!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51"/>
      <c r="B70" s="41" t="s">
        <v>215</v>
      </c>
      <c r="C70" s="42" t="s">
        <v>77</v>
      </c>
      <c r="D70" s="60">
        <v>13215.2</v>
      </c>
      <c r="E70" s="126">
        <v>19594.2</v>
      </c>
      <c r="F70" s="36">
        <f t="shared" si="0"/>
        <v>67.44444784681181</v>
      </c>
      <c r="G70" s="52"/>
      <c r="H70" s="53"/>
      <c r="I70" s="43"/>
      <c r="J70" s="43"/>
      <c r="K70" s="43"/>
      <c r="L70" s="43"/>
    </row>
    <row r="71" spans="1:12" s="37" customFormat="1" ht="14.25" customHeight="1" hidden="1">
      <c r="A71" s="34"/>
      <c r="B71" s="34" t="s">
        <v>216</v>
      </c>
      <c r="C71" s="35" t="s">
        <v>77</v>
      </c>
      <c r="D71" s="34"/>
      <c r="E71" s="46"/>
      <c r="F71" s="36" t="e">
        <f t="shared" si="0"/>
        <v>#DIV/0!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51"/>
      <c r="B72" s="34" t="s">
        <v>217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7"/>
      <c r="K72" s="47"/>
      <c r="L72" s="43"/>
    </row>
    <row r="73" spans="1:12" s="50" customFormat="1" ht="14.25" customHeight="1" hidden="1">
      <c r="A73" s="34"/>
      <c r="B73" s="34" t="s">
        <v>218</v>
      </c>
      <c r="C73" s="35" t="s">
        <v>219</v>
      </c>
      <c r="D73" s="34"/>
      <c r="E73" s="46"/>
      <c r="F73" s="36" t="e">
        <f t="shared" si="0"/>
        <v>#DIV/0!</v>
      </c>
      <c r="G73" s="52"/>
      <c r="H73" s="53"/>
      <c r="I73" s="48"/>
      <c r="J73" s="48"/>
      <c r="K73" s="48"/>
      <c r="L73" s="49"/>
    </row>
    <row r="74" spans="1:12" s="50" customFormat="1" ht="14.25" customHeight="1" hidden="1">
      <c r="A74" s="51"/>
      <c r="B74" s="51" t="s">
        <v>220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37" customFormat="1" ht="14.25" customHeight="1" hidden="1">
      <c r="A75" s="34"/>
      <c r="B75" s="34" t="s">
        <v>221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3"/>
      <c r="J75" s="43"/>
      <c r="K75" s="43"/>
      <c r="L75" s="43"/>
    </row>
    <row r="76" spans="1:12" s="37" customFormat="1" ht="12.75" customHeight="1" hidden="1">
      <c r="A76" s="55"/>
      <c r="B76" s="34"/>
      <c r="C76" s="38"/>
      <c r="D76" s="40"/>
      <c r="E76" s="39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4.25" customHeight="1">
      <c r="A77" s="51"/>
      <c r="B77" s="41" t="s">
        <v>212</v>
      </c>
      <c r="C77" s="42" t="s">
        <v>77</v>
      </c>
      <c r="D77" s="129">
        <v>4325.03</v>
      </c>
      <c r="E77" s="129">
        <v>1247.41</v>
      </c>
      <c r="F77" s="36">
        <f>D77/E77*100</f>
        <v>346.72080550901467</v>
      </c>
      <c r="G77" s="52"/>
      <c r="H77" s="53"/>
      <c r="I77" s="43"/>
      <c r="J77" s="43"/>
      <c r="K77" s="43"/>
      <c r="L77" s="43"/>
    </row>
    <row r="78" spans="1:12" s="37" customFormat="1" ht="15" customHeight="1">
      <c r="A78" s="34"/>
      <c r="B78" s="41" t="s">
        <v>222</v>
      </c>
      <c r="C78" s="42" t="s">
        <v>77</v>
      </c>
      <c r="D78" s="60">
        <v>24530</v>
      </c>
      <c r="E78" s="60">
        <v>34506</v>
      </c>
      <c r="F78" s="36">
        <f>D78/E78*100</f>
        <v>71.08908595606562</v>
      </c>
      <c r="G78" s="52"/>
      <c r="H78" s="53"/>
      <c r="I78" s="43"/>
      <c r="J78" s="43"/>
      <c r="K78" s="43"/>
      <c r="L78" s="43"/>
    </row>
    <row r="79" spans="1:12" s="37" customFormat="1" ht="16.5" customHeight="1">
      <c r="A79" s="34"/>
      <c r="B79" s="41" t="s">
        <v>246</v>
      </c>
      <c r="C79" s="42" t="s">
        <v>77</v>
      </c>
      <c r="D79" s="60">
        <v>847</v>
      </c>
      <c r="E79" s="60">
        <v>890.2</v>
      </c>
      <c r="F79" s="36">
        <f>D79/E79*100</f>
        <v>95.14715794203549</v>
      </c>
      <c r="G79" s="52"/>
      <c r="H79" s="53"/>
      <c r="I79" s="43"/>
      <c r="J79" s="43"/>
      <c r="K79" s="43"/>
      <c r="L79" s="43"/>
    </row>
    <row r="80" spans="1:8" ht="14.25" customHeight="1">
      <c r="A80" s="55"/>
      <c r="B80" s="51" t="s">
        <v>247</v>
      </c>
      <c r="C80" s="38" t="s">
        <v>77</v>
      </c>
      <c r="D80" s="62">
        <v>3708</v>
      </c>
      <c r="E80" s="63">
        <v>2710</v>
      </c>
      <c r="F80" s="36">
        <f t="shared" si="0"/>
        <v>136.82656826568265</v>
      </c>
      <c r="G80" s="52"/>
      <c r="H80" s="53"/>
    </row>
    <row r="81" spans="1:8" ht="30.75" customHeight="1">
      <c r="A81" s="55"/>
      <c r="B81" s="101" t="s">
        <v>13</v>
      </c>
      <c r="C81" s="77"/>
      <c r="D81" s="78"/>
      <c r="E81" s="79"/>
      <c r="F81" s="80"/>
      <c r="G81" s="52"/>
      <c r="H81" s="53"/>
    </row>
    <row r="82" spans="1:8" ht="12.75" customHeight="1">
      <c r="A82" s="55" t="s">
        <v>104</v>
      </c>
      <c r="B82" s="51" t="s">
        <v>61</v>
      </c>
      <c r="C82" s="57" t="s">
        <v>47</v>
      </c>
      <c r="D82" s="60">
        <v>15</v>
      </c>
      <c r="E82" s="61">
        <v>15</v>
      </c>
      <c r="F82" s="36">
        <f t="shared" si="0"/>
        <v>100</v>
      </c>
      <c r="G82" s="52"/>
      <c r="H82" s="53"/>
    </row>
    <row r="83" spans="1:8" ht="12.75" customHeight="1">
      <c r="A83" s="55" t="s">
        <v>105</v>
      </c>
      <c r="B83" s="51" t="s">
        <v>62</v>
      </c>
      <c r="C83" s="57" t="s">
        <v>47</v>
      </c>
      <c r="D83" s="60">
        <v>345</v>
      </c>
      <c r="E83" s="61">
        <v>285</v>
      </c>
      <c r="F83" s="36">
        <f t="shared" si="0"/>
        <v>121.05263157894737</v>
      </c>
      <c r="G83" s="52"/>
      <c r="H83" s="53"/>
    </row>
    <row r="84" spans="1:8" ht="12.75" customHeight="1">
      <c r="A84" s="55" t="s">
        <v>106</v>
      </c>
      <c r="B84" s="51" t="s">
        <v>76</v>
      </c>
      <c r="C84" s="57" t="s">
        <v>47</v>
      </c>
      <c r="D84" s="60">
        <v>21151</v>
      </c>
      <c r="E84" s="61">
        <v>20978</v>
      </c>
      <c r="F84" s="36">
        <f t="shared" si="0"/>
        <v>100.82467346744208</v>
      </c>
      <c r="G84" s="52"/>
      <c r="H84" s="53"/>
    </row>
    <row r="85" spans="1:8" ht="38.25">
      <c r="A85" s="55" t="s">
        <v>107</v>
      </c>
      <c r="B85" s="34" t="s">
        <v>148</v>
      </c>
      <c r="C85" s="38" t="s">
        <v>7</v>
      </c>
      <c r="D85" s="60">
        <v>1364626.6</v>
      </c>
      <c r="E85" s="61">
        <v>1510555.1</v>
      </c>
      <c r="F85" s="36">
        <f t="shared" si="0"/>
        <v>90.33941231273192</v>
      </c>
      <c r="G85" s="52"/>
      <c r="H85" s="53"/>
    </row>
    <row r="86" spans="1:8" ht="24">
      <c r="A86" s="55" t="s">
        <v>108</v>
      </c>
      <c r="B86" s="34" t="s">
        <v>89</v>
      </c>
      <c r="C86" s="38" t="s">
        <v>15</v>
      </c>
      <c r="D86" s="62">
        <v>32</v>
      </c>
      <c r="E86" s="63">
        <v>28</v>
      </c>
      <c r="F86" s="36">
        <f t="shared" si="0"/>
        <v>114.28571428571428</v>
      </c>
      <c r="G86" s="52"/>
      <c r="H86" s="53"/>
    </row>
    <row r="87" spans="1:8" ht="12.75">
      <c r="A87" s="55"/>
      <c r="B87" s="64" t="s">
        <v>16</v>
      </c>
      <c r="C87" s="38"/>
      <c r="D87" s="60"/>
      <c r="E87" s="61"/>
      <c r="F87" s="36"/>
      <c r="G87" s="52"/>
      <c r="H87" s="53"/>
    </row>
    <row r="88" spans="1:8" ht="12.75">
      <c r="A88" s="55"/>
      <c r="B88" s="56" t="s">
        <v>74</v>
      </c>
      <c r="C88" s="38" t="s">
        <v>15</v>
      </c>
      <c r="D88" s="110">
        <v>23.6</v>
      </c>
      <c r="E88" s="111">
        <v>21</v>
      </c>
      <c r="F88" s="36">
        <f t="shared" si="0"/>
        <v>112.38095238095238</v>
      </c>
      <c r="G88" s="52"/>
      <c r="H88" s="53"/>
    </row>
    <row r="89" spans="1:8" ht="12" customHeight="1">
      <c r="A89" s="55"/>
      <c r="B89" s="56" t="s">
        <v>25</v>
      </c>
      <c r="C89" s="38" t="s">
        <v>15</v>
      </c>
      <c r="D89" s="112">
        <v>4.54</v>
      </c>
      <c r="E89" s="63">
        <v>2.651</v>
      </c>
      <c r="F89" s="36">
        <f t="shared" si="0"/>
        <v>171.25612976235385</v>
      </c>
      <c r="G89" s="52"/>
      <c r="H89" s="53"/>
    </row>
    <row r="90" spans="1:8" ht="14.25" customHeight="1">
      <c r="A90" s="55"/>
      <c r="B90" s="56" t="s">
        <v>141</v>
      </c>
      <c r="C90" s="38" t="s">
        <v>15</v>
      </c>
      <c r="D90" s="112">
        <v>2.442</v>
      </c>
      <c r="E90" s="116">
        <v>3.789</v>
      </c>
      <c r="F90" s="36">
        <f t="shared" si="0"/>
        <v>64.44972288202693</v>
      </c>
      <c r="G90" s="52"/>
      <c r="H90" s="53"/>
    </row>
    <row r="91" spans="1:8" ht="14.25" customHeight="1">
      <c r="A91" s="55"/>
      <c r="B91" s="56" t="s">
        <v>17</v>
      </c>
      <c r="C91" s="38" t="s">
        <v>15</v>
      </c>
      <c r="D91" s="113">
        <v>0.55</v>
      </c>
      <c r="E91" s="114">
        <v>0.55</v>
      </c>
      <c r="F91" s="36">
        <f t="shared" si="0"/>
        <v>100</v>
      </c>
      <c r="G91" s="52"/>
      <c r="H91" s="53"/>
    </row>
    <row r="92" spans="1:8" ht="14.25" customHeight="1">
      <c r="A92" s="55"/>
      <c r="B92" s="56" t="s">
        <v>90</v>
      </c>
      <c r="C92" s="38" t="s">
        <v>15</v>
      </c>
      <c r="D92" s="113">
        <v>1.2</v>
      </c>
      <c r="E92" s="114">
        <v>1.2</v>
      </c>
      <c r="F92" s="36">
        <f t="shared" si="0"/>
        <v>100</v>
      </c>
      <c r="G92" s="52"/>
      <c r="H92" s="53"/>
    </row>
    <row r="93" spans="1:8" ht="14.25" customHeight="1">
      <c r="A93" s="55"/>
      <c r="B93" s="56" t="s">
        <v>91</v>
      </c>
      <c r="C93" s="38" t="s">
        <v>15</v>
      </c>
      <c r="D93" s="62"/>
      <c r="E93" s="63"/>
      <c r="F93" s="36" t="e">
        <f t="shared" si="0"/>
        <v>#DIV/0!</v>
      </c>
      <c r="G93" s="52"/>
      <c r="H93" s="53"/>
    </row>
    <row r="94" spans="1:8" ht="14.25" customHeight="1">
      <c r="A94" s="55"/>
      <c r="B94" s="56" t="s">
        <v>75</v>
      </c>
      <c r="C94" s="38" t="s">
        <v>15</v>
      </c>
      <c r="D94" s="112">
        <v>0.914</v>
      </c>
      <c r="E94" s="63"/>
      <c r="F94" s="36" t="e">
        <f t="shared" si="0"/>
        <v>#DIV/0!</v>
      </c>
      <c r="G94" s="52"/>
      <c r="H94" s="53"/>
    </row>
    <row r="95" spans="1:8" ht="26.25" customHeight="1">
      <c r="A95" s="55" t="s">
        <v>109</v>
      </c>
      <c r="B95" s="34" t="s">
        <v>92</v>
      </c>
      <c r="C95" s="57"/>
      <c r="D95" s="60"/>
      <c r="E95" s="61"/>
      <c r="F95" s="36"/>
      <c r="G95" s="52"/>
      <c r="H95" s="53"/>
    </row>
    <row r="96" spans="1:8" ht="15.75" customHeight="1">
      <c r="A96" s="55"/>
      <c r="B96" s="56" t="s">
        <v>74</v>
      </c>
      <c r="C96" s="57" t="s">
        <v>77</v>
      </c>
      <c r="D96" s="62"/>
      <c r="E96" s="63"/>
      <c r="F96" s="36" t="e">
        <f t="shared" si="0"/>
        <v>#DIV/0!</v>
      </c>
      <c r="G96" s="52"/>
      <c r="H96" s="53"/>
    </row>
    <row r="97" spans="1:8" ht="14.25" customHeight="1">
      <c r="A97" s="55"/>
      <c r="B97" s="56" t="s">
        <v>142</v>
      </c>
      <c r="C97" s="57" t="s">
        <v>77</v>
      </c>
      <c r="D97" s="62"/>
      <c r="E97" s="63"/>
      <c r="F97" s="36" t="e">
        <f t="shared" si="0"/>
        <v>#DIV/0!</v>
      </c>
      <c r="G97" s="52"/>
      <c r="H97" s="53"/>
    </row>
    <row r="98" spans="1:8" ht="12.75" customHeight="1">
      <c r="A98" s="55"/>
      <c r="B98" s="56" t="s">
        <v>141</v>
      </c>
      <c r="C98" s="57" t="s">
        <v>77</v>
      </c>
      <c r="D98" s="62"/>
      <c r="E98" s="63"/>
      <c r="F98" s="36" t="e">
        <f t="shared" si="0"/>
        <v>#DIV/0!</v>
      </c>
      <c r="G98" s="52"/>
      <c r="H98" s="53"/>
    </row>
    <row r="99" spans="1:8" ht="12.75" customHeight="1">
      <c r="A99" s="55"/>
      <c r="B99" s="56" t="s">
        <v>17</v>
      </c>
      <c r="C99" s="57" t="s">
        <v>77</v>
      </c>
      <c r="D99" s="62"/>
      <c r="E99" s="63"/>
      <c r="F99" s="36" t="e">
        <f t="shared" si="0"/>
        <v>#DIV/0!</v>
      </c>
      <c r="G99" s="52"/>
      <c r="H99" s="53"/>
    </row>
    <row r="100" spans="1:8" ht="12.75" customHeight="1">
      <c r="A100" s="55"/>
      <c r="B100" s="56" t="s">
        <v>18</v>
      </c>
      <c r="C100" s="57" t="s">
        <v>77</v>
      </c>
      <c r="D100" s="62"/>
      <c r="E100" s="63"/>
      <c r="F100" s="36" t="e">
        <f t="shared" si="0"/>
        <v>#DIV/0!</v>
      </c>
      <c r="G100" s="52"/>
      <c r="H100" s="53"/>
    </row>
    <row r="101" spans="1:8" ht="12.75" customHeight="1">
      <c r="A101" s="55"/>
      <c r="B101" s="56" t="s">
        <v>19</v>
      </c>
      <c r="C101" s="57" t="s">
        <v>77</v>
      </c>
      <c r="D101" s="62"/>
      <c r="E101" s="63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20</v>
      </c>
      <c r="C102" s="57" t="s">
        <v>77</v>
      </c>
      <c r="D102" s="62"/>
      <c r="E102" s="63"/>
      <c r="F102" s="36" t="e">
        <f t="shared" si="0"/>
        <v>#DIV/0!</v>
      </c>
      <c r="G102" s="52"/>
      <c r="H102" s="53"/>
    </row>
    <row r="103" spans="1:8" ht="15.75" customHeight="1">
      <c r="A103" s="55"/>
      <c r="B103" s="56" t="s">
        <v>143</v>
      </c>
      <c r="C103" s="57" t="s">
        <v>77</v>
      </c>
      <c r="D103" s="62">
        <v>791.5</v>
      </c>
      <c r="E103" s="63">
        <v>808.5</v>
      </c>
      <c r="F103" s="36">
        <f t="shared" si="0"/>
        <v>97.89734075448361</v>
      </c>
      <c r="G103" s="52"/>
      <c r="H103" s="53"/>
    </row>
    <row r="104" spans="1:8" ht="14.25" customHeight="1">
      <c r="A104" s="55"/>
      <c r="B104" s="56" t="s">
        <v>21</v>
      </c>
      <c r="C104" s="57" t="s">
        <v>77</v>
      </c>
      <c r="D104" s="62">
        <v>13553.8</v>
      </c>
      <c r="E104" s="63">
        <v>16310.2</v>
      </c>
      <c r="F104" s="36">
        <f t="shared" si="0"/>
        <v>83.10014592095743</v>
      </c>
      <c r="G104" s="52"/>
      <c r="H104" s="53"/>
    </row>
    <row r="105" spans="1:8" ht="12" customHeight="1">
      <c r="A105" s="55"/>
      <c r="B105" s="56" t="s">
        <v>22</v>
      </c>
      <c r="C105" s="57" t="s">
        <v>78</v>
      </c>
      <c r="D105" s="62">
        <v>6712</v>
      </c>
      <c r="E105" s="63">
        <v>11376</v>
      </c>
      <c r="F105" s="36">
        <f t="shared" si="0"/>
        <v>59.001406469760894</v>
      </c>
      <c r="G105" s="52"/>
      <c r="H105" s="53"/>
    </row>
    <row r="106" spans="1:8" ht="25.5">
      <c r="A106" s="55" t="s">
        <v>110</v>
      </c>
      <c r="B106" s="34" t="s">
        <v>93</v>
      </c>
      <c r="C106" s="57"/>
      <c r="D106" s="46"/>
      <c r="E106" s="34"/>
      <c r="F106" s="36"/>
      <c r="G106" s="52"/>
      <c r="H106" s="53"/>
    </row>
    <row r="107" spans="1:8" ht="12.75">
      <c r="A107" s="55"/>
      <c r="B107" s="56" t="s">
        <v>23</v>
      </c>
      <c r="C107" s="57" t="s">
        <v>24</v>
      </c>
      <c r="D107" s="40"/>
      <c r="E107" s="39"/>
      <c r="F107" s="36" t="e">
        <f t="shared" si="0"/>
        <v>#DIV/0!</v>
      </c>
      <c r="G107" s="52"/>
      <c r="H107" s="53"/>
    </row>
    <row r="108" spans="1:8" ht="12.75">
      <c r="A108" s="55"/>
      <c r="B108" s="56" t="s">
        <v>25</v>
      </c>
      <c r="C108" s="57" t="s">
        <v>24</v>
      </c>
      <c r="D108" s="40"/>
      <c r="E108" s="39"/>
      <c r="F108" s="36" t="e">
        <f t="shared" si="0"/>
        <v>#DIV/0!</v>
      </c>
      <c r="G108" s="52"/>
      <c r="H108" s="53"/>
    </row>
    <row r="109" spans="1:8" ht="12.75">
      <c r="A109" s="55"/>
      <c r="B109" s="56" t="s">
        <v>26</v>
      </c>
      <c r="C109" s="57" t="s">
        <v>24</v>
      </c>
      <c r="D109" s="40"/>
      <c r="E109" s="39"/>
      <c r="F109" s="36" t="e">
        <f t="shared" si="0"/>
        <v>#DIV/0!</v>
      </c>
      <c r="G109" s="52"/>
      <c r="H109" s="53"/>
    </row>
    <row r="110" spans="1:8" ht="12.75">
      <c r="A110" s="55"/>
      <c r="B110" s="56" t="s">
        <v>17</v>
      </c>
      <c r="C110" s="57" t="s">
        <v>24</v>
      </c>
      <c r="D110" s="40"/>
      <c r="E110" s="39"/>
      <c r="F110" s="36" t="e">
        <f t="shared" si="0"/>
        <v>#DIV/0!</v>
      </c>
      <c r="G110" s="52"/>
      <c r="H110" s="53"/>
    </row>
    <row r="111" spans="1:8" ht="12.75">
      <c r="A111" s="55"/>
      <c r="B111" s="56" t="s">
        <v>19</v>
      </c>
      <c r="C111" s="57" t="s">
        <v>24</v>
      </c>
      <c r="D111" s="40"/>
      <c r="E111" s="39"/>
      <c r="F111" s="36" t="e">
        <f t="shared" si="0"/>
        <v>#DIV/0!</v>
      </c>
      <c r="G111" s="52"/>
      <c r="H111" s="53"/>
    </row>
    <row r="112" spans="1:8" ht="25.5">
      <c r="A112" s="55" t="s">
        <v>111</v>
      </c>
      <c r="B112" s="34" t="s">
        <v>94</v>
      </c>
      <c r="C112" s="57"/>
      <c r="D112" s="46"/>
      <c r="E112" s="34"/>
      <c r="F112" s="36"/>
      <c r="G112" s="52"/>
      <c r="H112" s="53"/>
    </row>
    <row r="113" spans="1:8" ht="12.75">
      <c r="A113" s="55"/>
      <c r="B113" s="56" t="s">
        <v>27</v>
      </c>
      <c r="C113" s="57" t="s">
        <v>28</v>
      </c>
      <c r="D113" s="40">
        <v>3906</v>
      </c>
      <c r="E113" s="39">
        <v>3416</v>
      </c>
      <c r="F113" s="36">
        <f t="shared" si="0"/>
        <v>114.34426229508196</v>
      </c>
      <c r="G113" s="52"/>
      <c r="H113" s="53"/>
    </row>
    <row r="114" spans="1:8" ht="12.75">
      <c r="A114" s="55"/>
      <c r="B114" s="56" t="s">
        <v>29</v>
      </c>
      <c r="C114" s="57" t="s">
        <v>30</v>
      </c>
      <c r="D114" s="40">
        <v>33</v>
      </c>
      <c r="E114" s="39">
        <v>70.1</v>
      </c>
      <c r="F114" s="36">
        <f aca="true" t="shared" si="1" ref="F114:F141">D114/E114*100</f>
        <v>47.07560627674751</v>
      </c>
      <c r="G114" s="52"/>
      <c r="H114" s="53"/>
    </row>
    <row r="115" spans="1:8" ht="25.5">
      <c r="A115" s="55"/>
      <c r="B115" s="56" t="s">
        <v>31</v>
      </c>
      <c r="C115" s="65" t="s">
        <v>32</v>
      </c>
      <c r="D115" s="40">
        <v>771</v>
      </c>
      <c r="E115" s="39">
        <v>792</v>
      </c>
      <c r="F115" s="36">
        <f t="shared" si="1"/>
        <v>97.34848484848484</v>
      </c>
      <c r="G115" s="52"/>
      <c r="H115" s="53"/>
    </row>
    <row r="116" spans="1:8" ht="25.5">
      <c r="A116" s="55"/>
      <c r="B116" s="56" t="s">
        <v>33</v>
      </c>
      <c r="C116" s="65" t="s">
        <v>32</v>
      </c>
      <c r="D116" s="40"/>
      <c r="E116" s="39"/>
      <c r="F116" s="36" t="e">
        <f t="shared" si="1"/>
        <v>#DIV/0!</v>
      </c>
      <c r="G116" s="52"/>
      <c r="H116" s="53"/>
    </row>
    <row r="117" spans="1:8" ht="25.5">
      <c r="A117" s="55" t="s">
        <v>112</v>
      </c>
      <c r="B117" s="34" t="s">
        <v>95</v>
      </c>
      <c r="C117" s="57"/>
      <c r="D117" s="46"/>
      <c r="E117" s="34"/>
      <c r="F117" s="36"/>
      <c r="G117" s="52"/>
      <c r="H117" s="53"/>
    </row>
    <row r="118" spans="1:8" ht="15.75" customHeight="1">
      <c r="A118" s="55"/>
      <c r="B118" s="56" t="s">
        <v>254</v>
      </c>
      <c r="C118" s="57" t="s">
        <v>79</v>
      </c>
      <c r="D118" s="107">
        <v>8528</v>
      </c>
      <c r="E118" s="108">
        <v>11431</v>
      </c>
      <c r="F118" s="36">
        <f t="shared" si="1"/>
        <v>74.60414661884349</v>
      </c>
      <c r="G118" s="52"/>
      <c r="H118" s="53"/>
    </row>
    <row r="119" spans="1:8" ht="18" customHeight="1" hidden="1">
      <c r="A119" s="55"/>
      <c r="B119" s="56" t="s">
        <v>34</v>
      </c>
      <c r="C119" s="57" t="s">
        <v>79</v>
      </c>
      <c r="D119" s="107"/>
      <c r="E119" s="108"/>
      <c r="F119" s="36" t="e">
        <f t="shared" si="1"/>
        <v>#DIV/0!</v>
      </c>
      <c r="G119" s="52"/>
      <c r="H119" s="53"/>
    </row>
    <row r="120" spans="1:8" ht="42.75" customHeight="1" hidden="1">
      <c r="A120" s="55"/>
      <c r="B120" s="56" t="s">
        <v>35</v>
      </c>
      <c r="C120" s="57" t="s">
        <v>79</v>
      </c>
      <c r="D120" s="107"/>
      <c r="E120" s="108"/>
      <c r="F120" s="36" t="e">
        <f t="shared" si="1"/>
        <v>#DIV/0!</v>
      </c>
      <c r="G120" s="52"/>
      <c r="H120" s="53"/>
    </row>
    <row r="121" spans="1:8" ht="14.25" customHeight="1">
      <c r="A121" s="55"/>
      <c r="B121" s="56" t="s">
        <v>36</v>
      </c>
      <c r="C121" s="57" t="s">
        <v>79</v>
      </c>
      <c r="D121" s="107">
        <v>360052</v>
      </c>
      <c r="E121" s="108">
        <v>348550</v>
      </c>
      <c r="F121" s="36">
        <f t="shared" si="1"/>
        <v>103.29995696456749</v>
      </c>
      <c r="G121" s="52"/>
      <c r="H121" s="53"/>
    </row>
    <row r="122" spans="1:8" ht="24.75" customHeight="1">
      <c r="A122" s="55"/>
      <c r="B122" s="101" t="s">
        <v>37</v>
      </c>
      <c r="C122" s="81"/>
      <c r="D122" s="82"/>
      <c r="E122" s="83"/>
      <c r="F122" s="80"/>
      <c r="G122" s="52"/>
      <c r="H122" s="53"/>
    </row>
    <row r="123" spans="1:8" ht="12.75">
      <c r="A123" s="72" t="s">
        <v>113</v>
      </c>
      <c r="B123" s="51" t="s">
        <v>63</v>
      </c>
      <c r="C123" s="57" t="s">
        <v>47</v>
      </c>
      <c r="D123" s="46">
        <v>49</v>
      </c>
      <c r="E123" s="34">
        <v>52</v>
      </c>
      <c r="F123" s="36"/>
      <c r="G123" s="52"/>
      <c r="H123" s="53"/>
    </row>
    <row r="124" spans="1:8" ht="12.75">
      <c r="A124" s="55"/>
      <c r="B124" s="66" t="s">
        <v>118</v>
      </c>
      <c r="C124" s="57" t="s">
        <v>47</v>
      </c>
      <c r="D124" s="46">
        <v>4</v>
      </c>
      <c r="E124" s="34">
        <v>3</v>
      </c>
      <c r="F124" s="36"/>
      <c r="G124" s="52"/>
      <c r="H124" s="53"/>
    </row>
    <row r="125" spans="1:8" ht="38.25">
      <c r="A125" s="55" t="s">
        <v>114</v>
      </c>
      <c r="B125" s="34" t="s">
        <v>146</v>
      </c>
      <c r="C125" s="57" t="s">
        <v>7</v>
      </c>
      <c r="D125" s="62">
        <v>228837.6</v>
      </c>
      <c r="E125" s="63">
        <v>126505.5</v>
      </c>
      <c r="F125" s="36">
        <f t="shared" si="1"/>
        <v>180.89142369304102</v>
      </c>
      <c r="G125" s="52"/>
      <c r="H125" s="53"/>
    </row>
    <row r="126" spans="1:8" ht="25.5">
      <c r="A126" s="55"/>
      <c r="B126" s="56" t="s">
        <v>14</v>
      </c>
      <c r="C126" s="65" t="s">
        <v>5</v>
      </c>
      <c r="D126" s="67" t="s">
        <v>6</v>
      </c>
      <c r="E126" s="67" t="s">
        <v>6</v>
      </c>
      <c r="F126" s="36"/>
      <c r="G126" s="52"/>
      <c r="H126" s="54"/>
    </row>
    <row r="127" spans="1:8" ht="13.5" customHeight="1">
      <c r="A127" s="55" t="s">
        <v>115</v>
      </c>
      <c r="B127" s="34" t="s">
        <v>80</v>
      </c>
      <c r="C127" s="57" t="s">
        <v>9</v>
      </c>
      <c r="D127" s="109">
        <v>18.259</v>
      </c>
      <c r="E127" s="115">
        <v>12.312</v>
      </c>
      <c r="F127" s="36">
        <f t="shared" si="1"/>
        <v>148.30246913580248</v>
      </c>
      <c r="G127" s="52"/>
      <c r="H127" s="53"/>
    </row>
    <row r="128" spans="1:8" ht="12.75">
      <c r="A128" s="55"/>
      <c r="B128" s="66" t="s">
        <v>38</v>
      </c>
      <c r="C128" s="57" t="s">
        <v>9</v>
      </c>
      <c r="D128" s="112">
        <v>18.259</v>
      </c>
      <c r="E128" s="116">
        <v>12.312</v>
      </c>
      <c r="F128" s="36">
        <f t="shared" si="1"/>
        <v>148.30246913580248</v>
      </c>
      <c r="G128" s="52"/>
      <c r="H128" s="53"/>
    </row>
    <row r="129" spans="1:8" ht="26.25" customHeight="1">
      <c r="A129" s="55"/>
      <c r="B129" s="101" t="s">
        <v>39</v>
      </c>
      <c r="C129" s="77"/>
      <c r="D129" s="82"/>
      <c r="E129" s="83"/>
      <c r="F129" s="80"/>
      <c r="G129" s="52"/>
      <c r="H129" s="53"/>
    </row>
    <row r="130" spans="1:8" ht="12.75">
      <c r="A130" s="55" t="s">
        <v>116</v>
      </c>
      <c r="B130" s="51" t="s">
        <v>120</v>
      </c>
      <c r="C130" s="57" t="s">
        <v>47</v>
      </c>
      <c r="D130" s="46">
        <v>77</v>
      </c>
      <c r="E130" s="34">
        <v>77</v>
      </c>
      <c r="F130" s="36">
        <f t="shared" si="1"/>
        <v>100</v>
      </c>
      <c r="G130" s="52"/>
      <c r="H130" s="53"/>
    </row>
    <row r="131" spans="1:8" ht="12.75" customHeight="1">
      <c r="A131" s="55"/>
      <c r="B131" s="66" t="s">
        <v>121</v>
      </c>
      <c r="C131" s="57" t="s">
        <v>47</v>
      </c>
      <c r="D131" s="46">
        <v>9</v>
      </c>
      <c r="E131" s="34">
        <v>9</v>
      </c>
      <c r="F131" s="36">
        <f t="shared" si="1"/>
        <v>100</v>
      </c>
      <c r="G131" s="52"/>
      <c r="H131" s="53"/>
    </row>
    <row r="132" spans="1:8" ht="12.75">
      <c r="A132" s="55"/>
      <c r="B132" s="35" t="s">
        <v>122</v>
      </c>
      <c r="C132" s="57"/>
      <c r="D132" s="46"/>
      <c r="E132" s="34"/>
      <c r="F132" s="36"/>
      <c r="G132" s="52"/>
      <c r="H132" s="53"/>
    </row>
    <row r="133" spans="1:8" ht="12.75">
      <c r="A133" s="55"/>
      <c r="B133" s="66" t="s">
        <v>55</v>
      </c>
      <c r="C133" s="57" t="s">
        <v>47</v>
      </c>
      <c r="D133" s="46">
        <v>3</v>
      </c>
      <c r="E133" s="34">
        <v>3</v>
      </c>
      <c r="F133" s="36">
        <f t="shared" si="1"/>
        <v>100</v>
      </c>
      <c r="G133" s="52"/>
      <c r="H133" s="53"/>
    </row>
    <row r="134" spans="1:8" ht="12.75" customHeight="1">
      <c r="A134" s="55"/>
      <c r="B134" s="66" t="s">
        <v>54</v>
      </c>
      <c r="C134" s="57" t="s">
        <v>47</v>
      </c>
      <c r="D134" s="46">
        <v>2</v>
      </c>
      <c r="E134" s="34">
        <v>2</v>
      </c>
      <c r="F134" s="36">
        <f t="shared" si="1"/>
        <v>100</v>
      </c>
      <c r="G134" s="52"/>
      <c r="H134" s="53"/>
    </row>
    <row r="135" spans="1:8" ht="12.75">
      <c r="A135" s="55"/>
      <c r="B135" s="66" t="s">
        <v>56</v>
      </c>
      <c r="C135" s="57" t="s">
        <v>47</v>
      </c>
      <c r="D135" s="46"/>
      <c r="E135" s="34"/>
      <c r="F135" s="36"/>
      <c r="G135" s="52"/>
      <c r="H135" s="53"/>
    </row>
    <row r="136" spans="1:8" ht="12.75">
      <c r="A136" s="55"/>
      <c r="B136" s="66" t="s">
        <v>144</v>
      </c>
      <c r="C136" s="57" t="s">
        <v>47</v>
      </c>
      <c r="D136" s="46">
        <v>1</v>
      </c>
      <c r="E136" s="34">
        <v>1</v>
      </c>
      <c r="F136" s="36">
        <f t="shared" si="1"/>
        <v>100</v>
      </c>
      <c r="G136" s="52"/>
      <c r="H136" s="53"/>
    </row>
    <row r="137" spans="1:8" ht="12.75">
      <c r="A137" s="55"/>
      <c r="B137" s="66" t="s">
        <v>145</v>
      </c>
      <c r="C137" s="57" t="s">
        <v>47</v>
      </c>
      <c r="D137" s="46"/>
      <c r="E137" s="34"/>
      <c r="F137" s="36"/>
      <c r="G137" s="52"/>
      <c r="H137" s="53"/>
    </row>
    <row r="138" spans="1:8" ht="12.75">
      <c r="A138" s="55"/>
      <c r="B138" s="66" t="s">
        <v>178</v>
      </c>
      <c r="C138" s="57" t="s">
        <v>47</v>
      </c>
      <c r="D138" s="46">
        <v>3</v>
      </c>
      <c r="E138" s="34">
        <v>3</v>
      </c>
      <c r="F138" s="36">
        <f t="shared" si="1"/>
        <v>100</v>
      </c>
      <c r="G138" s="52"/>
      <c r="H138" s="53"/>
    </row>
    <row r="139" spans="1:8" ht="12.75">
      <c r="A139" s="55" t="s">
        <v>117</v>
      </c>
      <c r="B139" s="34" t="s">
        <v>87</v>
      </c>
      <c r="C139" s="57" t="s">
        <v>47</v>
      </c>
      <c r="D139" s="40">
        <v>3</v>
      </c>
      <c r="E139" s="39">
        <v>3</v>
      </c>
      <c r="F139" s="36">
        <f t="shared" si="1"/>
        <v>100</v>
      </c>
      <c r="G139" s="52"/>
      <c r="H139" s="53"/>
    </row>
    <row r="140" spans="1:8" ht="12.75">
      <c r="A140" s="55"/>
      <c r="B140" s="66" t="s">
        <v>118</v>
      </c>
      <c r="C140" s="57" t="s">
        <v>47</v>
      </c>
      <c r="D140" s="46">
        <v>2</v>
      </c>
      <c r="E140" s="34">
        <v>2</v>
      </c>
      <c r="F140" s="36">
        <f t="shared" si="1"/>
        <v>100</v>
      </c>
      <c r="G140" s="52"/>
      <c r="H140" s="53"/>
    </row>
    <row r="141" spans="1:8" ht="25.5" customHeight="1">
      <c r="A141" s="55" t="s">
        <v>119</v>
      </c>
      <c r="B141" s="34" t="s">
        <v>71</v>
      </c>
      <c r="C141" s="57" t="s">
        <v>12</v>
      </c>
      <c r="D141" s="40">
        <v>154.3</v>
      </c>
      <c r="E141" s="68">
        <v>129.6</v>
      </c>
      <c r="F141" s="36">
        <f t="shared" si="1"/>
        <v>119.05864197530866</v>
      </c>
      <c r="G141" s="52"/>
      <c r="H141" s="53"/>
    </row>
    <row r="142" spans="1:8" ht="12.75">
      <c r="A142" s="55"/>
      <c r="B142" s="66" t="s">
        <v>40</v>
      </c>
      <c r="C142" s="65" t="s">
        <v>12</v>
      </c>
      <c r="D142" s="40">
        <f>D141</f>
        <v>154.3</v>
      </c>
      <c r="E142" s="68">
        <f>E141</f>
        <v>129.6</v>
      </c>
      <c r="F142" s="36">
        <f aca="true" t="shared" si="2" ref="F142:F147">D142/E142*100</f>
        <v>119.05864197530866</v>
      </c>
      <c r="G142" s="52"/>
      <c r="H142" s="53"/>
    </row>
    <row r="143" spans="1:8" ht="12.75">
      <c r="A143" s="55" t="s">
        <v>123</v>
      </c>
      <c r="B143" s="34" t="s">
        <v>64</v>
      </c>
      <c r="C143" s="65" t="s">
        <v>41</v>
      </c>
      <c r="D143" s="60">
        <v>10954.6</v>
      </c>
      <c r="E143" s="61">
        <v>9512.8</v>
      </c>
      <c r="F143" s="36">
        <f t="shared" si="2"/>
        <v>115.15642082247079</v>
      </c>
      <c r="G143" s="52"/>
      <c r="H143" s="53"/>
    </row>
    <row r="144" spans="1:8" ht="12.75">
      <c r="A144" s="55"/>
      <c r="B144" s="66" t="s">
        <v>42</v>
      </c>
      <c r="C144" s="65" t="s">
        <v>41</v>
      </c>
      <c r="D144" s="62">
        <f>D143</f>
        <v>10954.6</v>
      </c>
      <c r="E144" s="63">
        <f>E143</f>
        <v>9512.8</v>
      </c>
      <c r="F144" s="36">
        <f t="shared" si="2"/>
        <v>115.15642082247079</v>
      </c>
      <c r="G144" s="52"/>
      <c r="H144" s="53"/>
    </row>
    <row r="145" spans="1:8" ht="12.75" customHeight="1">
      <c r="A145" s="55" t="s">
        <v>124</v>
      </c>
      <c r="B145" s="34" t="s">
        <v>72</v>
      </c>
      <c r="C145" s="57" t="s">
        <v>4</v>
      </c>
      <c r="D145" s="62">
        <v>1469</v>
      </c>
      <c r="E145" s="63">
        <v>1014.5</v>
      </c>
      <c r="F145" s="36">
        <f t="shared" si="2"/>
        <v>144.80039428289797</v>
      </c>
      <c r="G145" s="52"/>
      <c r="H145" s="53"/>
    </row>
    <row r="146" spans="1:8" ht="12.75">
      <c r="A146" s="55"/>
      <c r="B146" s="66" t="s">
        <v>65</v>
      </c>
      <c r="C146" s="65" t="s">
        <v>4</v>
      </c>
      <c r="D146" s="62">
        <f>D145</f>
        <v>1469</v>
      </c>
      <c r="E146" s="63">
        <f>E145</f>
        <v>1014.5</v>
      </c>
      <c r="F146" s="36">
        <f t="shared" si="2"/>
        <v>144.80039428289797</v>
      </c>
      <c r="G146" s="52"/>
      <c r="H146" s="53"/>
    </row>
    <row r="147" spans="1:8" ht="12.75">
      <c r="A147" s="55" t="s">
        <v>125</v>
      </c>
      <c r="B147" s="59" t="s">
        <v>43</v>
      </c>
      <c r="C147" s="65" t="s">
        <v>44</v>
      </c>
      <c r="D147" s="60">
        <v>12500</v>
      </c>
      <c r="E147" s="61">
        <v>9968.1</v>
      </c>
      <c r="F147" s="36">
        <f t="shared" si="2"/>
        <v>125.40002608320542</v>
      </c>
      <c r="G147" s="52"/>
      <c r="H147" s="53"/>
    </row>
    <row r="148" spans="1:8" ht="12.75">
      <c r="A148" s="55"/>
      <c r="B148" s="66" t="s">
        <v>66</v>
      </c>
      <c r="C148" s="65" t="s">
        <v>44</v>
      </c>
      <c r="D148" s="62">
        <f>D147</f>
        <v>12500</v>
      </c>
      <c r="E148" s="63">
        <f>E147</f>
        <v>9968.1</v>
      </c>
      <c r="F148" s="36">
        <f aca="true" t="shared" si="3" ref="F148:F154">D148/E148*100</f>
        <v>125.40002608320542</v>
      </c>
      <c r="G148" s="52"/>
      <c r="H148" s="53"/>
    </row>
    <row r="149" spans="1:8" ht="51">
      <c r="A149" s="55" t="s">
        <v>126</v>
      </c>
      <c r="B149" s="34" t="s">
        <v>179</v>
      </c>
      <c r="C149" s="57" t="s">
        <v>7</v>
      </c>
      <c r="D149" s="62">
        <v>178809.4</v>
      </c>
      <c r="E149" s="63">
        <v>204615.1</v>
      </c>
      <c r="F149" s="36">
        <f t="shared" si="3"/>
        <v>87.38817418655808</v>
      </c>
      <c r="G149" s="52"/>
      <c r="H149" s="53"/>
    </row>
    <row r="150" spans="1:8" ht="51">
      <c r="A150" s="55" t="s">
        <v>127</v>
      </c>
      <c r="B150" s="34" t="s">
        <v>180</v>
      </c>
      <c r="C150" s="57" t="s">
        <v>7</v>
      </c>
      <c r="D150" s="62">
        <v>9246.1</v>
      </c>
      <c r="E150" s="62">
        <v>7933.9</v>
      </c>
      <c r="F150" s="36">
        <f t="shared" si="3"/>
        <v>116.5391547662562</v>
      </c>
      <c r="G150" s="52"/>
      <c r="H150" s="53"/>
    </row>
    <row r="151" spans="1:8" ht="20.25" customHeight="1">
      <c r="A151" s="55"/>
      <c r="B151" s="101" t="s">
        <v>10</v>
      </c>
      <c r="C151" s="84"/>
      <c r="D151" s="85"/>
      <c r="E151" s="86"/>
      <c r="F151" s="80"/>
      <c r="G151" s="52"/>
      <c r="H151" s="53"/>
    </row>
    <row r="152" spans="1:8" ht="12.75" customHeight="1">
      <c r="A152" s="55" t="s">
        <v>128</v>
      </c>
      <c r="B152" s="51" t="s">
        <v>68</v>
      </c>
      <c r="C152" s="38" t="s">
        <v>47</v>
      </c>
      <c r="D152" s="40">
        <v>1220</v>
      </c>
      <c r="E152" s="39">
        <v>1380</v>
      </c>
      <c r="F152" s="36">
        <f t="shared" si="3"/>
        <v>88.40579710144928</v>
      </c>
      <c r="G152" s="52"/>
      <c r="H152" s="53"/>
    </row>
    <row r="153" spans="1:8" ht="12.75">
      <c r="A153" s="55"/>
      <c r="B153" s="66" t="s">
        <v>118</v>
      </c>
      <c r="C153" s="38" t="s">
        <v>47</v>
      </c>
      <c r="D153" s="40">
        <v>54</v>
      </c>
      <c r="E153" s="39">
        <v>49</v>
      </c>
      <c r="F153" s="36">
        <f t="shared" si="3"/>
        <v>110.20408163265304</v>
      </c>
      <c r="G153" s="52"/>
      <c r="H153" s="53"/>
    </row>
    <row r="154" spans="1:8" ht="25.5">
      <c r="A154" s="55" t="s">
        <v>129</v>
      </c>
      <c r="B154" s="34" t="s">
        <v>81</v>
      </c>
      <c r="C154" s="98" t="s">
        <v>7</v>
      </c>
      <c r="D154" s="62">
        <v>3500355</v>
      </c>
      <c r="E154" s="62">
        <v>2870603</v>
      </c>
      <c r="F154" s="36">
        <f t="shared" si="3"/>
        <v>121.93796913052763</v>
      </c>
      <c r="G154" s="52"/>
      <c r="H154" s="53"/>
    </row>
    <row r="155" spans="1:8" ht="25.5">
      <c r="A155" s="55"/>
      <c r="B155" s="56" t="s">
        <v>11</v>
      </c>
      <c r="C155" s="98" t="s">
        <v>5</v>
      </c>
      <c r="D155" s="40"/>
      <c r="E155" s="39"/>
      <c r="F155" s="99">
        <v>108.2</v>
      </c>
      <c r="G155" s="52"/>
      <c r="H155" s="53"/>
    </row>
    <row r="156" spans="1:8" ht="12.75" customHeight="1">
      <c r="A156" s="55" t="s">
        <v>130</v>
      </c>
      <c r="B156" s="51" t="s">
        <v>67</v>
      </c>
      <c r="C156" s="38" t="s">
        <v>47</v>
      </c>
      <c r="D156" s="40">
        <v>99</v>
      </c>
      <c r="E156" s="39">
        <v>109</v>
      </c>
      <c r="F156" s="68">
        <f>D156/E156*100</f>
        <v>90.82568807339449</v>
      </c>
      <c r="G156" s="52"/>
      <c r="H156" s="53"/>
    </row>
    <row r="157" spans="1:8" ht="12.75">
      <c r="A157" s="55"/>
      <c r="B157" s="66" t="s">
        <v>118</v>
      </c>
      <c r="C157" s="38" t="s">
        <v>47</v>
      </c>
      <c r="D157" s="40">
        <v>8</v>
      </c>
      <c r="E157" s="39">
        <v>8</v>
      </c>
      <c r="F157" s="68">
        <f>D157/E157*100</f>
        <v>100</v>
      </c>
      <c r="G157" s="52"/>
      <c r="H157" s="53"/>
    </row>
    <row r="158" spans="1:8" ht="25.5">
      <c r="A158" s="55" t="s">
        <v>131</v>
      </c>
      <c r="B158" s="34" t="s">
        <v>82</v>
      </c>
      <c r="C158" s="38" t="s">
        <v>7</v>
      </c>
      <c r="D158" s="107">
        <v>31403</v>
      </c>
      <c r="E158" s="108">
        <v>30488</v>
      </c>
      <c r="F158" s="68">
        <f>D158/E158*100</f>
        <v>103.00118079244294</v>
      </c>
      <c r="G158" s="52"/>
      <c r="H158" s="53"/>
    </row>
    <row r="159" spans="1:8" ht="25.5">
      <c r="A159" s="55"/>
      <c r="B159" s="56" t="s">
        <v>11</v>
      </c>
      <c r="C159" s="98" t="s">
        <v>5</v>
      </c>
      <c r="D159" s="40"/>
      <c r="E159" s="39"/>
      <c r="F159" s="99"/>
      <c r="G159" s="52"/>
      <c r="H159" s="53"/>
    </row>
    <row r="160" spans="1:8" ht="25.5" hidden="1">
      <c r="A160" s="55" t="s">
        <v>132</v>
      </c>
      <c r="B160" s="34" t="s">
        <v>83</v>
      </c>
      <c r="C160" s="38" t="s">
        <v>7</v>
      </c>
      <c r="D160" s="40">
        <v>65</v>
      </c>
      <c r="E160" s="39">
        <v>85.8</v>
      </c>
      <c r="F160" s="99">
        <f>D160/E160*100</f>
        <v>75.75757575757575</v>
      </c>
      <c r="G160" s="76">
        <f aca="true" t="shared" si="4" ref="G152:G199">D160-E160</f>
        <v>-20.799999999999997</v>
      </c>
      <c r="H160" s="53">
        <f aca="true" t="shared" si="5" ref="H152:H199">F160-100</f>
        <v>-24.24242424242425</v>
      </c>
    </row>
    <row r="161" spans="1:8" ht="25.5">
      <c r="A161" s="55"/>
      <c r="B161" s="56" t="s">
        <v>11</v>
      </c>
      <c r="C161" s="98" t="s">
        <v>5</v>
      </c>
      <c r="D161" s="40"/>
      <c r="E161" s="39"/>
      <c r="F161" s="99" t="s">
        <v>6</v>
      </c>
      <c r="G161" s="52"/>
      <c r="H161" s="53"/>
    </row>
    <row r="162" spans="1:8" ht="24.75" customHeight="1">
      <c r="A162" s="55"/>
      <c r="B162" s="101" t="s">
        <v>52</v>
      </c>
      <c r="C162" s="77"/>
      <c r="D162" s="82"/>
      <c r="E162" s="83"/>
      <c r="F162" s="87"/>
      <c r="G162" s="52"/>
      <c r="H162" s="53"/>
    </row>
    <row r="163" spans="1:8" ht="12.75">
      <c r="A163" s="73">
        <v>26</v>
      </c>
      <c r="B163" s="34" t="s">
        <v>45</v>
      </c>
      <c r="C163" s="57" t="s">
        <v>30</v>
      </c>
      <c r="D163" s="40">
        <v>1</v>
      </c>
      <c r="E163" s="39">
        <v>1</v>
      </c>
      <c r="F163" s="68">
        <f>D163/E163*100</f>
        <v>100</v>
      </c>
      <c r="G163" s="52"/>
      <c r="H163" s="53"/>
    </row>
    <row r="164" spans="1:8" ht="12.75">
      <c r="A164" s="73">
        <v>27</v>
      </c>
      <c r="B164" s="34" t="s">
        <v>46</v>
      </c>
      <c r="C164" s="57" t="s">
        <v>47</v>
      </c>
      <c r="D164" s="40">
        <v>29</v>
      </c>
      <c r="E164" s="39">
        <v>29</v>
      </c>
      <c r="F164" s="68">
        <f aca="true" t="shared" si="6" ref="F164:F175">D164/E164*100</f>
        <v>100</v>
      </c>
      <c r="G164" s="52"/>
      <c r="H164" s="53"/>
    </row>
    <row r="165" spans="1:8" ht="12.75">
      <c r="A165" s="73">
        <v>28</v>
      </c>
      <c r="B165" s="34" t="s">
        <v>48</v>
      </c>
      <c r="C165" s="57" t="s">
        <v>5</v>
      </c>
      <c r="D165" s="40"/>
      <c r="E165" s="39"/>
      <c r="F165" s="68" t="e">
        <f t="shared" si="6"/>
        <v>#DIV/0!</v>
      </c>
      <c r="G165" s="52"/>
      <c r="H165" s="53"/>
    </row>
    <row r="166" spans="1:8" ht="38.25" customHeight="1">
      <c r="A166" s="73">
        <v>29</v>
      </c>
      <c r="B166" s="51" t="s">
        <v>150</v>
      </c>
      <c r="C166" s="65" t="s">
        <v>7</v>
      </c>
      <c r="D166" s="119">
        <v>2090</v>
      </c>
      <c r="E166" s="119">
        <v>1220</v>
      </c>
      <c r="F166" s="68">
        <f t="shared" si="6"/>
        <v>171.31147540983608</v>
      </c>
      <c r="G166" s="52"/>
      <c r="H166" s="53"/>
    </row>
    <row r="167" spans="1:8" ht="12.75">
      <c r="A167" s="73"/>
      <c r="B167" s="35" t="s">
        <v>135</v>
      </c>
      <c r="C167" s="65"/>
      <c r="D167" s="40"/>
      <c r="E167" s="39"/>
      <c r="F167" s="68"/>
      <c r="G167" s="52"/>
      <c r="H167" s="53"/>
    </row>
    <row r="168" spans="1:8" ht="25.5">
      <c r="A168" s="73"/>
      <c r="B168" s="56" t="s">
        <v>181</v>
      </c>
      <c r="C168" s="65" t="s">
        <v>7</v>
      </c>
      <c r="D168" s="40"/>
      <c r="E168" s="39"/>
      <c r="F168" s="68"/>
      <c r="G168" s="52"/>
      <c r="H168" s="53"/>
    </row>
    <row r="169" spans="1:8" ht="0.75" customHeight="1">
      <c r="A169" s="73"/>
      <c r="B169" s="56" t="s">
        <v>183</v>
      </c>
      <c r="C169" s="65" t="s">
        <v>7</v>
      </c>
      <c r="D169" s="40"/>
      <c r="E169" s="39"/>
      <c r="F169" s="68" t="e">
        <f t="shared" si="6"/>
        <v>#DIV/0!</v>
      </c>
      <c r="G169" s="52">
        <f t="shared" si="4"/>
        <v>0</v>
      </c>
      <c r="H169" s="53" t="e">
        <f t="shared" si="5"/>
        <v>#DIV/0!</v>
      </c>
    </row>
    <row r="170" spans="1:8" ht="25.5" hidden="1">
      <c r="A170" s="73"/>
      <c r="B170" s="56" t="s">
        <v>184</v>
      </c>
      <c r="C170" s="65" t="s">
        <v>7</v>
      </c>
      <c r="D170" s="40"/>
      <c r="E170" s="39"/>
      <c r="F170" s="68" t="e">
        <f t="shared" si="6"/>
        <v>#DIV/0!</v>
      </c>
      <c r="G170" s="52">
        <f t="shared" si="4"/>
        <v>0</v>
      </c>
      <c r="H170" s="53" t="e">
        <f t="shared" si="5"/>
        <v>#DIV/0!</v>
      </c>
    </row>
    <row r="171" spans="1:8" ht="51" hidden="1">
      <c r="A171" s="73"/>
      <c r="B171" s="56" t="s">
        <v>182</v>
      </c>
      <c r="C171" s="65" t="s">
        <v>7</v>
      </c>
      <c r="D171" s="40"/>
      <c r="E171" s="39"/>
      <c r="F171" s="68" t="e">
        <f t="shared" si="6"/>
        <v>#DIV/0!</v>
      </c>
      <c r="G171" s="52">
        <f t="shared" si="4"/>
        <v>0</v>
      </c>
      <c r="H171" s="53" t="e">
        <f t="shared" si="5"/>
        <v>#DIV/0!</v>
      </c>
    </row>
    <row r="172" spans="1:8" ht="12.75">
      <c r="A172" s="73">
        <v>30</v>
      </c>
      <c r="B172" s="51" t="s">
        <v>49</v>
      </c>
      <c r="C172" s="57" t="s">
        <v>50</v>
      </c>
      <c r="D172" s="40" t="s">
        <v>225</v>
      </c>
      <c r="E172" s="40" t="s">
        <v>225</v>
      </c>
      <c r="F172" s="68"/>
      <c r="G172" s="52"/>
      <c r="H172" s="53"/>
    </row>
    <row r="173" spans="1:8" ht="12.75">
      <c r="A173" s="73"/>
      <c r="B173" s="66" t="s">
        <v>133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23.25" customHeight="1">
      <c r="A174" s="55"/>
      <c r="B174" s="101" t="s">
        <v>232</v>
      </c>
      <c r="C174" s="77"/>
      <c r="D174" s="85"/>
      <c r="E174" s="86"/>
      <c r="F174" s="88"/>
      <c r="G174" s="52"/>
      <c r="H174" s="53"/>
    </row>
    <row r="175" spans="1:8" ht="30" customHeight="1">
      <c r="A175" s="55" t="s">
        <v>234</v>
      </c>
      <c r="B175" s="51" t="s">
        <v>253</v>
      </c>
      <c r="C175" s="57" t="s">
        <v>7</v>
      </c>
      <c r="D175" s="62">
        <v>729437</v>
      </c>
      <c r="E175" s="63">
        <v>479900</v>
      </c>
      <c r="F175" s="68"/>
      <c r="G175" s="52"/>
      <c r="H175" s="53"/>
    </row>
    <row r="176" spans="1:8" ht="30" customHeight="1" hidden="1">
      <c r="A176" s="55"/>
      <c r="B176" s="56" t="s">
        <v>14</v>
      </c>
      <c r="C176" s="65" t="s">
        <v>5</v>
      </c>
      <c r="D176" s="40"/>
      <c r="E176" s="39"/>
      <c r="F176" s="69"/>
      <c r="G176" s="52"/>
      <c r="H176" s="53"/>
    </row>
    <row r="177" spans="1:8" ht="30" customHeight="1" hidden="1">
      <c r="A177" s="55"/>
      <c r="B177" s="70" t="s">
        <v>135</v>
      </c>
      <c r="C177" s="65"/>
      <c r="D177" s="40"/>
      <c r="E177" s="39"/>
      <c r="F177" s="69"/>
      <c r="G177" s="52"/>
      <c r="H177" s="53"/>
    </row>
    <row r="178" spans="1:8" ht="30" customHeight="1" hidden="1">
      <c r="A178" s="55"/>
      <c r="B178" s="71" t="s">
        <v>185</v>
      </c>
      <c r="C178" s="57" t="s">
        <v>7</v>
      </c>
      <c r="D178" s="40"/>
      <c r="E178" s="39"/>
      <c r="F178" s="69"/>
      <c r="G178" s="52"/>
      <c r="H178" s="53"/>
    </row>
    <row r="179" spans="1:8" ht="30" customHeight="1" hidden="1">
      <c r="A179" s="55"/>
      <c r="B179" s="71" t="s">
        <v>136</v>
      </c>
      <c r="C179" s="57" t="s">
        <v>7</v>
      </c>
      <c r="D179" s="40"/>
      <c r="E179" s="39"/>
      <c r="F179" s="69"/>
      <c r="G179" s="52"/>
      <c r="H179" s="53"/>
    </row>
    <row r="180" spans="1:8" ht="30" customHeight="1" hidden="1">
      <c r="A180" s="55"/>
      <c r="B180" s="71" t="s">
        <v>137</v>
      </c>
      <c r="C180" s="57" t="s">
        <v>7</v>
      </c>
      <c r="D180" s="40"/>
      <c r="E180" s="39"/>
      <c r="F180" s="69"/>
      <c r="G180" s="52"/>
      <c r="H180" s="53"/>
    </row>
    <row r="181" spans="1:8" ht="30" customHeight="1" hidden="1">
      <c r="A181" s="55"/>
      <c r="B181" s="56" t="s">
        <v>186</v>
      </c>
      <c r="C181" s="38" t="s">
        <v>7</v>
      </c>
      <c r="D181" s="46"/>
      <c r="E181" s="34"/>
      <c r="F181" s="69"/>
      <c r="G181" s="52"/>
      <c r="H181" s="53"/>
    </row>
    <row r="182" spans="1:8" ht="30" customHeight="1" hidden="1">
      <c r="A182" s="55"/>
      <c r="B182" s="56" t="s">
        <v>187</v>
      </c>
      <c r="C182" s="38" t="s">
        <v>7</v>
      </c>
      <c r="D182" s="46"/>
      <c r="E182" s="34"/>
      <c r="F182" s="69"/>
      <c r="G182" s="52"/>
      <c r="H182" s="53"/>
    </row>
    <row r="183" spans="1:8" ht="30" customHeight="1" hidden="1">
      <c r="A183" s="55"/>
      <c r="B183" s="56" t="s">
        <v>138</v>
      </c>
      <c r="C183" s="57" t="s">
        <v>7</v>
      </c>
      <c r="D183" s="40"/>
      <c r="E183" s="39"/>
      <c r="F183" s="69"/>
      <c r="G183" s="52"/>
      <c r="H183" s="53"/>
    </row>
    <row r="184" spans="1:8" ht="30" customHeight="1" hidden="1">
      <c r="A184" s="55"/>
      <c r="B184" s="56" t="s">
        <v>188</v>
      </c>
      <c r="C184" s="57" t="s">
        <v>7</v>
      </c>
      <c r="D184" s="40"/>
      <c r="E184" s="39"/>
      <c r="F184" s="69"/>
      <c r="G184" s="52"/>
      <c r="H184" s="53"/>
    </row>
    <row r="185" spans="1:8" ht="30" customHeight="1" hidden="1">
      <c r="A185" s="55"/>
      <c r="B185" s="56" t="s">
        <v>189</v>
      </c>
      <c r="C185" s="57" t="s">
        <v>7</v>
      </c>
      <c r="D185" s="40"/>
      <c r="E185" s="39"/>
      <c r="F185" s="69"/>
      <c r="G185" s="52"/>
      <c r="H185" s="53"/>
    </row>
    <row r="186" spans="1:8" ht="30" customHeight="1" hidden="1">
      <c r="A186" s="55"/>
      <c r="B186" s="56" t="s">
        <v>190</v>
      </c>
      <c r="C186" s="57" t="s">
        <v>7</v>
      </c>
      <c r="D186" s="40"/>
      <c r="E186" s="39"/>
      <c r="F186" s="69"/>
      <c r="G186" s="52"/>
      <c r="H186" s="53"/>
    </row>
    <row r="187" spans="1:8" ht="30" customHeight="1" hidden="1">
      <c r="A187" s="55"/>
      <c r="B187" s="56" t="s">
        <v>191</v>
      </c>
      <c r="C187" s="57" t="s">
        <v>7</v>
      </c>
      <c r="D187" s="40"/>
      <c r="E187" s="39"/>
      <c r="F187" s="69"/>
      <c r="G187" s="52"/>
      <c r="H187" s="53"/>
    </row>
    <row r="188" spans="1:8" ht="30" customHeight="1" hidden="1">
      <c r="A188" s="55"/>
      <c r="B188" s="56" t="s">
        <v>192</v>
      </c>
      <c r="C188" s="57" t="s">
        <v>7</v>
      </c>
      <c r="D188" s="40"/>
      <c r="E188" s="39"/>
      <c r="F188" s="69"/>
      <c r="G188" s="52"/>
      <c r="H188" s="53"/>
    </row>
    <row r="189" spans="1:8" ht="30" customHeight="1">
      <c r="A189" s="55"/>
      <c r="B189" s="101" t="s">
        <v>249</v>
      </c>
      <c r="C189" s="77"/>
      <c r="D189" s="82"/>
      <c r="E189" s="83"/>
      <c r="F189" s="89"/>
      <c r="G189" s="52"/>
      <c r="H189" s="53"/>
    </row>
    <row r="190" spans="1:8" ht="30" customHeight="1">
      <c r="A190" s="55" t="s">
        <v>235</v>
      </c>
      <c r="B190" s="117" t="s">
        <v>227</v>
      </c>
      <c r="C190" s="65" t="s">
        <v>7</v>
      </c>
      <c r="D190" s="107">
        <v>1755566</v>
      </c>
      <c r="E190" s="107">
        <v>2122302</v>
      </c>
      <c r="F190" s="99"/>
      <c r="G190" s="52"/>
      <c r="H190" s="53"/>
    </row>
    <row r="191" spans="1:8" ht="17.25" customHeight="1">
      <c r="A191" s="55" t="s">
        <v>236</v>
      </c>
      <c r="B191" s="59" t="s">
        <v>84</v>
      </c>
      <c r="C191" s="118" t="s">
        <v>7</v>
      </c>
      <c r="D191" s="107">
        <v>1913991</v>
      </c>
      <c r="E191" s="107">
        <v>2234687</v>
      </c>
      <c r="F191" s="99"/>
      <c r="G191" s="52"/>
      <c r="H191" s="53"/>
    </row>
    <row r="192" spans="1:8" ht="18.75" customHeight="1">
      <c r="A192" s="55" t="s">
        <v>237</v>
      </c>
      <c r="B192" s="59" t="s">
        <v>85</v>
      </c>
      <c r="C192" s="118" t="s">
        <v>7</v>
      </c>
      <c r="D192" s="107">
        <v>158425</v>
      </c>
      <c r="E192" s="107">
        <v>112385</v>
      </c>
      <c r="F192" s="99"/>
      <c r="G192" s="52"/>
      <c r="H192" s="53"/>
    </row>
    <row r="193" spans="1:8" ht="18.75" customHeight="1">
      <c r="A193" s="55" t="s">
        <v>238</v>
      </c>
      <c r="B193" s="59" t="s">
        <v>86</v>
      </c>
      <c r="C193" s="118" t="s">
        <v>5</v>
      </c>
      <c r="D193" s="62">
        <v>11.4</v>
      </c>
      <c r="E193" s="62">
        <v>5.7</v>
      </c>
      <c r="F193" s="99"/>
      <c r="G193" s="52"/>
      <c r="H193" s="53"/>
    </row>
    <row r="194" spans="1:8" ht="12.75" hidden="1">
      <c r="A194" s="92" t="s">
        <v>134</v>
      </c>
      <c r="B194" s="93" t="s">
        <v>193</v>
      </c>
      <c r="C194" s="97" t="s">
        <v>7</v>
      </c>
      <c r="D194" s="94">
        <v>536979</v>
      </c>
      <c r="E194" s="95">
        <v>691161</v>
      </c>
      <c r="F194" s="96"/>
      <c r="G194" s="52"/>
      <c r="H194" s="53"/>
    </row>
    <row r="195" spans="1:8" ht="12.75" hidden="1">
      <c r="A195" s="92" t="s">
        <v>139</v>
      </c>
      <c r="B195" s="93" t="s">
        <v>194</v>
      </c>
      <c r="C195" s="97" t="s">
        <v>7</v>
      </c>
      <c r="D195" s="94">
        <v>789484</v>
      </c>
      <c r="E195" s="95">
        <v>608230</v>
      </c>
      <c r="F195" s="96"/>
      <c r="G195" s="52"/>
      <c r="H195" s="53"/>
    </row>
    <row r="196" spans="1:8" ht="24.75" customHeight="1">
      <c r="A196" s="55"/>
      <c r="B196" s="101" t="s">
        <v>73</v>
      </c>
      <c r="C196" s="84"/>
      <c r="D196" s="90"/>
      <c r="E196" s="79"/>
      <c r="F196" s="83"/>
      <c r="G196" s="52"/>
      <c r="H196" s="53"/>
    </row>
    <row r="197" spans="1:8" ht="25.5">
      <c r="A197" s="55" t="s">
        <v>239</v>
      </c>
      <c r="B197" s="34" t="s">
        <v>250</v>
      </c>
      <c r="C197" s="98" t="s">
        <v>8</v>
      </c>
      <c r="D197" s="120">
        <v>41114</v>
      </c>
      <c r="E197" s="121">
        <v>38453</v>
      </c>
      <c r="F197" s="122">
        <f>D197/E197*100</f>
        <v>106.92013627025199</v>
      </c>
      <c r="G197" s="76"/>
      <c r="H197" s="53"/>
    </row>
    <row r="198" spans="1:8" ht="38.25">
      <c r="A198" s="55" t="s">
        <v>240</v>
      </c>
      <c r="B198" s="34" t="s">
        <v>251</v>
      </c>
      <c r="C198" s="38" t="s">
        <v>230</v>
      </c>
      <c r="D198" s="123">
        <v>497</v>
      </c>
      <c r="E198" s="124">
        <v>1209</v>
      </c>
      <c r="F198" s="68">
        <f>D198/E198*100</f>
        <v>41.10835401157982</v>
      </c>
      <c r="G198" s="76"/>
      <c r="H198" s="53"/>
    </row>
    <row r="199" spans="1:8" ht="24">
      <c r="A199" s="55" t="s">
        <v>241</v>
      </c>
      <c r="B199" s="34" t="s">
        <v>252</v>
      </c>
      <c r="C199" s="98" t="s">
        <v>5</v>
      </c>
      <c r="D199" s="125">
        <v>0.9</v>
      </c>
      <c r="E199" s="68">
        <v>2.4</v>
      </c>
      <c r="F199" s="68">
        <f>D199/E199*100</f>
        <v>37.5</v>
      </c>
      <c r="G199" s="76"/>
      <c r="H199" s="53"/>
    </row>
    <row r="200" spans="1:6" ht="9" customHeight="1">
      <c r="A200" s="10"/>
      <c r="B200" s="102"/>
      <c r="C200" s="103"/>
      <c r="D200" s="104"/>
      <c r="E200" s="105"/>
      <c r="F200" s="12"/>
    </row>
    <row r="201" spans="1:6" ht="12.75">
      <c r="A201" s="13" t="s">
        <v>51</v>
      </c>
      <c r="B201" s="11"/>
      <c r="C201" s="14"/>
      <c r="D201" s="15"/>
      <c r="E201" s="11"/>
      <c r="F201" s="11"/>
    </row>
    <row r="202" spans="1:6" ht="12.75">
      <c r="A202" s="133" t="s">
        <v>140</v>
      </c>
      <c r="B202" s="133"/>
      <c r="C202" s="133"/>
      <c r="D202" s="133"/>
      <c r="E202" s="133"/>
      <c r="F202" s="133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"/>
      <c r="B204" s="16"/>
      <c r="C204" s="16"/>
      <c r="D204" s="16"/>
      <c r="E204" s="16"/>
      <c r="F204" s="16"/>
    </row>
    <row r="205" spans="2:6" s="21" customFormat="1" ht="12.75">
      <c r="B205" s="18"/>
      <c r="C205" s="19"/>
      <c r="D205" s="20"/>
      <c r="E205" s="18"/>
      <c r="F205" s="18"/>
    </row>
    <row r="206" spans="2:6" s="21" customFormat="1" ht="12.75">
      <c r="B206" s="18"/>
      <c r="C206" s="19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2:6" s="21" customFormat="1" ht="12.75"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</sheetData>
  <sheetProtection/>
  <mergeCells count="7">
    <mergeCell ref="A8:F8"/>
    <mergeCell ref="A9:F9"/>
    <mergeCell ref="A10:B10"/>
    <mergeCell ref="A202:F202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2021-07-05T07:56:41Z</cp:lastPrinted>
  <dcterms:created xsi:type="dcterms:W3CDTF">2004-12-27T07:54:16Z</dcterms:created>
  <dcterms:modified xsi:type="dcterms:W3CDTF">2021-07-21T14:45:12Z</dcterms:modified>
  <cp:category/>
  <cp:version/>
  <cp:contentType/>
  <cp:contentStatus/>
</cp:coreProperties>
</file>