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!2026\МУНИЦИПАЛЬНЫЕ ОБРАЗОВАНИЯ\РЭНКИНГ\"/>
    </mc:Choice>
  </mc:AlternateContent>
  <bookViews>
    <workbookView xWindow="0" yWindow="0" windowWidth="28800" windowHeight="11535" tabRatio="500"/>
  </bookViews>
  <sheets>
    <sheet name="основные" sheetId="1" r:id="rId1"/>
    <sheet name="рэнкинг" sheetId="2" r:id="rId2"/>
  </sheets>
  <definedNames>
    <definedName name="_xlnm._FilterDatabase" localSheetId="1" hidden="1">рэнкинг!$AO$7:$AS$7</definedName>
    <definedName name="_xlnm.Print_Titles" localSheetId="0">основные!$B:$B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54" i="1" l="1"/>
  <c r="AF54" i="1"/>
  <c r="AD54" i="1"/>
  <c r="AA54" i="1"/>
  <c r="Z54" i="1"/>
  <c r="W54" i="1"/>
  <c r="V54" i="1"/>
  <c r="T54" i="1"/>
  <c r="Q54" i="1"/>
  <c r="P54" i="1"/>
  <c r="O54" i="1"/>
  <c r="N54" i="1"/>
  <c r="L54" i="1"/>
  <c r="J54" i="1"/>
  <c r="H54" i="1"/>
  <c r="F54" i="1"/>
  <c r="D54" i="1"/>
  <c r="AA52" i="1"/>
  <c r="Q52" i="1"/>
  <c r="AA51" i="1"/>
  <c r="Q51" i="1"/>
  <c r="AA50" i="1"/>
  <c r="Q50" i="1"/>
  <c r="AA49" i="1"/>
  <c r="Q49" i="1"/>
  <c r="AA48" i="1"/>
  <c r="Q48" i="1"/>
  <c r="AA47" i="1"/>
  <c r="Q47" i="1"/>
  <c r="AA46" i="1"/>
  <c r="Q46" i="1"/>
  <c r="AA45" i="1"/>
  <c r="Q45" i="1"/>
  <c r="AA44" i="1"/>
  <c r="Q44" i="1"/>
  <c r="AA43" i="1"/>
  <c r="Q43" i="1"/>
  <c r="AA42" i="1"/>
  <c r="Q42" i="1"/>
  <c r="AA41" i="1"/>
  <c r="Q41" i="1"/>
  <c r="AA40" i="1"/>
  <c r="Q40" i="1"/>
  <c r="AA39" i="1"/>
  <c r="Q39" i="1"/>
  <c r="AA38" i="1"/>
  <c r="Q38" i="1"/>
  <c r="AA37" i="1"/>
  <c r="Q37" i="1"/>
  <c r="AA36" i="1"/>
  <c r="Q36" i="1"/>
  <c r="AA35" i="1"/>
  <c r="Q35" i="1"/>
  <c r="AA34" i="1"/>
  <c r="Q34" i="1"/>
  <c r="AA33" i="1"/>
  <c r="Q33" i="1"/>
  <c r="AA32" i="1"/>
  <c r="Q32" i="1"/>
  <c r="AA31" i="1"/>
  <c r="Q31" i="1"/>
  <c r="AA30" i="1"/>
  <c r="Q30" i="1"/>
  <c r="AA29" i="1"/>
  <c r="Q29" i="1"/>
  <c r="AA28" i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AA13" i="1"/>
  <c r="Q13" i="1"/>
  <c r="AA12" i="1"/>
  <c r="Q12" i="1"/>
  <c r="AA11" i="1"/>
  <c r="Q11" i="1"/>
  <c r="AA10" i="1"/>
  <c r="Q10" i="1"/>
  <c r="AA9" i="1"/>
  <c r="Q9" i="1"/>
  <c r="Q8" i="1"/>
</calcChain>
</file>

<file path=xl/sharedStrings.xml><?xml version="1.0" encoding="utf-8"?>
<sst xmlns="http://schemas.openxmlformats.org/spreadsheetml/2006/main" count="745" uniqueCount="101">
  <si>
    <t>Муниципальные образования Краснодарского края</t>
  </si>
  <si>
    <t>ПРОМЫШЛЕННОЕ ПРОИЗВОДСТВО</t>
  </si>
  <si>
    <t>СЕЛЬСКОЕ ХОЗЯЙСТВО</t>
  </si>
  <si>
    <t>СТРОИТЕЛЬСТВО</t>
  </si>
  <si>
    <r>
      <rPr>
        <b/>
        <sz val="8"/>
        <rFont val="Times New Roman Cyr"/>
        <charset val="204"/>
      </rP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</si>
  <si>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</si>
  <si>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rPr>
        <b/>
        <sz val="8"/>
        <rFont val="Times New Roman Cyr"/>
        <family val="1"/>
        <charset val="204"/>
      </rP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</si>
  <si>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</si>
  <si>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</si>
  <si>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</si>
  <si>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</si>
  <si>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</si>
  <si>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</si>
  <si>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                      млн. руб.</t>
  </si>
  <si>
    <t>объем                    выполненных                          работ                                                  млн. руб.</t>
  </si>
  <si>
    <t>выполнено                                                   работ и                                                                       услуг,                              млн. руб.</t>
  </si>
  <si>
    <r>
      <rPr>
        <sz val="8.5"/>
        <rFont val="Times New Roman CYR"/>
        <charset val="204"/>
      </rP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млн. руб.</t>
    </r>
  </si>
  <si>
    <r>
      <rPr>
        <sz val="8.5"/>
        <rFont val="Times New Roman CYR"/>
        <charset val="204"/>
      </rP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млн. руб.</t>
    </r>
  </si>
  <si>
    <t>соответ. период прошлого года</t>
  </si>
  <si>
    <t>отношение к средне-краевому уровню</t>
  </si>
  <si>
    <t>численность                                   безработных, чел.</t>
  </si>
  <si>
    <t>уровень безработицы</t>
  </si>
  <si>
    <t>%</t>
  </si>
  <si>
    <t>Всего по краю</t>
  </si>
  <si>
    <t>г.Анапа</t>
  </si>
  <si>
    <t>г.Армавир</t>
  </si>
  <si>
    <t>-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</si>
  <si>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</si>
  <si>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</si>
  <si>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</si>
  <si>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</si>
  <si>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</si>
  <si>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</si>
  <si>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</si>
  <si>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</si>
  <si>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</si>
  <si>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</si>
  <si>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</si>
  <si>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</si>
  <si>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</si>
  <si>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</si>
  <si>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</si>
  <si>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</si>
  <si>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</si>
  <si>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</si>
  <si>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</si>
  <si>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</si>
  <si>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</si>
  <si>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</si>
  <si>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</si>
  <si>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</si>
  <si>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</si>
  <si>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</si>
  <si>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</si>
  <si>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</si>
  <si>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</si>
  <si>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</si>
  <si>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</si>
  <si>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</si>
  <si>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</si>
  <si>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</si>
  <si>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</si>
  <si>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</si>
  <si>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</si>
  <si>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</si>
  <si>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</si>
  <si>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</si>
  <si>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</si>
  <si>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число территорий, 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</si>
  <si>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</si>
  <si>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rPr>
        <vertAlign val="superscript"/>
        <sz val="9"/>
        <rFont val="Times New Roman Cyr"/>
        <family val="1"/>
        <charset val="204"/>
      </rP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</si>
  <si>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rPr>
        <vertAlign val="superscript"/>
        <sz val="9"/>
        <rFont val="Times New Roman Cyr"/>
        <family val="1"/>
        <charset val="204"/>
      </rP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</si>
  <si>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ТРАНСПОРТИРОВКА И ХРАНЕНИЕ</t>
  </si>
  <si>
    <t>КУРОРТНО-ТУРИСТСКИЙ КОМПЛЕКС</t>
  </si>
  <si>
    <t>ФИНАНСОВЫЕ РЕЗУЛЬТАТЫ ДЕЯТЕЛЬНОСТИ (прибыль минус убыток)</t>
  </si>
  <si>
    <r>
      <rPr>
        <sz val="9"/>
        <rFont val="Times New Roman"/>
        <family val="1"/>
        <charset val="204"/>
      </rPr>
      <t>оборот</t>
    </r>
    <r>
      <rPr>
        <vertAlign val="superscript"/>
        <sz val="9"/>
        <rFont val="Times New Roman"/>
        <family val="1"/>
        <charset val="204"/>
      </rPr>
      <t xml:space="preserve">                                                             </t>
    </r>
    <r>
      <rPr>
        <sz val="9"/>
        <rFont val="Times New Roman"/>
        <family val="1"/>
        <charset val="204"/>
      </rPr>
      <t xml:space="preserve"> млн. руб.</t>
    </r>
  </si>
  <si>
    <r>
      <rPr>
        <sz val="9"/>
        <rFont val="Times New Roman"/>
        <family val="1"/>
        <charset val="204"/>
      </rPr>
      <t>объем                                услуг</t>
    </r>
    <r>
      <rPr>
        <vertAlign val="superscript"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млн. руб.</t>
    </r>
  </si>
  <si>
    <t>+/-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</si>
  <si>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</si>
  <si>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</si>
  <si>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</si>
  <si>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Крыловской район</t>
  </si>
  <si>
    <r>
      <t>Основные показатели социально-экономического развития городских округов и муниципальных районов края в</t>
    </r>
    <r>
      <rPr>
        <b/>
        <sz val="12"/>
        <rFont val="Times New Roman Cyr"/>
        <charset val="204"/>
      </rPr>
      <t xml:space="preserve"> январе-мае 2026г. *</t>
    </r>
  </si>
  <si>
    <t>в янв-апр 2026 г.</t>
  </si>
  <si>
    <t>в янв-апр 2025 г.</t>
  </si>
  <si>
    <r>
      <t xml:space="preserve">  в янв-апр 2026 г.                    тыс. чел.</t>
    </r>
    <r>
      <rPr>
        <vertAlign val="superscript"/>
        <sz val="8.5"/>
        <rFont val="Times New Roman CYR"/>
        <charset val="204"/>
      </rPr>
      <t xml:space="preserve">  </t>
    </r>
  </si>
  <si>
    <t>в % к янв-апр 2025 г.</t>
  </si>
  <si>
    <t>БЕЗРАБОТИЦА                                                                                                                            по состоянию  на 1 июня 2026 г.</t>
  </si>
  <si>
    <t>в % к 1 июня 2025 г.</t>
  </si>
  <si>
    <t>на 1 июн 2026 г.</t>
  </si>
  <si>
    <t>в % к янв-маю 2025 г. (в дейст. ценах)</t>
  </si>
  <si>
    <t>за янвь-апр 2026г. млн. руб.</t>
  </si>
  <si>
    <t xml:space="preserve"> к янв-апр 2025 г.</t>
  </si>
  <si>
    <t>за янв-апр 2026г. млн. руб.</t>
  </si>
  <si>
    <r>
      <t xml:space="preserve">  в янв-апр 2026 г.                        руб.</t>
    </r>
    <r>
      <rPr>
        <vertAlign val="superscript"/>
        <sz val="8.5"/>
        <rFont val="Times New Roman CYR"/>
        <charset val="204"/>
      </rPr>
      <t xml:space="preserve">  </t>
    </r>
  </si>
  <si>
    <t>Рэнкинг городских округов и муниципальных районов края по темпам роста основных показателей социально-экономического развития в январе-мае 2026г. *</t>
  </si>
  <si>
    <t>за янв-май  2026г. млн. руб.</t>
  </si>
  <si>
    <t>в % к янв-маю 2025 г.</t>
  </si>
  <si>
    <t xml:space="preserve">  в янв-апр 2026 г.          
тыс. чел.</t>
  </si>
  <si>
    <t>в % к 1 июн 2025 г.</t>
  </si>
  <si>
    <t>на 1 июн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</si>
</sst>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_ ;\-#,##0.0\ "/>
    <numFmt numFmtId="165" formatCode="#,##0.0_ ;[Red]\-#,##0.0\ "/>
    <numFmt numFmtId="166" formatCode="0.0%"/>
    <numFmt numFmtId="167" formatCode="#,##0_ ;\-#,##0\ "/>
    <numFmt numFmtId="168" formatCode="0.0"/>
    <numFmt numFmtId="169" formatCode="_-* #,##0.0\ _₽_-;\-* #,##0.0\ _₽_-;_-* \-?\ _₽_-;_-@_-"/>
    <numFmt numFmtId="170" formatCode="#,##0.0"/>
    <numFmt numFmtId="171" formatCode="_-* #,##0.00\ _₽_-;\-* #,##0.00\ _₽_-;_-* \-?\ _₽_-;_-@_-"/>
  </numFmts>
  <fonts count="44" x14ac:knownFonts="1">
    <font>
      <sz val="11"/>
      <color theme="1"/>
      <name val="Calibri"/>
      <family val="2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9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sz val="8.5"/>
      <name val="Times New Roman CYR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0"/>
      <color rgb="FFFF0000"/>
      <name val="Times New Roman Cyr"/>
      <charset val="204"/>
    </font>
    <font>
      <b/>
      <u/>
      <sz val="9"/>
      <name val="Times New Roman Cyr"/>
      <charset val="204"/>
    </font>
    <font>
      <b/>
      <u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1"/>
    </font>
    <font>
      <i/>
      <sz val="11"/>
      <name val="Times New Roman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i/>
      <sz val="11"/>
      <name val="Times New Roman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FFFFCC"/>
      </patternFill>
    </fill>
  </fills>
  <borders count="7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8" fillId="0" borderId="0" applyBorder="0" applyProtection="0"/>
  </cellStyleXfs>
  <cellXfs count="310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49" fontId="10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21" xfId="0" applyFont="1" applyBorder="1" applyAlignment="1"/>
    <xf numFmtId="164" fontId="16" fillId="0" borderId="24" xfId="0" applyNumberFormat="1" applyFont="1" applyBorder="1" applyAlignment="1">
      <alignment horizontal="right"/>
    </xf>
    <xf numFmtId="165" fontId="16" fillId="0" borderId="24" xfId="0" applyNumberFormat="1" applyFont="1" applyBorder="1" applyAlignment="1"/>
    <xf numFmtId="165" fontId="16" fillId="2" borderId="25" xfId="0" applyNumberFormat="1" applyFont="1" applyFill="1" applyBorder="1" applyAlignment="1"/>
    <xf numFmtId="167" fontId="16" fillId="0" borderId="24" xfId="0" applyNumberFormat="1" applyFont="1" applyBorder="1" applyAlignment="1">
      <alignment horizontal="right"/>
    </xf>
    <xf numFmtId="168" fontId="16" fillId="0" borderId="26" xfId="0" applyNumberFormat="1" applyFont="1" applyBorder="1" applyAlignment="1">
      <alignment horizontal="right"/>
    </xf>
    <xf numFmtId="166" fontId="16" fillId="0" borderId="27" xfId="0" applyNumberFormat="1" applyFont="1" applyBorder="1" applyAlignment="1"/>
    <xf numFmtId="166" fontId="16" fillId="0" borderId="28" xfId="0" applyNumberFormat="1" applyFont="1" applyBorder="1" applyAlignment="1"/>
    <xf numFmtId="164" fontId="16" fillId="0" borderId="29" xfId="0" applyNumberFormat="1" applyFont="1" applyBorder="1" applyAlignment="1">
      <alignment horizontal="right"/>
    </xf>
    <xf numFmtId="168" fontId="16" fillId="0" borderId="28" xfId="0" applyNumberFormat="1" applyFont="1" applyBorder="1" applyAlignment="1">
      <alignment horizontal="right"/>
    </xf>
    <xf numFmtId="0" fontId="17" fillId="0" borderId="0" xfId="0" applyFont="1" applyAlignment="1"/>
    <xf numFmtId="0" fontId="1" fillId="0" borderId="0" xfId="0" applyFont="1" applyAlignment="1"/>
    <xf numFmtId="0" fontId="18" fillId="0" borderId="30" xfId="0" applyFont="1" applyBorder="1" applyAlignment="1"/>
    <xf numFmtId="164" fontId="19" fillId="0" borderId="22" xfId="0" applyNumberFormat="1" applyFont="1" applyBorder="1" applyAlignment="1">
      <alignment horizontal="right"/>
    </xf>
    <xf numFmtId="164" fontId="19" fillId="0" borderId="31" xfId="0" applyNumberFormat="1" applyFont="1" applyBorder="1" applyAlignment="1">
      <alignment horizontal="right"/>
    </xf>
    <xf numFmtId="165" fontId="19" fillId="0" borderId="32" xfId="0" applyNumberFormat="1" applyFont="1" applyBorder="1" applyAlignment="1"/>
    <xf numFmtId="165" fontId="19" fillId="2" borderId="33" xfId="0" applyNumberFormat="1" applyFont="1" applyFill="1" applyBorder="1" applyAlignment="1"/>
    <xf numFmtId="167" fontId="19" fillId="0" borderId="35" xfId="0" applyNumberFormat="1" applyFont="1" applyBorder="1" applyAlignment="1">
      <alignment horizontal="right"/>
    </xf>
    <xf numFmtId="168" fontId="19" fillId="0" borderId="36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8" fontId="19" fillId="0" borderId="31" xfId="0" applyNumberFormat="1" applyFont="1" applyBorder="1" applyAlignment="1">
      <alignment horizontal="right"/>
    </xf>
    <xf numFmtId="0" fontId="18" fillId="0" borderId="38" xfId="0" applyFont="1" applyBorder="1" applyAlignment="1"/>
    <xf numFmtId="165" fontId="19" fillId="0" borderId="40" xfId="0" applyNumberFormat="1" applyFont="1" applyBorder="1" applyAlignment="1"/>
    <xf numFmtId="165" fontId="19" fillId="2" borderId="41" xfId="0" applyNumberFormat="1" applyFont="1" applyFill="1" applyBorder="1" applyAlignment="1"/>
    <xf numFmtId="164" fontId="19" fillId="0" borderId="40" xfId="0" applyNumberFormat="1" applyFont="1" applyBorder="1" applyAlignment="1">
      <alignment horizontal="right"/>
    </xf>
    <xf numFmtId="167" fontId="19" fillId="0" borderId="40" xfId="0" applyNumberFormat="1" applyFont="1" applyBorder="1" applyAlignment="1">
      <alignment horizontal="right"/>
    </xf>
    <xf numFmtId="168" fontId="19" fillId="0" borderId="43" xfId="0" applyNumberFormat="1" applyFont="1" applyBorder="1" applyAlignment="1">
      <alignment horizontal="right"/>
    </xf>
    <xf numFmtId="166" fontId="19" fillId="0" borderId="44" xfId="0" applyNumberFormat="1" applyFont="1" applyBorder="1" applyAlignment="1"/>
    <xf numFmtId="166" fontId="19" fillId="0" borderId="42" xfId="0" applyNumberFormat="1" applyFont="1" applyBorder="1" applyAlignment="1"/>
    <xf numFmtId="164" fontId="19" fillId="0" borderId="45" xfId="0" applyNumberFormat="1" applyFont="1" applyBorder="1" applyAlignment="1">
      <alignment horizontal="right"/>
    </xf>
    <xf numFmtId="168" fontId="19" fillId="0" borderId="42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46" xfId="0" applyFont="1" applyBorder="1"/>
    <xf numFmtId="168" fontId="19" fillId="0" borderId="46" xfId="0" applyNumberFormat="1" applyFont="1" applyBorder="1" applyAlignment="1">
      <alignment horizontal="right"/>
    </xf>
    <xf numFmtId="168" fontId="21" fillId="0" borderId="46" xfId="0" applyNumberFormat="1" applyFont="1" applyBorder="1" applyAlignment="1">
      <alignment horizontal="right"/>
    </xf>
    <xf numFmtId="0" fontId="19" fillId="0" borderId="0" xfId="0" applyFont="1" applyBorder="1"/>
    <xf numFmtId="0" fontId="19" fillId="0" borderId="46" xfId="0" applyFont="1" applyBorder="1"/>
    <xf numFmtId="0" fontId="22" fillId="0" borderId="0" xfId="0" applyFont="1"/>
    <xf numFmtId="0" fontId="23" fillId="0" borderId="0" xfId="0" applyFont="1" applyBorder="1" applyAlignment="1"/>
    <xf numFmtId="0" fontId="20" fillId="0" borderId="0" xfId="0" applyFont="1" applyBorder="1"/>
    <xf numFmtId="1" fontId="24" fillId="0" borderId="0" xfId="0" applyNumberFormat="1" applyFont="1" applyBorder="1" applyAlignment="1">
      <alignment horizontal="right"/>
    </xf>
    <xf numFmtId="0" fontId="25" fillId="0" borderId="0" xfId="0" applyFont="1"/>
    <xf numFmtId="1" fontId="24" fillId="0" borderId="0" xfId="0" applyNumberFormat="1" applyFont="1"/>
    <xf numFmtId="1" fontId="25" fillId="0" borderId="0" xfId="0" applyNumberFormat="1" applyFont="1" applyBorder="1" applyAlignment="1">
      <alignment horizontal="right"/>
    </xf>
    <xf numFmtId="0" fontId="25" fillId="0" borderId="0" xfId="0" applyFont="1" applyBorder="1"/>
    <xf numFmtId="0" fontId="24" fillId="0" borderId="0" xfId="0" applyFont="1"/>
    <xf numFmtId="0" fontId="0" fillId="0" borderId="0" xfId="0" applyFont="1"/>
    <xf numFmtId="0" fontId="26" fillId="0" borderId="0" xfId="0" applyFont="1"/>
    <xf numFmtId="168" fontId="0" fillId="0" borderId="0" xfId="0" applyNumberFormat="1" applyFont="1"/>
    <xf numFmtId="0" fontId="27" fillId="0" borderId="0" xfId="0" applyFont="1"/>
    <xf numFmtId="168" fontId="26" fillId="0" borderId="0" xfId="0" applyNumberFormat="1" applyFont="1"/>
    <xf numFmtId="0" fontId="28" fillId="0" borderId="0" xfId="0" applyFont="1"/>
    <xf numFmtId="168" fontId="1" fillId="0" borderId="0" xfId="0" applyNumberFormat="1" applyFont="1"/>
    <xf numFmtId="49" fontId="28" fillId="0" borderId="0" xfId="0" applyNumberFormat="1" applyFont="1"/>
    <xf numFmtId="0" fontId="19" fillId="0" borderId="0" xfId="0" applyFont="1"/>
    <xf numFmtId="0" fontId="19" fillId="0" borderId="0" xfId="0" applyFont="1"/>
    <xf numFmtId="0" fontId="16" fillId="0" borderId="0" xfId="0" applyFont="1"/>
    <xf numFmtId="0" fontId="16" fillId="0" borderId="0" xfId="0" applyFont="1" applyBorder="1" applyAlignment="1">
      <alignment vertical="center" wrapText="1"/>
    </xf>
    <xf numFmtId="0" fontId="29" fillId="0" borderId="0" xfId="0" applyFont="1" applyBorder="1"/>
    <xf numFmtId="49" fontId="11" fillId="0" borderId="1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164" fontId="21" fillId="0" borderId="39" xfId="0" applyNumberFormat="1" applyFont="1" applyBorder="1" applyAlignment="1">
      <alignment horizontal="right"/>
    </xf>
    <xf numFmtId="0" fontId="19" fillId="0" borderId="0" xfId="0" applyFont="1" applyAlignment="1"/>
    <xf numFmtId="169" fontId="19" fillId="0" borderId="29" xfId="0" applyNumberFormat="1" applyFont="1" applyBorder="1" applyAlignment="1">
      <alignment horizontal="right"/>
    </xf>
    <xf numFmtId="164" fontId="21" fillId="0" borderId="28" xfId="0" applyNumberFormat="1" applyFont="1" applyBorder="1" applyAlignment="1">
      <alignment horizontal="right"/>
    </xf>
    <xf numFmtId="170" fontId="32" fillId="0" borderId="29" xfId="0" applyNumberFormat="1" applyFont="1" applyBorder="1" applyAlignment="1"/>
    <xf numFmtId="167" fontId="19" fillId="0" borderId="22" xfId="0" applyNumberFormat="1" applyFont="1" applyBorder="1" applyAlignment="1">
      <alignment horizontal="right"/>
    </xf>
    <xf numFmtId="164" fontId="21" fillId="0" borderId="31" xfId="0" applyNumberFormat="1" applyFont="1" applyBorder="1" applyAlignment="1">
      <alignment horizontal="right"/>
    </xf>
    <xf numFmtId="169" fontId="19" fillId="0" borderId="22" xfId="0" applyNumberFormat="1" applyFont="1" applyBorder="1" applyAlignment="1">
      <alignment horizontal="right"/>
    </xf>
    <xf numFmtId="164" fontId="21" fillId="0" borderId="23" xfId="0" applyNumberFormat="1" applyFont="1" applyBorder="1" applyAlignment="1">
      <alignment horizontal="right"/>
    </xf>
    <xf numFmtId="165" fontId="19" fillId="2" borderId="51" xfId="0" applyNumberFormat="1" applyFont="1" applyFill="1" applyBorder="1" applyAlignment="1"/>
    <xf numFmtId="164" fontId="21" fillId="0" borderId="52" xfId="0" applyNumberFormat="1" applyFont="1" applyBorder="1" applyAlignment="1">
      <alignment horizontal="right"/>
    </xf>
    <xf numFmtId="170" fontId="32" fillId="0" borderId="51" xfId="0" applyNumberFormat="1" applyFont="1" applyBorder="1" applyAlignment="1"/>
    <xf numFmtId="170" fontId="32" fillId="3" borderId="51" xfId="0" applyNumberFormat="1" applyFont="1" applyFill="1" applyBorder="1" applyAlignment="1">
      <alignment horizontal="right"/>
    </xf>
    <xf numFmtId="166" fontId="19" fillId="0" borderId="51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5" fontId="19" fillId="2" borderId="53" xfId="0" applyNumberFormat="1" applyFont="1" applyFill="1" applyBorder="1" applyAlignment="1"/>
    <xf numFmtId="165" fontId="19" fillId="0" borderId="51" xfId="0" applyNumberFormat="1" applyFont="1" applyBorder="1" applyAlignment="1"/>
    <xf numFmtId="171" fontId="19" fillId="0" borderId="22" xfId="0" applyNumberFormat="1" applyFont="1" applyBorder="1" applyAlignment="1">
      <alignment horizontal="right"/>
    </xf>
    <xf numFmtId="170" fontId="19" fillId="0" borderId="51" xfId="0" applyNumberFormat="1" applyFont="1" applyBorder="1" applyAlignment="1"/>
    <xf numFmtId="166" fontId="19" fillId="0" borderId="51" xfId="0" applyNumberFormat="1" applyFont="1" applyBorder="1" applyAlignment="1"/>
    <xf numFmtId="166" fontId="32" fillId="0" borderId="31" xfId="0" applyNumberFormat="1" applyFont="1" applyBorder="1" applyAlignment="1"/>
    <xf numFmtId="170" fontId="32" fillId="0" borderId="51" xfId="0" applyNumberFormat="1" applyFont="1" applyBorder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70" fontId="19" fillId="3" borderId="51" xfId="0" applyNumberFormat="1" applyFont="1" applyFill="1" applyBorder="1" applyAlignment="1"/>
    <xf numFmtId="166" fontId="19" fillId="3" borderId="51" xfId="0" applyNumberFormat="1" applyFont="1" applyFill="1" applyBorder="1" applyAlignment="1"/>
    <xf numFmtId="166" fontId="19" fillId="3" borderId="31" xfId="0" applyNumberFormat="1" applyFont="1" applyFill="1" applyBorder="1" applyAlignment="1"/>
    <xf numFmtId="165" fontId="19" fillId="0" borderId="22" xfId="0" applyNumberFormat="1" applyFont="1" applyBorder="1" applyAlignment="1"/>
    <xf numFmtId="170" fontId="32" fillId="0" borderId="54" xfId="0" applyNumberFormat="1" applyFont="1" applyBorder="1" applyAlignment="1"/>
    <xf numFmtId="166" fontId="19" fillId="0" borderId="54" xfId="0" applyNumberFormat="1" applyFont="1" applyBorder="1" applyAlignment="1"/>
    <xf numFmtId="166" fontId="32" fillId="0" borderId="39" xfId="0" applyNumberFormat="1" applyFont="1" applyBorder="1" applyAlignment="1"/>
    <xf numFmtId="166" fontId="19" fillId="0" borderId="39" xfId="0" applyNumberFormat="1" applyFont="1" applyBorder="1" applyAlignment="1"/>
    <xf numFmtId="169" fontId="19" fillId="0" borderId="55" xfId="0" applyNumberFormat="1" applyFont="1" applyBorder="1" applyAlignment="1">
      <alignment horizontal="right"/>
    </xf>
    <xf numFmtId="164" fontId="21" fillId="0" borderId="42" xfId="0" applyNumberFormat="1" applyFont="1" applyBorder="1" applyAlignment="1">
      <alignment horizontal="right"/>
    </xf>
    <xf numFmtId="165" fontId="19" fillId="0" borderId="45" xfId="0" applyNumberFormat="1" applyFont="1" applyBorder="1" applyAlignment="1"/>
    <xf numFmtId="170" fontId="32" fillId="0" borderId="45" xfId="0" applyNumberFormat="1" applyFont="1" applyBorder="1" applyAlignment="1"/>
    <xf numFmtId="170" fontId="36" fillId="0" borderId="42" xfId="0" applyNumberFormat="1" applyFont="1" applyBorder="1" applyAlignment="1">
      <alignment horizontal="right"/>
    </xf>
    <xf numFmtId="166" fontId="19" fillId="0" borderId="45" xfId="0" applyNumberFormat="1" applyFont="1" applyBorder="1" applyAlignment="1"/>
    <xf numFmtId="166" fontId="32" fillId="0" borderId="42" xfId="0" applyNumberFormat="1" applyFont="1" applyBorder="1" applyAlignment="1"/>
    <xf numFmtId="0" fontId="18" fillId="0" borderId="0" xfId="0" applyFont="1" applyBorder="1" applyAlignment="1"/>
    <xf numFmtId="169" fontId="19" fillId="0" borderId="0" xfId="0" applyNumberFormat="1" applyFont="1" applyBorder="1" applyAlignment="1">
      <alignment horizontal="right"/>
    </xf>
    <xf numFmtId="164" fontId="34" fillId="0" borderId="0" xfId="0" applyNumberFormat="1" applyFont="1" applyBorder="1" applyAlignment="1">
      <alignment horizontal="right"/>
    </xf>
    <xf numFmtId="165" fontId="19" fillId="0" borderId="0" xfId="0" applyNumberFormat="1" applyFont="1" applyBorder="1" applyAlignment="1"/>
    <xf numFmtId="164" fontId="20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170" fontId="32" fillId="0" borderId="0" xfId="0" applyNumberFormat="1" applyFont="1" applyBorder="1" applyAlignment="1"/>
    <xf numFmtId="170" fontId="33" fillId="0" borderId="0" xfId="0" applyNumberFormat="1" applyFont="1" applyBorder="1" applyAlignment="1">
      <alignment horizontal="right"/>
    </xf>
    <xf numFmtId="170" fontId="36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166" fontId="32" fillId="0" borderId="0" xfId="0" applyNumberFormat="1" applyFont="1" applyBorder="1" applyAlignment="1"/>
    <xf numFmtId="167" fontId="19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0" fontId="24" fillId="0" borderId="0" xfId="0" applyFont="1" applyBorder="1" applyAlignment="1">
      <alignment wrapText="1"/>
    </xf>
    <xf numFmtId="0" fontId="25" fillId="0" borderId="0" xfId="0" applyFont="1" applyBorder="1" applyAlignment="1"/>
    <xf numFmtId="0" fontId="37" fillId="0" borderId="0" xfId="0" applyFont="1"/>
    <xf numFmtId="0" fontId="37" fillId="0" borderId="0" xfId="0" applyFont="1"/>
    <xf numFmtId="0" fontId="24" fillId="0" borderId="0" xfId="0" applyFont="1" applyBorder="1" applyAlignment="1"/>
    <xf numFmtId="168" fontId="37" fillId="0" borderId="0" xfId="0" applyNumberFormat="1" applyFont="1"/>
    <xf numFmtId="168" fontId="19" fillId="0" borderId="0" xfId="0" applyNumberFormat="1" applyFont="1"/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0" fontId="19" fillId="0" borderId="33" xfId="0" applyNumberFormat="1" applyFont="1" applyBorder="1" applyAlignment="1"/>
    <xf numFmtId="170" fontId="19" fillId="0" borderId="53" xfId="0" applyNumberFormat="1" applyFont="1" applyBorder="1" applyAlignment="1"/>
    <xf numFmtId="170" fontId="19" fillId="0" borderId="41" xfId="0" applyNumberFormat="1" applyFont="1" applyBorder="1" applyAlignment="1"/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166" fontId="37" fillId="0" borderId="31" xfId="1" applyNumberFormat="1" applyFont="1" applyBorder="1" applyAlignment="1" applyProtection="1"/>
    <xf numFmtId="166" fontId="37" fillId="0" borderId="42" xfId="1" applyNumberFormat="1" applyFont="1" applyBorder="1" applyAlignment="1" applyProtection="1"/>
    <xf numFmtId="165" fontId="19" fillId="0" borderId="0" xfId="0" applyNumberFormat="1" applyFont="1" applyFill="1" applyBorder="1" applyAlignment="1"/>
    <xf numFmtId="166" fontId="39" fillId="0" borderId="28" xfId="1" applyNumberFormat="1" applyFont="1" applyBorder="1" applyAlignment="1" applyProtection="1"/>
    <xf numFmtId="166" fontId="39" fillId="0" borderId="29" xfId="1" applyNumberFormat="1" applyFont="1" applyBorder="1" applyAlignment="1" applyProtection="1"/>
    <xf numFmtId="166" fontId="37" fillId="0" borderId="51" xfId="1" applyNumberFormat="1" applyFont="1" applyBorder="1" applyAlignment="1" applyProtection="1"/>
    <xf numFmtId="166" fontId="37" fillId="0" borderId="45" xfId="1" applyNumberFormat="1" applyFont="1" applyBorder="1" applyAlignment="1" applyProtection="1"/>
    <xf numFmtId="164" fontId="16" fillId="0" borderId="26" xfId="0" applyNumberFormat="1" applyFont="1" applyBorder="1" applyAlignment="1">
      <alignment horizontal="right"/>
    </xf>
    <xf numFmtId="164" fontId="19" fillId="0" borderId="36" xfId="0" applyNumberFormat="1" applyFont="1" applyBorder="1" applyAlignment="1">
      <alignment horizontal="right"/>
    </xf>
    <xf numFmtId="164" fontId="19" fillId="0" borderId="55" xfId="0" applyNumberFormat="1" applyFont="1" applyBorder="1" applyAlignment="1">
      <alignment horizontal="right"/>
    </xf>
    <xf numFmtId="164" fontId="19" fillId="0" borderId="43" xfId="0" applyNumberFormat="1" applyFont="1" applyBorder="1" applyAlignment="1">
      <alignment horizontal="right"/>
    </xf>
    <xf numFmtId="170" fontId="16" fillId="0" borderId="56" xfId="0" applyNumberFormat="1" applyFont="1" applyBorder="1" applyAlignment="1"/>
    <xf numFmtId="170" fontId="19" fillId="0" borderId="57" xfId="0" applyNumberFormat="1" applyFont="1" applyBorder="1" applyAlignment="1"/>
    <xf numFmtId="170" fontId="19" fillId="0" borderId="58" xfId="0" applyNumberFormat="1" applyFont="1" applyBorder="1" applyAlignment="1"/>
    <xf numFmtId="164" fontId="16" fillId="0" borderId="59" xfId="0" applyNumberFormat="1" applyFont="1" applyBorder="1" applyAlignment="1">
      <alignment horizontal="right"/>
    </xf>
    <xf numFmtId="164" fontId="19" fillId="0" borderId="60" xfId="0" applyNumberFormat="1" applyFont="1" applyBorder="1" applyAlignment="1">
      <alignment horizontal="right"/>
    </xf>
    <xf numFmtId="164" fontId="19" fillId="0" borderId="61" xfId="0" applyNumberFormat="1" applyFont="1" applyBorder="1" applyAlignment="1">
      <alignment horizontal="right"/>
    </xf>
    <xf numFmtId="170" fontId="36" fillId="0" borderId="28" xfId="0" applyNumberFormat="1" applyFont="1" applyBorder="1" applyAlignment="1">
      <alignment horizontal="right"/>
    </xf>
    <xf numFmtId="170" fontId="36" fillId="0" borderId="31" xfId="0" applyNumberFormat="1" applyFont="1" applyBorder="1" applyAlignment="1">
      <alignment horizontal="right"/>
    </xf>
    <xf numFmtId="170" fontId="36" fillId="3" borderId="31" xfId="0" applyNumberFormat="1" applyFont="1" applyFill="1" applyBorder="1" applyAlignment="1">
      <alignment horizontal="right"/>
    </xf>
    <xf numFmtId="170" fontId="36" fillId="0" borderId="43" xfId="0" applyNumberFormat="1" applyFont="1" applyBorder="1" applyAlignment="1">
      <alignment horizontal="right"/>
    </xf>
    <xf numFmtId="170" fontId="36" fillId="0" borderId="26" xfId="0" applyNumberFormat="1" applyFont="1" applyBorder="1" applyAlignment="1">
      <alignment horizontal="right"/>
    </xf>
    <xf numFmtId="170" fontId="36" fillId="0" borderId="36" xfId="0" applyNumberFormat="1" applyFont="1" applyBorder="1" applyAlignment="1">
      <alignment horizontal="right"/>
    </xf>
    <xf numFmtId="170" fontId="36" fillId="3" borderId="36" xfId="0" applyNumberFormat="1" applyFont="1" applyFill="1" applyBorder="1" applyAlignment="1">
      <alignment horizontal="right"/>
    </xf>
    <xf numFmtId="170" fontId="36" fillId="0" borderId="62" xfId="0" applyNumberFormat="1" applyFont="1" applyBorder="1" applyAlignment="1">
      <alignment horizontal="right"/>
    </xf>
    <xf numFmtId="170" fontId="36" fillId="4" borderId="36" xfId="0" applyNumberFormat="1" applyFont="1" applyFill="1" applyBorder="1" applyAlignment="1">
      <alignment horizontal="right"/>
    </xf>
    <xf numFmtId="164" fontId="21" fillId="0" borderId="26" xfId="0" applyNumberFormat="1" applyFont="1" applyBorder="1" applyAlignment="1">
      <alignment horizontal="right"/>
    </xf>
    <xf numFmtId="164" fontId="21" fillId="0" borderId="36" xfId="0" applyNumberFormat="1" applyFont="1" applyBorder="1" applyAlignment="1">
      <alignment horizontal="right"/>
    </xf>
    <xf numFmtId="167" fontId="19" fillId="0" borderId="29" xfId="0" applyNumberFormat="1" applyFont="1" applyBorder="1" applyAlignment="1">
      <alignment horizontal="right"/>
    </xf>
    <xf numFmtId="166" fontId="19" fillId="0" borderId="29" xfId="0" applyNumberFormat="1" applyFont="1" applyBorder="1" applyAlignment="1"/>
    <xf numFmtId="166" fontId="19" fillId="0" borderId="28" xfId="0" applyNumberFormat="1" applyFont="1" applyBorder="1" applyAlignment="1"/>
    <xf numFmtId="167" fontId="19" fillId="0" borderId="55" xfId="0" applyNumberFormat="1" applyFont="1" applyBorder="1" applyAlignment="1">
      <alignment horizontal="right"/>
    </xf>
    <xf numFmtId="164" fontId="21" fillId="0" borderId="43" xfId="0" applyNumberFormat="1" applyFont="1" applyBorder="1" applyAlignment="1">
      <alignment horizontal="right"/>
    </xf>
    <xf numFmtId="164" fontId="21" fillId="4" borderId="36" xfId="0" applyNumberFormat="1" applyFont="1" applyFill="1" applyBorder="1" applyAlignment="1">
      <alignment horizontal="right"/>
    </xf>
    <xf numFmtId="164" fontId="21" fillId="4" borderId="31" xfId="0" applyNumberFormat="1" applyFont="1" applyFill="1" applyBorder="1" applyAlignment="1">
      <alignment horizontal="right"/>
    </xf>
    <xf numFmtId="166" fontId="37" fillId="0" borderId="37" xfId="0" applyNumberFormat="1" applyFont="1" applyBorder="1" applyAlignment="1"/>
    <xf numFmtId="168" fontId="21" fillId="0" borderId="36" xfId="0" applyNumberFormat="1" applyFont="1" applyBorder="1" applyAlignment="1">
      <alignment horizontal="right"/>
    </xf>
    <xf numFmtId="168" fontId="21" fillId="0" borderId="43" xfId="0" applyNumberFormat="1" applyFont="1" applyBorder="1" applyAlignment="1">
      <alignment horizontal="right"/>
    </xf>
    <xf numFmtId="168" fontId="21" fillId="0" borderId="26" xfId="0" applyNumberFormat="1" applyFont="1" applyBorder="1" applyAlignment="1">
      <alignment horizontal="right"/>
    </xf>
    <xf numFmtId="166" fontId="16" fillId="0" borderId="63" xfId="0" applyNumberFormat="1" applyFont="1" applyFill="1" applyBorder="1" applyAlignment="1"/>
    <xf numFmtId="164" fontId="19" fillId="0" borderId="35" xfId="0" applyNumberFormat="1" applyFont="1" applyBorder="1" applyAlignment="1">
      <alignment horizontal="right"/>
    </xf>
    <xf numFmtId="166" fontId="19" fillId="0" borderId="52" xfId="0" applyNumberFormat="1" applyFont="1" applyBorder="1" applyAlignment="1"/>
    <xf numFmtId="166" fontId="19" fillId="0" borderId="64" xfId="0" applyNumberFormat="1" applyFont="1" applyBorder="1" applyAlignment="1"/>
    <xf numFmtId="49" fontId="10" fillId="0" borderId="65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right"/>
    </xf>
    <xf numFmtId="166" fontId="19" fillId="0" borderId="27" xfId="0" applyNumberFormat="1" applyFont="1" applyBorder="1" applyAlignment="1"/>
    <xf numFmtId="166" fontId="19" fillId="0" borderId="63" xfId="0" applyNumberFormat="1" applyFont="1" applyBorder="1" applyAlignment="1"/>
    <xf numFmtId="164" fontId="16" fillId="4" borderId="22" xfId="0" applyNumberFormat="1" applyFont="1" applyFill="1" applyBorder="1" applyAlignment="1">
      <alignment horizontal="right"/>
    </xf>
    <xf numFmtId="168" fontId="21" fillId="4" borderId="36" xfId="0" applyNumberFormat="1" applyFont="1" applyFill="1" applyBorder="1" applyAlignment="1">
      <alignment horizontal="right"/>
    </xf>
    <xf numFmtId="166" fontId="16" fillId="4" borderId="37" xfId="0" applyNumberFormat="1" applyFont="1" applyFill="1" applyBorder="1" applyAlignment="1"/>
    <xf numFmtId="166" fontId="16" fillId="4" borderId="52" xfId="0" applyNumberFormat="1" applyFont="1" applyFill="1" applyBorder="1" applyAlignment="1"/>
    <xf numFmtId="0" fontId="10" fillId="0" borderId="12" xfId="0" applyFont="1" applyFill="1" applyBorder="1" applyAlignment="1">
      <alignment horizontal="center" vertical="center" wrapText="1"/>
    </xf>
    <xf numFmtId="170" fontId="32" fillId="0" borderId="51" xfId="0" applyNumberFormat="1" applyFont="1" applyFill="1" applyBorder="1" applyAlignment="1"/>
    <xf numFmtId="166" fontId="19" fillId="0" borderId="51" xfId="0" applyNumberFormat="1" applyFont="1" applyFill="1" applyBorder="1" applyAlignment="1"/>
    <xf numFmtId="166" fontId="32" fillId="0" borderId="31" xfId="0" applyNumberFormat="1" applyFont="1" applyFill="1" applyBorder="1" applyAlignment="1"/>
    <xf numFmtId="169" fontId="19" fillId="0" borderId="22" xfId="0" applyNumberFormat="1" applyFont="1" applyFill="1" applyBorder="1" applyAlignment="1">
      <alignment horizontal="right"/>
    </xf>
    <xf numFmtId="164" fontId="21" fillId="0" borderId="31" xfId="0" applyNumberFormat="1" applyFont="1" applyFill="1" applyBorder="1" applyAlignment="1">
      <alignment horizontal="right"/>
    </xf>
    <xf numFmtId="170" fontId="36" fillId="0" borderId="36" xfId="0" applyNumberFormat="1" applyFont="1" applyFill="1" applyBorder="1" applyAlignment="1">
      <alignment horizontal="right"/>
    </xf>
    <xf numFmtId="167" fontId="19" fillId="0" borderId="22" xfId="0" applyNumberFormat="1" applyFont="1" applyFill="1" applyBorder="1" applyAlignment="1">
      <alignment horizontal="right"/>
    </xf>
    <xf numFmtId="164" fontId="21" fillId="0" borderId="36" xfId="0" applyNumberFormat="1" applyFont="1" applyFill="1" applyBorder="1" applyAlignment="1">
      <alignment horizontal="right"/>
    </xf>
    <xf numFmtId="166" fontId="19" fillId="0" borderId="31" xfId="0" applyNumberFormat="1" applyFont="1" applyFill="1" applyBorder="1" applyAlignment="1"/>
    <xf numFmtId="164" fontId="19" fillId="0" borderId="22" xfId="0" applyNumberFormat="1" applyFont="1" applyFill="1" applyBorder="1" applyAlignment="1">
      <alignment horizontal="right"/>
    </xf>
    <xf numFmtId="168" fontId="21" fillId="0" borderId="36" xfId="0" applyNumberFormat="1" applyFont="1" applyFill="1" applyBorder="1" applyAlignment="1">
      <alignment horizontal="right"/>
    </xf>
    <xf numFmtId="166" fontId="19" fillId="0" borderId="37" xfId="0" applyNumberFormat="1" applyFont="1" applyFill="1" applyBorder="1" applyAlignment="1"/>
    <xf numFmtId="166" fontId="19" fillId="0" borderId="52" xfId="0" applyNumberFormat="1" applyFont="1" applyFill="1" applyBorder="1" applyAlignment="1"/>
    <xf numFmtId="49" fontId="10" fillId="0" borderId="65" xfId="0" applyNumberFormat="1" applyFont="1" applyFill="1" applyBorder="1" applyAlignment="1">
      <alignment horizontal="center" vertical="center" wrapText="1"/>
    </xf>
    <xf numFmtId="0" fontId="15" fillId="4" borderId="30" xfId="0" applyFont="1" applyFill="1" applyBorder="1" applyAlignment="1"/>
    <xf numFmtId="164" fontId="16" fillId="4" borderId="31" xfId="0" applyNumberFormat="1" applyFont="1" applyFill="1" applyBorder="1" applyAlignment="1">
      <alignment horizontal="right"/>
    </xf>
    <xf numFmtId="0" fontId="18" fillId="0" borderId="69" xfId="0" applyFont="1" applyBorder="1" applyAlignment="1"/>
    <xf numFmtId="164" fontId="19" fillId="0" borderId="28" xfId="0" applyNumberFormat="1" applyFont="1" applyBorder="1" applyAlignment="1">
      <alignment horizontal="right"/>
    </xf>
    <xf numFmtId="164" fontId="19" fillId="0" borderId="42" xfId="0" applyNumberFormat="1" applyFont="1" applyBorder="1" applyAlignment="1">
      <alignment horizontal="right"/>
    </xf>
    <xf numFmtId="49" fontId="19" fillId="0" borderId="46" xfId="0" applyNumberFormat="1" applyFont="1" applyBorder="1" applyAlignment="1">
      <alignment horizontal="center" vertical="center" wrapText="1"/>
    </xf>
    <xf numFmtId="169" fontId="16" fillId="4" borderId="22" xfId="0" applyNumberFormat="1" applyFont="1" applyFill="1" applyBorder="1" applyAlignment="1">
      <alignment horizontal="right"/>
    </xf>
    <xf numFmtId="165" fontId="16" fillId="4" borderId="51" xfId="0" applyNumberFormat="1" applyFont="1" applyFill="1" applyBorder="1" applyAlignment="1"/>
    <xf numFmtId="170" fontId="16" fillId="4" borderId="33" xfId="0" applyNumberFormat="1" applyFont="1" applyFill="1" applyBorder="1" applyAlignment="1"/>
    <xf numFmtId="170" fontId="36" fillId="4" borderId="31" xfId="0" applyNumberFormat="1" applyFont="1" applyFill="1" applyBorder="1" applyAlignment="1">
      <alignment horizontal="right"/>
    </xf>
    <xf numFmtId="0" fontId="19" fillId="5" borderId="46" xfId="0" applyFont="1" applyFill="1" applyBorder="1" applyAlignment="1">
      <alignment horizontal="center" vertical="center" wrapText="1"/>
    </xf>
    <xf numFmtId="166" fontId="16" fillId="4" borderId="51" xfId="0" applyNumberFormat="1" applyFont="1" applyFill="1" applyBorder="1" applyAlignment="1"/>
    <xf numFmtId="166" fontId="16" fillId="4" borderId="31" xfId="0" applyNumberFormat="1" applyFont="1" applyFill="1" applyBorder="1" applyAlignment="1"/>
    <xf numFmtId="167" fontId="16" fillId="4" borderId="22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166" fontId="19" fillId="0" borderId="0" xfId="0" applyNumberFormat="1" applyFont="1" applyAlignment="1"/>
    <xf numFmtId="170" fontId="16" fillId="0" borderId="24" xfId="0" applyNumberFormat="1" applyFont="1" applyBorder="1" applyAlignment="1" applyProtection="1">
      <alignment horizontal="right"/>
    </xf>
    <xf numFmtId="168" fontId="21" fillId="0" borderId="28" xfId="0" applyNumberFormat="1" applyFont="1" applyBorder="1" applyAlignment="1" applyProtection="1">
      <alignment horizontal="right"/>
    </xf>
    <xf numFmtId="170" fontId="41" fillId="0" borderId="24" xfId="0" applyNumberFormat="1" applyFont="1" applyBorder="1" applyAlignment="1" applyProtection="1">
      <alignment horizontal="right"/>
    </xf>
    <xf numFmtId="168" fontId="42" fillId="0" borderId="28" xfId="0" applyNumberFormat="1" applyFont="1" applyBorder="1" applyAlignment="1" applyProtection="1">
      <alignment horizontal="right"/>
    </xf>
    <xf numFmtId="168" fontId="42" fillId="0" borderId="56" xfId="0" applyNumberFormat="1" applyFont="1" applyBorder="1" applyAlignment="1" applyProtection="1">
      <alignment horizontal="right"/>
    </xf>
    <xf numFmtId="170" fontId="19" fillId="0" borderId="32" xfId="0" applyNumberFormat="1" applyFont="1" applyBorder="1" applyAlignment="1" applyProtection="1">
      <alignment horizontal="right"/>
    </xf>
    <xf numFmtId="168" fontId="21" fillId="0" borderId="31" xfId="0" applyNumberFormat="1" applyFont="1" applyBorder="1" applyAlignment="1" applyProtection="1">
      <alignment horizontal="right"/>
    </xf>
    <xf numFmtId="170" fontId="43" fillId="0" borderId="32" xfId="0" applyNumberFormat="1" applyFont="1" applyBorder="1" applyAlignment="1" applyProtection="1">
      <alignment horizontal="right"/>
    </xf>
    <xf numFmtId="168" fontId="42" fillId="0" borderId="31" xfId="0" applyNumberFormat="1" applyFont="1" applyBorder="1" applyAlignment="1" applyProtection="1">
      <alignment horizontal="right"/>
    </xf>
    <xf numFmtId="168" fontId="42" fillId="0" borderId="57" xfId="0" applyNumberFormat="1" applyFont="1" applyBorder="1" applyAlignment="1" applyProtection="1">
      <alignment horizontal="right"/>
    </xf>
    <xf numFmtId="4" fontId="43" fillId="0" borderId="32" xfId="0" applyNumberFormat="1" applyFont="1" applyBorder="1" applyAlignment="1" applyProtection="1">
      <alignment horizontal="right"/>
    </xf>
    <xf numFmtId="170" fontId="18" fillId="0" borderId="32" xfId="0" applyNumberFormat="1" applyFont="1" applyBorder="1" applyAlignment="1" applyProtection="1">
      <alignment horizontal="right"/>
    </xf>
    <xf numFmtId="170" fontId="19" fillId="0" borderId="70" xfId="0" applyNumberFormat="1" applyFont="1" applyBorder="1" applyAlignment="1" applyProtection="1">
      <alignment horizontal="right"/>
    </xf>
    <xf numFmtId="168" fontId="21" fillId="0" borderId="71" xfId="0" applyNumberFormat="1" applyFont="1" applyBorder="1" applyAlignment="1" applyProtection="1">
      <alignment horizontal="right"/>
    </xf>
    <xf numFmtId="170" fontId="19" fillId="0" borderId="40" xfId="0" applyNumberFormat="1" applyFont="1" applyBorder="1" applyAlignment="1" applyProtection="1">
      <alignment horizontal="right"/>
    </xf>
    <xf numFmtId="168" fontId="21" fillId="0" borderId="42" xfId="0" applyNumberFormat="1" applyFont="1" applyBorder="1" applyAlignment="1" applyProtection="1">
      <alignment horizontal="right"/>
    </xf>
    <xf numFmtId="170" fontId="43" fillId="0" borderId="40" xfId="0" applyNumberFormat="1" applyFont="1" applyBorder="1" applyAlignment="1" applyProtection="1">
      <alignment horizontal="right"/>
    </xf>
    <xf numFmtId="168" fontId="42" fillId="0" borderId="42" xfId="0" applyNumberFormat="1" applyFont="1" applyBorder="1" applyAlignment="1" applyProtection="1">
      <alignment horizontal="right"/>
    </xf>
    <xf numFmtId="168" fontId="42" fillId="0" borderId="58" xfId="0" applyNumberFormat="1" applyFont="1" applyBorder="1" applyAlignment="1" applyProtection="1">
      <alignment horizontal="right"/>
    </xf>
    <xf numFmtId="0" fontId="1" fillId="0" borderId="0" xfId="0" applyFont="1" applyFill="1"/>
    <xf numFmtId="164" fontId="1" fillId="0" borderId="0" xfId="0" applyNumberFormat="1" applyFont="1" applyFill="1"/>
    <xf numFmtId="166" fontId="16" fillId="0" borderId="27" xfId="0" applyNumberFormat="1" applyFont="1" applyFill="1" applyBorder="1" applyAlignment="1"/>
    <xf numFmtId="164" fontId="21" fillId="0" borderId="72" xfId="0" applyNumberFormat="1" applyFont="1" applyBorder="1" applyAlignment="1">
      <alignment horizontal="right"/>
    </xf>
    <xf numFmtId="164" fontId="21" fillId="4" borderId="72" xfId="0" applyNumberFormat="1" applyFont="1" applyFill="1" applyBorder="1" applyAlignment="1">
      <alignment horizontal="right"/>
    </xf>
    <xf numFmtId="165" fontId="19" fillId="0" borderId="29" xfId="0" applyNumberFormat="1" applyFont="1" applyBorder="1" applyAlignment="1"/>
    <xf numFmtId="165" fontId="19" fillId="2" borderId="25" xfId="0" applyNumberFormat="1" applyFont="1" applyFill="1" applyBorder="1" applyAlignment="1"/>
    <xf numFmtId="170" fontId="19" fillId="0" borderId="25" xfId="0" applyNumberFormat="1" applyFont="1" applyBorder="1" applyAlignment="1"/>
    <xf numFmtId="165" fontId="16" fillId="4" borderId="33" xfId="0" applyNumberFormat="1" applyFont="1" applyFill="1" applyBorder="1" applyAlignment="1"/>
    <xf numFmtId="170" fontId="35" fillId="4" borderId="51" xfId="0" applyNumberFormat="1" applyFont="1" applyFill="1" applyBorder="1" applyAlignment="1"/>
    <xf numFmtId="166" fontId="32" fillId="0" borderId="28" xfId="0" applyNumberFormat="1" applyFont="1" applyBorder="1" applyAlignment="1"/>
    <xf numFmtId="166" fontId="16" fillId="6" borderId="51" xfId="0" applyNumberFormat="1" applyFont="1" applyFill="1" applyBorder="1" applyAlignment="1">
      <alignment horizontal="right"/>
    </xf>
    <xf numFmtId="166" fontId="35" fillId="4" borderId="3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HS89"/>
  <sheetViews>
    <sheetView tabSelected="1" topLeftCell="B1" zoomScale="90" zoomScaleNormal="90" zoomScaleSheetLayoutView="85" zoomScalePageLayoutView="85" workbookViewId="0">
      <selection activeCell="AH7" sqref="AH7"/>
    </sheetView>
  </sheetViews>
  <sheetFormatPr defaultColWidth="9.140625" defaultRowHeight="12.75" x14ac:dyDescent="0.2"/>
  <cols>
    <col min="1" max="1" width="3" style="1" hidden="1" customWidth="1"/>
    <col min="2" max="2" width="29" style="1" customWidth="1"/>
    <col min="3" max="3" width="13.5703125" style="2" customWidth="1"/>
    <col min="4" max="4" width="11.85546875" style="2" customWidth="1"/>
    <col min="5" max="5" width="13.42578125" style="2" customWidth="1"/>
    <col min="6" max="6" width="12.5703125" style="2" customWidth="1"/>
    <col min="7" max="7" width="14.42578125" style="1" customWidth="1"/>
    <col min="8" max="8" width="12.5703125" style="1" customWidth="1"/>
    <col min="9" max="9" width="14.42578125" style="1" customWidth="1"/>
    <col min="10" max="10" width="12.5703125" style="1" customWidth="1"/>
    <col min="11" max="11" width="14.42578125" style="1" customWidth="1"/>
    <col min="12" max="12" width="13.140625" style="1" customWidth="1"/>
    <col min="13" max="13" width="14.42578125" style="1" customWidth="1"/>
    <col min="14" max="14" width="12.140625" style="1" customWidth="1"/>
    <col min="15" max="15" width="12.7109375" style="1" customWidth="1"/>
    <col min="16" max="16" width="6.140625" style="1" hidden="1" customWidth="1"/>
    <col min="17" max="17" width="12.42578125" style="1" customWidth="1"/>
    <col min="18" max="18" width="8.5703125" style="1" customWidth="1"/>
    <col min="19" max="19" width="11.85546875" style="1" customWidth="1"/>
    <col min="20" max="20" width="9.140625" style="1" customWidth="1"/>
    <col min="21" max="21" width="10.5703125" style="1" customWidth="1"/>
    <col min="22" max="22" width="9.140625" style="1" customWidth="1"/>
    <col min="23" max="23" width="8.140625" style="1" customWidth="1"/>
    <col min="24" max="24" width="8" style="1" customWidth="1"/>
    <col min="25" max="25" width="10.28515625" style="1" customWidth="1"/>
    <col min="26" max="26" width="8.140625" style="1" customWidth="1"/>
    <col min="27" max="28" width="8.5703125" style="1" customWidth="1"/>
    <col min="29" max="29" width="10.5703125" style="1" customWidth="1"/>
    <col min="30" max="31" width="10.42578125" style="1" customWidth="1"/>
    <col min="32" max="32" width="9" style="1" customWidth="1"/>
    <col min="33" max="33" width="7.7109375" style="1" customWidth="1"/>
    <col min="34" max="34" width="7.85546875" style="1" customWidth="1"/>
    <col min="35" max="116" width="9.140625" style="1"/>
    <col min="117" max="117" width="11.5703125" style="1" hidden="1" customWidth="1"/>
    <col min="118" max="118" width="25.7109375" style="1" customWidth="1"/>
    <col min="119" max="119" width="10.42578125" style="1" customWidth="1"/>
    <col min="120" max="120" width="9.7109375" style="1" customWidth="1"/>
    <col min="121" max="121" width="10.28515625" style="1" customWidth="1"/>
    <col min="122" max="122" width="9.7109375" style="1" customWidth="1"/>
    <col min="123" max="123" width="10.28515625" style="1" customWidth="1"/>
    <col min="124" max="124" width="9.7109375" style="1" customWidth="1"/>
    <col min="125" max="125" width="10.140625" style="1" customWidth="1"/>
    <col min="126" max="126" width="9.7109375" style="1" customWidth="1"/>
    <col min="127" max="127" width="10.42578125" style="1" customWidth="1"/>
    <col min="128" max="128" width="9.28515625" style="1" customWidth="1"/>
    <col min="129" max="129" width="10.42578125" style="1" customWidth="1"/>
    <col min="130" max="130" width="9.7109375" style="1" customWidth="1"/>
    <col min="131" max="131" width="10.140625" style="1" customWidth="1"/>
    <col min="132" max="132" width="9.42578125" style="1" customWidth="1"/>
    <col min="133" max="133" width="9.28515625" style="1" customWidth="1"/>
    <col min="134" max="134" width="8.7109375" style="1" customWidth="1"/>
    <col min="135" max="135" width="7.7109375" style="1" customWidth="1"/>
    <col min="136" max="136" width="7.28515625" style="1" customWidth="1"/>
    <col min="137" max="137" width="10.5703125" style="1" customWidth="1"/>
    <col min="138" max="138" width="11.5703125" style="1" hidden="1" customWidth="1"/>
    <col min="139" max="139" width="9.85546875" style="1" customWidth="1"/>
    <col min="140" max="140" width="9.28515625" style="1" customWidth="1"/>
    <col min="141" max="141" width="11.140625" style="1" customWidth="1"/>
    <col min="142" max="142" width="10" style="1" customWidth="1"/>
    <col min="143" max="143" width="10.5703125" style="1" customWidth="1"/>
    <col min="144" max="144" width="9.7109375" style="1" customWidth="1"/>
    <col min="145" max="146" width="9" style="1" customWidth="1"/>
    <col min="147" max="147" width="8.5703125" style="1" customWidth="1"/>
    <col min="148" max="150" width="9" style="1" customWidth="1"/>
    <col min="151" max="151" width="9.5703125" style="1" customWidth="1"/>
    <col min="152" max="152" width="9.42578125" style="1" customWidth="1"/>
    <col min="153" max="372" width="9.140625" style="1"/>
    <col min="373" max="373" width="11.5703125" style="1" hidden="1" customWidth="1"/>
    <col min="374" max="374" width="25.7109375" style="1" customWidth="1"/>
    <col min="375" max="375" width="10.42578125" style="1" customWidth="1"/>
    <col min="376" max="376" width="9.7109375" style="1" customWidth="1"/>
    <col min="377" max="377" width="10.28515625" style="1" customWidth="1"/>
    <col min="378" max="378" width="9.7109375" style="1" customWidth="1"/>
    <col min="379" max="379" width="10.28515625" style="1" customWidth="1"/>
    <col min="380" max="380" width="9.7109375" style="1" customWidth="1"/>
    <col min="381" max="381" width="10.140625" style="1" customWidth="1"/>
    <col min="382" max="382" width="9.7109375" style="1" customWidth="1"/>
    <col min="383" max="383" width="10.42578125" style="1" customWidth="1"/>
    <col min="384" max="384" width="9.28515625" style="1" customWidth="1"/>
    <col min="385" max="385" width="10.42578125" style="1" customWidth="1"/>
    <col min="386" max="386" width="9.7109375" style="1" customWidth="1"/>
    <col min="387" max="387" width="10.140625" style="1" customWidth="1"/>
    <col min="388" max="388" width="9.42578125" style="1" customWidth="1"/>
    <col min="389" max="389" width="9.28515625" style="1" customWidth="1"/>
    <col min="390" max="390" width="8.7109375" style="1" customWidth="1"/>
    <col min="391" max="391" width="7.7109375" style="1" customWidth="1"/>
    <col min="392" max="392" width="7.28515625" style="1" customWidth="1"/>
    <col min="393" max="393" width="10.5703125" style="1" customWidth="1"/>
    <col min="394" max="394" width="11.5703125" style="1" hidden="1" customWidth="1"/>
    <col min="395" max="395" width="9.85546875" style="1" customWidth="1"/>
    <col min="396" max="396" width="9.28515625" style="1" customWidth="1"/>
    <col min="397" max="397" width="11.140625" style="1" customWidth="1"/>
    <col min="398" max="398" width="10" style="1" customWidth="1"/>
    <col min="399" max="399" width="10.5703125" style="1" customWidth="1"/>
    <col min="400" max="400" width="9.7109375" style="1" customWidth="1"/>
    <col min="401" max="402" width="9" style="1" customWidth="1"/>
    <col min="403" max="403" width="8.5703125" style="1" customWidth="1"/>
    <col min="404" max="406" width="9" style="1" customWidth="1"/>
    <col min="407" max="407" width="9.5703125" style="1" customWidth="1"/>
    <col min="408" max="408" width="9.42578125" style="1" customWidth="1"/>
    <col min="409" max="628" width="9.140625" style="1"/>
    <col min="629" max="629" width="11.5703125" style="1" hidden="1" customWidth="1"/>
    <col min="630" max="630" width="25.7109375" style="1" customWidth="1"/>
    <col min="631" max="631" width="10.42578125" style="1" customWidth="1"/>
    <col min="632" max="632" width="9.7109375" style="1" customWidth="1"/>
    <col min="633" max="633" width="10.28515625" style="1" customWidth="1"/>
    <col min="634" max="634" width="9.7109375" style="1" customWidth="1"/>
    <col min="635" max="635" width="10.28515625" style="1" customWidth="1"/>
    <col min="636" max="636" width="9.7109375" style="1" customWidth="1"/>
    <col min="637" max="637" width="10.140625" style="1" customWidth="1"/>
    <col min="638" max="638" width="9.7109375" style="1" customWidth="1"/>
    <col min="639" max="639" width="10.42578125" style="1" customWidth="1"/>
    <col min="640" max="640" width="9.28515625" style="1" customWidth="1"/>
    <col min="641" max="641" width="10.42578125" style="1" customWidth="1"/>
    <col min="642" max="642" width="9.7109375" style="1" customWidth="1"/>
    <col min="643" max="643" width="10.140625" style="1" customWidth="1"/>
    <col min="644" max="644" width="9.42578125" style="1" customWidth="1"/>
    <col min="645" max="645" width="9.28515625" style="1" customWidth="1"/>
    <col min="646" max="646" width="8.7109375" style="1" customWidth="1"/>
    <col min="647" max="647" width="7.7109375" style="1" customWidth="1"/>
    <col min="648" max="648" width="7.28515625" style="1" customWidth="1"/>
    <col min="649" max="649" width="10.5703125" style="1" customWidth="1"/>
    <col min="650" max="650" width="11.5703125" style="1" hidden="1" customWidth="1"/>
    <col min="651" max="651" width="9.85546875" style="1" customWidth="1"/>
    <col min="652" max="652" width="9.28515625" style="1" customWidth="1"/>
    <col min="653" max="653" width="11.140625" style="1" customWidth="1"/>
    <col min="654" max="654" width="10" style="1" customWidth="1"/>
    <col min="655" max="655" width="10.5703125" style="1" customWidth="1"/>
    <col min="656" max="656" width="9.7109375" style="1" customWidth="1"/>
    <col min="657" max="658" width="9" style="1" customWidth="1"/>
    <col min="659" max="659" width="8.5703125" style="1" customWidth="1"/>
    <col min="660" max="662" width="9" style="1" customWidth="1"/>
    <col min="663" max="663" width="9.5703125" style="1" customWidth="1"/>
    <col min="664" max="664" width="9.42578125" style="1" customWidth="1"/>
    <col min="665" max="884" width="9.140625" style="1"/>
    <col min="885" max="885" width="11.5703125" style="1" hidden="1" customWidth="1"/>
    <col min="886" max="886" width="25.7109375" style="1" customWidth="1"/>
    <col min="887" max="887" width="10.42578125" style="1" customWidth="1"/>
    <col min="888" max="888" width="9.7109375" style="1" customWidth="1"/>
    <col min="889" max="889" width="10.28515625" style="1" customWidth="1"/>
    <col min="890" max="890" width="9.7109375" style="1" customWidth="1"/>
    <col min="891" max="891" width="10.28515625" style="1" customWidth="1"/>
    <col min="892" max="892" width="9.7109375" style="1" customWidth="1"/>
    <col min="893" max="893" width="10.140625" style="1" customWidth="1"/>
    <col min="894" max="894" width="9.7109375" style="1" customWidth="1"/>
    <col min="895" max="895" width="10.42578125" style="1" customWidth="1"/>
    <col min="896" max="896" width="9.28515625" style="1" customWidth="1"/>
    <col min="897" max="897" width="10.42578125" style="1" customWidth="1"/>
    <col min="898" max="898" width="9.7109375" style="1" customWidth="1"/>
    <col min="899" max="899" width="10.140625" style="1" customWidth="1"/>
    <col min="900" max="900" width="9.42578125" style="1" customWidth="1"/>
    <col min="901" max="901" width="9.28515625" style="1" customWidth="1"/>
    <col min="902" max="902" width="8.7109375" style="1" customWidth="1"/>
    <col min="903" max="903" width="7.7109375" style="1" customWidth="1"/>
    <col min="904" max="904" width="7.28515625" style="1" customWidth="1"/>
    <col min="905" max="905" width="10.5703125" style="1" customWidth="1"/>
    <col min="906" max="906" width="11.5703125" style="1" hidden="1" customWidth="1"/>
    <col min="907" max="907" width="9.85546875" style="1" customWidth="1"/>
    <col min="908" max="908" width="9.28515625" style="1" customWidth="1"/>
    <col min="909" max="909" width="11.140625" style="1" customWidth="1"/>
    <col min="910" max="910" width="10" style="1" customWidth="1"/>
    <col min="911" max="911" width="10.5703125" style="1" customWidth="1"/>
    <col min="912" max="912" width="9.7109375" style="1" customWidth="1"/>
    <col min="913" max="914" width="9" style="1" customWidth="1"/>
    <col min="915" max="915" width="8.5703125" style="1" customWidth="1"/>
    <col min="916" max="918" width="9" style="1" customWidth="1"/>
    <col min="919" max="919" width="9.5703125" style="1" customWidth="1"/>
    <col min="920" max="920" width="9.42578125" style="1" customWidth="1"/>
    <col min="921" max="1140" width="9.140625" style="1"/>
    <col min="1141" max="1141" width="11.5703125" style="1" hidden="1" customWidth="1"/>
    <col min="1142" max="1142" width="25.7109375" style="1" customWidth="1"/>
    <col min="1143" max="1143" width="10.42578125" style="1" customWidth="1"/>
    <col min="1144" max="1144" width="9.7109375" style="1" customWidth="1"/>
    <col min="1145" max="1145" width="10.28515625" style="1" customWidth="1"/>
    <col min="1146" max="1146" width="9.7109375" style="1" customWidth="1"/>
    <col min="1147" max="1147" width="10.28515625" style="1" customWidth="1"/>
    <col min="1148" max="1148" width="9.7109375" style="1" customWidth="1"/>
    <col min="1149" max="1149" width="10.140625" style="1" customWidth="1"/>
    <col min="1150" max="1150" width="9.7109375" style="1" customWidth="1"/>
    <col min="1151" max="1151" width="10.42578125" style="1" customWidth="1"/>
    <col min="1152" max="1152" width="9.28515625" style="1" customWidth="1"/>
    <col min="1153" max="1153" width="10.42578125" style="1" customWidth="1"/>
    <col min="1154" max="1154" width="9.7109375" style="1" customWidth="1"/>
    <col min="1155" max="1155" width="10.140625" style="1" customWidth="1"/>
    <col min="1156" max="1156" width="9.42578125" style="1" customWidth="1"/>
    <col min="1157" max="1157" width="9.28515625" style="1" customWidth="1"/>
    <col min="1158" max="1158" width="8.7109375" style="1" customWidth="1"/>
    <col min="1159" max="1159" width="7.7109375" style="1" customWidth="1"/>
    <col min="1160" max="1160" width="7.28515625" style="1" customWidth="1"/>
    <col min="1161" max="1161" width="10.5703125" style="1" customWidth="1"/>
    <col min="1162" max="1162" width="11.5703125" style="1" hidden="1" customWidth="1"/>
    <col min="1163" max="1163" width="9.85546875" style="1" customWidth="1"/>
    <col min="1164" max="1164" width="9.28515625" style="1" customWidth="1"/>
    <col min="1165" max="1165" width="11.140625" style="1" customWidth="1"/>
    <col min="1166" max="1166" width="10" style="1" customWidth="1"/>
    <col min="1167" max="1167" width="10.5703125" style="1" customWidth="1"/>
    <col min="1168" max="1168" width="9.7109375" style="1" customWidth="1"/>
    <col min="1169" max="1170" width="9" style="1" customWidth="1"/>
    <col min="1171" max="1171" width="8.5703125" style="1" customWidth="1"/>
    <col min="1172" max="1174" width="9" style="1" customWidth="1"/>
    <col min="1175" max="1175" width="9.5703125" style="1" customWidth="1"/>
    <col min="1176" max="1176" width="9.42578125" style="1" customWidth="1"/>
    <col min="1177" max="1396" width="9.140625" style="1"/>
    <col min="1397" max="1397" width="11.5703125" style="1" hidden="1" customWidth="1"/>
    <col min="1398" max="1398" width="25.7109375" style="1" customWidth="1"/>
    <col min="1399" max="1399" width="10.42578125" style="1" customWidth="1"/>
    <col min="1400" max="1400" width="9.7109375" style="1" customWidth="1"/>
    <col min="1401" max="1401" width="10.28515625" style="1" customWidth="1"/>
    <col min="1402" max="1402" width="9.7109375" style="1" customWidth="1"/>
    <col min="1403" max="1403" width="10.28515625" style="1" customWidth="1"/>
    <col min="1404" max="1404" width="9.7109375" style="1" customWidth="1"/>
    <col min="1405" max="1405" width="10.140625" style="1" customWidth="1"/>
    <col min="1406" max="1406" width="9.7109375" style="1" customWidth="1"/>
    <col min="1407" max="1407" width="10.42578125" style="1" customWidth="1"/>
    <col min="1408" max="1408" width="9.28515625" style="1" customWidth="1"/>
    <col min="1409" max="1409" width="10.42578125" style="1" customWidth="1"/>
    <col min="1410" max="1410" width="9.7109375" style="1" customWidth="1"/>
    <col min="1411" max="1411" width="10.140625" style="1" customWidth="1"/>
    <col min="1412" max="1412" width="9.42578125" style="1" customWidth="1"/>
    <col min="1413" max="1413" width="9.28515625" style="1" customWidth="1"/>
    <col min="1414" max="1414" width="8.7109375" style="1" customWidth="1"/>
    <col min="1415" max="1415" width="7.7109375" style="1" customWidth="1"/>
    <col min="1416" max="1416" width="7.28515625" style="1" customWidth="1"/>
    <col min="1417" max="1417" width="10.5703125" style="1" customWidth="1"/>
    <col min="1418" max="1418" width="11.5703125" style="1" hidden="1" customWidth="1"/>
    <col min="1419" max="1419" width="9.85546875" style="1" customWidth="1"/>
    <col min="1420" max="1420" width="9.28515625" style="1" customWidth="1"/>
    <col min="1421" max="1421" width="11.140625" style="1" customWidth="1"/>
    <col min="1422" max="1422" width="10" style="1" customWidth="1"/>
    <col min="1423" max="1423" width="10.5703125" style="1" customWidth="1"/>
    <col min="1424" max="1424" width="9.7109375" style="1" customWidth="1"/>
    <col min="1425" max="1426" width="9" style="1" customWidth="1"/>
    <col min="1427" max="1427" width="8.5703125" style="1" customWidth="1"/>
    <col min="1428" max="1430" width="9" style="1" customWidth="1"/>
    <col min="1431" max="1431" width="9.5703125" style="1" customWidth="1"/>
    <col min="1432" max="1432" width="9.42578125" style="1" customWidth="1"/>
    <col min="1433" max="1652" width="9.140625" style="1"/>
    <col min="1653" max="1653" width="11.5703125" style="1" hidden="1" customWidth="1"/>
    <col min="1654" max="1654" width="25.7109375" style="1" customWidth="1"/>
    <col min="1655" max="1655" width="10.42578125" style="1" customWidth="1"/>
    <col min="1656" max="1656" width="9.7109375" style="1" customWidth="1"/>
    <col min="1657" max="1657" width="10.28515625" style="1" customWidth="1"/>
    <col min="1658" max="1658" width="9.7109375" style="1" customWidth="1"/>
    <col min="1659" max="1659" width="10.28515625" style="1" customWidth="1"/>
    <col min="1660" max="1660" width="9.7109375" style="1" customWidth="1"/>
    <col min="1661" max="1661" width="10.140625" style="1" customWidth="1"/>
    <col min="1662" max="1662" width="9.7109375" style="1" customWidth="1"/>
    <col min="1663" max="1663" width="10.42578125" style="1" customWidth="1"/>
    <col min="1664" max="1664" width="9.28515625" style="1" customWidth="1"/>
    <col min="1665" max="1665" width="10.42578125" style="1" customWidth="1"/>
    <col min="1666" max="1666" width="9.7109375" style="1" customWidth="1"/>
    <col min="1667" max="1667" width="10.140625" style="1" customWidth="1"/>
    <col min="1668" max="1668" width="9.42578125" style="1" customWidth="1"/>
    <col min="1669" max="1669" width="9.28515625" style="1" customWidth="1"/>
    <col min="1670" max="1670" width="8.7109375" style="1" customWidth="1"/>
    <col min="1671" max="1671" width="7.7109375" style="1" customWidth="1"/>
    <col min="1672" max="1672" width="7.28515625" style="1" customWidth="1"/>
    <col min="1673" max="1673" width="10.5703125" style="1" customWidth="1"/>
    <col min="1674" max="1674" width="11.5703125" style="1" hidden="1" customWidth="1"/>
    <col min="1675" max="1675" width="9.85546875" style="1" customWidth="1"/>
    <col min="1676" max="1676" width="9.28515625" style="1" customWidth="1"/>
    <col min="1677" max="1677" width="11.140625" style="1" customWidth="1"/>
    <col min="1678" max="1678" width="10" style="1" customWidth="1"/>
    <col min="1679" max="1679" width="10.5703125" style="1" customWidth="1"/>
    <col min="1680" max="1680" width="9.7109375" style="1" customWidth="1"/>
    <col min="1681" max="1682" width="9" style="1" customWidth="1"/>
    <col min="1683" max="1683" width="8.5703125" style="1" customWidth="1"/>
    <col min="1684" max="1686" width="9" style="1" customWidth="1"/>
    <col min="1687" max="1687" width="9.5703125" style="1" customWidth="1"/>
    <col min="1688" max="1688" width="9.42578125" style="1" customWidth="1"/>
    <col min="1689" max="1908" width="9.140625" style="1"/>
    <col min="1909" max="1909" width="11.5703125" style="1" hidden="1" customWidth="1"/>
    <col min="1910" max="1910" width="25.7109375" style="1" customWidth="1"/>
    <col min="1911" max="1911" width="10.42578125" style="1" customWidth="1"/>
    <col min="1912" max="1912" width="9.7109375" style="1" customWidth="1"/>
    <col min="1913" max="1913" width="10.28515625" style="1" customWidth="1"/>
    <col min="1914" max="1914" width="9.7109375" style="1" customWidth="1"/>
    <col min="1915" max="1915" width="10.28515625" style="1" customWidth="1"/>
    <col min="1916" max="1916" width="9.7109375" style="1" customWidth="1"/>
    <col min="1917" max="1917" width="10.140625" style="1" customWidth="1"/>
    <col min="1918" max="1918" width="9.7109375" style="1" customWidth="1"/>
    <col min="1919" max="1919" width="10.42578125" style="1" customWidth="1"/>
    <col min="1920" max="1920" width="9.28515625" style="1" customWidth="1"/>
    <col min="1921" max="1921" width="10.42578125" style="1" customWidth="1"/>
    <col min="1922" max="1922" width="9.7109375" style="1" customWidth="1"/>
    <col min="1923" max="1923" width="10.140625" style="1" customWidth="1"/>
    <col min="1924" max="1924" width="9.42578125" style="1" customWidth="1"/>
    <col min="1925" max="1925" width="9.28515625" style="1" customWidth="1"/>
    <col min="1926" max="1926" width="8.7109375" style="1" customWidth="1"/>
    <col min="1927" max="1927" width="7.7109375" style="1" customWidth="1"/>
    <col min="1928" max="1928" width="7.28515625" style="1" customWidth="1"/>
    <col min="1929" max="1929" width="10.5703125" style="1" customWidth="1"/>
    <col min="1930" max="1930" width="11.5703125" style="1" hidden="1" customWidth="1"/>
    <col min="1931" max="1931" width="9.85546875" style="1" customWidth="1"/>
    <col min="1932" max="1932" width="9.28515625" style="1" customWidth="1"/>
    <col min="1933" max="1933" width="11.140625" style="1" customWidth="1"/>
    <col min="1934" max="1934" width="10" style="1" customWidth="1"/>
    <col min="1935" max="1935" width="10.5703125" style="1" customWidth="1"/>
    <col min="1936" max="1936" width="9.7109375" style="1" customWidth="1"/>
    <col min="1937" max="1938" width="9" style="1" customWidth="1"/>
    <col min="1939" max="1939" width="8.5703125" style="1" customWidth="1"/>
    <col min="1940" max="1942" width="9" style="1" customWidth="1"/>
    <col min="1943" max="1943" width="9.5703125" style="1" customWidth="1"/>
    <col min="1944" max="1944" width="9.42578125" style="1" customWidth="1"/>
    <col min="1945" max="2164" width="9.140625" style="1"/>
    <col min="2165" max="2165" width="11.5703125" style="1" hidden="1" customWidth="1"/>
    <col min="2166" max="2166" width="25.7109375" style="1" customWidth="1"/>
    <col min="2167" max="2167" width="10.42578125" style="1" customWidth="1"/>
    <col min="2168" max="2168" width="9.7109375" style="1" customWidth="1"/>
    <col min="2169" max="2169" width="10.28515625" style="1" customWidth="1"/>
    <col min="2170" max="2170" width="9.7109375" style="1" customWidth="1"/>
    <col min="2171" max="2171" width="10.28515625" style="1" customWidth="1"/>
    <col min="2172" max="2172" width="9.7109375" style="1" customWidth="1"/>
    <col min="2173" max="2173" width="10.140625" style="1" customWidth="1"/>
    <col min="2174" max="2174" width="9.7109375" style="1" customWidth="1"/>
    <col min="2175" max="2175" width="10.42578125" style="1" customWidth="1"/>
    <col min="2176" max="2176" width="9.28515625" style="1" customWidth="1"/>
    <col min="2177" max="2177" width="10.42578125" style="1" customWidth="1"/>
    <col min="2178" max="2178" width="9.7109375" style="1" customWidth="1"/>
    <col min="2179" max="2179" width="10.140625" style="1" customWidth="1"/>
    <col min="2180" max="2180" width="9.42578125" style="1" customWidth="1"/>
    <col min="2181" max="2181" width="9.28515625" style="1" customWidth="1"/>
    <col min="2182" max="2182" width="8.7109375" style="1" customWidth="1"/>
    <col min="2183" max="2183" width="7.7109375" style="1" customWidth="1"/>
    <col min="2184" max="2184" width="7.28515625" style="1" customWidth="1"/>
    <col min="2185" max="2185" width="10.5703125" style="1" customWidth="1"/>
    <col min="2186" max="2186" width="11.5703125" style="1" hidden="1" customWidth="1"/>
    <col min="2187" max="2187" width="9.85546875" style="1" customWidth="1"/>
    <col min="2188" max="2188" width="9.28515625" style="1" customWidth="1"/>
    <col min="2189" max="2189" width="11.140625" style="1" customWidth="1"/>
    <col min="2190" max="2190" width="10" style="1" customWidth="1"/>
    <col min="2191" max="2191" width="10.5703125" style="1" customWidth="1"/>
    <col min="2192" max="2192" width="9.7109375" style="1" customWidth="1"/>
    <col min="2193" max="2194" width="9" style="1" customWidth="1"/>
    <col min="2195" max="2195" width="8.5703125" style="1" customWidth="1"/>
    <col min="2196" max="2198" width="9" style="1" customWidth="1"/>
    <col min="2199" max="2199" width="9.5703125" style="1" customWidth="1"/>
    <col min="2200" max="2200" width="9.42578125" style="1" customWidth="1"/>
    <col min="2201" max="2420" width="9.140625" style="1"/>
    <col min="2421" max="2421" width="11.5703125" style="1" hidden="1" customWidth="1"/>
    <col min="2422" max="2422" width="25.7109375" style="1" customWidth="1"/>
    <col min="2423" max="2423" width="10.42578125" style="1" customWidth="1"/>
    <col min="2424" max="2424" width="9.7109375" style="1" customWidth="1"/>
    <col min="2425" max="2425" width="10.28515625" style="1" customWidth="1"/>
    <col min="2426" max="2426" width="9.7109375" style="1" customWidth="1"/>
    <col min="2427" max="2427" width="10.28515625" style="1" customWidth="1"/>
    <col min="2428" max="2428" width="9.7109375" style="1" customWidth="1"/>
    <col min="2429" max="2429" width="10.140625" style="1" customWidth="1"/>
    <col min="2430" max="2430" width="9.7109375" style="1" customWidth="1"/>
    <col min="2431" max="2431" width="10.42578125" style="1" customWidth="1"/>
    <col min="2432" max="2432" width="9.28515625" style="1" customWidth="1"/>
    <col min="2433" max="2433" width="10.42578125" style="1" customWidth="1"/>
    <col min="2434" max="2434" width="9.7109375" style="1" customWidth="1"/>
    <col min="2435" max="2435" width="10.140625" style="1" customWidth="1"/>
    <col min="2436" max="2436" width="9.42578125" style="1" customWidth="1"/>
    <col min="2437" max="2437" width="9.28515625" style="1" customWidth="1"/>
    <col min="2438" max="2438" width="8.7109375" style="1" customWidth="1"/>
    <col min="2439" max="2439" width="7.7109375" style="1" customWidth="1"/>
    <col min="2440" max="2440" width="7.28515625" style="1" customWidth="1"/>
    <col min="2441" max="2441" width="10.5703125" style="1" customWidth="1"/>
    <col min="2442" max="2442" width="11.5703125" style="1" hidden="1" customWidth="1"/>
    <col min="2443" max="2443" width="9.85546875" style="1" customWidth="1"/>
    <col min="2444" max="2444" width="9.28515625" style="1" customWidth="1"/>
    <col min="2445" max="2445" width="11.140625" style="1" customWidth="1"/>
    <col min="2446" max="2446" width="10" style="1" customWidth="1"/>
    <col min="2447" max="2447" width="10.5703125" style="1" customWidth="1"/>
    <col min="2448" max="2448" width="9.7109375" style="1" customWidth="1"/>
    <col min="2449" max="2450" width="9" style="1" customWidth="1"/>
    <col min="2451" max="2451" width="8.5703125" style="1" customWidth="1"/>
    <col min="2452" max="2454" width="9" style="1" customWidth="1"/>
    <col min="2455" max="2455" width="9.5703125" style="1" customWidth="1"/>
    <col min="2456" max="2456" width="9.42578125" style="1" customWidth="1"/>
    <col min="2457" max="2676" width="9.140625" style="1"/>
    <col min="2677" max="2677" width="11.5703125" style="1" hidden="1" customWidth="1"/>
    <col min="2678" max="2678" width="25.7109375" style="1" customWidth="1"/>
    <col min="2679" max="2679" width="10.42578125" style="1" customWidth="1"/>
    <col min="2680" max="2680" width="9.7109375" style="1" customWidth="1"/>
    <col min="2681" max="2681" width="10.28515625" style="1" customWidth="1"/>
    <col min="2682" max="2682" width="9.7109375" style="1" customWidth="1"/>
    <col min="2683" max="2683" width="10.28515625" style="1" customWidth="1"/>
    <col min="2684" max="2684" width="9.7109375" style="1" customWidth="1"/>
    <col min="2685" max="2685" width="10.140625" style="1" customWidth="1"/>
    <col min="2686" max="2686" width="9.7109375" style="1" customWidth="1"/>
    <col min="2687" max="2687" width="10.42578125" style="1" customWidth="1"/>
    <col min="2688" max="2688" width="9.28515625" style="1" customWidth="1"/>
    <col min="2689" max="2689" width="10.42578125" style="1" customWidth="1"/>
    <col min="2690" max="2690" width="9.7109375" style="1" customWidth="1"/>
    <col min="2691" max="2691" width="10.140625" style="1" customWidth="1"/>
    <col min="2692" max="2692" width="9.42578125" style="1" customWidth="1"/>
    <col min="2693" max="2693" width="9.28515625" style="1" customWidth="1"/>
    <col min="2694" max="2694" width="8.7109375" style="1" customWidth="1"/>
    <col min="2695" max="2695" width="7.7109375" style="1" customWidth="1"/>
    <col min="2696" max="2696" width="7.28515625" style="1" customWidth="1"/>
    <col min="2697" max="2697" width="10.5703125" style="1" customWidth="1"/>
    <col min="2698" max="2698" width="11.5703125" style="1" hidden="1" customWidth="1"/>
    <col min="2699" max="2699" width="9.85546875" style="1" customWidth="1"/>
    <col min="2700" max="2700" width="9.28515625" style="1" customWidth="1"/>
    <col min="2701" max="2701" width="11.140625" style="1" customWidth="1"/>
    <col min="2702" max="2702" width="10" style="1" customWidth="1"/>
    <col min="2703" max="2703" width="10.5703125" style="1" customWidth="1"/>
    <col min="2704" max="2704" width="9.7109375" style="1" customWidth="1"/>
    <col min="2705" max="2706" width="9" style="1" customWidth="1"/>
    <col min="2707" max="2707" width="8.5703125" style="1" customWidth="1"/>
    <col min="2708" max="2710" width="9" style="1" customWidth="1"/>
    <col min="2711" max="2711" width="9.5703125" style="1" customWidth="1"/>
    <col min="2712" max="2712" width="9.42578125" style="1" customWidth="1"/>
    <col min="2713" max="2932" width="9.140625" style="1"/>
    <col min="2933" max="2933" width="11.5703125" style="1" hidden="1" customWidth="1"/>
    <col min="2934" max="2934" width="25.7109375" style="1" customWidth="1"/>
    <col min="2935" max="2935" width="10.42578125" style="1" customWidth="1"/>
    <col min="2936" max="2936" width="9.7109375" style="1" customWidth="1"/>
    <col min="2937" max="2937" width="10.28515625" style="1" customWidth="1"/>
    <col min="2938" max="2938" width="9.7109375" style="1" customWidth="1"/>
    <col min="2939" max="2939" width="10.28515625" style="1" customWidth="1"/>
    <col min="2940" max="2940" width="9.7109375" style="1" customWidth="1"/>
    <col min="2941" max="2941" width="10.140625" style="1" customWidth="1"/>
    <col min="2942" max="2942" width="9.7109375" style="1" customWidth="1"/>
    <col min="2943" max="2943" width="10.42578125" style="1" customWidth="1"/>
    <col min="2944" max="2944" width="9.28515625" style="1" customWidth="1"/>
    <col min="2945" max="2945" width="10.42578125" style="1" customWidth="1"/>
    <col min="2946" max="2946" width="9.7109375" style="1" customWidth="1"/>
    <col min="2947" max="2947" width="10.140625" style="1" customWidth="1"/>
    <col min="2948" max="2948" width="9.42578125" style="1" customWidth="1"/>
    <col min="2949" max="2949" width="9.28515625" style="1" customWidth="1"/>
    <col min="2950" max="2950" width="8.7109375" style="1" customWidth="1"/>
    <col min="2951" max="2951" width="7.7109375" style="1" customWidth="1"/>
    <col min="2952" max="2952" width="7.28515625" style="1" customWidth="1"/>
    <col min="2953" max="2953" width="10.5703125" style="1" customWidth="1"/>
    <col min="2954" max="2954" width="11.5703125" style="1" hidden="1" customWidth="1"/>
    <col min="2955" max="2955" width="9.85546875" style="1" customWidth="1"/>
    <col min="2956" max="2956" width="9.28515625" style="1" customWidth="1"/>
    <col min="2957" max="2957" width="11.140625" style="1" customWidth="1"/>
    <col min="2958" max="2958" width="10" style="1" customWidth="1"/>
    <col min="2959" max="2959" width="10.5703125" style="1" customWidth="1"/>
    <col min="2960" max="2960" width="9.7109375" style="1" customWidth="1"/>
    <col min="2961" max="2962" width="9" style="1" customWidth="1"/>
    <col min="2963" max="2963" width="8.5703125" style="1" customWidth="1"/>
    <col min="2964" max="2966" width="9" style="1" customWidth="1"/>
    <col min="2967" max="2967" width="9.5703125" style="1" customWidth="1"/>
    <col min="2968" max="2968" width="9.42578125" style="1" customWidth="1"/>
    <col min="2969" max="3188" width="9.140625" style="1"/>
    <col min="3189" max="3189" width="11.5703125" style="1" hidden="1" customWidth="1"/>
    <col min="3190" max="3190" width="25.7109375" style="1" customWidth="1"/>
    <col min="3191" max="3191" width="10.42578125" style="1" customWidth="1"/>
    <col min="3192" max="3192" width="9.7109375" style="1" customWidth="1"/>
    <col min="3193" max="3193" width="10.28515625" style="1" customWidth="1"/>
    <col min="3194" max="3194" width="9.7109375" style="1" customWidth="1"/>
    <col min="3195" max="3195" width="10.28515625" style="1" customWidth="1"/>
    <col min="3196" max="3196" width="9.7109375" style="1" customWidth="1"/>
    <col min="3197" max="3197" width="10.140625" style="1" customWidth="1"/>
    <col min="3198" max="3198" width="9.7109375" style="1" customWidth="1"/>
    <col min="3199" max="3199" width="10.42578125" style="1" customWidth="1"/>
    <col min="3200" max="3200" width="9.28515625" style="1" customWidth="1"/>
    <col min="3201" max="3201" width="10.42578125" style="1" customWidth="1"/>
    <col min="3202" max="3202" width="9.7109375" style="1" customWidth="1"/>
    <col min="3203" max="3203" width="10.140625" style="1" customWidth="1"/>
    <col min="3204" max="3204" width="9.42578125" style="1" customWidth="1"/>
    <col min="3205" max="3205" width="9.28515625" style="1" customWidth="1"/>
    <col min="3206" max="3206" width="8.7109375" style="1" customWidth="1"/>
    <col min="3207" max="3207" width="7.7109375" style="1" customWidth="1"/>
    <col min="3208" max="3208" width="7.28515625" style="1" customWidth="1"/>
    <col min="3209" max="3209" width="10.5703125" style="1" customWidth="1"/>
    <col min="3210" max="3210" width="11.5703125" style="1" hidden="1" customWidth="1"/>
    <col min="3211" max="3211" width="9.85546875" style="1" customWidth="1"/>
    <col min="3212" max="3212" width="9.28515625" style="1" customWidth="1"/>
    <col min="3213" max="3213" width="11.140625" style="1" customWidth="1"/>
    <col min="3214" max="3214" width="10" style="1" customWidth="1"/>
    <col min="3215" max="3215" width="10.5703125" style="1" customWidth="1"/>
    <col min="3216" max="3216" width="9.7109375" style="1" customWidth="1"/>
    <col min="3217" max="3218" width="9" style="1" customWidth="1"/>
    <col min="3219" max="3219" width="8.5703125" style="1" customWidth="1"/>
    <col min="3220" max="3222" width="9" style="1" customWidth="1"/>
    <col min="3223" max="3223" width="9.5703125" style="1" customWidth="1"/>
    <col min="3224" max="3224" width="9.42578125" style="1" customWidth="1"/>
    <col min="3225" max="3444" width="9.140625" style="1"/>
    <col min="3445" max="3445" width="11.5703125" style="1" hidden="1" customWidth="1"/>
    <col min="3446" max="3446" width="25.7109375" style="1" customWidth="1"/>
    <col min="3447" max="3447" width="10.42578125" style="1" customWidth="1"/>
    <col min="3448" max="3448" width="9.7109375" style="1" customWidth="1"/>
    <col min="3449" max="3449" width="10.28515625" style="1" customWidth="1"/>
    <col min="3450" max="3450" width="9.7109375" style="1" customWidth="1"/>
    <col min="3451" max="3451" width="10.28515625" style="1" customWidth="1"/>
    <col min="3452" max="3452" width="9.7109375" style="1" customWidth="1"/>
    <col min="3453" max="3453" width="10.140625" style="1" customWidth="1"/>
    <col min="3454" max="3454" width="9.7109375" style="1" customWidth="1"/>
    <col min="3455" max="3455" width="10.42578125" style="1" customWidth="1"/>
    <col min="3456" max="3456" width="9.28515625" style="1" customWidth="1"/>
    <col min="3457" max="3457" width="10.42578125" style="1" customWidth="1"/>
    <col min="3458" max="3458" width="9.7109375" style="1" customWidth="1"/>
    <col min="3459" max="3459" width="10.140625" style="1" customWidth="1"/>
    <col min="3460" max="3460" width="9.42578125" style="1" customWidth="1"/>
    <col min="3461" max="3461" width="9.28515625" style="1" customWidth="1"/>
    <col min="3462" max="3462" width="8.7109375" style="1" customWidth="1"/>
    <col min="3463" max="3463" width="7.7109375" style="1" customWidth="1"/>
    <col min="3464" max="3464" width="7.28515625" style="1" customWidth="1"/>
    <col min="3465" max="3465" width="10.5703125" style="1" customWidth="1"/>
    <col min="3466" max="3466" width="11.5703125" style="1" hidden="1" customWidth="1"/>
    <col min="3467" max="3467" width="9.85546875" style="1" customWidth="1"/>
    <col min="3468" max="3468" width="9.28515625" style="1" customWidth="1"/>
    <col min="3469" max="3469" width="11.140625" style="1" customWidth="1"/>
    <col min="3470" max="3470" width="10" style="1" customWidth="1"/>
    <col min="3471" max="3471" width="10.5703125" style="1" customWidth="1"/>
    <col min="3472" max="3472" width="9.7109375" style="1" customWidth="1"/>
    <col min="3473" max="3474" width="9" style="1" customWidth="1"/>
    <col min="3475" max="3475" width="8.5703125" style="1" customWidth="1"/>
    <col min="3476" max="3478" width="9" style="1" customWidth="1"/>
    <col min="3479" max="3479" width="9.5703125" style="1" customWidth="1"/>
    <col min="3480" max="3480" width="9.42578125" style="1" customWidth="1"/>
    <col min="3481" max="3700" width="9.140625" style="1"/>
    <col min="3701" max="3701" width="11.5703125" style="1" hidden="1" customWidth="1"/>
    <col min="3702" max="3702" width="25.7109375" style="1" customWidth="1"/>
    <col min="3703" max="3703" width="10.42578125" style="1" customWidth="1"/>
    <col min="3704" max="3704" width="9.7109375" style="1" customWidth="1"/>
    <col min="3705" max="3705" width="10.28515625" style="1" customWidth="1"/>
    <col min="3706" max="3706" width="9.7109375" style="1" customWidth="1"/>
    <col min="3707" max="3707" width="10.28515625" style="1" customWidth="1"/>
    <col min="3708" max="3708" width="9.7109375" style="1" customWidth="1"/>
    <col min="3709" max="3709" width="10.140625" style="1" customWidth="1"/>
    <col min="3710" max="3710" width="9.7109375" style="1" customWidth="1"/>
    <col min="3711" max="3711" width="10.42578125" style="1" customWidth="1"/>
    <col min="3712" max="3712" width="9.28515625" style="1" customWidth="1"/>
    <col min="3713" max="3713" width="10.42578125" style="1" customWidth="1"/>
    <col min="3714" max="3714" width="9.7109375" style="1" customWidth="1"/>
    <col min="3715" max="3715" width="10.140625" style="1" customWidth="1"/>
    <col min="3716" max="3716" width="9.42578125" style="1" customWidth="1"/>
    <col min="3717" max="3717" width="9.28515625" style="1" customWidth="1"/>
    <col min="3718" max="3718" width="8.7109375" style="1" customWidth="1"/>
    <col min="3719" max="3719" width="7.7109375" style="1" customWidth="1"/>
    <col min="3720" max="3720" width="7.28515625" style="1" customWidth="1"/>
    <col min="3721" max="3721" width="10.5703125" style="1" customWidth="1"/>
    <col min="3722" max="3722" width="11.5703125" style="1" hidden="1" customWidth="1"/>
    <col min="3723" max="3723" width="9.85546875" style="1" customWidth="1"/>
    <col min="3724" max="3724" width="9.28515625" style="1" customWidth="1"/>
    <col min="3725" max="3725" width="11.140625" style="1" customWidth="1"/>
    <col min="3726" max="3726" width="10" style="1" customWidth="1"/>
    <col min="3727" max="3727" width="10.5703125" style="1" customWidth="1"/>
    <col min="3728" max="3728" width="9.7109375" style="1" customWidth="1"/>
    <col min="3729" max="3730" width="9" style="1" customWidth="1"/>
    <col min="3731" max="3731" width="8.5703125" style="1" customWidth="1"/>
    <col min="3732" max="3734" width="9" style="1" customWidth="1"/>
    <col min="3735" max="3735" width="9.5703125" style="1" customWidth="1"/>
    <col min="3736" max="3736" width="9.42578125" style="1" customWidth="1"/>
    <col min="3737" max="3833" width="9.140625" style="1"/>
    <col min="3834" max="3834" width="11.5703125" style="1" hidden="1" customWidth="1"/>
    <col min="3835" max="3835" width="25.7109375" style="1" customWidth="1"/>
    <col min="3836" max="3836" width="10.42578125" style="1" customWidth="1"/>
    <col min="3837" max="3837" width="9.7109375" style="1" customWidth="1"/>
    <col min="3838" max="3838" width="10.28515625" style="1" customWidth="1"/>
    <col min="3839" max="3839" width="9.7109375" style="1" customWidth="1"/>
    <col min="3840" max="3840" width="10.28515625" style="1" customWidth="1"/>
    <col min="3841" max="3841" width="9.7109375" style="1" customWidth="1"/>
    <col min="3842" max="3842" width="10.140625" style="1" customWidth="1"/>
    <col min="3843" max="3843" width="9.7109375" style="1" customWidth="1"/>
    <col min="3844" max="3844" width="10.42578125" style="1" customWidth="1"/>
    <col min="3845" max="3845" width="9.28515625" style="1" customWidth="1"/>
    <col min="3846" max="3846" width="10.42578125" style="1" customWidth="1"/>
    <col min="3847" max="3847" width="9.7109375" style="1" customWidth="1"/>
    <col min="3848" max="3848" width="10.140625" style="1" customWidth="1"/>
    <col min="3849" max="3849" width="9.42578125" style="1" customWidth="1"/>
    <col min="3850" max="3850" width="9.28515625" style="1" customWidth="1"/>
    <col min="3851" max="3851" width="8.7109375" style="1" customWidth="1"/>
    <col min="3852" max="3852" width="7.7109375" style="1" customWidth="1"/>
    <col min="3853" max="3853" width="7.28515625" style="1" customWidth="1"/>
    <col min="3854" max="3854" width="10.5703125" style="1" customWidth="1"/>
    <col min="3855" max="3855" width="11.5703125" style="1" hidden="1" customWidth="1"/>
    <col min="3856" max="3856" width="9.85546875" style="1" customWidth="1"/>
    <col min="3857" max="3857" width="9.28515625" style="1" customWidth="1"/>
    <col min="3858" max="3858" width="11.140625" style="1" customWidth="1"/>
    <col min="3859" max="3859" width="10" style="1" customWidth="1"/>
    <col min="3860" max="3860" width="10.5703125" style="1" customWidth="1"/>
    <col min="3861" max="3861" width="9.7109375" style="1" customWidth="1"/>
    <col min="3862" max="3863" width="9" style="1" customWidth="1"/>
    <col min="3864" max="3864" width="8.5703125" style="1" customWidth="1"/>
    <col min="3865" max="3867" width="9" style="1" customWidth="1"/>
    <col min="3868" max="3868" width="9.5703125" style="1" customWidth="1"/>
    <col min="3869" max="3869" width="9.42578125" style="1" customWidth="1"/>
    <col min="3870" max="4089" width="9.140625" style="1"/>
    <col min="4090" max="4090" width="11.5703125" style="1" hidden="1" customWidth="1"/>
    <col min="4091" max="4091" width="25.7109375" style="1" customWidth="1"/>
    <col min="4092" max="4092" width="10.42578125" style="1" customWidth="1"/>
    <col min="4093" max="4093" width="9.7109375" style="1" customWidth="1"/>
    <col min="4094" max="4094" width="10.28515625" style="1" customWidth="1"/>
    <col min="4095" max="4095" width="9.7109375" style="1" customWidth="1"/>
    <col min="4096" max="4096" width="10.28515625" style="1" customWidth="1"/>
    <col min="4097" max="4097" width="9.7109375" style="1" customWidth="1"/>
    <col min="4098" max="4098" width="10.140625" style="1" customWidth="1"/>
    <col min="4099" max="4099" width="9.7109375" style="1" customWidth="1"/>
    <col min="4100" max="4100" width="10.42578125" style="1" customWidth="1"/>
    <col min="4101" max="4101" width="9.28515625" style="1" customWidth="1"/>
    <col min="4102" max="4102" width="10.42578125" style="1" customWidth="1"/>
    <col min="4103" max="4103" width="9.7109375" style="1" customWidth="1"/>
    <col min="4104" max="4104" width="10.140625" style="1" customWidth="1"/>
    <col min="4105" max="4105" width="9.42578125" style="1" customWidth="1"/>
    <col min="4106" max="4106" width="9.28515625" style="1" customWidth="1"/>
    <col min="4107" max="4107" width="8.7109375" style="1" customWidth="1"/>
    <col min="4108" max="4108" width="7.7109375" style="1" customWidth="1"/>
    <col min="4109" max="4109" width="7.28515625" style="1" customWidth="1"/>
    <col min="4110" max="4110" width="10.5703125" style="1" customWidth="1"/>
    <col min="4111" max="4111" width="11.5703125" style="1" hidden="1" customWidth="1"/>
    <col min="4112" max="4112" width="9.85546875" style="1" customWidth="1"/>
    <col min="4113" max="4113" width="9.28515625" style="1" customWidth="1"/>
    <col min="4114" max="4114" width="11.140625" style="1" customWidth="1"/>
    <col min="4115" max="4115" width="10" style="1" customWidth="1"/>
    <col min="4116" max="4116" width="10.5703125" style="1" customWidth="1"/>
    <col min="4117" max="4117" width="9.7109375" style="1" customWidth="1"/>
    <col min="4118" max="4119" width="9" style="1" customWidth="1"/>
    <col min="4120" max="4120" width="8.5703125" style="1" customWidth="1"/>
    <col min="4121" max="4123" width="9" style="1" customWidth="1"/>
    <col min="4124" max="4124" width="9.5703125" style="1" customWidth="1"/>
    <col min="4125" max="4125" width="9.42578125" style="1" customWidth="1"/>
    <col min="4126" max="4345" width="9.140625" style="1"/>
    <col min="4346" max="4346" width="11.5703125" style="1" hidden="1" customWidth="1"/>
    <col min="4347" max="4347" width="25.7109375" style="1" customWidth="1"/>
    <col min="4348" max="4348" width="10.42578125" style="1" customWidth="1"/>
    <col min="4349" max="4349" width="9.7109375" style="1" customWidth="1"/>
    <col min="4350" max="4350" width="10.28515625" style="1" customWidth="1"/>
    <col min="4351" max="4351" width="9.7109375" style="1" customWidth="1"/>
    <col min="4352" max="4352" width="10.28515625" style="1" customWidth="1"/>
    <col min="4353" max="4353" width="9.7109375" style="1" customWidth="1"/>
    <col min="4354" max="4354" width="10.140625" style="1" customWidth="1"/>
    <col min="4355" max="4355" width="9.7109375" style="1" customWidth="1"/>
    <col min="4356" max="4356" width="10.42578125" style="1" customWidth="1"/>
    <col min="4357" max="4357" width="9.28515625" style="1" customWidth="1"/>
    <col min="4358" max="4358" width="10.42578125" style="1" customWidth="1"/>
    <col min="4359" max="4359" width="9.7109375" style="1" customWidth="1"/>
    <col min="4360" max="4360" width="10.140625" style="1" customWidth="1"/>
    <col min="4361" max="4361" width="9.42578125" style="1" customWidth="1"/>
    <col min="4362" max="4362" width="9.28515625" style="1" customWidth="1"/>
    <col min="4363" max="4363" width="8.7109375" style="1" customWidth="1"/>
    <col min="4364" max="4364" width="7.7109375" style="1" customWidth="1"/>
    <col min="4365" max="4365" width="7.28515625" style="1" customWidth="1"/>
    <col min="4366" max="4366" width="10.5703125" style="1" customWidth="1"/>
    <col min="4367" max="4367" width="11.5703125" style="1" hidden="1" customWidth="1"/>
    <col min="4368" max="4368" width="9.85546875" style="1" customWidth="1"/>
    <col min="4369" max="4369" width="9.28515625" style="1" customWidth="1"/>
    <col min="4370" max="4370" width="11.140625" style="1" customWidth="1"/>
    <col min="4371" max="4371" width="10" style="1" customWidth="1"/>
    <col min="4372" max="4372" width="10.5703125" style="1" customWidth="1"/>
    <col min="4373" max="4373" width="9.7109375" style="1" customWidth="1"/>
    <col min="4374" max="4375" width="9" style="1" customWidth="1"/>
    <col min="4376" max="4376" width="8.5703125" style="1" customWidth="1"/>
    <col min="4377" max="4379" width="9" style="1" customWidth="1"/>
    <col min="4380" max="4380" width="9.5703125" style="1" customWidth="1"/>
    <col min="4381" max="4381" width="9.42578125" style="1" customWidth="1"/>
    <col min="4382" max="4601" width="9.140625" style="1"/>
    <col min="4602" max="4602" width="11.5703125" style="1" hidden="1" customWidth="1"/>
    <col min="4603" max="4603" width="25.7109375" style="1" customWidth="1"/>
    <col min="4604" max="4604" width="10.42578125" style="1" customWidth="1"/>
    <col min="4605" max="4605" width="9.7109375" style="1" customWidth="1"/>
    <col min="4606" max="4606" width="10.28515625" style="1" customWidth="1"/>
    <col min="4607" max="4607" width="9.7109375" style="1" customWidth="1"/>
    <col min="4608" max="4608" width="10.28515625" style="1" customWidth="1"/>
    <col min="4609" max="4609" width="9.7109375" style="1" customWidth="1"/>
    <col min="4610" max="4610" width="10.140625" style="1" customWidth="1"/>
    <col min="4611" max="4611" width="9.7109375" style="1" customWidth="1"/>
    <col min="4612" max="4612" width="10.42578125" style="1" customWidth="1"/>
    <col min="4613" max="4613" width="9.28515625" style="1" customWidth="1"/>
    <col min="4614" max="4614" width="10.42578125" style="1" customWidth="1"/>
    <col min="4615" max="4615" width="9.7109375" style="1" customWidth="1"/>
    <col min="4616" max="4616" width="10.140625" style="1" customWidth="1"/>
    <col min="4617" max="4617" width="9.42578125" style="1" customWidth="1"/>
    <col min="4618" max="4618" width="9.28515625" style="1" customWidth="1"/>
    <col min="4619" max="4619" width="8.7109375" style="1" customWidth="1"/>
    <col min="4620" max="4620" width="7.7109375" style="1" customWidth="1"/>
    <col min="4621" max="4621" width="7.28515625" style="1" customWidth="1"/>
    <col min="4622" max="4622" width="10.5703125" style="1" customWidth="1"/>
    <col min="4623" max="4623" width="11.5703125" style="1" hidden="1" customWidth="1"/>
    <col min="4624" max="4624" width="9.85546875" style="1" customWidth="1"/>
    <col min="4625" max="4625" width="9.28515625" style="1" customWidth="1"/>
    <col min="4626" max="4626" width="11.140625" style="1" customWidth="1"/>
    <col min="4627" max="4627" width="10" style="1" customWidth="1"/>
    <col min="4628" max="4628" width="10.5703125" style="1" customWidth="1"/>
    <col min="4629" max="4629" width="9.7109375" style="1" customWidth="1"/>
    <col min="4630" max="4631" width="9" style="1" customWidth="1"/>
    <col min="4632" max="4632" width="8.5703125" style="1" customWidth="1"/>
    <col min="4633" max="4635" width="9" style="1" customWidth="1"/>
    <col min="4636" max="4636" width="9.5703125" style="1" customWidth="1"/>
    <col min="4637" max="4637" width="9.42578125" style="1" customWidth="1"/>
    <col min="4638" max="4857" width="9.140625" style="1"/>
    <col min="4858" max="4858" width="11.5703125" style="1" hidden="1" customWidth="1"/>
    <col min="4859" max="4859" width="25.7109375" style="1" customWidth="1"/>
    <col min="4860" max="4860" width="10.42578125" style="1" customWidth="1"/>
    <col min="4861" max="4861" width="9.7109375" style="1" customWidth="1"/>
    <col min="4862" max="4862" width="10.28515625" style="1" customWidth="1"/>
    <col min="4863" max="4863" width="9.7109375" style="1" customWidth="1"/>
    <col min="4864" max="4864" width="10.28515625" style="1" customWidth="1"/>
    <col min="4865" max="4865" width="9.7109375" style="1" customWidth="1"/>
    <col min="4866" max="4866" width="10.140625" style="1" customWidth="1"/>
    <col min="4867" max="4867" width="9.7109375" style="1" customWidth="1"/>
    <col min="4868" max="4868" width="10.42578125" style="1" customWidth="1"/>
    <col min="4869" max="4869" width="9.28515625" style="1" customWidth="1"/>
    <col min="4870" max="4870" width="10.42578125" style="1" customWidth="1"/>
    <col min="4871" max="4871" width="9.7109375" style="1" customWidth="1"/>
    <col min="4872" max="4872" width="10.140625" style="1" customWidth="1"/>
    <col min="4873" max="4873" width="9.42578125" style="1" customWidth="1"/>
    <col min="4874" max="4874" width="9.28515625" style="1" customWidth="1"/>
    <col min="4875" max="4875" width="8.7109375" style="1" customWidth="1"/>
    <col min="4876" max="4876" width="7.7109375" style="1" customWidth="1"/>
    <col min="4877" max="4877" width="7.28515625" style="1" customWidth="1"/>
    <col min="4878" max="4878" width="10.5703125" style="1" customWidth="1"/>
    <col min="4879" max="4879" width="11.5703125" style="1" hidden="1" customWidth="1"/>
    <col min="4880" max="4880" width="9.85546875" style="1" customWidth="1"/>
    <col min="4881" max="4881" width="9.28515625" style="1" customWidth="1"/>
    <col min="4882" max="4882" width="11.140625" style="1" customWidth="1"/>
    <col min="4883" max="4883" width="10" style="1" customWidth="1"/>
    <col min="4884" max="4884" width="10.5703125" style="1" customWidth="1"/>
    <col min="4885" max="4885" width="9.7109375" style="1" customWidth="1"/>
    <col min="4886" max="4887" width="9" style="1" customWidth="1"/>
    <col min="4888" max="4888" width="8.5703125" style="1" customWidth="1"/>
    <col min="4889" max="4891" width="9" style="1" customWidth="1"/>
    <col min="4892" max="4892" width="9.5703125" style="1" customWidth="1"/>
    <col min="4893" max="4893" width="9.42578125" style="1" customWidth="1"/>
    <col min="4894" max="5113" width="9.140625" style="1"/>
    <col min="5114" max="5114" width="11.5703125" style="1" hidden="1" customWidth="1"/>
    <col min="5115" max="5115" width="25.7109375" style="1" customWidth="1"/>
    <col min="5116" max="5116" width="10.42578125" style="1" customWidth="1"/>
    <col min="5117" max="5117" width="9.7109375" style="1" customWidth="1"/>
    <col min="5118" max="5118" width="10.28515625" style="1" customWidth="1"/>
    <col min="5119" max="5119" width="9.7109375" style="1" customWidth="1"/>
    <col min="5120" max="5120" width="10.28515625" style="1" customWidth="1"/>
    <col min="5121" max="5121" width="9.7109375" style="1" customWidth="1"/>
    <col min="5122" max="5122" width="10.140625" style="1" customWidth="1"/>
    <col min="5123" max="5123" width="9.7109375" style="1" customWidth="1"/>
    <col min="5124" max="5124" width="10.42578125" style="1" customWidth="1"/>
    <col min="5125" max="5125" width="9.28515625" style="1" customWidth="1"/>
    <col min="5126" max="5126" width="10.42578125" style="1" customWidth="1"/>
    <col min="5127" max="5127" width="9.7109375" style="1" customWidth="1"/>
    <col min="5128" max="5128" width="10.140625" style="1" customWidth="1"/>
    <col min="5129" max="5129" width="9.42578125" style="1" customWidth="1"/>
    <col min="5130" max="5130" width="9.28515625" style="1" customWidth="1"/>
    <col min="5131" max="5131" width="8.7109375" style="1" customWidth="1"/>
    <col min="5132" max="5132" width="7.7109375" style="1" customWidth="1"/>
    <col min="5133" max="5133" width="7.28515625" style="1" customWidth="1"/>
    <col min="5134" max="5134" width="10.5703125" style="1" customWidth="1"/>
    <col min="5135" max="5135" width="11.5703125" style="1" hidden="1" customWidth="1"/>
    <col min="5136" max="5136" width="9.85546875" style="1" customWidth="1"/>
    <col min="5137" max="5137" width="9.28515625" style="1" customWidth="1"/>
    <col min="5138" max="5138" width="11.140625" style="1" customWidth="1"/>
    <col min="5139" max="5139" width="10" style="1" customWidth="1"/>
    <col min="5140" max="5140" width="10.5703125" style="1" customWidth="1"/>
    <col min="5141" max="5141" width="9.7109375" style="1" customWidth="1"/>
    <col min="5142" max="5143" width="9" style="1" customWidth="1"/>
    <col min="5144" max="5144" width="8.5703125" style="1" customWidth="1"/>
    <col min="5145" max="5147" width="9" style="1" customWidth="1"/>
    <col min="5148" max="5148" width="9.5703125" style="1" customWidth="1"/>
    <col min="5149" max="5149" width="9.42578125" style="1" customWidth="1"/>
    <col min="5150" max="5369" width="9.140625" style="1"/>
    <col min="5370" max="5370" width="11.5703125" style="1" hidden="1" customWidth="1"/>
    <col min="5371" max="5371" width="25.7109375" style="1" customWidth="1"/>
    <col min="5372" max="5372" width="10.42578125" style="1" customWidth="1"/>
    <col min="5373" max="5373" width="9.7109375" style="1" customWidth="1"/>
    <col min="5374" max="5374" width="10.28515625" style="1" customWidth="1"/>
    <col min="5375" max="5375" width="9.7109375" style="1" customWidth="1"/>
    <col min="5376" max="5376" width="10.28515625" style="1" customWidth="1"/>
    <col min="5377" max="5377" width="9.7109375" style="1" customWidth="1"/>
    <col min="5378" max="5378" width="10.140625" style="1" customWidth="1"/>
    <col min="5379" max="5379" width="9.7109375" style="1" customWidth="1"/>
    <col min="5380" max="5380" width="10.42578125" style="1" customWidth="1"/>
    <col min="5381" max="5381" width="9.28515625" style="1" customWidth="1"/>
    <col min="5382" max="5382" width="10.42578125" style="1" customWidth="1"/>
    <col min="5383" max="5383" width="9.7109375" style="1" customWidth="1"/>
    <col min="5384" max="5384" width="10.140625" style="1" customWidth="1"/>
    <col min="5385" max="5385" width="9.42578125" style="1" customWidth="1"/>
    <col min="5386" max="5386" width="9.28515625" style="1" customWidth="1"/>
    <col min="5387" max="5387" width="8.7109375" style="1" customWidth="1"/>
    <col min="5388" max="5388" width="7.7109375" style="1" customWidth="1"/>
    <col min="5389" max="5389" width="7.28515625" style="1" customWidth="1"/>
    <col min="5390" max="5390" width="10.5703125" style="1" customWidth="1"/>
    <col min="5391" max="5391" width="11.5703125" style="1" hidden="1" customWidth="1"/>
    <col min="5392" max="5392" width="9.85546875" style="1" customWidth="1"/>
    <col min="5393" max="5393" width="9.28515625" style="1" customWidth="1"/>
    <col min="5394" max="5394" width="11.140625" style="1" customWidth="1"/>
    <col min="5395" max="5395" width="10" style="1" customWidth="1"/>
    <col min="5396" max="5396" width="10.5703125" style="1" customWidth="1"/>
    <col min="5397" max="5397" width="9.7109375" style="1" customWidth="1"/>
    <col min="5398" max="5399" width="9" style="1" customWidth="1"/>
    <col min="5400" max="5400" width="8.5703125" style="1" customWidth="1"/>
    <col min="5401" max="5403" width="9" style="1" customWidth="1"/>
    <col min="5404" max="5404" width="9.5703125" style="1" customWidth="1"/>
    <col min="5405" max="5405" width="9.42578125" style="1" customWidth="1"/>
    <col min="5406" max="5625" width="9.140625" style="1"/>
    <col min="5626" max="5626" width="11.5703125" style="1" hidden="1" customWidth="1"/>
    <col min="5627" max="5627" width="25.7109375" style="1" customWidth="1"/>
    <col min="5628" max="5628" width="10.42578125" style="1" customWidth="1"/>
    <col min="5629" max="5629" width="9.7109375" style="1" customWidth="1"/>
    <col min="5630" max="5630" width="10.28515625" style="1" customWidth="1"/>
    <col min="5631" max="5631" width="9.7109375" style="1" customWidth="1"/>
    <col min="5632" max="5632" width="10.28515625" style="1" customWidth="1"/>
    <col min="5633" max="5633" width="9.7109375" style="1" customWidth="1"/>
    <col min="5634" max="5634" width="10.140625" style="1" customWidth="1"/>
    <col min="5635" max="5635" width="9.7109375" style="1" customWidth="1"/>
    <col min="5636" max="5636" width="10.42578125" style="1" customWidth="1"/>
    <col min="5637" max="5637" width="9.28515625" style="1" customWidth="1"/>
    <col min="5638" max="5638" width="10.42578125" style="1" customWidth="1"/>
    <col min="5639" max="5639" width="9.7109375" style="1" customWidth="1"/>
    <col min="5640" max="5640" width="10.140625" style="1" customWidth="1"/>
    <col min="5641" max="5641" width="9.42578125" style="1" customWidth="1"/>
    <col min="5642" max="5642" width="9.28515625" style="1" customWidth="1"/>
    <col min="5643" max="5643" width="8.7109375" style="1" customWidth="1"/>
    <col min="5644" max="5644" width="7.7109375" style="1" customWidth="1"/>
    <col min="5645" max="5645" width="7.28515625" style="1" customWidth="1"/>
    <col min="5646" max="5646" width="10.5703125" style="1" customWidth="1"/>
    <col min="5647" max="5647" width="11.5703125" style="1" hidden="1" customWidth="1"/>
    <col min="5648" max="5648" width="9.85546875" style="1" customWidth="1"/>
    <col min="5649" max="5649" width="9.28515625" style="1" customWidth="1"/>
    <col min="5650" max="5650" width="11.140625" style="1" customWidth="1"/>
    <col min="5651" max="5651" width="10" style="1" customWidth="1"/>
    <col min="5652" max="5652" width="10.5703125" style="1" customWidth="1"/>
    <col min="5653" max="5653" width="9.7109375" style="1" customWidth="1"/>
    <col min="5654" max="5655" width="9" style="1" customWidth="1"/>
    <col min="5656" max="5656" width="8.5703125" style="1" customWidth="1"/>
    <col min="5657" max="5659" width="9" style="1" customWidth="1"/>
    <col min="5660" max="5660" width="9.5703125" style="1" customWidth="1"/>
    <col min="5661" max="5661" width="9.42578125" style="1" customWidth="1"/>
    <col min="5662" max="5881" width="9.140625" style="1"/>
    <col min="5882" max="5882" width="11.5703125" style="1" hidden="1" customWidth="1"/>
    <col min="5883" max="5883" width="25.7109375" style="1" customWidth="1"/>
    <col min="5884" max="5884" width="10.42578125" style="1" customWidth="1"/>
    <col min="5885" max="5885" width="9.7109375" style="1" customWidth="1"/>
    <col min="5886" max="5886" width="10.28515625" style="1" customWidth="1"/>
    <col min="5887" max="5887" width="9.7109375" style="1" customWidth="1"/>
    <col min="5888" max="5888" width="10.28515625" style="1" customWidth="1"/>
    <col min="5889" max="5889" width="9.7109375" style="1" customWidth="1"/>
    <col min="5890" max="5890" width="10.140625" style="1" customWidth="1"/>
    <col min="5891" max="5891" width="9.7109375" style="1" customWidth="1"/>
    <col min="5892" max="5892" width="10.42578125" style="1" customWidth="1"/>
    <col min="5893" max="5893" width="9.28515625" style="1" customWidth="1"/>
    <col min="5894" max="5894" width="10.42578125" style="1" customWidth="1"/>
    <col min="5895" max="5895" width="9.7109375" style="1" customWidth="1"/>
    <col min="5896" max="5896" width="10.140625" style="1" customWidth="1"/>
    <col min="5897" max="5897" width="9.42578125" style="1" customWidth="1"/>
    <col min="5898" max="5898" width="9.28515625" style="1" customWidth="1"/>
    <col min="5899" max="5899" width="8.7109375" style="1" customWidth="1"/>
    <col min="5900" max="5900" width="7.7109375" style="1" customWidth="1"/>
    <col min="5901" max="5901" width="7.28515625" style="1" customWidth="1"/>
    <col min="5902" max="5902" width="10.5703125" style="1" customWidth="1"/>
    <col min="5903" max="5903" width="11.5703125" style="1" hidden="1" customWidth="1"/>
    <col min="5904" max="5904" width="9.85546875" style="1" customWidth="1"/>
    <col min="5905" max="5905" width="9.28515625" style="1" customWidth="1"/>
    <col min="5906" max="5906" width="11.140625" style="1" customWidth="1"/>
    <col min="5907" max="5907" width="10" style="1" customWidth="1"/>
    <col min="5908" max="5908" width="10.5703125" style="1" customWidth="1"/>
    <col min="5909" max="5909" width="9.7109375" style="1" customWidth="1"/>
    <col min="5910" max="5911" width="9" style="1" customWidth="1"/>
    <col min="5912" max="5912" width="8.5703125" style="1" customWidth="1"/>
    <col min="5913" max="5915" width="9" style="1" customWidth="1"/>
    <col min="5916" max="5916" width="9.5703125" style="1" customWidth="1"/>
    <col min="5917" max="5917" width="9.42578125" style="1" customWidth="1"/>
    <col min="5918" max="6137" width="9.140625" style="1"/>
    <col min="6138" max="6138" width="11.5703125" style="1" hidden="1" customWidth="1"/>
    <col min="6139" max="6139" width="25.7109375" style="1" customWidth="1"/>
    <col min="6140" max="6140" width="10.42578125" style="1" customWidth="1"/>
    <col min="6141" max="6141" width="9.7109375" style="1" customWidth="1"/>
    <col min="6142" max="6142" width="10.28515625" style="1" customWidth="1"/>
    <col min="6143" max="6143" width="9.7109375" style="1" customWidth="1"/>
    <col min="6144" max="6144" width="10.28515625" style="1" customWidth="1"/>
    <col min="6145" max="6145" width="9.7109375" style="1" customWidth="1"/>
    <col min="6146" max="6146" width="10.140625" style="1" customWidth="1"/>
    <col min="6147" max="6147" width="9.7109375" style="1" customWidth="1"/>
    <col min="6148" max="6148" width="10.42578125" style="1" customWidth="1"/>
    <col min="6149" max="6149" width="9.28515625" style="1" customWidth="1"/>
    <col min="6150" max="6150" width="10.42578125" style="1" customWidth="1"/>
    <col min="6151" max="6151" width="9.7109375" style="1" customWidth="1"/>
    <col min="6152" max="6152" width="10.140625" style="1" customWidth="1"/>
    <col min="6153" max="6153" width="9.42578125" style="1" customWidth="1"/>
    <col min="6154" max="6154" width="9.28515625" style="1" customWidth="1"/>
    <col min="6155" max="6155" width="8.7109375" style="1" customWidth="1"/>
    <col min="6156" max="6156" width="7.7109375" style="1" customWidth="1"/>
    <col min="6157" max="6157" width="7.28515625" style="1" customWidth="1"/>
    <col min="6158" max="6158" width="10.5703125" style="1" customWidth="1"/>
    <col min="6159" max="6159" width="11.5703125" style="1" hidden="1" customWidth="1"/>
    <col min="6160" max="6160" width="9.85546875" style="1" customWidth="1"/>
    <col min="6161" max="6161" width="9.28515625" style="1" customWidth="1"/>
    <col min="6162" max="6162" width="11.140625" style="1" customWidth="1"/>
    <col min="6163" max="6163" width="10" style="1" customWidth="1"/>
    <col min="6164" max="6164" width="10.5703125" style="1" customWidth="1"/>
    <col min="6165" max="6165" width="9.7109375" style="1" customWidth="1"/>
    <col min="6166" max="6167" width="9" style="1" customWidth="1"/>
    <col min="6168" max="6168" width="8.5703125" style="1" customWidth="1"/>
    <col min="6169" max="6171" width="9" style="1" customWidth="1"/>
    <col min="6172" max="6172" width="9.5703125" style="1" customWidth="1"/>
    <col min="6173" max="6173" width="9.42578125" style="1" customWidth="1"/>
    <col min="6174" max="6393" width="9.140625" style="1"/>
    <col min="6394" max="6394" width="11.5703125" style="1" hidden="1" customWidth="1"/>
    <col min="6395" max="6395" width="25.7109375" style="1" customWidth="1"/>
    <col min="6396" max="6396" width="10.42578125" style="1" customWidth="1"/>
    <col min="6397" max="6397" width="9.7109375" style="1" customWidth="1"/>
    <col min="6398" max="6398" width="10.28515625" style="1" customWidth="1"/>
    <col min="6399" max="6399" width="9.7109375" style="1" customWidth="1"/>
    <col min="6400" max="6400" width="10.28515625" style="1" customWidth="1"/>
    <col min="6401" max="6401" width="9.7109375" style="1" customWidth="1"/>
    <col min="6402" max="6402" width="10.140625" style="1" customWidth="1"/>
    <col min="6403" max="6403" width="9.7109375" style="1" customWidth="1"/>
    <col min="6404" max="6404" width="10.42578125" style="1" customWidth="1"/>
    <col min="6405" max="6405" width="9.28515625" style="1" customWidth="1"/>
    <col min="6406" max="6406" width="10.42578125" style="1" customWidth="1"/>
    <col min="6407" max="6407" width="9.7109375" style="1" customWidth="1"/>
    <col min="6408" max="6408" width="10.140625" style="1" customWidth="1"/>
    <col min="6409" max="6409" width="9.42578125" style="1" customWidth="1"/>
    <col min="6410" max="6410" width="9.28515625" style="1" customWidth="1"/>
    <col min="6411" max="6411" width="8.7109375" style="1" customWidth="1"/>
    <col min="6412" max="6412" width="7.7109375" style="1" customWidth="1"/>
    <col min="6413" max="6413" width="7.28515625" style="1" customWidth="1"/>
    <col min="6414" max="6414" width="10.5703125" style="1" customWidth="1"/>
    <col min="6415" max="6415" width="11.5703125" style="1" hidden="1" customWidth="1"/>
    <col min="6416" max="6416" width="9.85546875" style="1" customWidth="1"/>
    <col min="6417" max="6417" width="9.28515625" style="1" customWidth="1"/>
    <col min="6418" max="6418" width="11.140625" style="1" customWidth="1"/>
    <col min="6419" max="6419" width="10" style="1" customWidth="1"/>
    <col min="6420" max="6420" width="10.5703125" style="1" customWidth="1"/>
    <col min="6421" max="6421" width="9.7109375" style="1" customWidth="1"/>
    <col min="6422" max="6423" width="9" style="1" customWidth="1"/>
    <col min="6424" max="6424" width="8.5703125" style="1" customWidth="1"/>
    <col min="6425" max="6427" width="9" style="1" customWidth="1"/>
    <col min="6428" max="6428" width="9.5703125" style="1" customWidth="1"/>
    <col min="6429" max="6429" width="9.42578125" style="1" customWidth="1"/>
    <col min="6430" max="6649" width="9.140625" style="1"/>
    <col min="6650" max="6650" width="11.5703125" style="1" hidden="1" customWidth="1"/>
    <col min="6651" max="6651" width="25.7109375" style="1" customWidth="1"/>
    <col min="6652" max="6652" width="10.42578125" style="1" customWidth="1"/>
    <col min="6653" max="6653" width="9.7109375" style="1" customWidth="1"/>
    <col min="6654" max="6654" width="10.28515625" style="1" customWidth="1"/>
    <col min="6655" max="6655" width="9.7109375" style="1" customWidth="1"/>
    <col min="6656" max="6656" width="10.28515625" style="1" customWidth="1"/>
    <col min="6657" max="6657" width="9.7109375" style="1" customWidth="1"/>
    <col min="6658" max="6658" width="10.140625" style="1" customWidth="1"/>
    <col min="6659" max="6659" width="9.7109375" style="1" customWidth="1"/>
    <col min="6660" max="6660" width="10.42578125" style="1" customWidth="1"/>
    <col min="6661" max="6661" width="9.28515625" style="1" customWidth="1"/>
    <col min="6662" max="6662" width="10.42578125" style="1" customWidth="1"/>
    <col min="6663" max="6663" width="9.7109375" style="1" customWidth="1"/>
    <col min="6664" max="6664" width="10.140625" style="1" customWidth="1"/>
    <col min="6665" max="6665" width="9.42578125" style="1" customWidth="1"/>
    <col min="6666" max="6666" width="9.28515625" style="1" customWidth="1"/>
    <col min="6667" max="6667" width="8.7109375" style="1" customWidth="1"/>
    <col min="6668" max="6668" width="7.7109375" style="1" customWidth="1"/>
    <col min="6669" max="6669" width="7.28515625" style="1" customWidth="1"/>
    <col min="6670" max="6670" width="10.5703125" style="1" customWidth="1"/>
    <col min="6671" max="6671" width="11.5703125" style="1" hidden="1" customWidth="1"/>
    <col min="6672" max="6672" width="9.85546875" style="1" customWidth="1"/>
    <col min="6673" max="6673" width="9.28515625" style="1" customWidth="1"/>
    <col min="6674" max="6674" width="11.140625" style="1" customWidth="1"/>
    <col min="6675" max="6675" width="10" style="1" customWidth="1"/>
    <col min="6676" max="6676" width="10.5703125" style="1" customWidth="1"/>
    <col min="6677" max="6677" width="9.7109375" style="1" customWidth="1"/>
    <col min="6678" max="6679" width="9" style="1" customWidth="1"/>
    <col min="6680" max="6680" width="8.5703125" style="1" customWidth="1"/>
    <col min="6681" max="6683" width="9" style="1" customWidth="1"/>
    <col min="6684" max="6684" width="9.5703125" style="1" customWidth="1"/>
    <col min="6685" max="6685" width="9.42578125" style="1" customWidth="1"/>
    <col min="6686" max="6905" width="9.140625" style="1"/>
    <col min="6906" max="6906" width="11.5703125" style="1" hidden="1" customWidth="1"/>
    <col min="6907" max="6907" width="25.7109375" style="1" customWidth="1"/>
    <col min="6908" max="6908" width="10.42578125" style="1" customWidth="1"/>
    <col min="6909" max="6909" width="9.7109375" style="1" customWidth="1"/>
    <col min="6910" max="6910" width="10.28515625" style="1" customWidth="1"/>
    <col min="6911" max="6911" width="9.7109375" style="1" customWidth="1"/>
    <col min="6912" max="6912" width="10.28515625" style="1" customWidth="1"/>
    <col min="6913" max="6913" width="9.7109375" style="1" customWidth="1"/>
    <col min="6914" max="6914" width="10.140625" style="1" customWidth="1"/>
    <col min="6915" max="6915" width="9.7109375" style="1" customWidth="1"/>
    <col min="6916" max="6916" width="10.42578125" style="1" customWidth="1"/>
    <col min="6917" max="6917" width="9.28515625" style="1" customWidth="1"/>
    <col min="6918" max="6918" width="10.42578125" style="1" customWidth="1"/>
    <col min="6919" max="6919" width="9.7109375" style="1" customWidth="1"/>
    <col min="6920" max="6920" width="10.140625" style="1" customWidth="1"/>
    <col min="6921" max="6921" width="9.42578125" style="1" customWidth="1"/>
    <col min="6922" max="6922" width="9.28515625" style="1" customWidth="1"/>
    <col min="6923" max="6923" width="8.7109375" style="1" customWidth="1"/>
    <col min="6924" max="6924" width="7.7109375" style="1" customWidth="1"/>
    <col min="6925" max="6925" width="7.28515625" style="1" customWidth="1"/>
    <col min="6926" max="6926" width="10.5703125" style="1" customWidth="1"/>
    <col min="6927" max="6927" width="11.5703125" style="1" hidden="1" customWidth="1"/>
    <col min="6928" max="6928" width="9.85546875" style="1" customWidth="1"/>
    <col min="6929" max="6929" width="9.28515625" style="1" customWidth="1"/>
    <col min="6930" max="6930" width="11.140625" style="1" customWidth="1"/>
    <col min="6931" max="6931" width="10" style="1" customWidth="1"/>
    <col min="6932" max="6932" width="10.5703125" style="1" customWidth="1"/>
    <col min="6933" max="6933" width="9.7109375" style="1" customWidth="1"/>
    <col min="6934" max="6935" width="9" style="1" customWidth="1"/>
    <col min="6936" max="6936" width="8.5703125" style="1" customWidth="1"/>
    <col min="6937" max="6939" width="9" style="1" customWidth="1"/>
    <col min="6940" max="6940" width="9.5703125" style="1" customWidth="1"/>
    <col min="6941" max="6941" width="9.42578125" style="1" customWidth="1"/>
    <col min="6942" max="7161" width="9.140625" style="1"/>
    <col min="7162" max="7162" width="11.5703125" style="1" hidden="1" customWidth="1"/>
    <col min="7163" max="7163" width="25.7109375" style="1" customWidth="1"/>
    <col min="7164" max="7164" width="10.42578125" style="1" customWidth="1"/>
    <col min="7165" max="7165" width="9.7109375" style="1" customWidth="1"/>
    <col min="7166" max="7166" width="10.28515625" style="1" customWidth="1"/>
    <col min="7167" max="7167" width="9.7109375" style="1" customWidth="1"/>
    <col min="7168" max="7168" width="10.28515625" style="1" customWidth="1"/>
    <col min="7169" max="7169" width="9.7109375" style="1" customWidth="1"/>
    <col min="7170" max="7170" width="10.140625" style="1" customWidth="1"/>
    <col min="7171" max="7171" width="9.7109375" style="1" customWidth="1"/>
    <col min="7172" max="7172" width="10.42578125" style="1" customWidth="1"/>
    <col min="7173" max="7173" width="9.28515625" style="1" customWidth="1"/>
    <col min="7174" max="7174" width="10.42578125" style="1" customWidth="1"/>
    <col min="7175" max="7175" width="9.7109375" style="1" customWidth="1"/>
    <col min="7176" max="7176" width="10.140625" style="1" customWidth="1"/>
    <col min="7177" max="7177" width="9.42578125" style="1" customWidth="1"/>
    <col min="7178" max="7178" width="9.28515625" style="1" customWidth="1"/>
    <col min="7179" max="7179" width="8.7109375" style="1" customWidth="1"/>
    <col min="7180" max="7180" width="7.7109375" style="1" customWidth="1"/>
    <col min="7181" max="7181" width="7.28515625" style="1" customWidth="1"/>
    <col min="7182" max="7182" width="10.5703125" style="1" customWidth="1"/>
    <col min="7183" max="7183" width="11.5703125" style="1" hidden="1" customWidth="1"/>
    <col min="7184" max="7184" width="9.85546875" style="1" customWidth="1"/>
    <col min="7185" max="7185" width="9.28515625" style="1" customWidth="1"/>
    <col min="7186" max="7186" width="11.140625" style="1" customWidth="1"/>
    <col min="7187" max="7187" width="10" style="1" customWidth="1"/>
    <col min="7188" max="7188" width="10.5703125" style="1" customWidth="1"/>
    <col min="7189" max="7189" width="9.7109375" style="1" customWidth="1"/>
    <col min="7190" max="7191" width="9" style="1" customWidth="1"/>
    <col min="7192" max="7192" width="8.5703125" style="1" customWidth="1"/>
    <col min="7193" max="7195" width="9" style="1" customWidth="1"/>
    <col min="7196" max="7196" width="9.5703125" style="1" customWidth="1"/>
    <col min="7197" max="7197" width="9.42578125" style="1" customWidth="1"/>
    <col min="7198" max="7417" width="9.140625" style="1"/>
    <col min="7418" max="7418" width="11.5703125" style="1" hidden="1" customWidth="1"/>
    <col min="7419" max="7419" width="25.7109375" style="1" customWidth="1"/>
    <col min="7420" max="7420" width="10.42578125" style="1" customWidth="1"/>
    <col min="7421" max="7421" width="9.7109375" style="1" customWidth="1"/>
    <col min="7422" max="7422" width="10.28515625" style="1" customWidth="1"/>
    <col min="7423" max="7423" width="9.7109375" style="1" customWidth="1"/>
    <col min="7424" max="7424" width="10.28515625" style="1" customWidth="1"/>
    <col min="7425" max="7425" width="9.7109375" style="1" customWidth="1"/>
    <col min="7426" max="7426" width="10.140625" style="1" customWidth="1"/>
    <col min="7427" max="7427" width="9.7109375" style="1" customWidth="1"/>
    <col min="7428" max="7428" width="10.42578125" style="1" customWidth="1"/>
    <col min="7429" max="7429" width="9.28515625" style="1" customWidth="1"/>
    <col min="7430" max="7430" width="10.42578125" style="1" customWidth="1"/>
    <col min="7431" max="7431" width="9.7109375" style="1" customWidth="1"/>
    <col min="7432" max="7432" width="10.140625" style="1" customWidth="1"/>
    <col min="7433" max="7433" width="9.42578125" style="1" customWidth="1"/>
    <col min="7434" max="7434" width="9.28515625" style="1" customWidth="1"/>
    <col min="7435" max="7435" width="8.7109375" style="1" customWidth="1"/>
    <col min="7436" max="7436" width="7.7109375" style="1" customWidth="1"/>
    <col min="7437" max="7437" width="7.28515625" style="1" customWidth="1"/>
    <col min="7438" max="7438" width="10.5703125" style="1" customWidth="1"/>
    <col min="7439" max="7439" width="11.5703125" style="1" hidden="1" customWidth="1"/>
    <col min="7440" max="7440" width="9.85546875" style="1" customWidth="1"/>
    <col min="7441" max="7441" width="9.28515625" style="1" customWidth="1"/>
    <col min="7442" max="7442" width="11.140625" style="1" customWidth="1"/>
    <col min="7443" max="7443" width="10" style="1" customWidth="1"/>
    <col min="7444" max="7444" width="10.5703125" style="1" customWidth="1"/>
    <col min="7445" max="7445" width="9.7109375" style="1" customWidth="1"/>
    <col min="7446" max="7447" width="9" style="1" customWidth="1"/>
    <col min="7448" max="7448" width="8.5703125" style="1" customWidth="1"/>
    <col min="7449" max="7451" width="9" style="1" customWidth="1"/>
    <col min="7452" max="7452" width="9.5703125" style="1" customWidth="1"/>
    <col min="7453" max="7453" width="9.42578125" style="1" customWidth="1"/>
    <col min="7454" max="7673" width="9.140625" style="1"/>
    <col min="7674" max="7674" width="11.5703125" style="1" hidden="1" customWidth="1"/>
    <col min="7675" max="7675" width="25.7109375" style="1" customWidth="1"/>
    <col min="7676" max="7676" width="10.42578125" style="1" customWidth="1"/>
    <col min="7677" max="7677" width="9.7109375" style="1" customWidth="1"/>
    <col min="7678" max="7678" width="10.28515625" style="1" customWidth="1"/>
    <col min="7679" max="7679" width="9.7109375" style="1" customWidth="1"/>
    <col min="7680" max="7680" width="10.28515625" style="1" customWidth="1"/>
    <col min="7681" max="7681" width="9.7109375" style="1" customWidth="1"/>
    <col min="7682" max="7682" width="10.140625" style="1" customWidth="1"/>
    <col min="7683" max="7683" width="9.7109375" style="1" customWidth="1"/>
    <col min="7684" max="7684" width="10.42578125" style="1" customWidth="1"/>
    <col min="7685" max="7685" width="9.28515625" style="1" customWidth="1"/>
    <col min="7686" max="7686" width="10.42578125" style="1" customWidth="1"/>
    <col min="7687" max="7687" width="9.7109375" style="1" customWidth="1"/>
    <col min="7688" max="7688" width="10.140625" style="1" customWidth="1"/>
    <col min="7689" max="7689" width="9.42578125" style="1" customWidth="1"/>
    <col min="7690" max="7690" width="9.28515625" style="1" customWidth="1"/>
    <col min="7691" max="7691" width="8.7109375" style="1" customWidth="1"/>
    <col min="7692" max="7692" width="7.7109375" style="1" customWidth="1"/>
    <col min="7693" max="7693" width="7.28515625" style="1" customWidth="1"/>
    <col min="7694" max="7694" width="10.5703125" style="1" customWidth="1"/>
    <col min="7695" max="7695" width="11.5703125" style="1" hidden="1" customWidth="1"/>
    <col min="7696" max="7696" width="9.85546875" style="1" customWidth="1"/>
    <col min="7697" max="7697" width="9.28515625" style="1" customWidth="1"/>
    <col min="7698" max="7698" width="11.140625" style="1" customWidth="1"/>
    <col min="7699" max="7699" width="10" style="1" customWidth="1"/>
    <col min="7700" max="7700" width="10.5703125" style="1" customWidth="1"/>
    <col min="7701" max="7701" width="9.7109375" style="1" customWidth="1"/>
    <col min="7702" max="7703" width="9" style="1" customWidth="1"/>
    <col min="7704" max="7704" width="8.5703125" style="1" customWidth="1"/>
    <col min="7705" max="7707" width="9" style="1" customWidth="1"/>
    <col min="7708" max="7708" width="9.5703125" style="1" customWidth="1"/>
    <col min="7709" max="7709" width="9.42578125" style="1" customWidth="1"/>
    <col min="7710" max="7929" width="9.140625" style="1"/>
    <col min="7930" max="7930" width="11.5703125" style="1" hidden="1" customWidth="1"/>
    <col min="7931" max="7931" width="25.7109375" style="1" customWidth="1"/>
    <col min="7932" max="7932" width="10.42578125" style="1" customWidth="1"/>
    <col min="7933" max="7933" width="9.7109375" style="1" customWidth="1"/>
    <col min="7934" max="7934" width="10.28515625" style="1" customWidth="1"/>
    <col min="7935" max="7935" width="9.7109375" style="1" customWidth="1"/>
    <col min="7936" max="7936" width="10.28515625" style="1" customWidth="1"/>
    <col min="7937" max="7937" width="9.7109375" style="1" customWidth="1"/>
    <col min="7938" max="7938" width="10.140625" style="1" customWidth="1"/>
    <col min="7939" max="7939" width="9.7109375" style="1" customWidth="1"/>
    <col min="7940" max="7940" width="10.42578125" style="1" customWidth="1"/>
    <col min="7941" max="7941" width="9.28515625" style="1" customWidth="1"/>
    <col min="7942" max="7942" width="10.42578125" style="1" customWidth="1"/>
    <col min="7943" max="7943" width="9.7109375" style="1" customWidth="1"/>
    <col min="7944" max="7944" width="10.140625" style="1" customWidth="1"/>
    <col min="7945" max="7945" width="9.42578125" style="1" customWidth="1"/>
    <col min="7946" max="7946" width="9.28515625" style="1" customWidth="1"/>
    <col min="7947" max="7947" width="8.7109375" style="1" customWidth="1"/>
    <col min="7948" max="7948" width="7.7109375" style="1" customWidth="1"/>
    <col min="7949" max="7949" width="7.28515625" style="1" customWidth="1"/>
    <col min="7950" max="7950" width="10.5703125" style="1" customWidth="1"/>
    <col min="7951" max="7951" width="11.5703125" style="1" hidden="1" customWidth="1"/>
    <col min="7952" max="7952" width="9.85546875" style="1" customWidth="1"/>
    <col min="7953" max="7953" width="9.28515625" style="1" customWidth="1"/>
    <col min="7954" max="7954" width="11.140625" style="1" customWidth="1"/>
    <col min="7955" max="7955" width="10" style="1" customWidth="1"/>
    <col min="7956" max="7956" width="10.5703125" style="1" customWidth="1"/>
    <col min="7957" max="7957" width="9.7109375" style="1" customWidth="1"/>
    <col min="7958" max="7959" width="9" style="1" customWidth="1"/>
    <col min="7960" max="7960" width="8.5703125" style="1" customWidth="1"/>
    <col min="7961" max="7963" width="9" style="1" customWidth="1"/>
    <col min="7964" max="7964" width="9.5703125" style="1" customWidth="1"/>
    <col min="7965" max="7965" width="9.42578125" style="1" customWidth="1"/>
    <col min="7966" max="8185" width="9.140625" style="1"/>
    <col min="8186" max="8186" width="11.5703125" style="1" hidden="1" customWidth="1"/>
    <col min="8187" max="8187" width="25.7109375" style="1" customWidth="1"/>
    <col min="8188" max="8188" width="10.42578125" style="1" customWidth="1"/>
    <col min="8189" max="8189" width="9.7109375" style="1" customWidth="1"/>
    <col min="8190" max="8190" width="10.28515625" style="1" customWidth="1"/>
    <col min="8191" max="8191" width="9.7109375" style="1" customWidth="1"/>
    <col min="8192" max="8192" width="10.28515625" style="1" customWidth="1"/>
    <col min="8193" max="8193" width="9.7109375" style="1" customWidth="1"/>
    <col min="8194" max="8194" width="10.140625" style="1" customWidth="1"/>
    <col min="8195" max="8195" width="9.7109375" style="1" customWidth="1"/>
    <col min="8196" max="8196" width="10.42578125" style="1" customWidth="1"/>
    <col min="8197" max="8197" width="9.28515625" style="1" customWidth="1"/>
    <col min="8198" max="8198" width="10.42578125" style="1" customWidth="1"/>
    <col min="8199" max="8199" width="9.7109375" style="1" customWidth="1"/>
    <col min="8200" max="8200" width="10.140625" style="1" customWidth="1"/>
    <col min="8201" max="8201" width="9.42578125" style="1" customWidth="1"/>
    <col min="8202" max="8202" width="9.28515625" style="1" customWidth="1"/>
    <col min="8203" max="8203" width="8.7109375" style="1" customWidth="1"/>
    <col min="8204" max="8204" width="7.7109375" style="1" customWidth="1"/>
    <col min="8205" max="8205" width="7.28515625" style="1" customWidth="1"/>
    <col min="8206" max="8206" width="10.5703125" style="1" customWidth="1"/>
    <col min="8207" max="8207" width="11.5703125" style="1" hidden="1" customWidth="1"/>
    <col min="8208" max="8208" width="9.85546875" style="1" customWidth="1"/>
    <col min="8209" max="8209" width="9.28515625" style="1" customWidth="1"/>
    <col min="8210" max="8210" width="11.140625" style="1" customWidth="1"/>
    <col min="8211" max="8211" width="10" style="1" customWidth="1"/>
    <col min="8212" max="8212" width="10.5703125" style="1" customWidth="1"/>
    <col min="8213" max="8213" width="9.7109375" style="1" customWidth="1"/>
    <col min="8214" max="8215" width="9" style="1" customWidth="1"/>
    <col min="8216" max="8216" width="8.5703125" style="1" customWidth="1"/>
    <col min="8217" max="8219" width="9" style="1" customWidth="1"/>
    <col min="8220" max="8220" width="9.5703125" style="1" customWidth="1"/>
    <col min="8221" max="8221" width="9.42578125" style="1" customWidth="1"/>
    <col min="8222" max="8441" width="9.140625" style="1"/>
    <col min="8442" max="8442" width="11.5703125" style="1" hidden="1" customWidth="1"/>
    <col min="8443" max="8443" width="25.7109375" style="1" customWidth="1"/>
    <col min="8444" max="8444" width="10.42578125" style="1" customWidth="1"/>
    <col min="8445" max="8445" width="9.7109375" style="1" customWidth="1"/>
    <col min="8446" max="8446" width="10.28515625" style="1" customWidth="1"/>
    <col min="8447" max="8447" width="9.7109375" style="1" customWidth="1"/>
    <col min="8448" max="8448" width="10.28515625" style="1" customWidth="1"/>
    <col min="8449" max="8449" width="9.7109375" style="1" customWidth="1"/>
    <col min="8450" max="8450" width="10.140625" style="1" customWidth="1"/>
    <col min="8451" max="8451" width="9.7109375" style="1" customWidth="1"/>
    <col min="8452" max="8452" width="10.42578125" style="1" customWidth="1"/>
    <col min="8453" max="8453" width="9.28515625" style="1" customWidth="1"/>
    <col min="8454" max="8454" width="10.42578125" style="1" customWidth="1"/>
    <col min="8455" max="8455" width="9.7109375" style="1" customWidth="1"/>
    <col min="8456" max="8456" width="10.140625" style="1" customWidth="1"/>
    <col min="8457" max="8457" width="9.42578125" style="1" customWidth="1"/>
    <col min="8458" max="8458" width="9.28515625" style="1" customWidth="1"/>
    <col min="8459" max="8459" width="8.7109375" style="1" customWidth="1"/>
    <col min="8460" max="8460" width="7.7109375" style="1" customWidth="1"/>
    <col min="8461" max="8461" width="7.28515625" style="1" customWidth="1"/>
    <col min="8462" max="8462" width="10.5703125" style="1" customWidth="1"/>
    <col min="8463" max="8463" width="11.5703125" style="1" hidden="1" customWidth="1"/>
    <col min="8464" max="8464" width="9.85546875" style="1" customWidth="1"/>
    <col min="8465" max="8465" width="9.28515625" style="1" customWidth="1"/>
    <col min="8466" max="8466" width="11.140625" style="1" customWidth="1"/>
    <col min="8467" max="8467" width="10" style="1" customWidth="1"/>
    <col min="8468" max="8468" width="10.5703125" style="1" customWidth="1"/>
    <col min="8469" max="8469" width="9.7109375" style="1" customWidth="1"/>
    <col min="8470" max="8471" width="9" style="1" customWidth="1"/>
    <col min="8472" max="8472" width="8.5703125" style="1" customWidth="1"/>
    <col min="8473" max="8475" width="9" style="1" customWidth="1"/>
    <col min="8476" max="8476" width="9.5703125" style="1" customWidth="1"/>
    <col min="8477" max="8477" width="9.42578125" style="1" customWidth="1"/>
    <col min="8478" max="8697" width="9.140625" style="1"/>
    <col min="8698" max="8698" width="11.5703125" style="1" hidden="1" customWidth="1"/>
    <col min="8699" max="8699" width="25.7109375" style="1" customWidth="1"/>
    <col min="8700" max="8700" width="10.42578125" style="1" customWidth="1"/>
    <col min="8701" max="8701" width="9.7109375" style="1" customWidth="1"/>
    <col min="8702" max="8702" width="10.28515625" style="1" customWidth="1"/>
    <col min="8703" max="8703" width="9.7109375" style="1" customWidth="1"/>
    <col min="8704" max="8704" width="10.28515625" style="1" customWidth="1"/>
    <col min="8705" max="8705" width="9.7109375" style="1" customWidth="1"/>
    <col min="8706" max="8706" width="10.140625" style="1" customWidth="1"/>
    <col min="8707" max="8707" width="9.7109375" style="1" customWidth="1"/>
    <col min="8708" max="8708" width="10.42578125" style="1" customWidth="1"/>
    <col min="8709" max="8709" width="9.28515625" style="1" customWidth="1"/>
    <col min="8710" max="8710" width="10.42578125" style="1" customWidth="1"/>
    <col min="8711" max="8711" width="9.7109375" style="1" customWidth="1"/>
    <col min="8712" max="8712" width="10.140625" style="1" customWidth="1"/>
    <col min="8713" max="8713" width="9.42578125" style="1" customWidth="1"/>
    <col min="8714" max="8714" width="9.28515625" style="1" customWidth="1"/>
    <col min="8715" max="8715" width="8.7109375" style="1" customWidth="1"/>
    <col min="8716" max="8716" width="7.7109375" style="1" customWidth="1"/>
    <col min="8717" max="8717" width="7.28515625" style="1" customWidth="1"/>
    <col min="8718" max="8718" width="10.5703125" style="1" customWidth="1"/>
    <col min="8719" max="8719" width="11.5703125" style="1" hidden="1" customWidth="1"/>
    <col min="8720" max="8720" width="9.85546875" style="1" customWidth="1"/>
    <col min="8721" max="8721" width="9.28515625" style="1" customWidth="1"/>
    <col min="8722" max="8722" width="11.140625" style="1" customWidth="1"/>
    <col min="8723" max="8723" width="10" style="1" customWidth="1"/>
    <col min="8724" max="8724" width="10.5703125" style="1" customWidth="1"/>
    <col min="8725" max="8725" width="9.7109375" style="1" customWidth="1"/>
    <col min="8726" max="8727" width="9" style="1" customWidth="1"/>
    <col min="8728" max="8728" width="8.5703125" style="1" customWidth="1"/>
    <col min="8729" max="8731" width="9" style="1" customWidth="1"/>
    <col min="8732" max="8732" width="9.5703125" style="1" customWidth="1"/>
    <col min="8733" max="8733" width="9.42578125" style="1" customWidth="1"/>
    <col min="8734" max="8953" width="9.140625" style="1"/>
    <col min="8954" max="8954" width="11.5703125" style="1" hidden="1" customWidth="1"/>
    <col min="8955" max="8955" width="25.7109375" style="1" customWidth="1"/>
    <col min="8956" max="8956" width="10.42578125" style="1" customWidth="1"/>
    <col min="8957" max="8957" width="9.7109375" style="1" customWidth="1"/>
    <col min="8958" max="8958" width="10.28515625" style="1" customWidth="1"/>
    <col min="8959" max="8959" width="9.7109375" style="1" customWidth="1"/>
    <col min="8960" max="8960" width="10.28515625" style="1" customWidth="1"/>
    <col min="8961" max="8961" width="9.7109375" style="1" customWidth="1"/>
    <col min="8962" max="8962" width="10.140625" style="1" customWidth="1"/>
    <col min="8963" max="8963" width="9.7109375" style="1" customWidth="1"/>
    <col min="8964" max="8964" width="10.42578125" style="1" customWidth="1"/>
    <col min="8965" max="8965" width="9.28515625" style="1" customWidth="1"/>
    <col min="8966" max="8966" width="10.42578125" style="1" customWidth="1"/>
    <col min="8967" max="8967" width="9.7109375" style="1" customWidth="1"/>
    <col min="8968" max="8968" width="10.140625" style="1" customWidth="1"/>
    <col min="8969" max="8969" width="9.42578125" style="1" customWidth="1"/>
    <col min="8970" max="8970" width="9.28515625" style="1" customWidth="1"/>
    <col min="8971" max="8971" width="8.7109375" style="1" customWidth="1"/>
    <col min="8972" max="8972" width="7.7109375" style="1" customWidth="1"/>
    <col min="8973" max="8973" width="7.28515625" style="1" customWidth="1"/>
    <col min="8974" max="8974" width="10.5703125" style="1" customWidth="1"/>
    <col min="8975" max="8975" width="11.5703125" style="1" hidden="1" customWidth="1"/>
    <col min="8976" max="8976" width="9.85546875" style="1" customWidth="1"/>
    <col min="8977" max="8977" width="9.28515625" style="1" customWidth="1"/>
    <col min="8978" max="8978" width="11.140625" style="1" customWidth="1"/>
    <col min="8979" max="8979" width="10" style="1" customWidth="1"/>
    <col min="8980" max="8980" width="10.5703125" style="1" customWidth="1"/>
    <col min="8981" max="8981" width="9.7109375" style="1" customWidth="1"/>
    <col min="8982" max="8983" width="9" style="1" customWidth="1"/>
    <col min="8984" max="8984" width="8.5703125" style="1" customWidth="1"/>
    <col min="8985" max="8987" width="9" style="1" customWidth="1"/>
    <col min="8988" max="8988" width="9.5703125" style="1" customWidth="1"/>
    <col min="8989" max="8989" width="9.42578125" style="1" customWidth="1"/>
    <col min="8990" max="9209" width="9.140625" style="1"/>
    <col min="9210" max="9210" width="11.5703125" style="1" hidden="1" customWidth="1"/>
    <col min="9211" max="9211" width="25.7109375" style="1" customWidth="1"/>
    <col min="9212" max="9212" width="10.42578125" style="1" customWidth="1"/>
    <col min="9213" max="9213" width="9.7109375" style="1" customWidth="1"/>
    <col min="9214" max="9214" width="10.28515625" style="1" customWidth="1"/>
    <col min="9215" max="9215" width="9.7109375" style="1" customWidth="1"/>
    <col min="9216" max="9216" width="10.28515625" style="1" customWidth="1"/>
    <col min="9217" max="9217" width="9.7109375" style="1" customWidth="1"/>
    <col min="9218" max="9218" width="10.140625" style="1" customWidth="1"/>
    <col min="9219" max="9219" width="9.7109375" style="1" customWidth="1"/>
    <col min="9220" max="9220" width="10.42578125" style="1" customWidth="1"/>
    <col min="9221" max="9221" width="9.28515625" style="1" customWidth="1"/>
    <col min="9222" max="9222" width="10.42578125" style="1" customWidth="1"/>
    <col min="9223" max="9223" width="9.7109375" style="1" customWidth="1"/>
    <col min="9224" max="9224" width="10.140625" style="1" customWidth="1"/>
    <col min="9225" max="9225" width="9.42578125" style="1" customWidth="1"/>
    <col min="9226" max="9226" width="9.28515625" style="1" customWidth="1"/>
    <col min="9227" max="9227" width="8.7109375" style="1" customWidth="1"/>
    <col min="9228" max="9228" width="7.7109375" style="1" customWidth="1"/>
    <col min="9229" max="9229" width="7.28515625" style="1" customWidth="1"/>
    <col min="9230" max="9230" width="10.5703125" style="1" customWidth="1"/>
    <col min="9231" max="9231" width="11.5703125" style="1" hidden="1" customWidth="1"/>
    <col min="9232" max="9232" width="9.85546875" style="1" customWidth="1"/>
    <col min="9233" max="9233" width="9.28515625" style="1" customWidth="1"/>
    <col min="9234" max="9234" width="11.140625" style="1" customWidth="1"/>
    <col min="9235" max="9235" width="10" style="1" customWidth="1"/>
    <col min="9236" max="9236" width="10.5703125" style="1" customWidth="1"/>
    <col min="9237" max="9237" width="9.7109375" style="1" customWidth="1"/>
    <col min="9238" max="9239" width="9" style="1" customWidth="1"/>
    <col min="9240" max="9240" width="8.5703125" style="1" customWidth="1"/>
    <col min="9241" max="9243" width="9" style="1" customWidth="1"/>
    <col min="9244" max="9244" width="9.5703125" style="1" customWidth="1"/>
    <col min="9245" max="9245" width="9.42578125" style="1" customWidth="1"/>
    <col min="9246" max="9465" width="9.140625" style="1"/>
    <col min="9466" max="9466" width="11.5703125" style="1" hidden="1" customWidth="1"/>
    <col min="9467" max="9467" width="25.7109375" style="1" customWidth="1"/>
    <col min="9468" max="9468" width="10.42578125" style="1" customWidth="1"/>
    <col min="9469" max="9469" width="9.7109375" style="1" customWidth="1"/>
    <col min="9470" max="9470" width="10.28515625" style="1" customWidth="1"/>
    <col min="9471" max="9471" width="9.7109375" style="1" customWidth="1"/>
    <col min="9472" max="9472" width="10.28515625" style="1" customWidth="1"/>
    <col min="9473" max="9473" width="9.7109375" style="1" customWidth="1"/>
    <col min="9474" max="9474" width="10.140625" style="1" customWidth="1"/>
    <col min="9475" max="9475" width="9.7109375" style="1" customWidth="1"/>
    <col min="9476" max="9476" width="10.42578125" style="1" customWidth="1"/>
    <col min="9477" max="9477" width="9.28515625" style="1" customWidth="1"/>
    <col min="9478" max="9478" width="10.42578125" style="1" customWidth="1"/>
    <col min="9479" max="9479" width="9.7109375" style="1" customWidth="1"/>
    <col min="9480" max="9480" width="10.140625" style="1" customWidth="1"/>
    <col min="9481" max="9481" width="9.42578125" style="1" customWidth="1"/>
    <col min="9482" max="9482" width="9.28515625" style="1" customWidth="1"/>
    <col min="9483" max="9483" width="8.7109375" style="1" customWidth="1"/>
    <col min="9484" max="9484" width="7.7109375" style="1" customWidth="1"/>
    <col min="9485" max="9485" width="7.28515625" style="1" customWidth="1"/>
    <col min="9486" max="9486" width="10.5703125" style="1" customWidth="1"/>
    <col min="9487" max="9487" width="11.5703125" style="1" hidden="1" customWidth="1"/>
    <col min="9488" max="9488" width="9.85546875" style="1" customWidth="1"/>
    <col min="9489" max="9489" width="9.28515625" style="1" customWidth="1"/>
    <col min="9490" max="9490" width="11.140625" style="1" customWidth="1"/>
    <col min="9491" max="9491" width="10" style="1" customWidth="1"/>
    <col min="9492" max="9492" width="10.5703125" style="1" customWidth="1"/>
    <col min="9493" max="9493" width="9.7109375" style="1" customWidth="1"/>
    <col min="9494" max="9495" width="9" style="1" customWidth="1"/>
    <col min="9496" max="9496" width="8.5703125" style="1" customWidth="1"/>
    <col min="9497" max="9499" width="9" style="1" customWidth="1"/>
    <col min="9500" max="9500" width="9.5703125" style="1" customWidth="1"/>
    <col min="9501" max="9501" width="9.42578125" style="1" customWidth="1"/>
    <col min="9502" max="9721" width="9.140625" style="1"/>
    <col min="9722" max="9722" width="11.5703125" style="1" hidden="1" customWidth="1"/>
    <col min="9723" max="9723" width="25.7109375" style="1" customWidth="1"/>
    <col min="9724" max="9724" width="10.42578125" style="1" customWidth="1"/>
    <col min="9725" max="9725" width="9.7109375" style="1" customWidth="1"/>
    <col min="9726" max="9726" width="10.28515625" style="1" customWidth="1"/>
    <col min="9727" max="9727" width="9.7109375" style="1" customWidth="1"/>
    <col min="9728" max="9728" width="10.28515625" style="1" customWidth="1"/>
    <col min="9729" max="9729" width="9.7109375" style="1" customWidth="1"/>
    <col min="9730" max="9730" width="10.140625" style="1" customWidth="1"/>
    <col min="9731" max="9731" width="9.7109375" style="1" customWidth="1"/>
    <col min="9732" max="9732" width="10.42578125" style="1" customWidth="1"/>
    <col min="9733" max="9733" width="9.28515625" style="1" customWidth="1"/>
    <col min="9734" max="9734" width="10.42578125" style="1" customWidth="1"/>
    <col min="9735" max="9735" width="9.7109375" style="1" customWidth="1"/>
    <col min="9736" max="9736" width="10.140625" style="1" customWidth="1"/>
    <col min="9737" max="9737" width="9.42578125" style="1" customWidth="1"/>
    <col min="9738" max="9738" width="9.28515625" style="1" customWidth="1"/>
    <col min="9739" max="9739" width="8.7109375" style="1" customWidth="1"/>
    <col min="9740" max="9740" width="7.7109375" style="1" customWidth="1"/>
    <col min="9741" max="9741" width="7.28515625" style="1" customWidth="1"/>
    <col min="9742" max="9742" width="10.5703125" style="1" customWidth="1"/>
    <col min="9743" max="9743" width="11.5703125" style="1" hidden="1" customWidth="1"/>
    <col min="9744" max="9744" width="9.85546875" style="1" customWidth="1"/>
    <col min="9745" max="9745" width="9.28515625" style="1" customWidth="1"/>
    <col min="9746" max="9746" width="11.140625" style="1" customWidth="1"/>
    <col min="9747" max="9747" width="10" style="1" customWidth="1"/>
    <col min="9748" max="9748" width="10.5703125" style="1" customWidth="1"/>
    <col min="9749" max="9749" width="9.7109375" style="1" customWidth="1"/>
    <col min="9750" max="9751" width="9" style="1" customWidth="1"/>
    <col min="9752" max="9752" width="8.5703125" style="1" customWidth="1"/>
    <col min="9753" max="9755" width="9" style="1" customWidth="1"/>
    <col min="9756" max="9756" width="9.5703125" style="1" customWidth="1"/>
    <col min="9757" max="9757" width="9.42578125" style="1" customWidth="1"/>
    <col min="9758" max="9977" width="9.140625" style="1"/>
    <col min="9978" max="9978" width="11.5703125" style="1" hidden="1" customWidth="1"/>
    <col min="9979" max="9979" width="25.7109375" style="1" customWidth="1"/>
    <col min="9980" max="9980" width="10.42578125" style="1" customWidth="1"/>
    <col min="9981" max="9981" width="9.7109375" style="1" customWidth="1"/>
    <col min="9982" max="9982" width="10.28515625" style="1" customWidth="1"/>
    <col min="9983" max="9983" width="9.7109375" style="1" customWidth="1"/>
    <col min="9984" max="9984" width="10.28515625" style="1" customWidth="1"/>
    <col min="9985" max="9985" width="9.7109375" style="1" customWidth="1"/>
    <col min="9986" max="9986" width="10.140625" style="1" customWidth="1"/>
    <col min="9987" max="9987" width="9.7109375" style="1" customWidth="1"/>
    <col min="9988" max="9988" width="10.42578125" style="1" customWidth="1"/>
    <col min="9989" max="9989" width="9.28515625" style="1" customWidth="1"/>
    <col min="9990" max="9990" width="10.42578125" style="1" customWidth="1"/>
    <col min="9991" max="9991" width="9.7109375" style="1" customWidth="1"/>
    <col min="9992" max="9992" width="10.140625" style="1" customWidth="1"/>
    <col min="9993" max="9993" width="9.42578125" style="1" customWidth="1"/>
    <col min="9994" max="9994" width="9.28515625" style="1" customWidth="1"/>
    <col min="9995" max="9995" width="8.7109375" style="1" customWidth="1"/>
    <col min="9996" max="9996" width="7.7109375" style="1" customWidth="1"/>
    <col min="9997" max="9997" width="7.28515625" style="1" customWidth="1"/>
    <col min="9998" max="9998" width="10.5703125" style="1" customWidth="1"/>
    <col min="9999" max="9999" width="11.5703125" style="1" hidden="1" customWidth="1"/>
    <col min="10000" max="10000" width="9.85546875" style="1" customWidth="1"/>
    <col min="10001" max="10001" width="9.28515625" style="1" customWidth="1"/>
    <col min="10002" max="10002" width="11.140625" style="1" customWidth="1"/>
    <col min="10003" max="10003" width="10" style="1" customWidth="1"/>
    <col min="10004" max="10004" width="10.5703125" style="1" customWidth="1"/>
    <col min="10005" max="10005" width="9.7109375" style="1" customWidth="1"/>
    <col min="10006" max="10007" width="9" style="1" customWidth="1"/>
    <col min="10008" max="10008" width="8.5703125" style="1" customWidth="1"/>
    <col min="10009" max="10011" width="9" style="1" customWidth="1"/>
    <col min="10012" max="10012" width="9.5703125" style="1" customWidth="1"/>
    <col min="10013" max="10013" width="9.42578125" style="1" customWidth="1"/>
    <col min="10014" max="10233" width="9.140625" style="1"/>
    <col min="10234" max="10234" width="11.5703125" style="1" hidden="1" customWidth="1"/>
    <col min="10235" max="10235" width="25.7109375" style="1" customWidth="1"/>
    <col min="10236" max="10236" width="10.42578125" style="1" customWidth="1"/>
    <col min="10237" max="10237" width="9.7109375" style="1" customWidth="1"/>
    <col min="10238" max="10238" width="10.28515625" style="1" customWidth="1"/>
    <col min="10239" max="10239" width="9.7109375" style="1" customWidth="1"/>
    <col min="10240" max="10240" width="10.28515625" style="1" customWidth="1"/>
    <col min="10241" max="10241" width="9.7109375" style="1" customWidth="1"/>
    <col min="10242" max="10242" width="10.140625" style="1" customWidth="1"/>
    <col min="10243" max="10243" width="9.7109375" style="1" customWidth="1"/>
    <col min="10244" max="10244" width="10.42578125" style="1" customWidth="1"/>
    <col min="10245" max="10245" width="9.28515625" style="1" customWidth="1"/>
    <col min="10246" max="10246" width="10.42578125" style="1" customWidth="1"/>
    <col min="10247" max="10247" width="9.7109375" style="1" customWidth="1"/>
    <col min="10248" max="10248" width="10.140625" style="1" customWidth="1"/>
    <col min="10249" max="10249" width="9.42578125" style="1" customWidth="1"/>
    <col min="10250" max="10250" width="9.28515625" style="1" customWidth="1"/>
    <col min="10251" max="10251" width="8.7109375" style="1" customWidth="1"/>
    <col min="10252" max="10252" width="7.7109375" style="1" customWidth="1"/>
    <col min="10253" max="10253" width="7.28515625" style="1" customWidth="1"/>
    <col min="10254" max="10254" width="10.5703125" style="1" customWidth="1"/>
    <col min="10255" max="10255" width="11.5703125" style="1" hidden="1" customWidth="1"/>
    <col min="10256" max="10256" width="9.85546875" style="1" customWidth="1"/>
    <col min="10257" max="10257" width="9.28515625" style="1" customWidth="1"/>
    <col min="10258" max="10258" width="11.140625" style="1" customWidth="1"/>
    <col min="10259" max="10259" width="10" style="1" customWidth="1"/>
    <col min="10260" max="10260" width="10.5703125" style="1" customWidth="1"/>
    <col min="10261" max="10261" width="9.7109375" style="1" customWidth="1"/>
    <col min="10262" max="10263" width="9" style="1" customWidth="1"/>
    <col min="10264" max="10264" width="8.5703125" style="1" customWidth="1"/>
    <col min="10265" max="10267" width="9" style="1" customWidth="1"/>
    <col min="10268" max="10268" width="9.5703125" style="1" customWidth="1"/>
    <col min="10269" max="10269" width="9.42578125" style="1" customWidth="1"/>
    <col min="10270" max="10489" width="9.140625" style="1"/>
    <col min="10490" max="10490" width="11.5703125" style="1" hidden="1" customWidth="1"/>
    <col min="10491" max="10491" width="25.7109375" style="1" customWidth="1"/>
    <col min="10492" max="10492" width="10.42578125" style="1" customWidth="1"/>
    <col min="10493" max="10493" width="9.7109375" style="1" customWidth="1"/>
    <col min="10494" max="10494" width="10.28515625" style="1" customWidth="1"/>
    <col min="10495" max="10495" width="9.7109375" style="1" customWidth="1"/>
    <col min="10496" max="10496" width="10.28515625" style="1" customWidth="1"/>
    <col min="10497" max="10497" width="9.7109375" style="1" customWidth="1"/>
    <col min="10498" max="10498" width="10.140625" style="1" customWidth="1"/>
    <col min="10499" max="10499" width="9.7109375" style="1" customWidth="1"/>
    <col min="10500" max="10500" width="10.42578125" style="1" customWidth="1"/>
    <col min="10501" max="10501" width="9.28515625" style="1" customWidth="1"/>
    <col min="10502" max="10502" width="10.42578125" style="1" customWidth="1"/>
    <col min="10503" max="10503" width="9.7109375" style="1" customWidth="1"/>
    <col min="10504" max="10504" width="10.140625" style="1" customWidth="1"/>
    <col min="10505" max="10505" width="9.42578125" style="1" customWidth="1"/>
    <col min="10506" max="10506" width="9.28515625" style="1" customWidth="1"/>
    <col min="10507" max="10507" width="8.7109375" style="1" customWidth="1"/>
    <col min="10508" max="10508" width="7.7109375" style="1" customWidth="1"/>
    <col min="10509" max="10509" width="7.28515625" style="1" customWidth="1"/>
    <col min="10510" max="10510" width="10.5703125" style="1" customWidth="1"/>
    <col min="10511" max="10511" width="11.5703125" style="1" hidden="1" customWidth="1"/>
    <col min="10512" max="10512" width="9.85546875" style="1" customWidth="1"/>
    <col min="10513" max="10513" width="9.28515625" style="1" customWidth="1"/>
    <col min="10514" max="10514" width="11.140625" style="1" customWidth="1"/>
    <col min="10515" max="10515" width="10" style="1" customWidth="1"/>
    <col min="10516" max="10516" width="10.5703125" style="1" customWidth="1"/>
    <col min="10517" max="10517" width="9.7109375" style="1" customWidth="1"/>
    <col min="10518" max="10519" width="9" style="1" customWidth="1"/>
    <col min="10520" max="10520" width="8.5703125" style="1" customWidth="1"/>
    <col min="10521" max="10523" width="9" style="1" customWidth="1"/>
    <col min="10524" max="10524" width="9.5703125" style="1" customWidth="1"/>
    <col min="10525" max="10525" width="9.42578125" style="1" customWidth="1"/>
    <col min="10526" max="10745" width="9.140625" style="1"/>
    <col min="10746" max="10746" width="11.5703125" style="1" hidden="1" customWidth="1"/>
    <col min="10747" max="10747" width="25.7109375" style="1" customWidth="1"/>
    <col min="10748" max="10748" width="10.42578125" style="1" customWidth="1"/>
    <col min="10749" max="10749" width="9.7109375" style="1" customWidth="1"/>
    <col min="10750" max="10750" width="10.28515625" style="1" customWidth="1"/>
    <col min="10751" max="10751" width="9.7109375" style="1" customWidth="1"/>
    <col min="10752" max="10752" width="10.28515625" style="1" customWidth="1"/>
    <col min="10753" max="10753" width="9.7109375" style="1" customWidth="1"/>
    <col min="10754" max="10754" width="10.140625" style="1" customWidth="1"/>
    <col min="10755" max="10755" width="9.7109375" style="1" customWidth="1"/>
    <col min="10756" max="10756" width="10.42578125" style="1" customWidth="1"/>
    <col min="10757" max="10757" width="9.28515625" style="1" customWidth="1"/>
    <col min="10758" max="10758" width="10.42578125" style="1" customWidth="1"/>
    <col min="10759" max="10759" width="9.7109375" style="1" customWidth="1"/>
    <col min="10760" max="10760" width="10.140625" style="1" customWidth="1"/>
    <col min="10761" max="10761" width="9.42578125" style="1" customWidth="1"/>
    <col min="10762" max="10762" width="9.28515625" style="1" customWidth="1"/>
    <col min="10763" max="10763" width="8.7109375" style="1" customWidth="1"/>
    <col min="10764" max="10764" width="7.7109375" style="1" customWidth="1"/>
    <col min="10765" max="10765" width="7.28515625" style="1" customWidth="1"/>
    <col min="10766" max="10766" width="10.5703125" style="1" customWidth="1"/>
    <col min="10767" max="10767" width="11.5703125" style="1" hidden="1" customWidth="1"/>
    <col min="10768" max="10768" width="9.85546875" style="1" customWidth="1"/>
    <col min="10769" max="10769" width="9.28515625" style="1" customWidth="1"/>
    <col min="10770" max="10770" width="11.140625" style="1" customWidth="1"/>
    <col min="10771" max="10771" width="10" style="1" customWidth="1"/>
    <col min="10772" max="10772" width="10.5703125" style="1" customWidth="1"/>
    <col min="10773" max="10773" width="9.7109375" style="1" customWidth="1"/>
    <col min="10774" max="10775" width="9" style="1" customWidth="1"/>
    <col min="10776" max="10776" width="8.5703125" style="1" customWidth="1"/>
    <col min="10777" max="10779" width="9" style="1" customWidth="1"/>
    <col min="10780" max="10780" width="9.5703125" style="1" customWidth="1"/>
    <col min="10781" max="10781" width="9.42578125" style="1" customWidth="1"/>
    <col min="10782" max="11001" width="9.140625" style="1"/>
    <col min="11002" max="11002" width="11.5703125" style="1" hidden="1" customWidth="1"/>
    <col min="11003" max="11003" width="25.7109375" style="1" customWidth="1"/>
    <col min="11004" max="11004" width="10.42578125" style="1" customWidth="1"/>
    <col min="11005" max="11005" width="9.7109375" style="1" customWidth="1"/>
    <col min="11006" max="11006" width="10.28515625" style="1" customWidth="1"/>
    <col min="11007" max="11007" width="9.7109375" style="1" customWidth="1"/>
    <col min="11008" max="11008" width="10.28515625" style="1" customWidth="1"/>
    <col min="11009" max="11009" width="9.7109375" style="1" customWidth="1"/>
    <col min="11010" max="11010" width="10.140625" style="1" customWidth="1"/>
    <col min="11011" max="11011" width="9.7109375" style="1" customWidth="1"/>
    <col min="11012" max="11012" width="10.42578125" style="1" customWidth="1"/>
    <col min="11013" max="11013" width="9.28515625" style="1" customWidth="1"/>
    <col min="11014" max="11014" width="10.42578125" style="1" customWidth="1"/>
    <col min="11015" max="11015" width="9.7109375" style="1" customWidth="1"/>
    <col min="11016" max="11016" width="10.140625" style="1" customWidth="1"/>
    <col min="11017" max="11017" width="9.42578125" style="1" customWidth="1"/>
    <col min="11018" max="11018" width="9.28515625" style="1" customWidth="1"/>
    <col min="11019" max="11019" width="8.7109375" style="1" customWidth="1"/>
    <col min="11020" max="11020" width="7.7109375" style="1" customWidth="1"/>
    <col min="11021" max="11021" width="7.28515625" style="1" customWidth="1"/>
    <col min="11022" max="11022" width="10.5703125" style="1" customWidth="1"/>
    <col min="11023" max="11023" width="11.5703125" style="1" hidden="1" customWidth="1"/>
    <col min="11024" max="11024" width="9.85546875" style="1" customWidth="1"/>
    <col min="11025" max="11025" width="9.28515625" style="1" customWidth="1"/>
    <col min="11026" max="11026" width="11.140625" style="1" customWidth="1"/>
    <col min="11027" max="11027" width="10" style="1" customWidth="1"/>
    <col min="11028" max="11028" width="10.5703125" style="1" customWidth="1"/>
    <col min="11029" max="11029" width="9.7109375" style="1" customWidth="1"/>
    <col min="11030" max="11031" width="9" style="1" customWidth="1"/>
    <col min="11032" max="11032" width="8.5703125" style="1" customWidth="1"/>
    <col min="11033" max="11035" width="9" style="1" customWidth="1"/>
    <col min="11036" max="11036" width="9.5703125" style="1" customWidth="1"/>
    <col min="11037" max="11037" width="9.42578125" style="1" customWidth="1"/>
    <col min="11038" max="11257" width="9.140625" style="1"/>
    <col min="11258" max="11258" width="11.5703125" style="1" hidden="1" customWidth="1"/>
    <col min="11259" max="11259" width="25.7109375" style="1" customWidth="1"/>
    <col min="11260" max="11260" width="10.42578125" style="1" customWidth="1"/>
    <col min="11261" max="11261" width="9.7109375" style="1" customWidth="1"/>
    <col min="11262" max="11262" width="10.28515625" style="1" customWidth="1"/>
    <col min="11263" max="11263" width="9.7109375" style="1" customWidth="1"/>
    <col min="11264" max="11264" width="10.28515625" style="1" customWidth="1"/>
    <col min="11265" max="11265" width="9.7109375" style="1" customWidth="1"/>
    <col min="11266" max="11266" width="10.140625" style="1" customWidth="1"/>
    <col min="11267" max="11267" width="9.7109375" style="1" customWidth="1"/>
    <col min="11268" max="11268" width="10.42578125" style="1" customWidth="1"/>
    <col min="11269" max="11269" width="9.28515625" style="1" customWidth="1"/>
    <col min="11270" max="11270" width="10.42578125" style="1" customWidth="1"/>
    <col min="11271" max="11271" width="9.7109375" style="1" customWidth="1"/>
    <col min="11272" max="11272" width="10.140625" style="1" customWidth="1"/>
    <col min="11273" max="11273" width="9.42578125" style="1" customWidth="1"/>
    <col min="11274" max="11274" width="9.28515625" style="1" customWidth="1"/>
    <col min="11275" max="11275" width="8.7109375" style="1" customWidth="1"/>
    <col min="11276" max="11276" width="7.7109375" style="1" customWidth="1"/>
    <col min="11277" max="11277" width="7.28515625" style="1" customWidth="1"/>
    <col min="11278" max="11278" width="10.5703125" style="1" customWidth="1"/>
    <col min="11279" max="11279" width="11.5703125" style="1" hidden="1" customWidth="1"/>
    <col min="11280" max="11280" width="9.85546875" style="1" customWidth="1"/>
    <col min="11281" max="11281" width="9.28515625" style="1" customWidth="1"/>
    <col min="11282" max="11282" width="11.140625" style="1" customWidth="1"/>
    <col min="11283" max="11283" width="10" style="1" customWidth="1"/>
    <col min="11284" max="11284" width="10.5703125" style="1" customWidth="1"/>
    <col min="11285" max="11285" width="9.7109375" style="1" customWidth="1"/>
    <col min="11286" max="11287" width="9" style="1" customWidth="1"/>
    <col min="11288" max="11288" width="8.5703125" style="1" customWidth="1"/>
    <col min="11289" max="11291" width="9" style="1" customWidth="1"/>
    <col min="11292" max="11292" width="9.5703125" style="1" customWidth="1"/>
    <col min="11293" max="11293" width="9.42578125" style="1" customWidth="1"/>
    <col min="11294" max="11513" width="9.140625" style="1"/>
    <col min="11514" max="11514" width="11.5703125" style="1" hidden="1" customWidth="1"/>
    <col min="11515" max="11515" width="25.7109375" style="1" customWidth="1"/>
    <col min="11516" max="11516" width="10.42578125" style="1" customWidth="1"/>
    <col min="11517" max="11517" width="9.7109375" style="1" customWidth="1"/>
    <col min="11518" max="11518" width="10.28515625" style="1" customWidth="1"/>
    <col min="11519" max="11519" width="9.7109375" style="1" customWidth="1"/>
    <col min="11520" max="11520" width="10.28515625" style="1" customWidth="1"/>
    <col min="11521" max="11521" width="9.7109375" style="1" customWidth="1"/>
    <col min="11522" max="11522" width="10.140625" style="1" customWidth="1"/>
    <col min="11523" max="11523" width="9.7109375" style="1" customWidth="1"/>
    <col min="11524" max="11524" width="10.42578125" style="1" customWidth="1"/>
    <col min="11525" max="11525" width="9.28515625" style="1" customWidth="1"/>
    <col min="11526" max="11526" width="10.42578125" style="1" customWidth="1"/>
    <col min="11527" max="11527" width="9.7109375" style="1" customWidth="1"/>
    <col min="11528" max="11528" width="10.140625" style="1" customWidth="1"/>
    <col min="11529" max="11529" width="9.42578125" style="1" customWidth="1"/>
    <col min="11530" max="11530" width="9.28515625" style="1" customWidth="1"/>
    <col min="11531" max="11531" width="8.7109375" style="1" customWidth="1"/>
    <col min="11532" max="11532" width="7.7109375" style="1" customWidth="1"/>
    <col min="11533" max="11533" width="7.28515625" style="1" customWidth="1"/>
    <col min="11534" max="11534" width="10.5703125" style="1" customWidth="1"/>
    <col min="11535" max="11535" width="11.5703125" style="1" hidden="1" customWidth="1"/>
    <col min="11536" max="11536" width="9.85546875" style="1" customWidth="1"/>
    <col min="11537" max="11537" width="9.28515625" style="1" customWidth="1"/>
    <col min="11538" max="11538" width="11.140625" style="1" customWidth="1"/>
    <col min="11539" max="11539" width="10" style="1" customWidth="1"/>
    <col min="11540" max="11540" width="10.5703125" style="1" customWidth="1"/>
    <col min="11541" max="11541" width="9.7109375" style="1" customWidth="1"/>
    <col min="11542" max="11543" width="9" style="1" customWidth="1"/>
    <col min="11544" max="11544" width="8.5703125" style="1" customWidth="1"/>
    <col min="11545" max="11547" width="9" style="1" customWidth="1"/>
    <col min="11548" max="11548" width="9.5703125" style="1" customWidth="1"/>
    <col min="11549" max="11549" width="9.42578125" style="1" customWidth="1"/>
    <col min="11550" max="11769" width="9.140625" style="1"/>
    <col min="11770" max="11770" width="11.5703125" style="1" hidden="1" customWidth="1"/>
    <col min="11771" max="11771" width="25.7109375" style="1" customWidth="1"/>
    <col min="11772" max="11772" width="10.42578125" style="1" customWidth="1"/>
    <col min="11773" max="11773" width="9.7109375" style="1" customWidth="1"/>
    <col min="11774" max="11774" width="10.28515625" style="1" customWidth="1"/>
    <col min="11775" max="11775" width="9.7109375" style="1" customWidth="1"/>
    <col min="11776" max="11776" width="10.28515625" style="1" customWidth="1"/>
    <col min="11777" max="11777" width="9.7109375" style="1" customWidth="1"/>
    <col min="11778" max="11778" width="10.140625" style="1" customWidth="1"/>
    <col min="11779" max="11779" width="9.7109375" style="1" customWidth="1"/>
    <col min="11780" max="11780" width="10.42578125" style="1" customWidth="1"/>
    <col min="11781" max="11781" width="9.28515625" style="1" customWidth="1"/>
    <col min="11782" max="11782" width="10.42578125" style="1" customWidth="1"/>
    <col min="11783" max="11783" width="9.7109375" style="1" customWidth="1"/>
    <col min="11784" max="11784" width="10.140625" style="1" customWidth="1"/>
    <col min="11785" max="11785" width="9.42578125" style="1" customWidth="1"/>
    <col min="11786" max="11786" width="9.28515625" style="1" customWidth="1"/>
    <col min="11787" max="11787" width="8.7109375" style="1" customWidth="1"/>
    <col min="11788" max="11788" width="7.7109375" style="1" customWidth="1"/>
    <col min="11789" max="11789" width="7.28515625" style="1" customWidth="1"/>
    <col min="11790" max="11790" width="10.5703125" style="1" customWidth="1"/>
    <col min="11791" max="11791" width="11.5703125" style="1" hidden="1" customWidth="1"/>
    <col min="11792" max="11792" width="9.85546875" style="1" customWidth="1"/>
    <col min="11793" max="11793" width="9.28515625" style="1" customWidth="1"/>
    <col min="11794" max="11794" width="11.140625" style="1" customWidth="1"/>
    <col min="11795" max="11795" width="10" style="1" customWidth="1"/>
    <col min="11796" max="11796" width="10.5703125" style="1" customWidth="1"/>
    <col min="11797" max="11797" width="9.7109375" style="1" customWidth="1"/>
    <col min="11798" max="11799" width="9" style="1" customWidth="1"/>
    <col min="11800" max="11800" width="8.5703125" style="1" customWidth="1"/>
    <col min="11801" max="11803" width="9" style="1" customWidth="1"/>
    <col min="11804" max="11804" width="9.5703125" style="1" customWidth="1"/>
    <col min="11805" max="11805" width="9.42578125" style="1" customWidth="1"/>
    <col min="11806" max="12025" width="9.140625" style="1"/>
    <col min="12026" max="12026" width="11.5703125" style="1" hidden="1" customWidth="1"/>
    <col min="12027" max="12027" width="25.7109375" style="1" customWidth="1"/>
    <col min="12028" max="12028" width="10.42578125" style="1" customWidth="1"/>
    <col min="12029" max="12029" width="9.7109375" style="1" customWidth="1"/>
    <col min="12030" max="12030" width="10.28515625" style="1" customWidth="1"/>
    <col min="12031" max="12031" width="9.7109375" style="1" customWidth="1"/>
    <col min="12032" max="12032" width="10.28515625" style="1" customWidth="1"/>
    <col min="12033" max="12033" width="9.7109375" style="1" customWidth="1"/>
    <col min="12034" max="12034" width="10.140625" style="1" customWidth="1"/>
    <col min="12035" max="12035" width="9.7109375" style="1" customWidth="1"/>
    <col min="12036" max="12036" width="10.42578125" style="1" customWidth="1"/>
    <col min="12037" max="12037" width="9.28515625" style="1" customWidth="1"/>
    <col min="12038" max="12038" width="10.42578125" style="1" customWidth="1"/>
    <col min="12039" max="12039" width="9.7109375" style="1" customWidth="1"/>
    <col min="12040" max="12040" width="10.140625" style="1" customWidth="1"/>
    <col min="12041" max="12041" width="9.42578125" style="1" customWidth="1"/>
    <col min="12042" max="12042" width="9.28515625" style="1" customWidth="1"/>
    <col min="12043" max="12043" width="8.7109375" style="1" customWidth="1"/>
    <col min="12044" max="12044" width="7.7109375" style="1" customWidth="1"/>
    <col min="12045" max="12045" width="7.28515625" style="1" customWidth="1"/>
    <col min="12046" max="12046" width="10.5703125" style="1" customWidth="1"/>
    <col min="12047" max="12047" width="11.5703125" style="1" hidden="1" customWidth="1"/>
    <col min="12048" max="12048" width="9.85546875" style="1" customWidth="1"/>
    <col min="12049" max="12049" width="9.28515625" style="1" customWidth="1"/>
    <col min="12050" max="12050" width="11.140625" style="1" customWidth="1"/>
    <col min="12051" max="12051" width="10" style="1" customWidth="1"/>
    <col min="12052" max="12052" width="10.5703125" style="1" customWidth="1"/>
    <col min="12053" max="12053" width="9.7109375" style="1" customWidth="1"/>
    <col min="12054" max="12055" width="9" style="1" customWidth="1"/>
    <col min="12056" max="12056" width="8.5703125" style="1" customWidth="1"/>
    <col min="12057" max="12059" width="9" style="1" customWidth="1"/>
    <col min="12060" max="12060" width="9.5703125" style="1" customWidth="1"/>
    <col min="12061" max="12061" width="9.42578125" style="1" customWidth="1"/>
    <col min="12062" max="12281" width="9.140625" style="1"/>
    <col min="12282" max="12282" width="11.5703125" style="1" hidden="1" customWidth="1"/>
    <col min="12283" max="12283" width="25.7109375" style="1" customWidth="1"/>
    <col min="12284" max="12284" width="10.42578125" style="1" customWidth="1"/>
    <col min="12285" max="12285" width="9.7109375" style="1" customWidth="1"/>
    <col min="12286" max="12286" width="10.28515625" style="1" customWidth="1"/>
    <col min="12287" max="12287" width="9.7109375" style="1" customWidth="1"/>
    <col min="12288" max="12288" width="10.28515625" style="1" customWidth="1"/>
    <col min="12289" max="12289" width="9.7109375" style="1" customWidth="1"/>
    <col min="12290" max="12290" width="10.140625" style="1" customWidth="1"/>
    <col min="12291" max="12291" width="9.7109375" style="1" customWidth="1"/>
    <col min="12292" max="12292" width="10.42578125" style="1" customWidth="1"/>
    <col min="12293" max="12293" width="9.28515625" style="1" customWidth="1"/>
    <col min="12294" max="12294" width="10.42578125" style="1" customWidth="1"/>
    <col min="12295" max="12295" width="9.7109375" style="1" customWidth="1"/>
    <col min="12296" max="12296" width="10.140625" style="1" customWidth="1"/>
    <col min="12297" max="12297" width="9.42578125" style="1" customWidth="1"/>
    <col min="12298" max="12298" width="9.28515625" style="1" customWidth="1"/>
    <col min="12299" max="12299" width="8.7109375" style="1" customWidth="1"/>
    <col min="12300" max="12300" width="7.7109375" style="1" customWidth="1"/>
    <col min="12301" max="12301" width="7.28515625" style="1" customWidth="1"/>
    <col min="12302" max="12302" width="10.5703125" style="1" customWidth="1"/>
    <col min="12303" max="12303" width="11.5703125" style="1" hidden="1" customWidth="1"/>
    <col min="12304" max="12304" width="9.85546875" style="1" customWidth="1"/>
    <col min="12305" max="12305" width="9.28515625" style="1" customWidth="1"/>
    <col min="12306" max="12306" width="11.140625" style="1" customWidth="1"/>
    <col min="12307" max="12307" width="10" style="1" customWidth="1"/>
    <col min="12308" max="12308" width="10.5703125" style="1" customWidth="1"/>
    <col min="12309" max="12309" width="9.7109375" style="1" customWidth="1"/>
    <col min="12310" max="12311" width="9" style="1" customWidth="1"/>
    <col min="12312" max="12312" width="8.5703125" style="1" customWidth="1"/>
    <col min="12313" max="12315" width="9" style="1" customWidth="1"/>
    <col min="12316" max="12316" width="9.5703125" style="1" customWidth="1"/>
    <col min="12317" max="12317" width="9.42578125" style="1" customWidth="1"/>
    <col min="12318" max="12537" width="9.140625" style="1"/>
    <col min="12538" max="12538" width="11.5703125" style="1" hidden="1" customWidth="1"/>
    <col min="12539" max="12539" width="25.7109375" style="1" customWidth="1"/>
    <col min="12540" max="12540" width="10.42578125" style="1" customWidth="1"/>
    <col min="12541" max="12541" width="9.7109375" style="1" customWidth="1"/>
    <col min="12542" max="12542" width="10.28515625" style="1" customWidth="1"/>
    <col min="12543" max="12543" width="9.7109375" style="1" customWidth="1"/>
    <col min="12544" max="12544" width="10.28515625" style="1" customWidth="1"/>
    <col min="12545" max="12545" width="9.7109375" style="1" customWidth="1"/>
    <col min="12546" max="12546" width="10.140625" style="1" customWidth="1"/>
    <col min="12547" max="12547" width="9.7109375" style="1" customWidth="1"/>
    <col min="12548" max="12548" width="10.42578125" style="1" customWidth="1"/>
    <col min="12549" max="12549" width="9.28515625" style="1" customWidth="1"/>
    <col min="12550" max="12550" width="10.42578125" style="1" customWidth="1"/>
    <col min="12551" max="12551" width="9.7109375" style="1" customWidth="1"/>
    <col min="12552" max="12552" width="10.140625" style="1" customWidth="1"/>
    <col min="12553" max="12553" width="9.42578125" style="1" customWidth="1"/>
    <col min="12554" max="12554" width="9.28515625" style="1" customWidth="1"/>
    <col min="12555" max="12555" width="8.7109375" style="1" customWidth="1"/>
    <col min="12556" max="12556" width="7.7109375" style="1" customWidth="1"/>
    <col min="12557" max="12557" width="7.28515625" style="1" customWidth="1"/>
    <col min="12558" max="12558" width="10.5703125" style="1" customWidth="1"/>
    <col min="12559" max="12559" width="11.5703125" style="1" hidden="1" customWidth="1"/>
    <col min="12560" max="12560" width="9.85546875" style="1" customWidth="1"/>
    <col min="12561" max="12561" width="9.28515625" style="1" customWidth="1"/>
    <col min="12562" max="12562" width="11.140625" style="1" customWidth="1"/>
    <col min="12563" max="12563" width="10" style="1" customWidth="1"/>
    <col min="12564" max="12564" width="10.5703125" style="1" customWidth="1"/>
    <col min="12565" max="12565" width="9.7109375" style="1" customWidth="1"/>
    <col min="12566" max="12567" width="9" style="1" customWidth="1"/>
    <col min="12568" max="12568" width="8.5703125" style="1" customWidth="1"/>
    <col min="12569" max="12571" width="9" style="1" customWidth="1"/>
    <col min="12572" max="12572" width="9.5703125" style="1" customWidth="1"/>
    <col min="12573" max="12573" width="9.42578125" style="1" customWidth="1"/>
    <col min="12574" max="12793" width="9.140625" style="1"/>
    <col min="12794" max="12794" width="11.5703125" style="1" hidden="1" customWidth="1"/>
    <col min="12795" max="12795" width="25.7109375" style="1" customWidth="1"/>
    <col min="12796" max="12796" width="10.42578125" style="1" customWidth="1"/>
    <col min="12797" max="12797" width="9.7109375" style="1" customWidth="1"/>
    <col min="12798" max="12798" width="10.28515625" style="1" customWidth="1"/>
    <col min="12799" max="12799" width="9.7109375" style="1" customWidth="1"/>
    <col min="12800" max="12800" width="10.28515625" style="1" customWidth="1"/>
    <col min="12801" max="12801" width="9.7109375" style="1" customWidth="1"/>
    <col min="12802" max="12802" width="10.140625" style="1" customWidth="1"/>
    <col min="12803" max="12803" width="9.7109375" style="1" customWidth="1"/>
    <col min="12804" max="12804" width="10.42578125" style="1" customWidth="1"/>
    <col min="12805" max="12805" width="9.28515625" style="1" customWidth="1"/>
    <col min="12806" max="12806" width="10.42578125" style="1" customWidth="1"/>
    <col min="12807" max="12807" width="9.7109375" style="1" customWidth="1"/>
    <col min="12808" max="12808" width="10.140625" style="1" customWidth="1"/>
    <col min="12809" max="12809" width="9.42578125" style="1" customWidth="1"/>
    <col min="12810" max="12810" width="9.28515625" style="1" customWidth="1"/>
    <col min="12811" max="12811" width="8.7109375" style="1" customWidth="1"/>
    <col min="12812" max="12812" width="7.7109375" style="1" customWidth="1"/>
    <col min="12813" max="12813" width="7.28515625" style="1" customWidth="1"/>
    <col min="12814" max="12814" width="10.5703125" style="1" customWidth="1"/>
    <col min="12815" max="12815" width="11.5703125" style="1" hidden="1" customWidth="1"/>
    <col min="12816" max="12816" width="9.85546875" style="1" customWidth="1"/>
    <col min="12817" max="12817" width="9.28515625" style="1" customWidth="1"/>
    <col min="12818" max="12818" width="11.140625" style="1" customWidth="1"/>
    <col min="12819" max="12819" width="10" style="1" customWidth="1"/>
    <col min="12820" max="12820" width="10.5703125" style="1" customWidth="1"/>
    <col min="12821" max="12821" width="9.7109375" style="1" customWidth="1"/>
    <col min="12822" max="12823" width="9" style="1" customWidth="1"/>
    <col min="12824" max="12824" width="8.5703125" style="1" customWidth="1"/>
    <col min="12825" max="12827" width="9" style="1" customWidth="1"/>
    <col min="12828" max="12828" width="9.5703125" style="1" customWidth="1"/>
    <col min="12829" max="12829" width="9.42578125" style="1" customWidth="1"/>
    <col min="12830" max="13049" width="9.140625" style="1"/>
    <col min="13050" max="13050" width="11.5703125" style="1" hidden="1" customWidth="1"/>
    <col min="13051" max="13051" width="25.7109375" style="1" customWidth="1"/>
    <col min="13052" max="13052" width="10.42578125" style="1" customWidth="1"/>
    <col min="13053" max="13053" width="9.7109375" style="1" customWidth="1"/>
    <col min="13054" max="13054" width="10.28515625" style="1" customWidth="1"/>
    <col min="13055" max="13055" width="9.7109375" style="1" customWidth="1"/>
    <col min="13056" max="13056" width="10.28515625" style="1" customWidth="1"/>
    <col min="13057" max="13057" width="9.7109375" style="1" customWidth="1"/>
    <col min="13058" max="13058" width="10.140625" style="1" customWidth="1"/>
    <col min="13059" max="13059" width="9.7109375" style="1" customWidth="1"/>
    <col min="13060" max="13060" width="10.42578125" style="1" customWidth="1"/>
    <col min="13061" max="13061" width="9.28515625" style="1" customWidth="1"/>
    <col min="13062" max="13062" width="10.42578125" style="1" customWidth="1"/>
    <col min="13063" max="13063" width="9.7109375" style="1" customWidth="1"/>
    <col min="13064" max="13064" width="10.140625" style="1" customWidth="1"/>
    <col min="13065" max="13065" width="9.42578125" style="1" customWidth="1"/>
    <col min="13066" max="13066" width="9.28515625" style="1" customWidth="1"/>
    <col min="13067" max="13067" width="8.7109375" style="1" customWidth="1"/>
    <col min="13068" max="13068" width="7.7109375" style="1" customWidth="1"/>
    <col min="13069" max="13069" width="7.28515625" style="1" customWidth="1"/>
    <col min="13070" max="13070" width="10.5703125" style="1" customWidth="1"/>
    <col min="13071" max="13071" width="11.5703125" style="1" hidden="1" customWidth="1"/>
    <col min="13072" max="13072" width="9.85546875" style="1" customWidth="1"/>
    <col min="13073" max="13073" width="9.28515625" style="1" customWidth="1"/>
    <col min="13074" max="13074" width="11.140625" style="1" customWidth="1"/>
    <col min="13075" max="13075" width="10" style="1" customWidth="1"/>
    <col min="13076" max="13076" width="10.5703125" style="1" customWidth="1"/>
    <col min="13077" max="13077" width="9.7109375" style="1" customWidth="1"/>
    <col min="13078" max="13079" width="9" style="1" customWidth="1"/>
    <col min="13080" max="13080" width="8.5703125" style="1" customWidth="1"/>
    <col min="13081" max="13083" width="9" style="1" customWidth="1"/>
    <col min="13084" max="13084" width="9.5703125" style="1" customWidth="1"/>
    <col min="13085" max="13085" width="9.42578125" style="1" customWidth="1"/>
    <col min="13086" max="16384" width="9.140625" style="1"/>
  </cols>
  <sheetData>
    <row r="1" spans="1:34" ht="15" customHeight="1" x14ac:dyDescent="0.25">
      <c r="C1" s="3" t="s">
        <v>82</v>
      </c>
      <c r="O1" s="3"/>
      <c r="S1" s="248"/>
      <c r="T1" s="248"/>
      <c r="U1" s="249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</row>
    <row r="2" spans="1:34" ht="9" customHeight="1" thickBot="1" x14ac:dyDescent="0.3">
      <c r="C2" s="3"/>
      <c r="Z2" s="4"/>
      <c r="AA2" s="4"/>
      <c r="AB2" s="4"/>
    </row>
    <row r="3" spans="1:34" s="5" customFormat="1" ht="14.25" customHeight="1" thickBot="1" x14ac:dyDescent="0.25">
      <c r="B3" s="261" t="s">
        <v>0</v>
      </c>
      <c r="C3" s="262" t="s">
        <v>1</v>
      </c>
      <c r="D3" s="262"/>
      <c r="E3" s="263" t="s">
        <v>2</v>
      </c>
      <c r="F3" s="263"/>
      <c r="G3" s="264" t="s">
        <v>3</v>
      </c>
      <c r="H3" s="264"/>
      <c r="I3" s="265" t="s">
        <v>4</v>
      </c>
      <c r="J3" s="265"/>
      <c r="K3" s="263" t="s">
        <v>5</v>
      </c>
      <c r="L3" s="263"/>
      <c r="M3" s="270" t="s">
        <v>6</v>
      </c>
      <c r="N3" s="270"/>
      <c r="O3" s="271" t="s">
        <v>7</v>
      </c>
      <c r="P3" s="271"/>
      <c r="Q3" s="271"/>
      <c r="R3" s="271"/>
      <c r="S3" s="271"/>
      <c r="T3" s="271"/>
      <c r="U3" s="271"/>
      <c r="V3" s="271"/>
      <c r="W3" s="271"/>
      <c r="X3" s="271"/>
      <c r="Y3" s="272" t="s">
        <v>8</v>
      </c>
      <c r="Z3" s="272"/>
      <c r="AA3" s="272"/>
      <c r="AB3" s="272"/>
      <c r="AC3" s="273" t="s">
        <v>9</v>
      </c>
      <c r="AD3" s="273"/>
      <c r="AE3" s="271" t="s">
        <v>87</v>
      </c>
      <c r="AF3" s="271"/>
      <c r="AG3" s="271"/>
      <c r="AH3" s="271"/>
    </row>
    <row r="4" spans="1:34" s="5" customFormat="1" ht="16.5" customHeight="1" thickBot="1" x14ac:dyDescent="0.25">
      <c r="B4" s="261"/>
      <c r="C4" s="262"/>
      <c r="D4" s="262"/>
      <c r="E4" s="263"/>
      <c r="F4" s="263"/>
      <c r="G4" s="264"/>
      <c r="H4" s="264"/>
      <c r="I4" s="265"/>
      <c r="J4" s="265"/>
      <c r="K4" s="263"/>
      <c r="L4" s="263"/>
      <c r="M4" s="270"/>
      <c r="N4" s="270"/>
      <c r="O4" s="274" t="s">
        <v>78</v>
      </c>
      <c r="P4" s="274"/>
      <c r="Q4" s="274"/>
      <c r="R4" s="274"/>
      <c r="S4" s="275" t="s">
        <v>10</v>
      </c>
      <c r="T4" s="276"/>
      <c r="U4" s="275" t="s">
        <v>11</v>
      </c>
      <c r="V4" s="276"/>
      <c r="W4" s="277" t="s">
        <v>12</v>
      </c>
      <c r="X4" s="277"/>
      <c r="Y4" s="272"/>
      <c r="Z4" s="272"/>
      <c r="AA4" s="272"/>
      <c r="AB4" s="272"/>
      <c r="AC4" s="273"/>
      <c r="AD4" s="273"/>
      <c r="AE4" s="271"/>
      <c r="AF4" s="271"/>
      <c r="AG4" s="271"/>
      <c r="AH4" s="271"/>
    </row>
    <row r="5" spans="1:34" s="5" customFormat="1" ht="20.25" customHeight="1" thickBot="1" x14ac:dyDescent="0.25">
      <c r="B5" s="261"/>
      <c r="C5" s="266" t="s">
        <v>13</v>
      </c>
      <c r="D5" s="267" t="s">
        <v>90</v>
      </c>
      <c r="E5" s="268" t="s">
        <v>13</v>
      </c>
      <c r="F5" s="267" t="s">
        <v>90</v>
      </c>
      <c r="G5" s="269" t="s">
        <v>14</v>
      </c>
      <c r="H5" s="267" t="s">
        <v>90</v>
      </c>
      <c r="I5" s="269" t="s">
        <v>15</v>
      </c>
      <c r="J5" s="267" t="s">
        <v>90</v>
      </c>
      <c r="K5" s="269" t="s">
        <v>16</v>
      </c>
      <c r="L5" s="267" t="s">
        <v>90</v>
      </c>
      <c r="M5" s="269" t="s">
        <v>17</v>
      </c>
      <c r="N5" s="267" t="s">
        <v>90</v>
      </c>
      <c r="O5" s="286" t="s">
        <v>91</v>
      </c>
      <c r="P5" s="278" t="s">
        <v>18</v>
      </c>
      <c r="Q5" s="279" t="s">
        <v>92</v>
      </c>
      <c r="R5" s="279"/>
      <c r="S5" s="275"/>
      <c r="T5" s="276"/>
      <c r="U5" s="275"/>
      <c r="V5" s="276"/>
      <c r="W5" s="277"/>
      <c r="X5" s="277"/>
      <c r="Y5" s="280" t="s">
        <v>94</v>
      </c>
      <c r="Z5" s="281" t="s">
        <v>86</v>
      </c>
      <c r="AA5" s="282" t="s">
        <v>19</v>
      </c>
      <c r="AB5" s="282"/>
      <c r="AC5" s="280" t="s">
        <v>85</v>
      </c>
      <c r="AD5" s="281" t="s">
        <v>86</v>
      </c>
      <c r="AE5" s="283" t="s">
        <v>20</v>
      </c>
      <c r="AF5" s="284" t="s">
        <v>88</v>
      </c>
      <c r="AG5" s="285" t="s">
        <v>21</v>
      </c>
      <c r="AH5" s="285"/>
    </row>
    <row r="6" spans="1:34" s="5" customFormat="1" ht="48.75" customHeight="1" thickBot="1" x14ac:dyDescent="0.25">
      <c r="B6" s="261"/>
      <c r="C6" s="266"/>
      <c r="D6" s="267"/>
      <c r="E6" s="268"/>
      <c r="F6" s="267"/>
      <c r="G6" s="269"/>
      <c r="H6" s="267"/>
      <c r="I6" s="269"/>
      <c r="J6" s="267"/>
      <c r="K6" s="269"/>
      <c r="L6" s="267"/>
      <c r="M6" s="269"/>
      <c r="N6" s="267"/>
      <c r="O6" s="286"/>
      <c r="P6" s="278"/>
      <c r="Q6" s="139" t="s">
        <v>77</v>
      </c>
      <c r="R6" s="140" t="s">
        <v>22</v>
      </c>
      <c r="S6" s="197" t="s">
        <v>93</v>
      </c>
      <c r="T6" s="197" t="s">
        <v>86</v>
      </c>
      <c r="U6" s="197" t="s">
        <v>93</v>
      </c>
      <c r="V6" s="197" t="s">
        <v>86</v>
      </c>
      <c r="W6" s="144" t="s">
        <v>83</v>
      </c>
      <c r="X6" s="145" t="s">
        <v>84</v>
      </c>
      <c r="Y6" s="280"/>
      <c r="Z6" s="281"/>
      <c r="AA6" s="144" t="s">
        <v>83</v>
      </c>
      <c r="AB6" s="145" t="s">
        <v>84</v>
      </c>
      <c r="AC6" s="280"/>
      <c r="AD6" s="281"/>
      <c r="AE6" s="283"/>
      <c r="AF6" s="284"/>
      <c r="AG6" s="145" t="s">
        <v>89</v>
      </c>
      <c r="AH6" s="211" t="s">
        <v>100</v>
      </c>
    </row>
    <row r="7" spans="1:34" s="5" customFormat="1" ht="6.75" customHeight="1" thickBot="1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10"/>
      <c r="Q7" s="11"/>
      <c r="R7" s="12"/>
      <c r="S7" s="12"/>
      <c r="T7" s="12"/>
      <c r="U7" s="12"/>
      <c r="V7" s="12"/>
      <c r="W7" s="11"/>
      <c r="X7" s="11"/>
      <c r="Y7" s="9"/>
      <c r="Z7" s="10"/>
      <c r="AA7" s="11"/>
      <c r="AB7" s="11"/>
    </row>
    <row r="8" spans="1:34" s="24" customFormat="1" ht="13.5" customHeight="1" x14ac:dyDescent="0.25">
      <c r="A8" s="13"/>
      <c r="B8" s="14" t="s">
        <v>23</v>
      </c>
      <c r="C8" s="229">
        <v>769134.82520000008</v>
      </c>
      <c r="D8" s="230">
        <v>106.04911967098506</v>
      </c>
      <c r="E8" s="229">
        <v>96873.620900000009</v>
      </c>
      <c r="F8" s="230">
        <v>105.27414946456328</v>
      </c>
      <c r="G8" s="231">
        <v>56175.018700000001</v>
      </c>
      <c r="H8" s="232">
        <v>87.346250883018996</v>
      </c>
      <c r="I8" s="231">
        <v>371348.24780000001</v>
      </c>
      <c r="J8" s="232">
        <v>98.812001659800401</v>
      </c>
      <c r="K8" s="231">
        <v>587280.73600000003</v>
      </c>
      <c r="L8" s="233">
        <v>107</v>
      </c>
      <c r="M8" s="231">
        <v>37899.8871</v>
      </c>
      <c r="N8" s="232">
        <v>84.450353238608272</v>
      </c>
      <c r="O8" s="16">
        <v>130607.499</v>
      </c>
      <c r="P8" s="17">
        <v>302846.66800000001</v>
      </c>
      <c r="Q8" s="157">
        <f t="shared" ref="Q8:Q52" si="0">O8-P8</f>
        <v>-172239.16899999999</v>
      </c>
      <c r="R8" s="160">
        <v>43.1</v>
      </c>
      <c r="S8" s="22">
        <v>209204.00599999999</v>
      </c>
      <c r="T8" s="153">
        <v>56.1</v>
      </c>
      <c r="U8" s="22">
        <v>78596.506999999998</v>
      </c>
      <c r="V8" s="153">
        <v>112.6</v>
      </c>
      <c r="W8" s="150">
        <v>0.36899999999999999</v>
      </c>
      <c r="X8" s="149">
        <v>0.33899999999999997</v>
      </c>
      <c r="Y8" s="18">
        <v>86825.1</v>
      </c>
      <c r="Z8" s="19">
        <v>111.8</v>
      </c>
      <c r="AA8" s="20">
        <v>1</v>
      </c>
      <c r="AB8" s="21">
        <v>1</v>
      </c>
      <c r="AC8" s="22">
        <v>1047.8779999999999</v>
      </c>
      <c r="AD8" s="23">
        <v>101.9</v>
      </c>
      <c r="AE8" s="15">
        <v>7789</v>
      </c>
      <c r="AF8" s="184">
        <v>107.21266345492084</v>
      </c>
      <c r="AG8" s="250">
        <v>2.6397841809517996E-3</v>
      </c>
      <c r="AH8" s="185">
        <v>2.4842388466566386E-3</v>
      </c>
    </row>
    <row r="9" spans="1:34" s="25" customFormat="1" ht="13.5" customHeight="1" x14ac:dyDescent="0.25">
      <c r="B9" s="26" t="s">
        <v>24</v>
      </c>
      <c r="C9" s="234">
        <v>3554.9672999999998</v>
      </c>
      <c r="D9" s="235">
        <v>102.89733186066745</v>
      </c>
      <c r="E9" s="234">
        <v>203.63200000000001</v>
      </c>
      <c r="F9" s="235">
        <v>68.747911046890451</v>
      </c>
      <c r="G9" s="236">
        <v>546.11649999999997</v>
      </c>
      <c r="H9" s="237">
        <v>42.306811252791476</v>
      </c>
      <c r="I9" s="236">
        <v>20242.2232</v>
      </c>
      <c r="J9" s="237">
        <v>96.012368374041543</v>
      </c>
      <c r="K9" s="236">
        <v>24562.425999999999</v>
      </c>
      <c r="L9" s="238">
        <v>111.1</v>
      </c>
      <c r="M9" s="236">
        <v>3812.6934000000001</v>
      </c>
      <c r="N9" s="237">
        <v>110.75870117615561</v>
      </c>
      <c r="O9" s="29">
        <v>1845.268</v>
      </c>
      <c r="P9" s="30">
        <v>5011.7160000000003</v>
      </c>
      <c r="Q9" s="158">
        <f t="shared" si="0"/>
        <v>-3166.4480000000003</v>
      </c>
      <c r="R9" s="161">
        <v>36.799999999999997</v>
      </c>
      <c r="S9" s="27">
        <v>3304.1129999999998</v>
      </c>
      <c r="T9" s="154">
        <v>51.8</v>
      </c>
      <c r="U9" s="27">
        <v>1458.845</v>
      </c>
      <c r="V9" s="154">
        <v>106.5</v>
      </c>
      <c r="W9" s="151">
        <v>0.51800000000000002</v>
      </c>
      <c r="X9" s="146">
        <v>0.5</v>
      </c>
      <c r="Y9" s="31">
        <v>72940.600000000006</v>
      </c>
      <c r="Z9" s="32">
        <v>114.7</v>
      </c>
      <c r="AA9" s="33">
        <f t="shared" ref="AA9:AA52" si="1">Y9/$Y$8</f>
        <v>0.84008656482975541</v>
      </c>
      <c r="AB9" s="34">
        <v>0.820488207483695</v>
      </c>
      <c r="AC9" s="27">
        <v>31.105</v>
      </c>
      <c r="AD9" s="35">
        <v>101.3</v>
      </c>
      <c r="AE9" s="186">
        <v>876</v>
      </c>
      <c r="AF9" s="182">
        <v>292.9765886287625</v>
      </c>
      <c r="AG9" s="94">
        <v>6.6493617323898592E-3</v>
      </c>
      <c r="AH9" s="187">
        <v>2.6772922636103145E-3</v>
      </c>
    </row>
    <row r="10" spans="1:34" s="25" customFormat="1" ht="13.5" customHeight="1" x14ac:dyDescent="0.25">
      <c r="B10" s="26" t="s">
        <v>25</v>
      </c>
      <c r="C10" s="234">
        <v>17221.248</v>
      </c>
      <c r="D10" s="235">
        <v>80.592163653020549</v>
      </c>
      <c r="E10" s="234">
        <v>316.87029999999999</v>
      </c>
      <c r="F10" s="235">
        <v>289.85309318429211</v>
      </c>
      <c r="G10" s="236">
        <v>1472.4608999999998</v>
      </c>
      <c r="H10" s="237">
        <v>71.507513101762626</v>
      </c>
      <c r="I10" s="236">
        <v>122.92060000000001</v>
      </c>
      <c r="J10" s="237">
        <v>125.17054046485579</v>
      </c>
      <c r="K10" s="236">
        <v>13301.245999999999</v>
      </c>
      <c r="L10" s="238">
        <v>115.1</v>
      </c>
      <c r="M10" s="236">
        <v>0</v>
      </c>
      <c r="N10" s="235" t="s">
        <v>26</v>
      </c>
      <c r="O10" s="29">
        <v>497.625</v>
      </c>
      <c r="P10" s="30">
        <v>791.81600000000003</v>
      </c>
      <c r="Q10" s="158">
        <f t="shared" si="0"/>
        <v>-294.19100000000003</v>
      </c>
      <c r="R10" s="161">
        <v>62.8</v>
      </c>
      <c r="S10" s="27">
        <v>912.05499999999995</v>
      </c>
      <c r="T10" s="154">
        <v>86.3</v>
      </c>
      <c r="U10" s="27">
        <v>414.43</v>
      </c>
      <c r="V10" s="154">
        <v>156.5</v>
      </c>
      <c r="W10" s="151">
        <v>0.222</v>
      </c>
      <c r="X10" s="146">
        <v>0.14800000000000002</v>
      </c>
      <c r="Y10" s="31">
        <v>65002.3</v>
      </c>
      <c r="Z10" s="32">
        <v>112</v>
      </c>
      <c r="AA10" s="33">
        <f t="shared" si="1"/>
        <v>0.74865793416880599</v>
      </c>
      <c r="AB10" s="34">
        <v>0.74490024773063113</v>
      </c>
      <c r="AC10" s="27">
        <v>28.641999999999999</v>
      </c>
      <c r="AD10" s="35">
        <v>100.1</v>
      </c>
      <c r="AE10" s="186">
        <v>197</v>
      </c>
      <c r="AF10" s="182">
        <v>87.555555555555557</v>
      </c>
      <c r="AG10" s="94">
        <v>1.6511867905056759E-3</v>
      </c>
      <c r="AH10" s="187">
        <v>1.777209070875098E-3</v>
      </c>
    </row>
    <row r="11" spans="1:34" s="25" customFormat="1" ht="13.5" customHeight="1" x14ac:dyDescent="0.25">
      <c r="B11" s="26" t="s">
        <v>27</v>
      </c>
      <c r="C11" s="234">
        <v>1498.8121000000001</v>
      </c>
      <c r="D11" s="235">
        <v>95.414136214611574</v>
      </c>
      <c r="E11" s="234">
        <v>0</v>
      </c>
      <c r="F11" s="235" t="s">
        <v>26</v>
      </c>
      <c r="G11" s="236">
        <v>2684.0214999999998</v>
      </c>
      <c r="H11" s="237">
        <v>471.16349769036941</v>
      </c>
      <c r="I11" s="236">
        <v>249.8638</v>
      </c>
      <c r="J11" s="237">
        <v>13.924449336138316</v>
      </c>
      <c r="K11" s="236">
        <v>14760.482</v>
      </c>
      <c r="L11" s="238">
        <v>111</v>
      </c>
      <c r="M11" s="236">
        <v>2744.2150999999994</v>
      </c>
      <c r="N11" s="237">
        <v>104.92103399373856</v>
      </c>
      <c r="O11" s="29">
        <v>-1226.508</v>
      </c>
      <c r="P11" s="30">
        <v>-1250.3800000000001</v>
      </c>
      <c r="Q11" s="158">
        <f t="shared" si="0"/>
        <v>23.872000000000071</v>
      </c>
      <c r="R11" s="161">
        <v>0</v>
      </c>
      <c r="S11" s="27">
        <v>994.87699999999995</v>
      </c>
      <c r="T11" s="154">
        <v>150.19999999999999</v>
      </c>
      <c r="U11" s="27">
        <v>2221.3850000000002</v>
      </c>
      <c r="V11" s="154">
        <v>116.1</v>
      </c>
      <c r="W11" s="151">
        <v>0.63</v>
      </c>
      <c r="X11" s="146">
        <v>0.69599999999999995</v>
      </c>
      <c r="Y11" s="31">
        <v>97689.2</v>
      </c>
      <c r="Z11" s="32">
        <v>120.1</v>
      </c>
      <c r="AA11" s="33">
        <f t="shared" si="1"/>
        <v>1.1251262595724048</v>
      </c>
      <c r="AB11" s="34">
        <v>1.0637653261701203</v>
      </c>
      <c r="AC11" s="27">
        <v>26.635999999999999</v>
      </c>
      <c r="AD11" s="35">
        <v>120.8</v>
      </c>
      <c r="AE11" s="186">
        <v>67</v>
      </c>
      <c r="AF11" s="182">
        <v>97.101449275362313</v>
      </c>
      <c r="AG11" s="94">
        <v>1.5961936919653135E-3</v>
      </c>
      <c r="AH11" s="187">
        <v>1.0784620193810565E-3</v>
      </c>
    </row>
    <row r="12" spans="1:34" s="25" customFormat="1" ht="13.5" customHeight="1" x14ac:dyDescent="0.25">
      <c r="B12" s="26" t="s">
        <v>28</v>
      </c>
      <c r="C12" s="234">
        <v>2625.5264999999999</v>
      </c>
      <c r="D12" s="235">
        <v>97.216067982060281</v>
      </c>
      <c r="E12" s="236">
        <v>0</v>
      </c>
      <c r="F12" s="237" t="s">
        <v>26</v>
      </c>
      <c r="G12" s="236">
        <v>3.0139999999999998</v>
      </c>
      <c r="H12" s="237">
        <v>137.06230104592996</v>
      </c>
      <c r="I12" s="236">
        <v>500.11750000000001</v>
      </c>
      <c r="J12" s="237">
        <v>132.98394250487141</v>
      </c>
      <c r="K12" s="236">
        <v>5896.8239999999996</v>
      </c>
      <c r="L12" s="238">
        <v>97.6</v>
      </c>
      <c r="M12" s="236">
        <v>485.43340000000001</v>
      </c>
      <c r="N12" s="237">
        <v>93.859145561574152</v>
      </c>
      <c r="O12" s="29">
        <v>-556.74800000000005</v>
      </c>
      <c r="P12" s="30">
        <v>-1462.2929999999999</v>
      </c>
      <c r="Q12" s="158">
        <f t="shared" si="0"/>
        <v>905.54499999999985</v>
      </c>
      <c r="R12" s="161">
        <v>0</v>
      </c>
      <c r="S12" s="27">
        <v>200.52199999999999</v>
      </c>
      <c r="T12" s="154">
        <v>61.8</v>
      </c>
      <c r="U12" s="27">
        <v>757.27</v>
      </c>
      <c r="V12" s="154">
        <v>42.4</v>
      </c>
      <c r="W12" s="151">
        <v>0.54200000000000004</v>
      </c>
      <c r="X12" s="146">
        <v>0.70799999999999996</v>
      </c>
      <c r="Y12" s="31">
        <v>61912.6</v>
      </c>
      <c r="Z12" s="32">
        <v>114.4</v>
      </c>
      <c r="AA12" s="181">
        <f t="shared" si="1"/>
        <v>0.71307260227745195</v>
      </c>
      <c r="AB12" s="34">
        <v>0.69638067214074895</v>
      </c>
      <c r="AC12" s="27">
        <v>7.8049999999999997</v>
      </c>
      <c r="AD12" s="35">
        <v>101.7</v>
      </c>
      <c r="AE12" s="186">
        <v>92</v>
      </c>
      <c r="AF12" s="182">
        <v>80</v>
      </c>
      <c r="AG12" s="94">
        <v>3.4518767767012827E-3</v>
      </c>
      <c r="AH12" s="187">
        <v>3.3989478039841577E-3</v>
      </c>
    </row>
    <row r="13" spans="1:34" s="25" customFormat="1" ht="13.5" customHeight="1" x14ac:dyDescent="0.25">
      <c r="B13" s="26" t="s">
        <v>29</v>
      </c>
      <c r="C13" s="234">
        <v>126803.0465</v>
      </c>
      <c r="D13" s="235">
        <v>116.09641605368819</v>
      </c>
      <c r="E13" s="234">
        <v>18099.991899999997</v>
      </c>
      <c r="F13" s="235">
        <v>202.58100062232685</v>
      </c>
      <c r="G13" s="236">
        <v>15409.218699999999</v>
      </c>
      <c r="H13" s="237">
        <v>70.947233089353006</v>
      </c>
      <c r="I13" s="236">
        <v>31905.076800000003</v>
      </c>
      <c r="J13" s="237">
        <v>149.55928142978274</v>
      </c>
      <c r="K13" s="236">
        <v>222995.21799999999</v>
      </c>
      <c r="L13" s="238">
        <v>102.6</v>
      </c>
      <c r="M13" s="236">
        <v>1485.3216</v>
      </c>
      <c r="N13" s="237">
        <v>111.88977063043579</v>
      </c>
      <c r="O13" s="29">
        <v>42789.504000000001</v>
      </c>
      <c r="P13" s="30">
        <v>43892.483999999997</v>
      </c>
      <c r="Q13" s="158">
        <f t="shared" si="0"/>
        <v>-1102.9799999999959</v>
      </c>
      <c r="R13" s="161">
        <v>97.5</v>
      </c>
      <c r="S13" s="27">
        <v>78652.038</v>
      </c>
      <c r="T13" s="154">
        <v>98.4</v>
      </c>
      <c r="U13" s="27">
        <v>35862.534</v>
      </c>
      <c r="V13" s="154">
        <v>99.4</v>
      </c>
      <c r="W13" s="151">
        <v>0.25700000000000001</v>
      </c>
      <c r="X13" s="146">
        <v>0.249</v>
      </c>
      <c r="Y13" s="31">
        <v>101553.7</v>
      </c>
      <c r="Z13" s="32">
        <v>111</v>
      </c>
      <c r="AA13" s="33">
        <f t="shared" si="1"/>
        <v>1.169635278277825</v>
      </c>
      <c r="AB13" s="34">
        <v>1.1642122153116241</v>
      </c>
      <c r="AC13" s="27">
        <v>330.95499999999998</v>
      </c>
      <c r="AD13" s="35">
        <v>102.6</v>
      </c>
      <c r="AE13" s="186">
        <v>1218</v>
      </c>
      <c r="AF13" s="182">
        <v>154.37262357414448</v>
      </c>
      <c r="AG13" s="94">
        <v>1.7172007179041987E-3</v>
      </c>
      <c r="AH13" s="187">
        <v>1.1180720979368807E-3</v>
      </c>
    </row>
    <row r="14" spans="1:34" s="25" customFormat="1" ht="13.5" customHeight="1" x14ac:dyDescent="0.25">
      <c r="B14" s="26" t="s">
        <v>30</v>
      </c>
      <c r="C14" s="234">
        <v>28290.332200000001</v>
      </c>
      <c r="D14" s="235">
        <v>89.649822903908913</v>
      </c>
      <c r="E14" s="234">
        <v>582.85199999999998</v>
      </c>
      <c r="F14" s="235">
        <v>1490.2127224381263</v>
      </c>
      <c r="G14" s="236">
        <v>10682.722400000001</v>
      </c>
      <c r="H14" s="237">
        <v>126.50302956754473</v>
      </c>
      <c r="I14" s="236">
        <v>168700.53400000001</v>
      </c>
      <c r="J14" s="237">
        <v>92.456694540755564</v>
      </c>
      <c r="K14" s="236">
        <v>40835.423999999999</v>
      </c>
      <c r="L14" s="238">
        <v>107.4</v>
      </c>
      <c r="M14" s="236">
        <v>155.45670000000001</v>
      </c>
      <c r="N14" s="237">
        <v>90.062238464332651</v>
      </c>
      <c r="O14" s="29">
        <v>60534.298000000003</v>
      </c>
      <c r="P14" s="30">
        <v>166717.24299999999</v>
      </c>
      <c r="Q14" s="158">
        <f t="shared" si="0"/>
        <v>-106182.94499999998</v>
      </c>
      <c r="R14" s="161">
        <v>36.299999999999997</v>
      </c>
      <c r="S14" s="27">
        <v>66032.274999999994</v>
      </c>
      <c r="T14" s="154">
        <v>38.4</v>
      </c>
      <c r="U14" s="27">
        <v>5497.9769999999999</v>
      </c>
      <c r="V14" s="154">
        <v>107</v>
      </c>
      <c r="W14" s="151">
        <v>0.317</v>
      </c>
      <c r="X14" s="146">
        <v>0.309</v>
      </c>
      <c r="Y14" s="31">
        <v>104288.4</v>
      </c>
      <c r="Z14" s="32">
        <v>115.2</v>
      </c>
      <c r="AA14" s="33">
        <f t="shared" si="1"/>
        <v>1.2011319307435291</v>
      </c>
      <c r="AB14" s="34">
        <v>1.1557947565178275</v>
      </c>
      <c r="AC14" s="27">
        <v>71.400000000000006</v>
      </c>
      <c r="AD14" s="35">
        <v>102.9</v>
      </c>
      <c r="AE14" s="186">
        <v>434</v>
      </c>
      <c r="AF14" s="182">
        <v>130.72289156626508</v>
      </c>
      <c r="AG14" s="94">
        <v>2.2806943447227267E-3</v>
      </c>
      <c r="AH14" s="187">
        <v>1.5902287151239372E-3</v>
      </c>
    </row>
    <row r="15" spans="1:34" s="25" customFormat="1" ht="13.5" customHeight="1" x14ac:dyDescent="0.25">
      <c r="B15" s="26" t="s">
        <v>31</v>
      </c>
      <c r="C15" s="234">
        <v>16214.7665</v>
      </c>
      <c r="D15" s="235">
        <v>127.35949127857293</v>
      </c>
      <c r="E15" s="236">
        <v>0</v>
      </c>
      <c r="F15" s="235" t="s">
        <v>26</v>
      </c>
      <c r="G15" s="236">
        <v>6957.2740999999996</v>
      </c>
      <c r="H15" s="237">
        <v>122.45976795377895</v>
      </c>
      <c r="I15" s="236">
        <v>11904.492199999999</v>
      </c>
      <c r="J15" s="237">
        <v>84.77620711691614</v>
      </c>
      <c r="K15" s="236">
        <v>75377.842999999993</v>
      </c>
      <c r="L15" s="238">
        <v>99.5</v>
      </c>
      <c r="M15" s="236">
        <v>27747.335099999997</v>
      </c>
      <c r="N15" s="237">
        <v>93.481380217666569</v>
      </c>
      <c r="O15" s="29">
        <v>6696.9769999999999</v>
      </c>
      <c r="P15" s="30">
        <v>8167.9759999999997</v>
      </c>
      <c r="Q15" s="158">
        <f t="shared" si="0"/>
        <v>-1470.9989999999998</v>
      </c>
      <c r="R15" s="161">
        <v>82</v>
      </c>
      <c r="S15" s="27">
        <v>11677.901</v>
      </c>
      <c r="T15" s="154">
        <v>93.5</v>
      </c>
      <c r="U15" s="27">
        <v>4980.924</v>
      </c>
      <c r="V15" s="154">
        <v>115.1</v>
      </c>
      <c r="W15" s="151">
        <v>0.43700000000000006</v>
      </c>
      <c r="X15" s="146">
        <v>0.39100000000000001</v>
      </c>
      <c r="Y15" s="31">
        <v>92970.5</v>
      </c>
      <c r="Z15" s="32">
        <v>110.5</v>
      </c>
      <c r="AA15" s="33">
        <f t="shared" si="1"/>
        <v>1.0707790719503922</v>
      </c>
      <c r="AB15" s="34">
        <v>1.0673063491066703</v>
      </c>
      <c r="AC15" s="27">
        <v>97.272999999999996</v>
      </c>
      <c r="AD15" s="35">
        <v>101.9</v>
      </c>
      <c r="AE15" s="186">
        <v>444</v>
      </c>
      <c r="AF15" s="182">
        <v>94.067796610169495</v>
      </c>
      <c r="AG15" s="94">
        <v>1.9926469417962472E-3</v>
      </c>
      <c r="AH15" s="187">
        <v>1.5019745237117865E-3</v>
      </c>
    </row>
    <row r="16" spans="1:34" s="25" customFormat="1" ht="13.5" customHeight="1" x14ac:dyDescent="0.25">
      <c r="B16" s="26" t="s">
        <v>32</v>
      </c>
      <c r="C16" s="234">
        <v>39464.867600000005</v>
      </c>
      <c r="D16" s="235">
        <v>88.081121500854678</v>
      </c>
      <c r="E16" s="234">
        <v>1069.9761000000001</v>
      </c>
      <c r="F16" s="235">
        <v>51.655337078638134</v>
      </c>
      <c r="G16" s="236">
        <v>47.551400000000001</v>
      </c>
      <c r="H16" s="237">
        <v>118.29618701939701</v>
      </c>
      <c r="I16" s="236">
        <v>152.30120000000002</v>
      </c>
      <c r="J16" s="237">
        <v>142.99830243667941</v>
      </c>
      <c r="K16" s="236">
        <v>6097.6819999999998</v>
      </c>
      <c r="L16" s="238">
        <v>119</v>
      </c>
      <c r="M16" s="236">
        <v>0</v>
      </c>
      <c r="N16" s="235" t="s">
        <v>26</v>
      </c>
      <c r="O16" s="29">
        <v>-1658.8340000000001</v>
      </c>
      <c r="P16" s="30">
        <v>91.528000000000006</v>
      </c>
      <c r="Q16" s="158">
        <f t="shared" si="0"/>
        <v>-1750.3620000000001</v>
      </c>
      <c r="R16" s="161">
        <v>0</v>
      </c>
      <c r="S16" s="27">
        <v>176.09700000000001</v>
      </c>
      <c r="T16" s="154">
        <v>22.5</v>
      </c>
      <c r="U16" s="27">
        <v>1834.931</v>
      </c>
      <c r="V16" s="154">
        <v>265.60000000000002</v>
      </c>
      <c r="W16" s="151">
        <v>0.52400000000000002</v>
      </c>
      <c r="X16" s="146">
        <v>0.33299999999999996</v>
      </c>
      <c r="Y16" s="31">
        <v>71835.7</v>
      </c>
      <c r="Z16" s="32">
        <v>107</v>
      </c>
      <c r="AA16" s="33">
        <f t="shared" si="1"/>
        <v>0.82736098202017605</v>
      </c>
      <c r="AB16" s="34">
        <v>0.86036732826423234</v>
      </c>
      <c r="AC16" s="27">
        <v>15.259</v>
      </c>
      <c r="AD16" s="35">
        <v>97.6</v>
      </c>
      <c r="AE16" s="186">
        <v>129</v>
      </c>
      <c r="AF16" s="182">
        <v>112.17391304347825</v>
      </c>
      <c r="AG16" s="94">
        <v>3.110767729342876E-3</v>
      </c>
      <c r="AH16" s="187">
        <v>2.3421111586322068E-3</v>
      </c>
    </row>
    <row r="17" spans="2:34" s="25" customFormat="1" ht="13.5" customHeight="1" x14ac:dyDescent="0.25">
      <c r="B17" s="26" t="s">
        <v>33</v>
      </c>
      <c r="C17" s="234">
        <v>2369.2374</v>
      </c>
      <c r="D17" s="235">
        <v>119.3947669815487</v>
      </c>
      <c r="E17" s="236">
        <v>0</v>
      </c>
      <c r="F17" s="235" t="s">
        <v>26</v>
      </c>
      <c r="G17" s="236">
        <v>239.94989999999999</v>
      </c>
      <c r="H17" s="237">
        <v>55.539728571597202</v>
      </c>
      <c r="I17" s="236">
        <v>57.439399999999999</v>
      </c>
      <c r="J17" s="235">
        <v>97.654831448448448</v>
      </c>
      <c r="K17" s="236">
        <v>4231.4040000000005</v>
      </c>
      <c r="L17" s="238">
        <v>114.3</v>
      </c>
      <c r="M17" s="236">
        <v>60.685600000000001</v>
      </c>
      <c r="N17" s="237">
        <v>79.544483388691262</v>
      </c>
      <c r="O17" s="29">
        <v>131.001</v>
      </c>
      <c r="P17" s="30">
        <v>18.763999999999999</v>
      </c>
      <c r="Q17" s="158">
        <f t="shared" si="0"/>
        <v>112.23700000000001</v>
      </c>
      <c r="R17" s="161">
        <v>698.2</v>
      </c>
      <c r="S17" s="27">
        <v>304.947</v>
      </c>
      <c r="T17" s="154">
        <v>142.30000000000001</v>
      </c>
      <c r="U17" s="27">
        <v>173.946</v>
      </c>
      <c r="V17" s="154">
        <v>89</v>
      </c>
      <c r="W17" s="151">
        <v>0.25</v>
      </c>
      <c r="X17" s="146">
        <v>0.25</v>
      </c>
      <c r="Y17" s="31">
        <v>65677</v>
      </c>
      <c r="Z17" s="32">
        <v>113.7</v>
      </c>
      <c r="AA17" s="33">
        <f t="shared" si="1"/>
        <v>0.75642872855890742</v>
      </c>
      <c r="AB17" s="34">
        <v>0.73547418052168256</v>
      </c>
      <c r="AC17" s="27">
        <v>8.1479999999999997</v>
      </c>
      <c r="AD17" s="35">
        <v>100.3</v>
      </c>
      <c r="AE17" s="186">
        <v>194</v>
      </c>
      <c r="AF17" s="182">
        <v>98.979591836734699</v>
      </c>
      <c r="AG17" s="94">
        <v>3.4640698972325927E-3</v>
      </c>
      <c r="AH17" s="187">
        <v>3.8513686113458177E-3</v>
      </c>
    </row>
    <row r="18" spans="2:34" s="25" customFormat="1" ht="13.5" customHeight="1" x14ac:dyDescent="0.25">
      <c r="B18" s="26" t="s">
        <v>34</v>
      </c>
      <c r="C18" s="234">
        <v>3101.6680000000001</v>
      </c>
      <c r="D18" s="235">
        <v>92.549093045635374</v>
      </c>
      <c r="E18" s="234">
        <v>1532.4139</v>
      </c>
      <c r="F18" s="235">
        <v>84.883153228765451</v>
      </c>
      <c r="G18" s="236">
        <v>0</v>
      </c>
      <c r="H18" s="235" t="s">
        <v>26</v>
      </c>
      <c r="I18" s="236">
        <v>58.731499999999997</v>
      </c>
      <c r="J18" s="237">
        <v>82.136788593724873</v>
      </c>
      <c r="K18" s="236">
        <v>1673.8009999999999</v>
      </c>
      <c r="L18" s="238">
        <v>113.3</v>
      </c>
      <c r="M18" s="236">
        <v>0</v>
      </c>
      <c r="N18" s="235" t="s">
        <v>26</v>
      </c>
      <c r="O18" s="29">
        <v>-17.004000000000001</v>
      </c>
      <c r="P18" s="30">
        <v>364.25799999999998</v>
      </c>
      <c r="Q18" s="158">
        <f t="shared" si="0"/>
        <v>-381.262</v>
      </c>
      <c r="R18" s="161">
        <v>0</v>
      </c>
      <c r="S18" s="27">
        <v>60.652000000000001</v>
      </c>
      <c r="T18" s="154">
        <v>13.4</v>
      </c>
      <c r="U18" s="27">
        <v>77.656000000000006</v>
      </c>
      <c r="V18" s="154">
        <v>88.3</v>
      </c>
      <c r="W18" s="151">
        <v>0.3</v>
      </c>
      <c r="X18" s="146">
        <v>0.2</v>
      </c>
      <c r="Y18" s="31">
        <v>65545.5</v>
      </c>
      <c r="Z18" s="32">
        <v>109.2</v>
      </c>
      <c r="AA18" s="33">
        <f t="shared" si="1"/>
        <v>0.75491418956039202</v>
      </c>
      <c r="AB18" s="34">
        <v>0.76576062787475818</v>
      </c>
      <c r="AC18" s="27">
        <v>4.0960000000000001</v>
      </c>
      <c r="AD18" s="35">
        <v>101.9</v>
      </c>
      <c r="AE18" s="186">
        <v>75</v>
      </c>
      <c r="AF18" s="182">
        <v>89.285714285714292</v>
      </c>
      <c r="AG18" s="94">
        <v>2.4914765276685029E-3</v>
      </c>
      <c r="AH18" s="187">
        <v>5.5110877837554126E-3</v>
      </c>
    </row>
    <row r="19" spans="2:34" s="25" customFormat="1" ht="13.5" customHeight="1" x14ac:dyDescent="0.25">
      <c r="B19" s="26" t="s">
        <v>35</v>
      </c>
      <c r="C19" s="234">
        <v>24605.634399999999</v>
      </c>
      <c r="D19" s="235">
        <v>113.50014051882285</v>
      </c>
      <c r="E19" s="234">
        <v>1595.6937</v>
      </c>
      <c r="F19" s="235">
        <v>71.991997609190321</v>
      </c>
      <c r="G19" s="236">
        <v>52.839400000000005</v>
      </c>
      <c r="H19" s="237">
        <v>17.646320179484221</v>
      </c>
      <c r="I19" s="236">
        <v>1285.8723</v>
      </c>
      <c r="J19" s="237">
        <v>1475.0301688538129</v>
      </c>
      <c r="K19" s="236">
        <v>7641.4260000000004</v>
      </c>
      <c r="L19" s="238">
        <v>115.6</v>
      </c>
      <c r="M19" s="236">
        <v>0</v>
      </c>
      <c r="N19" s="235" t="s">
        <v>26</v>
      </c>
      <c r="O19" s="29">
        <v>-190.965</v>
      </c>
      <c r="P19" s="30">
        <v>2199.3440000000001</v>
      </c>
      <c r="Q19" s="158">
        <f t="shared" si="0"/>
        <v>-2390.3090000000002</v>
      </c>
      <c r="R19" s="161">
        <v>0</v>
      </c>
      <c r="S19" s="27">
        <v>838.02700000000004</v>
      </c>
      <c r="T19" s="154">
        <v>35.700000000000003</v>
      </c>
      <c r="U19" s="27">
        <v>1028.992</v>
      </c>
      <c r="V19" s="154">
        <v>708.5</v>
      </c>
      <c r="W19" s="151">
        <v>0.35700000000000004</v>
      </c>
      <c r="X19" s="146">
        <v>0.28600000000000003</v>
      </c>
      <c r="Y19" s="31">
        <v>77196.800000000003</v>
      </c>
      <c r="Z19" s="32">
        <v>116</v>
      </c>
      <c r="AA19" s="33">
        <f t="shared" si="1"/>
        <v>0.88910695179159016</v>
      </c>
      <c r="AB19" s="34">
        <v>0.83847398956532426</v>
      </c>
      <c r="AC19" s="27">
        <v>15.201000000000001</v>
      </c>
      <c r="AD19" s="35">
        <v>103.4</v>
      </c>
      <c r="AE19" s="186">
        <v>187</v>
      </c>
      <c r="AF19" s="182">
        <v>59.177215189873422</v>
      </c>
      <c r="AG19" s="94">
        <v>6.811224027679654E-3</v>
      </c>
      <c r="AH19" s="187">
        <v>5.864123072355113E-3</v>
      </c>
    </row>
    <row r="20" spans="2:34" s="25" customFormat="1" ht="13.5" customHeight="1" x14ac:dyDescent="0.25">
      <c r="B20" s="26" t="s">
        <v>36</v>
      </c>
      <c r="C20" s="234">
        <v>2303.3923</v>
      </c>
      <c r="D20" s="235">
        <v>66.717976401152441</v>
      </c>
      <c r="E20" s="234">
        <v>2194.2962000000002</v>
      </c>
      <c r="F20" s="235">
        <v>130.99345180849841</v>
      </c>
      <c r="G20" s="236">
        <v>0.84789999999999999</v>
      </c>
      <c r="H20" s="237">
        <v>71.47433195650342</v>
      </c>
      <c r="I20" s="236">
        <v>101.7709</v>
      </c>
      <c r="J20" s="237">
        <v>128.22419191251046</v>
      </c>
      <c r="K20" s="236">
        <v>2702.797</v>
      </c>
      <c r="L20" s="238">
        <v>113.8</v>
      </c>
      <c r="M20" s="236">
        <v>0</v>
      </c>
      <c r="N20" s="235" t="s">
        <v>26</v>
      </c>
      <c r="O20" s="29">
        <v>158.46799999999999</v>
      </c>
      <c r="P20" s="30">
        <v>337.50700000000001</v>
      </c>
      <c r="Q20" s="158">
        <f t="shared" si="0"/>
        <v>-179.03900000000002</v>
      </c>
      <c r="R20" s="161">
        <v>47</v>
      </c>
      <c r="S20" s="27">
        <v>415.12700000000001</v>
      </c>
      <c r="T20" s="154">
        <v>98</v>
      </c>
      <c r="U20" s="27">
        <v>256.65899999999999</v>
      </c>
      <c r="V20" s="154">
        <v>298.10000000000002</v>
      </c>
      <c r="W20" s="151">
        <v>0.35700000000000004</v>
      </c>
      <c r="X20" s="146">
        <v>0.28600000000000003</v>
      </c>
      <c r="Y20" s="31">
        <v>64342.2</v>
      </c>
      <c r="Z20" s="32">
        <v>111.2</v>
      </c>
      <c r="AA20" s="33">
        <f t="shared" si="1"/>
        <v>0.74105529391846359</v>
      </c>
      <c r="AB20" s="34">
        <v>0.73749267893828263</v>
      </c>
      <c r="AC20" s="27">
        <v>6.1050000000000004</v>
      </c>
      <c r="AD20" s="35">
        <v>100.1</v>
      </c>
      <c r="AE20" s="186">
        <v>54</v>
      </c>
      <c r="AF20" s="182">
        <v>75</v>
      </c>
      <c r="AG20" s="94">
        <v>2.8570228141674724E-3</v>
      </c>
      <c r="AH20" s="187">
        <v>3.0744267475127031E-3</v>
      </c>
    </row>
    <row r="21" spans="2:34" s="25" customFormat="1" ht="13.5" customHeight="1" x14ac:dyDescent="0.25">
      <c r="B21" s="26" t="s">
        <v>37</v>
      </c>
      <c r="C21" s="234">
        <v>24453.855500000001</v>
      </c>
      <c r="D21" s="235">
        <v>109.90876471396327</v>
      </c>
      <c r="E21" s="234">
        <v>2469.0435000000002</v>
      </c>
      <c r="F21" s="235">
        <v>74.872596014907316</v>
      </c>
      <c r="G21" s="236">
        <v>249.26339999999999</v>
      </c>
      <c r="H21" s="237">
        <v>142.93814566004625</v>
      </c>
      <c r="I21" s="236">
        <v>819.44799999999998</v>
      </c>
      <c r="J21" s="237">
        <v>108.14931385827067</v>
      </c>
      <c r="K21" s="236">
        <v>3635.2579999999998</v>
      </c>
      <c r="L21" s="238">
        <v>116.9</v>
      </c>
      <c r="M21" s="236">
        <v>0</v>
      </c>
      <c r="N21" s="235" t="s">
        <v>26</v>
      </c>
      <c r="O21" s="29">
        <v>-7004.3209999999999</v>
      </c>
      <c r="P21" s="30">
        <v>-2771.0949999999998</v>
      </c>
      <c r="Q21" s="158">
        <f t="shared" si="0"/>
        <v>-4233.2260000000006</v>
      </c>
      <c r="R21" s="161">
        <v>0</v>
      </c>
      <c r="S21" s="27">
        <v>810.30700000000002</v>
      </c>
      <c r="T21" s="154">
        <v>223.7</v>
      </c>
      <c r="U21" s="27">
        <v>7814.6279999999997</v>
      </c>
      <c r="V21" s="154">
        <v>249.4</v>
      </c>
      <c r="W21" s="151">
        <v>0.6</v>
      </c>
      <c r="X21" s="146">
        <v>0.6</v>
      </c>
      <c r="Y21" s="31">
        <v>82758.100000000006</v>
      </c>
      <c r="Z21" s="32">
        <v>111.6</v>
      </c>
      <c r="AA21" s="33">
        <f t="shared" si="1"/>
        <v>0.95315870641093414</v>
      </c>
      <c r="AB21" s="34">
        <v>0.95023344094386275</v>
      </c>
      <c r="AC21" s="27">
        <v>14.718999999999999</v>
      </c>
      <c r="AD21" s="35">
        <v>100.1</v>
      </c>
      <c r="AE21" s="186">
        <v>43</v>
      </c>
      <c r="AF21" s="182">
        <v>72.881355932203391</v>
      </c>
      <c r="AG21" s="94">
        <v>2.0562733472702975E-3</v>
      </c>
      <c r="AH21" s="187">
        <v>2.0368708140578611E-3</v>
      </c>
    </row>
    <row r="22" spans="2:34" s="25" customFormat="1" ht="13.5" customHeight="1" x14ac:dyDescent="0.25">
      <c r="B22" s="26" t="s">
        <v>38</v>
      </c>
      <c r="C22" s="234">
        <v>10166.577799999999</v>
      </c>
      <c r="D22" s="235">
        <v>88.798833274450445</v>
      </c>
      <c r="E22" s="234">
        <v>1786.4451999999999</v>
      </c>
      <c r="F22" s="235">
        <v>131.97073402874281</v>
      </c>
      <c r="G22" s="236">
        <v>995.02559999999994</v>
      </c>
      <c r="H22" s="237">
        <v>50.961469664339518</v>
      </c>
      <c r="I22" s="236">
        <v>162.22200000000001</v>
      </c>
      <c r="J22" s="235">
        <v>88.684476963750356</v>
      </c>
      <c r="K22" s="236">
        <v>3800.07</v>
      </c>
      <c r="L22" s="238">
        <v>114.8</v>
      </c>
      <c r="M22" s="236">
        <v>0</v>
      </c>
      <c r="N22" s="235" t="s">
        <v>26</v>
      </c>
      <c r="O22" s="29">
        <v>584.86699999999996</v>
      </c>
      <c r="P22" s="30">
        <v>526.798</v>
      </c>
      <c r="Q22" s="158">
        <f t="shared" si="0"/>
        <v>58.06899999999996</v>
      </c>
      <c r="R22" s="161">
        <v>111</v>
      </c>
      <c r="S22" s="27">
        <v>875.33199999999999</v>
      </c>
      <c r="T22" s="154">
        <v>116.5</v>
      </c>
      <c r="U22" s="27">
        <v>290.46499999999997</v>
      </c>
      <c r="V22" s="154">
        <v>129.19999999999999</v>
      </c>
      <c r="W22" s="151">
        <v>0.21899999999999997</v>
      </c>
      <c r="X22" s="146">
        <v>0.21899999999999997</v>
      </c>
      <c r="Y22" s="31">
        <v>65438.2</v>
      </c>
      <c r="Z22" s="32">
        <v>108.7</v>
      </c>
      <c r="AA22" s="33">
        <f t="shared" si="1"/>
        <v>0.75367837180723074</v>
      </c>
      <c r="AB22" s="34">
        <v>0.76658853262213833</v>
      </c>
      <c r="AC22" s="27">
        <v>12.951000000000001</v>
      </c>
      <c r="AD22" s="35">
        <v>98.9</v>
      </c>
      <c r="AE22" s="186">
        <v>238</v>
      </c>
      <c r="AF22" s="182">
        <v>130.76923076923077</v>
      </c>
      <c r="AG22" s="94">
        <v>4.0444893832153692E-3</v>
      </c>
      <c r="AH22" s="187">
        <v>3.5104638827273605E-3</v>
      </c>
    </row>
    <row r="23" spans="2:34" s="25" customFormat="1" ht="13.5" customHeight="1" x14ac:dyDescent="0.25">
      <c r="B23" s="26" t="s">
        <v>39</v>
      </c>
      <c r="C23" s="234">
        <v>10718.265799999999</v>
      </c>
      <c r="D23" s="235">
        <v>103.24555796954643</v>
      </c>
      <c r="E23" s="234">
        <v>5684.5330000000004</v>
      </c>
      <c r="F23" s="235">
        <v>122.20856259443458</v>
      </c>
      <c r="G23" s="236">
        <v>1770.2703000000001</v>
      </c>
      <c r="H23" s="237">
        <v>141.42643289437652</v>
      </c>
      <c r="I23" s="236">
        <v>358.65300000000002</v>
      </c>
      <c r="J23" s="237">
        <v>108.98064071511851</v>
      </c>
      <c r="K23" s="236">
        <v>11897.09</v>
      </c>
      <c r="L23" s="238">
        <v>118.4</v>
      </c>
      <c r="M23" s="236">
        <v>0</v>
      </c>
      <c r="N23" s="235" t="s">
        <v>26</v>
      </c>
      <c r="O23" s="29">
        <v>680.221</v>
      </c>
      <c r="P23" s="30">
        <v>536.851</v>
      </c>
      <c r="Q23" s="158">
        <f t="shared" si="0"/>
        <v>143.37</v>
      </c>
      <c r="R23" s="161">
        <v>126.7</v>
      </c>
      <c r="S23" s="27">
        <v>803.08100000000002</v>
      </c>
      <c r="T23" s="154">
        <v>79.5</v>
      </c>
      <c r="U23" s="27">
        <v>122.86</v>
      </c>
      <c r="V23" s="154">
        <v>25.9</v>
      </c>
      <c r="W23" s="151">
        <v>0.39500000000000002</v>
      </c>
      <c r="X23" s="146">
        <v>0.39500000000000002</v>
      </c>
      <c r="Y23" s="31">
        <v>75615.3</v>
      </c>
      <c r="Z23" s="32">
        <v>112.1</v>
      </c>
      <c r="AA23" s="33">
        <f t="shared" si="1"/>
        <v>0.87089217288549048</v>
      </c>
      <c r="AB23" s="34">
        <v>0.87050467586760183</v>
      </c>
      <c r="AC23" s="27">
        <v>18.047999999999998</v>
      </c>
      <c r="AD23" s="35">
        <v>101.1</v>
      </c>
      <c r="AE23" s="186">
        <v>161</v>
      </c>
      <c r="AF23" s="182">
        <v>84.73684210526315</v>
      </c>
      <c r="AG23" s="94">
        <v>2.6654009055060608E-3</v>
      </c>
      <c r="AH23" s="187">
        <v>2.365243371094236E-3</v>
      </c>
    </row>
    <row r="24" spans="2:34" s="25" customFormat="1" ht="13.5" customHeight="1" x14ac:dyDescent="0.25">
      <c r="B24" s="26" t="s">
        <v>40</v>
      </c>
      <c r="C24" s="234">
        <v>1728.432</v>
      </c>
      <c r="D24" s="235">
        <v>198.69809404416822</v>
      </c>
      <c r="E24" s="234">
        <v>1722.3032000000001</v>
      </c>
      <c r="F24" s="235">
        <v>58.684955158548924</v>
      </c>
      <c r="G24" s="236">
        <v>14.48</v>
      </c>
      <c r="H24" s="237">
        <v>37.348465308228008</v>
      </c>
      <c r="I24" s="236">
        <v>1168.4177999999999</v>
      </c>
      <c r="J24" s="237">
        <v>72.109973316507109</v>
      </c>
      <c r="K24" s="236">
        <v>8506.0750000000007</v>
      </c>
      <c r="L24" s="238">
        <v>113.5</v>
      </c>
      <c r="M24" s="236">
        <v>42.361599999999996</v>
      </c>
      <c r="N24" s="237">
        <v>68.678746060362371</v>
      </c>
      <c r="O24" s="29">
        <v>53.872</v>
      </c>
      <c r="P24" s="30">
        <v>787.39200000000005</v>
      </c>
      <c r="Q24" s="158">
        <f t="shared" si="0"/>
        <v>-733.5200000000001</v>
      </c>
      <c r="R24" s="161">
        <v>6.8</v>
      </c>
      <c r="S24" s="27">
        <v>476.161</v>
      </c>
      <c r="T24" s="154">
        <v>47.7</v>
      </c>
      <c r="U24" s="27">
        <v>422.28899999999999</v>
      </c>
      <c r="V24" s="154">
        <v>200.2</v>
      </c>
      <c r="W24" s="151">
        <v>0.5</v>
      </c>
      <c r="X24" s="146">
        <v>0.39299999999999996</v>
      </c>
      <c r="Y24" s="31">
        <v>64344.7</v>
      </c>
      <c r="Z24" s="32">
        <v>109.6</v>
      </c>
      <c r="AA24" s="33">
        <f t="shared" si="1"/>
        <v>0.74108408743554566</v>
      </c>
      <c r="AB24" s="34">
        <v>0.75378804869515292</v>
      </c>
      <c r="AC24" s="27">
        <v>17.834</v>
      </c>
      <c r="AD24" s="35">
        <v>101.1</v>
      </c>
      <c r="AE24" s="186">
        <v>177</v>
      </c>
      <c r="AF24" s="182">
        <v>70.517928286852595</v>
      </c>
      <c r="AG24" s="94">
        <v>4.6032690292059711E-3</v>
      </c>
      <c r="AH24" s="187">
        <v>3.6202097125466949E-3</v>
      </c>
    </row>
    <row r="25" spans="2:34" s="25" customFormat="1" ht="13.5" customHeight="1" x14ac:dyDescent="0.25">
      <c r="B25" s="26" t="s">
        <v>41</v>
      </c>
      <c r="C25" s="234">
        <v>14817.661</v>
      </c>
      <c r="D25" s="235">
        <v>97.82253851426411</v>
      </c>
      <c r="E25" s="234">
        <v>383.54640000000001</v>
      </c>
      <c r="F25" s="235">
        <v>63.026948771944816</v>
      </c>
      <c r="G25" s="236">
        <v>9.8550000000000004</v>
      </c>
      <c r="H25" s="237">
        <v>18.219465525369522</v>
      </c>
      <c r="I25" s="236">
        <v>2090.9476</v>
      </c>
      <c r="J25" s="237">
        <v>154.9797631826155</v>
      </c>
      <c r="K25" s="236">
        <v>7149.0079999999998</v>
      </c>
      <c r="L25" s="238">
        <v>108</v>
      </c>
      <c r="M25" s="236">
        <v>0</v>
      </c>
      <c r="N25" s="235" t="s">
        <v>26</v>
      </c>
      <c r="O25" s="29">
        <v>198.46100000000001</v>
      </c>
      <c r="P25" s="30">
        <v>403.517</v>
      </c>
      <c r="Q25" s="158">
        <f t="shared" si="0"/>
        <v>-205.05599999999998</v>
      </c>
      <c r="R25" s="161">
        <v>49.2</v>
      </c>
      <c r="S25" s="27">
        <v>553.96100000000001</v>
      </c>
      <c r="T25" s="154">
        <v>65.400000000000006</v>
      </c>
      <c r="U25" s="27">
        <v>355.5</v>
      </c>
      <c r="V25" s="154">
        <v>80.099999999999994</v>
      </c>
      <c r="W25" s="151">
        <v>0.5</v>
      </c>
      <c r="X25" s="146">
        <v>0.4</v>
      </c>
      <c r="Y25" s="31">
        <v>69173.100000000006</v>
      </c>
      <c r="Z25" s="32">
        <v>108</v>
      </c>
      <c r="AA25" s="94">
        <f t="shared" si="1"/>
        <v>0.79669473458711826</v>
      </c>
      <c r="AB25" s="95">
        <v>0.82313724635805208</v>
      </c>
      <c r="AC25" s="27">
        <v>17.388000000000002</v>
      </c>
      <c r="AD25" s="35">
        <v>98.4</v>
      </c>
      <c r="AE25" s="186">
        <v>114</v>
      </c>
      <c r="AF25" s="182">
        <v>76.510067114093957</v>
      </c>
      <c r="AG25" s="94">
        <v>2.787205089108586E-3</v>
      </c>
      <c r="AH25" s="187">
        <v>2.4653363777755715E-3</v>
      </c>
    </row>
    <row r="26" spans="2:34" s="25" customFormat="1" ht="13.5" customHeight="1" x14ac:dyDescent="0.25">
      <c r="B26" s="26" t="s">
        <v>42</v>
      </c>
      <c r="C26" s="234">
        <v>1574.2178999999999</v>
      </c>
      <c r="D26" s="235">
        <v>116.45986312163777</v>
      </c>
      <c r="E26" s="234">
        <v>3768.2474999999999</v>
      </c>
      <c r="F26" s="235">
        <v>75.707108275852704</v>
      </c>
      <c r="G26" s="236">
        <v>167.96620000000001</v>
      </c>
      <c r="H26" s="237">
        <v>146.00804944410157</v>
      </c>
      <c r="I26" s="236">
        <v>65.652000000000001</v>
      </c>
      <c r="J26" s="237">
        <v>130.95043382866263</v>
      </c>
      <c r="K26" s="236">
        <v>2096.2739999999999</v>
      </c>
      <c r="L26" s="238">
        <v>119.4</v>
      </c>
      <c r="M26" s="236">
        <v>0</v>
      </c>
      <c r="N26" s="235" t="s">
        <v>26</v>
      </c>
      <c r="O26" s="29">
        <v>375.27800000000002</v>
      </c>
      <c r="P26" s="30">
        <v>430.96199999999999</v>
      </c>
      <c r="Q26" s="158">
        <f t="shared" si="0"/>
        <v>-55.683999999999969</v>
      </c>
      <c r="R26" s="161">
        <v>87.1</v>
      </c>
      <c r="S26" s="27">
        <v>446.86599999999999</v>
      </c>
      <c r="T26" s="154">
        <v>94.1</v>
      </c>
      <c r="U26" s="27">
        <v>71.587999999999994</v>
      </c>
      <c r="V26" s="154">
        <v>162.19999999999999</v>
      </c>
      <c r="W26" s="151">
        <v>0.25</v>
      </c>
      <c r="X26" s="146">
        <v>0.25</v>
      </c>
      <c r="Y26" s="31">
        <v>63378.6</v>
      </c>
      <c r="Z26" s="32">
        <v>113.1</v>
      </c>
      <c r="AA26" s="94">
        <f t="shared" si="1"/>
        <v>0.72995712069436136</v>
      </c>
      <c r="AB26" s="95">
        <v>0.71915830538407211</v>
      </c>
      <c r="AC26" s="27">
        <v>4.5919999999999996</v>
      </c>
      <c r="AD26" s="35">
        <v>106.6</v>
      </c>
      <c r="AE26" s="186">
        <v>84</v>
      </c>
      <c r="AF26" s="182">
        <v>107.69230769230769</v>
      </c>
      <c r="AG26" s="94">
        <v>3.4317343173431731E-3</v>
      </c>
      <c r="AH26" s="187">
        <v>2.9086027519856805E-3</v>
      </c>
    </row>
    <row r="27" spans="2:34" s="25" customFormat="1" ht="13.5" customHeight="1" x14ac:dyDescent="0.25">
      <c r="B27" s="26" t="s">
        <v>43</v>
      </c>
      <c r="C27" s="234">
        <v>6925.0142999999998</v>
      </c>
      <c r="D27" s="235">
        <v>97.306137487990981</v>
      </c>
      <c r="E27" s="234">
        <v>6893.2452000000003</v>
      </c>
      <c r="F27" s="235">
        <v>88.183795562411021</v>
      </c>
      <c r="G27" s="236">
        <v>87.103200000000001</v>
      </c>
      <c r="H27" s="237">
        <v>92.463689961848189</v>
      </c>
      <c r="I27" s="236">
        <v>145.63999999999999</v>
      </c>
      <c r="J27" s="237">
        <v>127.59925213731374</v>
      </c>
      <c r="K27" s="236">
        <v>5581.6049999999996</v>
      </c>
      <c r="L27" s="238">
        <v>108.2</v>
      </c>
      <c r="M27" s="236">
        <v>0</v>
      </c>
      <c r="N27" s="235" t="s">
        <v>26</v>
      </c>
      <c r="O27" s="29">
        <v>314.60500000000002</v>
      </c>
      <c r="P27" s="30">
        <v>-1724.329</v>
      </c>
      <c r="Q27" s="158">
        <f t="shared" si="0"/>
        <v>2038.934</v>
      </c>
      <c r="R27" s="161">
        <v>0</v>
      </c>
      <c r="S27" s="27">
        <v>1707.5429999999999</v>
      </c>
      <c r="T27" s="154">
        <v>80.099999999999994</v>
      </c>
      <c r="U27" s="27">
        <v>1392.9380000000001</v>
      </c>
      <c r="V27" s="154">
        <v>36.1</v>
      </c>
      <c r="W27" s="151">
        <v>0.37799999999999995</v>
      </c>
      <c r="X27" s="146">
        <v>0.48899999999999999</v>
      </c>
      <c r="Y27" s="31">
        <v>70860.899999999994</v>
      </c>
      <c r="Z27" s="32">
        <v>110.7</v>
      </c>
      <c r="AA27" s="94">
        <f t="shared" si="1"/>
        <v>0.81613381383954631</v>
      </c>
      <c r="AB27" s="95">
        <v>0.81817750739154893</v>
      </c>
      <c r="AC27" s="27">
        <v>15.118</v>
      </c>
      <c r="AD27" s="35">
        <v>96.9</v>
      </c>
      <c r="AE27" s="186">
        <v>119</v>
      </c>
      <c r="AF27" s="182">
        <v>83.802816901408448</v>
      </c>
      <c r="AG27" s="94">
        <v>2.7316819355917708E-3</v>
      </c>
      <c r="AH27" s="187">
        <v>2.6906679298910469E-3</v>
      </c>
    </row>
    <row r="28" spans="2:34" s="25" customFormat="1" ht="13.5" customHeight="1" x14ac:dyDescent="0.25">
      <c r="B28" s="26" t="s">
        <v>44</v>
      </c>
      <c r="C28" s="234">
        <v>20721.817400000004</v>
      </c>
      <c r="D28" s="235">
        <v>109.2124104654703</v>
      </c>
      <c r="E28" s="234">
        <v>1774.5341000000001</v>
      </c>
      <c r="F28" s="235">
        <v>82.187277051900622</v>
      </c>
      <c r="G28" s="236">
        <v>216.2551</v>
      </c>
      <c r="H28" s="237">
        <v>56.820790795380347</v>
      </c>
      <c r="I28" s="236">
        <v>99.316800000000001</v>
      </c>
      <c r="J28" s="237">
        <v>77.267811769172482</v>
      </c>
      <c r="K28" s="236">
        <v>6693.3450000000003</v>
      </c>
      <c r="L28" s="238">
        <v>113.7</v>
      </c>
      <c r="M28" s="236">
        <v>0</v>
      </c>
      <c r="N28" s="235" t="s">
        <v>26</v>
      </c>
      <c r="O28" s="29">
        <v>2130.2719999999999</v>
      </c>
      <c r="P28" s="30">
        <v>485.70600000000002</v>
      </c>
      <c r="Q28" s="158">
        <f t="shared" si="0"/>
        <v>1644.5659999999998</v>
      </c>
      <c r="R28" s="161">
        <v>438.6</v>
      </c>
      <c r="S28" s="27">
        <v>2364.511</v>
      </c>
      <c r="T28" s="154">
        <v>331.4</v>
      </c>
      <c r="U28" s="27">
        <v>234.239</v>
      </c>
      <c r="V28" s="154">
        <v>102.9</v>
      </c>
      <c r="W28" s="151">
        <v>0.47600000000000003</v>
      </c>
      <c r="X28" s="146">
        <v>0.47600000000000003</v>
      </c>
      <c r="Y28" s="31">
        <v>70800.7</v>
      </c>
      <c r="Z28" s="32">
        <v>111.5</v>
      </c>
      <c r="AA28" s="94">
        <f t="shared" si="1"/>
        <v>0.81544046594821074</v>
      </c>
      <c r="AB28" s="95">
        <v>0.81411744200501601</v>
      </c>
      <c r="AC28" s="27">
        <v>12.788</v>
      </c>
      <c r="AD28" s="35">
        <v>99.8</v>
      </c>
      <c r="AE28" s="186">
        <v>113</v>
      </c>
      <c r="AF28" s="182">
        <v>144.87179487179486</v>
      </c>
      <c r="AG28" s="94">
        <v>2.9632692440217769E-3</v>
      </c>
      <c r="AH28" s="187">
        <v>1.8014272846947968E-3</v>
      </c>
    </row>
    <row r="29" spans="2:34" s="25" customFormat="1" ht="13.5" customHeight="1" x14ac:dyDescent="0.25">
      <c r="B29" s="26" t="s">
        <v>45</v>
      </c>
      <c r="C29" s="234">
        <v>4933.5550000000003</v>
      </c>
      <c r="D29" s="235">
        <v>107.20716613516031</v>
      </c>
      <c r="E29" s="234">
        <v>2330.1271000000002</v>
      </c>
      <c r="F29" s="235">
        <v>89.238910592506002</v>
      </c>
      <c r="G29" s="236">
        <v>2616.6603999999998</v>
      </c>
      <c r="H29" s="237">
        <v>159.68853947189754</v>
      </c>
      <c r="I29" s="236">
        <v>487.85140000000001</v>
      </c>
      <c r="J29" s="237">
        <v>136.88802515915276</v>
      </c>
      <c r="K29" s="236">
        <v>5762.08</v>
      </c>
      <c r="L29" s="238">
        <v>121.6</v>
      </c>
      <c r="M29" s="236">
        <v>0</v>
      </c>
      <c r="N29" s="235" t="s">
        <v>26</v>
      </c>
      <c r="O29" s="29">
        <v>-125.679</v>
      </c>
      <c r="P29" s="30">
        <v>619.35400000000004</v>
      </c>
      <c r="Q29" s="158">
        <f t="shared" si="0"/>
        <v>-745.03300000000002</v>
      </c>
      <c r="R29" s="161">
        <v>0</v>
      </c>
      <c r="S29" s="27">
        <v>460.31599999999997</v>
      </c>
      <c r="T29" s="154">
        <v>59.2</v>
      </c>
      <c r="U29" s="27">
        <v>585.995</v>
      </c>
      <c r="V29" s="154">
        <v>370.9</v>
      </c>
      <c r="W29" s="151">
        <v>0.42899999999999999</v>
      </c>
      <c r="X29" s="146">
        <v>0.23800000000000002</v>
      </c>
      <c r="Y29" s="31">
        <v>72031</v>
      </c>
      <c r="Z29" s="32">
        <v>112.3</v>
      </c>
      <c r="AA29" s="94">
        <f t="shared" si="1"/>
        <v>0.82961033157462527</v>
      </c>
      <c r="AB29" s="95">
        <v>0.81611927979976495</v>
      </c>
      <c r="AC29" s="27">
        <v>13.487</v>
      </c>
      <c r="AD29" s="35">
        <v>100.3</v>
      </c>
      <c r="AE29" s="186">
        <v>89</v>
      </c>
      <c r="AF29" s="182">
        <v>73.553719008264466</v>
      </c>
      <c r="AG29" s="94">
        <v>2.0310432854454322E-3</v>
      </c>
      <c r="AH29" s="187">
        <v>2.3082352492321779E-3</v>
      </c>
    </row>
    <row r="30" spans="2:34" s="25" customFormat="1" ht="13.5" customHeight="1" x14ac:dyDescent="0.25">
      <c r="B30" s="26" t="s">
        <v>81</v>
      </c>
      <c r="C30" s="234">
        <v>74.224000000000004</v>
      </c>
      <c r="D30" s="235">
        <v>123.74832860396334</v>
      </c>
      <c r="E30" s="234">
        <v>2349.5340000000001</v>
      </c>
      <c r="F30" s="235">
        <v>92.499328361052932</v>
      </c>
      <c r="G30" s="236">
        <v>5.7869999999999999</v>
      </c>
      <c r="H30" s="237">
        <v>104.24960818576498</v>
      </c>
      <c r="I30" s="236">
        <v>3.7906</v>
      </c>
      <c r="J30" s="237">
        <v>104.26339531301574</v>
      </c>
      <c r="K30" s="236">
        <v>2478.4490000000001</v>
      </c>
      <c r="L30" s="238">
        <v>113.1</v>
      </c>
      <c r="M30" s="236">
        <v>0</v>
      </c>
      <c r="N30" s="235" t="s">
        <v>26</v>
      </c>
      <c r="O30" s="29">
        <v>31.879000000000001</v>
      </c>
      <c r="P30" s="30">
        <v>146.614</v>
      </c>
      <c r="Q30" s="158">
        <f t="shared" si="0"/>
        <v>-114.735</v>
      </c>
      <c r="R30" s="161">
        <v>21.7</v>
      </c>
      <c r="S30" s="27">
        <v>41.325000000000003</v>
      </c>
      <c r="T30" s="154">
        <v>27.9</v>
      </c>
      <c r="U30" s="27">
        <v>9.4459999999999997</v>
      </c>
      <c r="V30" s="154">
        <v>734</v>
      </c>
      <c r="W30" s="151">
        <v>0.16699999999999998</v>
      </c>
      <c r="X30" s="146">
        <v>0.16699999999999998</v>
      </c>
      <c r="Y30" s="31">
        <v>75246.600000000006</v>
      </c>
      <c r="Z30" s="32">
        <v>117.4</v>
      </c>
      <c r="AA30" s="94">
        <f t="shared" si="1"/>
        <v>0.86664570498623095</v>
      </c>
      <c r="AB30" s="95">
        <v>0.82112771904552573</v>
      </c>
      <c r="AC30" s="27">
        <v>3.7250000000000001</v>
      </c>
      <c r="AD30" s="35">
        <v>105.9</v>
      </c>
      <c r="AE30" s="186">
        <v>46</v>
      </c>
      <c r="AF30" s="182">
        <v>124.32432432432432</v>
      </c>
      <c r="AG30" s="94">
        <v>3.761755485893417E-3</v>
      </c>
      <c r="AH30" s="187">
        <v>1.9926755708746229E-3</v>
      </c>
    </row>
    <row r="31" spans="2:34" s="25" customFormat="1" ht="13.5" customHeight="1" x14ac:dyDescent="0.25">
      <c r="B31" s="26" t="s">
        <v>46</v>
      </c>
      <c r="C31" s="234">
        <v>17647.034299999999</v>
      </c>
      <c r="D31" s="235">
        <v>94.157392298934823</v>
      </c>
      <c r="E31" s="234">
        <v>288.07479999999998</v>
      </c>
      <c r="F31" s="235">
        <v>66.823087969933709</v>
      </c>
      <c r="G31" s="236">
        <v>171.39589999999998</v>
      </c>
      <c r="H31" s="237">
        <v>596.55804920155367</v>
      </c>
      <c r="I31" s="236">
        <v>388.33600000000001</v>
      </c>
      <c r="J31" s="237">
        <v>60.96265280851182</v>
      </c>
      <c r="K31" s="236">
        <v>9206.3369999999995</v>
      </c>
      <c r="L31" s="238">
        <v>109.2</v>
      </c>
      <c r="M31" s="236">
        <v>0</v>
      </c>
      <c r="N31" s="235" t="s">
        <v>26</v>
      </c>
      <c r="O31" s="29">
        <v>1646.184</v>
      </c>
      <c r="P31" s="30">
        <v>987.74699999999996</v>
      </c>
      <c r="Q31" s="158">
        <f t="shared" si="0"/>
        <v>658.43700000000001</v>
      </c>
      <c r="R31" s="161">
        <v>166.7</v>
      </c>
      <c r="S31" s="27">
        <v>1754.383</v>
      </c>
      <c r="T31" s="154">
        <v>168.4</v>
      </c>
      <c r="U31" s="27">
        <v>108.199</v>
      </c>
      <c r="V31" s="154">
        <v>199.8</v>
      </c>
      <c r="W31" s="151">
        <v>0.47399999999999998</v>
      </c>
      <c r="X31" s="146">
        <v>0.316</v>
      </c>
      <c r="Y31" s="31">
        <v>72908.2</v>
      </c>
      <c r="Z31" s="32">
        <v>113.3</v>
      </c>
      <c r="AA31" s="94">
        <f t="shared" si="1"/>
        <v>0.83971340084837209</v>
      </c>
      <c r="AB31" s="95">
        <v>0.82779837571752801</v>
      </c>
      <c r="AC31" s="27">
        <v>15.933</v>
      </c>
      <c r="AD31" s="35">
        <v>105.7</v>
      </c>
      <c r="AE31" s="186">
        <v>106</v>
      </c>
      <c r="AF31" s="182">
        <v>97.247706422018354</v>
      </c>
      <c r="AG31" s="94">
        <v>2.5155197269704911E-3</v>
      </c>
      <c r="AH31" s="187">
        <v>1.6402817070968517E-3</v>
      </c>
    </row>
    <row r="32" spans="2:34" s="25" customFormat="1" ht="13.5" customHeight="1" x14ac:dyDescent="0.25">
      <c r="B32" s="26" t="s">
        <v>47</v>
      </c>
      <c r="C32" s="234">
        <v>4169.0438999999997</v>
      </c>
      <c r="D32" s="235">
        <v>109.49122963212751</v>
      </c>
      <c r="E32" s="234">
        <v>3178.5397000000003</v>
      </c>
      <c r="F32" s="235">
        <v>222.59909720508389</v>
      </c>
      <c r="G32" s="236">
        <v>349.32909999999998</v>
      </c>
      <c r="H32" s="235">
        <v>41.494497062189637</v>
      </c>
      <c r="I32" s="236">
        <v>27.618099999999998</v>
      </c>
      <c r="J32" s="237">
        <v>146.16386085428653</v>
      </c>
      <c r="K32" s="236">
        <v>4749.8069999999998</v>
      </c>
      <c r="L32" s="238">
        <v>123.4</v>
      </c>
      <c r="M32" s="236">
        <v>0</v>
      </c>
      <c r="N32" s="235" t="s">
        <v>26</v>
      </c>
      <c r="O32" s="29">
        <v>455.83800000000002</v>
      </c>
      <c r="P32" s="30">
        <v>368.24200000000002</v>
      </c>
      <c r="Q32" s="158">
        <f t="shared" si="0"/>
        <v>87.596000000000004</v>
      </c>
      <c r="R32" s="161">
        <v>123.8</v>
      </c>
      <c r="S32" s="27">
        <v>509.39</v>
      </c>
      <c r="T32" s="154">
        <v>127.6</v>
      </c>
      <c r="U32" s="27">
        <v>53.552</v>
      </c>
      <c r="V32" s="154">
        <v>172.4</v>
      </c>
      <c r="W32" s="151">
        <v>0.308</v>
      </c>
      <c r="X32" s="146">
        <v>0.34600000000000003</v>
      </c>
      <c r="Y32" s="31">
        <v>64431</v>
      </c>
      <c r="Z32" s="32">
        <v>115.4</v>
      </c>
      <c r="AA32" s="94">
        <f t="shared" si="1"/>
        <v>0.74207803964521779</v>
      </c>
      <c r="AB32" s="95">
        <v>0.71437798849904455</v>
      </c>
      <c r="AC32" s="27">
        <v>10.542</v>
      </c>
      <c r="AD32" s="35">
        <v>96.4</v>
      </c>
      <c r="AE32" s="186">
        <v>116</v>
      </c>
      <c r="AF32" s="182">
        <v>73.417721518987349</v>
      </c>
      <c r="AG32" s="94">
        <v>3.1076186140416855E-3</v>
      </c>
      <c r="AH32" s="187">
        <v>3.1695721077654514E-3</v>
      </c>
    </row>
    <row r="33" spans="2:34" s="25" customFormat="1" ht="13.5" customHeight="1" x14ac:dyDescent="0.25">
      <c r="B33" s="26" t="s">
        <v>48</v>
      </c>
      <c r="C33" s="234">
        <v>1973.6396000000002</v>
      </c>
      <c r="D33" s="237">
        <v>26.969791788256732</v>
      </c>
      <c r="E33" s="234">
        <v>648.90559999999994</v>
      </c>
      <c r="F33" s="235">
        <v>59.553101378345509</v>
      </c>
      <c r="G33" s="236">
        <v>50.765300000000003</v>
      </c>
      <c r="H33" s="237">
        <v>196.04437956655391</v>
      </c>
      <c r="I33" s="236">
        <v>1084.8691999999999</v>
      </c>
      <c r="J33" s="237">
        <v>156.43238105235594</v>
      </c>
      <c r="K33" s="236">
        <v>5299.674</v>
      </c>
      <c r="L33" s="238">
        <v>114.2</v>
      </c>
      <c r="M33" s="236">
        <v>0</v>
      </c>
      <c r="N33" s="235" t="s">
        <v>26</v>
      </c>
      <c r="O33" s="29">
        <v>-34.612000000000002</v>
      </c>
      <c r="P33" s="30">
        <v>820.03399999999999</v>
      </c>
      <c r="Q33" s="158">
        <f t="shared" si="0"/>
        <v>-854.64599999999996</v>
      </c>
      <c r="R33" s="161">
        <v>0</v>
      </c>
      <c r="S33" s="27">
        <v>171.60900000000001</v>
      </c>
      <c r="T33" s="154">
        <v>18.7</v>
      </c>
      <c r="U33" s="27">
        <v>206.221</v>
      </c>
      <c r="V33" s="154">
        <v>207.2</v>
      </c>
      <c r="W33" s="151">
        <v>0.45500000000000002</v>
      </c>
      <c r="X33" s="146">
        <v>0.36399999999999999</v>
      </c>
      <c r="Y33" s="31">
        <v>74050.600000000006</v>
      </c>
      <c r="Z33" s="32">
        <v>107</v>
      </c>
      <c r="AA33" s="94">
        <f t="shared" si="1"/>
        <v>0.85287088641418207</v>
      </c>
      <c r="AB33" s="95">
        <v>0.88390494218123428</v>
      </c>
      <c r="AC33" s="27">
        <v>10.856</v>
      </c>
      <c r="AD33" s="35">
        <v>103.1</v>
      </c>
      <c r="AE33" s="186">
        <v>166</v>
      </c>
      <c r="AF33" s="182">
        <v>91.712707182320443</v>
      </c>
      <c r="AG33" s="94">
        <v>4.6108663729809108E-3</v>
      </c>
      <c r="AH33" s="187">
        <v>5.2886863020102856E-3</v>
      </c>
    </row>
    <row r="34" spans="2:34" s="25" customFormat="1" ht="13.5" customHeight="1" x14ac:dyDescent="0.25">
      <c r="B34" s="26" t="s">
        <v>49</v>
      </c>
      <c r="C34" s="234">
        <v>5415.7013000000006</v>
      </c>
      <c r="D34" s="235">
        <v>103.96464032067105</v>
      </c>
      <c r="E34" s="234">
        <v>1820.3798000000002</v>
      </c>
      <c r="F34" s="235">
        <v>98.350854412268532</v>
      </c>
      <c r="G34" s="236">
        <v>47.106000000000002</v>
      </c>
      <c r="H34" s="237">
        <v>44.088660268541553</v>
      </c>
      <c r="I34" s="236">
        <v>482.73920000000004</v>
      </c>
      <c r="J34" s="237">
        <v>139.01596667573784</v>
      </c>
      <c r="K34" s="236">
        <v>4749.9579999999996</v>
      </c>
      <c r="L34" s="238">
        <v>122.6</v>
      </c>
      <c r="M34" s="236">
        <v>0</v>
      </c>
      <c r="N34" s="237" t="s">
        <v>26</v>
      </c>
      <c r="O34" s="29">
        <v>382.76299999999998</v>
      </c>
      <c r="P34" s="30">
        <v>18.12</v>
      </c>
      <c r="Q34" s="158">
        <f t="shared" si="0"/>
        <v>364.64299999999997</v>
      </c>
      <c r="R34" s="161">
        <v>2112.4</v>
      </c>
      <c r="S34" s="27">
        <v>502.185</v>
      </c>
      <c r="T34" s="154">
        <v>207.7</v>
      </c>
      <c r="U34" s="27">
        <v>119.422</v>
      </c>
      <c r="V34" s="154">
        <v>53.4</v>
      </c>
      <c r="W34" s="151">
        <v>0.318</v>
      </c>
      <c r="X34" s="146">
        <v>0.40899999999999997</v>
      </c>
      <c r="Y34" s="31">
        <v>66981.2</v>
      </c>
      <c r="Z34" s="32">
        <v>109.4</v>
      </c>
      <c r="AA34" s="94">
        <f t="shared" si="1"/>
        <v>0.77144973055026711</v>
      </c>
      <c r="AB34" s="95">
        <v>0.70241822518240171</v>
      </c>
      <c r="AC34" s="27">
        <v>12.284000000000001</v>
      </c>
      <c r="AD34" s="35">
        <v>100.3</v>
      </c>
      <c r="AE34" s="186">
        <v>215</v>
      </c>
      <c r="AF34" s="182">
        <v>88.114754098360663</v>
      </c>
      <c r="AG34" s="94">
        <v>3.8032061912658928E-3</v>
      </c>
      <c r="AH34" s="187">
        <v>5.4497129966721014E-3</v>
      </c>
    </row>
    <row r="35" spans="2:34" s="25" customFormat="1" ht="12.75" customHeight="1" x14ac:dyDescent="0.25">
      <c r="B35" s="26" t="s">
        <v>50</v>
      </c>
      <c r="C35" s="234">
        <v>6807.4665000000005</v>
      </c>
      <c r="D35" s="235">
        <v>112.46751911325299</v>
      </c>
      <c r="E35" s="234">
        <v>1400.1671000000001</v>
      </c>
      <c r="F35" s="235">
        <v>67.075598543540977</v>
      </c>
      <c r="G35" s="236">
        <v>235.78550000000001</v>
      </c>
      <c r="H35" s="237">
        <v>1076.7985422594065</v>
      </c>
      <c r="I35" s="236">
        <v>101.60250000000001</v>
      </c>
      <c r="J35" s="237">
        <v>220.32275622190465</v>
      </c>
      <c r="K35" s="236">
        <v>3294.4960000000001</v>
      </c>
      <c r="L35" s="238">
        <v>116.4</v>
      </c>
      <c r="M35" s="236">
        <v>0</v>
      </c>
      <c r="N35" s="235" t="s">
        <v>26</v>
      </c>
      <c r="O35" s="29">
        <v>-725.899</v>
      </c>
      <c r="P35" s="30">
        <v>-81.593000000000004</v>
      </c>
      <c r="Q35" s="158">
        <f t="shared" si="0"/>
        <v>-644.30600000000004</v>
      </c>
      <c r="R35" s="161">
        <v>0</v>
      </c>
      <c r="S35" s="27">
        <v>280.85199999999998</v>
      </c>
      <c r="T35" s="154">
        <v>42</v>
      </c>
      <c r="U35" s="27">
        <v>1006.751</v>
      </c>
      <c r="V35" s="154">
        <v>134.30000000000001</v>
      </c>
      <c r="W35" s="151">
        <v>0.47399999999999998</v>
      </c>
      <c r="X35" s="146">
        <v>0.47399999999999998</v>
      </c>
      <c r="Y35" s="31">
        <v>67904.2</v>
      </c>
      <c r="Z35" s="32">
        <v>108.8</v>
      </c>
      <c r="AA35" s="94">
        <f t="shared" si="1"/>
        <v>0.78208029705695692</v>
      </c>
      <c r="AB35" s="95">
        <v>0.79667505251299842</v>
      </c>
      <c r="AC35" s="27">
        <v>9.5719999999999992</v>
      </c>
      <c r="AD35" s="35">
        <v>99.2</v>
      </c>
      <c r="AE35" s="186">
        <v>103</v>
      </c>
      <c r="AF35" s="182">
        <v>77.443609022556387</v>
      </c>
      <c r="AG35" s="94">
        <v>3.6418912499604139E-3</v>
      </c>
      <c r="AH35" s="187">
        <v>4.2399897985207855E-3</v>
      </c>
    </row>
    <row r="36" spans="2:34" s="25" customFormat="1" ht="13.5" customHeight="1" x14ac:dyDescent="0.25">
      <c r="B36" s="26" t="s">
        <v>51</v>
      </c>
      <c r="C36" s="234">
        <v>3067.7655</v>
      </c>
      <c r="D36" s="235">
        <v>87.206147468623925</v>
      </c>
      <c r="E36" s="234">
        <v>1220.7878999999998</v>
      </c>
      <c r="F36" s="235">
        <v>118.11154143474822</v>
      </c>
      <c r="G36" s="236">
        <v>0.158</v>
      </c>
      <c r="H36" s="237">
        <v>84.946236559139791</v>
      </c>
      <c r="I36" s="236">
        <v>111.65769999999999</v>
      </c>
      <c r="J36" s="237">
        <v>71.42061249266014</v>
      </c>
      <c r="K36" s="236">
        <v>2738.1</v>
      </c>
      <c r="L36" s="238">
        <v>126.4</v>
      </c>
      <c r="M36" s="236">
        <v>7.0872999999999999</v>
      </c>
      <c r="N36" s="237">
        <v>262.36626809314032</v>
      </c>
      <c r="O36" s="29">
        <v>746.44600000000003</v>
      </c>
      <c r="P36" s="30">
        <v>710.50599999999997</v>
      </c>
      <c r="Q36" s="158">
        <f t="shared" si="0"/>
        <v>35.940000000000055</v>
      </c>
      <c r="R36" s="161">
        <v>105.1</v>
      </c>
      <c r="S36" s="27">
        <v>808.74300000000005</v>
      </c>
      <c r="T36" s="154">
        <v>105.5</v>
      </c>
      <c r="U36" s="27">
        <v>62.296999999999997</v>
      </c>
      <c r="V36" s="154">
        <v>111.2</v>
      </c>
      <c r="W36" s="151">
        <v>0.58299999999999996</v>
      </c>
      <c r="X36" s="146">
        <v>0.41700000000000004</v>
      </c>
      <c r="Y36" s="31">
        <v>63939.9</v>
      </c>
      <c r="Z36" s="32">
        <v>111.5</v>
      </c>
      <c r="AA36" s="94">
        <f t="shared" si="1"/>
        <v>0.7364218411496215</v>
      </c>
      <c r="AB36" s="95">
        <v>0.72719000670269629</v>
      </c>
      <c r="AC36" s="27">
        <v>5.8570000000000002</v>
      </c>
      <c r="AD36" s="35">
        <v>101.4</v>
      </c>
      <c r="AE36" s="186">
        <v>143</v>
      </c>
      <c r="AF36" s="182">
        <v>82.18390804597702</v>
      </c>
      <c r="AG36" s="94">
        <v>3.4721257742840479E-3</v>
      </c>
      <c r="AH36" s="187">
        <v>4.8990624208125689E-3</v>
      </c>
    </row>
    <row r="37" spans="2:34" s="25" customFormat="1" ht="13.5" customHeight="1" x14ac:dyDescent="0.25">
      <c r="B37" s="26" t="s">
        <v>52</v>
      </c>
      <c r="C37" s="234">
        <v>3936.2417</v>
      </c>
      <c r="D37" s="235">
        <v>77.142650579439774</v>
      </c>
      <c r="E37" s="234">
        <v>2746.1190000000001</v>
      </c>
      <c r="F37" s="235">
        <v>88.899258940568131</v>
      </c>
      <c r="G37" s="236">
        <v>52.760199999999998</v>
      </c>
      <c r="H37" s="237">
        <v>140.66385837687957</v>
      </c>
      <c r="I37" s="236">
        <v>124.206</v>
      </c>
      <c r="J37" s="237">
        <v>137.89328774119059</v>
      </c>
      <c r="K37" s="236">
        <v>3383.3470000000002</v>
      </c>
      <c r="L37" s="238">
        <v>119.9</v>
      </c>
      <c r="M37" s="236">
        <v>0</v>
      </c>
      <c r="N37" s="235" t="s">
        <v>26</v>
      </c>
      <c r="O37" s="29">
        <v>1053.7739999999999</v>
      </c>
      <c r="P37" s="30">
        <v>824.20699999999999</v>
      </c>
      <c r="Q37" s="158">
        <f t="shared" si="0"/>
        <v>229.56699999999989</v>
      </c>
      <c r="R37" s="161">
        <v>127.9</v>
      </c>
      <c r="S37" s="27">
        <v>1193.5309999999999</v>
      </c>
      <c r="T37" s="154">
        <v>111.9</v>
      </c>
      <c r="U37" s="27">
        <v>139.75700000000001</v>
      </c>
      <c r="V37" s="154">
        <v>57.6</v>
      </c>
      <c r="W37" s="151">
        <v>0.318</v>
      </c>
      <c r="X37" s="146">
        <v>0.318</v>
      </c>
      <c r="Y37" s="31">
        <v>65941</v>
      </c>
      <c r="Z37" s="32">
        <v>108.9</v>
      </c>
      <c r="AA37" s="94">
        <f t="shared" si="1"/>
        <v>0.75946932396277111</v>
      </c>
      <c r="AB37" s="95">
        <v>0.77703602410920136</v>
      </c>
      <c r="AC37" s="27">
        <v>11.226000000000001</v>
      </c>
      <c r="AD37" s="35">
        <v>100</v>
      </c>
      <c r="AE37" s="186">
        <v>64</v>
      </c>
      <c r="AF37" s="182">
        <v>72.727272727272734</v>
      </c>
      <c r="AG37" s="94">
        <v>1.8333855028395117E-3</v>
      </c>
      <c r="AH37" s="187">
        <v>1.9735366674142182E-3</v>
      </c>
    </row>
    <row r="38" spans="2:34" s="25" customFormat="1" ht="13.5" customHeight="1" x14ac:dyDescent="0.25">
      <c r="B38" s="26" t="s">
        <v>53</v>
      </c>
      <c r="C38" s="234">
        <v>2892.5067999999997</v>
      </c>
      <c r="D38" s="235">
        <v>116.89234480804625</v>
      </c>
      <c r="E38" s="234">
        <v>360.1191</v>
      </c>
      <c r="F38" s="235">
        <v>84.941082178320102</v>
      </c>
      <c r="G38" s="236">
        <v>57.867599999999996</v>
      </c>
      <c r="H38" s="237" t="s">
        <v>26</v>
      </c>
      <c r="I38" s="236">
        <v>305.20859999999999</v>
      </c>
      <c r="J38" s="237">
        <v>93.413922505969055</v>
      </c>
      <c r="K38" s="236">
        <v>1980.662</v>
      </c>
      <c r="L38" s="238">
        <v>115.2</v>
      </c>
      <c r="M38" s="236">
        <v>0</v>
      </c>
      <c r="N38" s="235" t="s">
        <v>26</v>
      </c>
      <c r="O38" s="29">
        <v>108.15300000000001</v>
      </c>
      <c r="P38" s="30">
        <v>-132.74100000000001</v>
      </c>
      <c r="Q38" s="158">
        <f t="shared" si="0"/>
        <v>240.89400000000001</v>
      </c>
      <c r="R38" s="161">
        <v>0</v>
      </c>
      <c r="S38" s="27">
        <v>217.45699999999999</v>
      </c>
      <c r="T38" s="154">
        <v>222</v>
      </c>
      <c r="U38" s="27">
        <v>109.304</v>
      </c>
      <c r="V38" s="154">
        <v>47.4</v>
      </c>
      <c r="W38" s="151">
        <v>0.66700000000000004</v>
      </c>
      <c r="X38" s="146">
        <v>0.75</v>
      </c>
      <c r="Y38" s="31">
        <v>60930.1</v>
      </c>
      <c r="Z38" s="32">
        <v>110</v>
      </c>
      <c r="AA38" s="94">
        <f t="shared" si="1"/>
        <v>0.70175675006420946</v>
      </c>
      <c r="AB38" s="95">
        <v>0.71453434202718757</v>
      </c>
      <c r="AC38" s="27">
        <v>4.3460000000000001</v>
      </c>
      <c r="AD38" s="35">
        <v>101.5</v>
      </c>
      <c r="AE38" s="186">
        <v>107</v>
      </c>
      <c r="AF38" s="182">
        <v>85.6</v>
      </c>
      <c r="AG38" s="94">
        <v>6.9411653602795354E-3</v>
      </c>
      <c r="AH38" s="187">
        <v>5.9520975191657529E-3</v>
      </c>
    </row>
    <row r="39" spans="2:34" s="25" customFormat="1" ht="13.5" customHeight="1" x14ac:dyDescent="0.25">
      <c r="B39" s="26" t="s">
        <v>54</v>
      </c>
      <c r="C39" s="234">
        <v>279.23809999999997</v>
      </c>
      <c r="D39" s="235">
        <v>467.16348993108932</v>
      </c>
      <c r="E39" s="234">
        <v>2062.1722</v>
      </c>
      <c r="F39" s="235">
        <v>122.94268249263538</v>
      </c>
      <c r="G39" s="236">
        <v>29.348800000000001</v>
      </c>
      <c r="H39" s="237">
        <v>116.20249756499292</v>
      </c>
      <c r="I39" s="236">
        <v>31.4116</v>
      </c>
      <c r="J39" s="237">
        <v>39.314921386678421</v>
      </c>
      <c r="K39" s="236">
        <v>1517.3520000000001</v>
      </c>
      <c r="L39" s="238">
        <v>139.9</v>
      </c>
      <c r="M39" s="236">
        <v>0</v>
      </c>
      <c r="N39" s="235" t="s">
        <v>26</v>
      </c>
      <c r="O39" s="29">
        <v>261.04700000000003</v>
      </c>
      <c r="P39" s="30">
        <v>232.93199999999999</v>
      </c>
      <c r="Q39" s="158">
        <f t="shared" si="0"/>
        <v>28.115000000000038</v>
      </c>
      <c r="R39" s="161">
        <v>112.1</v>
      </c>
      <c r="S39" s="27">
        <v>279.82400000000001</v>
      </c>
      <c r="T39" s="154">
        <v>107.7</v>
      </c>
      <c r="U39" s="27">
        <v>18.777000000000001</v>
      </c>
      <c r="V39" s="154">
        <v>70</v>
      </c>
      <c r="W39" s="151">
        <v>0.375</v>
      </c>
      <c r="X39" s="146">
        <v>0.25</v>
      </c>
      <c r="Y39" s="31">
        <v>64043.199999999997</v>
      </c>
      <c r="Z39" s="32">
        <v>112.7</v>
      </c>
      <c r="AA39" s="94">
        <f t="shared" si="1"/>
        <v>0.73761158927545134</v>
      </c>
      <c r="AB39" s="95">
        <v>0.73239965499696902</v>
      </c>
      <c r="AC39" s="27">
        <v>6.34</v>
      </c>
      <c r="AD39" s="35">
        <v>99.1</v>
      </c>
      <c r="AE39" s="186">
        <v>94</v>
      </c>
      <c r="AF39" s="182">
        <v>55.294117647058826</v>
      </c>
      <c r="AG39" s="94">
        <v>4.5033266509776583E-3</v>
      </c>
      <c r="AH39" s="187">
        <v>4.9222572892839564E-3</v>
      </c>
    </row>
    <row r="40" spans="2:34" s="25" customFormat="1" ht="13.5" customHeight="1" x14ac:dyDescent="0.25">
      <c r="B40" s="26" t="s">
        <v>55</v>
      </c>
      <c r="C40" s="234">
        <v>2608.0907999999999</v>
      </c>
      <c r="D40" s="235">
        <v>83.726084242330018</v>
      </c>
      <c r="E40" s="234">
        <v>4465.5122999999994</v>
      </c>
      <c r="F40" s="235">
        <v>100.80389615974443</v>
      </c>
      <c r="G40" s="236">
        <v>17.106000000000002</v>
      </c>
      <c r="H40" s="237">
        <v>152.65036587542392</v>
      </c>
      <c r="I40" s="236">
        <v>198.2962</v>
      </c>
      <c r="J40" s="237">
        <v>68.706821370275179</v>
      </c>
      <c r="K40" s="236">
        <v>4272.835</v>
      </c>
      <c r="L40" s="238">
        <v>108</v>
      </c>
      <c r="M40" s="236">
        <v>0</v>
      </c>
      <c r="N40" s="235" t="s">
        <v>26</v>
      </c>
      <c r="O40" s="29">
        <v>-558.67499999999995</v>
      </c>
      <c r="P40" s="30">
        <v>1072.384</v>
      </c>
      <c r="Q40" s="158">
        <f t="shared" si="0"/>
        <v>-1631.059</v>
      </c>
      <c r="R40" s="161">
        <v>0</v>
      </c>
      <c r="S40" s="27">
        <v>91.997</v>
      </c>
      <c r="T40" s="154">
        <v>6.6</v>
      </c>
      <c r="U40" s="27">
        <v>650.67200000000003</v>
      </c>
      <c r="V40" s="154">
        <v>207.2</v>
      </c>
      <c r="W40" s="151">
        <v>0.53299999999999992</v>
      </c>
      <c r="X40" s="146">
        <v>0.46700000000000003</v>
      </c>
      <c r="Y40" s="31">
        <v>65335.4</v>
      </c>
      <c r="Z40" s="32">
        <v>109.4</v>
      </c>
      <c r="AA40" s="94">
        <f t="shared" si="1"/>
        <v>0.75249438238481725</v>
      </c>
      <c r="AB40" s="95">
        <v>0.77163541945678682</v>
      </c>
      <c r="AC40" s="27">
        <v>8.6460000000000008</v>
      </c>
      <c r="AD40" s="35">
        <v>101</v>
      </c>
      <c r="AE40" s="186">
        <v>49</v>
      </c>
      <c r="AF40" s="182">
        <v>67.123287671232873</v>
      </c>
      <c r="AG40" s="94">
        <v>2.3562532513234798E-3</v>
      </c>
      <c r="AH40" s="187">
        <v>2.239744730463596E-3</v>
      </c>
    </row>
    <row r="41" spans="2:34" s="25" customFormat="1" ht="13.5" customHeight="1" x14ac:dyDescent="0.25">
      <c r="B41" s="26" t="s">
        <v>56</v>
      </c>
      <c r="C41" s="234">
        <v>624.3297</v>
      </c>
      <c r="D41" s="235">
        <v>88.740410898447166</v>
      </c>
      <c r="E41" s="234">
        <v>301.72980000000001</v>
      </c>
      <c r="F41" s="235">
        <v>204.75622707577674</v>
      </c>
      <c r="G41" s="236">
        <v>74.511499999999998</v>
      </c>
      <c r="H41" s="237">
        <v>101.72357301806167</v>
      </c>
      <c r="I41" s="236">
        <v>19.021000000000001</v>
      </c>
      <c r="J41" s="235">
        <v>124.0235775856448</v>
      </c>
      <c r="K41" s="236">
        <v>3478.5720000000001</v>
      </c>
      <c r="L41" s="238">
        <v>147.19999999999999</v>
      </c>
      <c r="M41" s="236">
        <v>0</v>
      </c>
      <c r="N41" s="235" t="s">
        <v>26</v>
      </c>
      <c r="O41" s="29">
        <v>-110.792</v>
      </c>
      <c r="P41" s="30">
        <v>-5.3410000000000002</v>
      </c>
      <c r="Q41" s="158">
        <f t="shared" si="0"/>
        <v>-105.45100000000001</v>
      </c>
      <c r="R41" s="161">
        <v>0</v>
      </c>
      <c r="S41" s="27">
        <v>73.388000000000005</v>
      </c>
      <c r="T41" s="154">
        <v>90.9</v>
      </c>
      <c r="U41" s="27">
        <v>184.18</v>
      </c>
      <c r="V41" s="154">
        <v>213.9</v>
      </c>
      <c r="W41" s="151">
        <v>0.5</v>
      </c>
      <c r="X41" s="146">
        <v>0.5</v>
      </c>
      <c r="Y41" s="31">
        <v>59289.2</v>
      </c>
      <c r="Z41" s="32">
        <v>109.7</v>
      </c>
      <c r="AA41" s="94">
        <f t="shared" si="1"/>
        <v>0.68285783719224047</v>
      </c>
      <c r="AB41" s="95">
        <v>0.69030467151020847</v>
      </c>
      <c r="AC41" s="27">
        <v>5.79</v>
      </c>
      <c r="AD41" s="35">
        <v>102.8</v>
      </c>
      <c r="AE41" s="186">
        <v>129</v>
      </c>
      <c r="AF41" s="182">
        <v>115.17857142857142</v>
      </c>
      <c r="AG41" s="94">
        <v>4.5697686776010491E-3</v>
      </c>
      <c r="AH41" s="187">
        <v>3.9754374755972032E-3</v>
      </c>
    </row>
    <row r="42" spans="2:34" s="25" customFormat="1" ht="13.5" customHeight="1" x14ac:dyDescent="0.25">
      <c r="B42" s="26" t="s">
        <v>57</v>
      </c>
      <c r="C42" s="234">
        <v>108954.46289999998</v>
      </c>
      <c r="D42" s="235">
        <v>152.08640828078202</v>
      </c>
      <c r="E42" s="234">
        <v>860.41499999999996</v>
      </c>
      <c r="F42" s="235">
        <v>100.39122023844249</v>
      </c>
      <c r="G42" s="236">
        <v>4108.2969000000003</v>
      </c>
      <c r="H42" s="237">
        <v>536.44498996196978</v>
      </c>
      <c r="I42" s="236">
        <v>3048.6697999999997</v>
      </c>
      <c r="J42" s="237">
        <v>67.224806924944744</v>
      </c>
      <c r="K42" s="236">
        <v>7813.1670000000004</v>
      </c>
      <c r="L42" s="238">
        <v>120.2</v>
      </c>
      <c r="M42" s="236">
        <v>0</v>
      </c>
      <c r="N42" s="235" t="s">
        <v>26</v>
      </c>
      <c r="O42" s="29">
        <v>5006.3990000000003</v>
      </c>
      <c r="P42" s="30">
        <v>55134.982000000004</v>
      </c>
      <c r="Q42" s="158">
        <f t="shared" si="0"/>
        <v>-50128.583000000006</v>
      </c>
      <c r="R42" s="161">
        <v>9.1</v>
      </c>
      <c r="S42" s="27">
        <v>5091.4049999999997</v>
      </c>
      <c r="T42" s="154">
        <v>9.1999999999999993</v>
      </c>
      <c r="U42" s="27">
        <v>85.006</v>
      </c>
      <c r="V42" s="154">
        <v>87.1</v>
      </c>
      <c r="W42" s="151">
        <v>0.3</v>
      </c>
      <c r="X42" s="146">
        <v>0.3</v>
      </c>
      <c r="Y42" s="31">
        <v>100408.4</v>
      </c>
      <c r="Z42" s="32">
        <v>123.6</v>
      </c>
      <c r="AA42" s="94">
        <f t="shared" si="1"/>
        <v>1.1564443922322001</v>
      </c>
      <c r="AB42" s="95">
        <v>1.0426409392489648</v>
      </c>
      <c r="AC42" s="27">
        <v>16.945</v>
      </c>
      <c r="AD42" s="35">
        <v>104.7</v>
      </c>
      <c r="AE42" s="186">
        <v>97</v>
      </c>
      <c r="AF42" s="182">
        <v>102.10526315789474</v>
      </c>
      <c r="AG42" s="94">
        <v>1.5009659681973547E-3</v>
      </c>
      <c r="AH42" s="187">
        <v>1.4744684153344715E-3</v>
      </c>
    </row>
    <row r="43" spans="2:34" s="25" customFormat="1" ht="13.5" customHeight="1" x14ac:dyDescent="0.25">
      <c r="B43" s="26" t="s">
        <v>58</v>
      </c>
      <c r="C43" s="234">
        <v>125077.038</v>
      </c>
      <c r="D43" s="235">
        <v>109.65988521347091</v>
      </c>
      <c r="E43" s="234">
        <v>3466.2867999999999</v>
      </c>
      <c r="F43" s="235">
        <v>75.064590594327441</v>
      </c>
      <c r="G43" s="236">
        <v>1782.4765</v>
      </c>
      <c r="H43" s="237">
        <v>22.980558861297201</v>
      </c>
      <c r="I43" s="236">
        <v>3191.8620000000001</v>
      </c>
      <c r="J43" s="237">
        <v>121.72566866777774</v>
      </c>
      <c r="K43" s="236">
        <v>7923.6139999999996</v>
      </c>
      <c r="L43" s="238">
        <v>110.4</v>
      </c>
      <c r="M43" s="236">
        <v>0</v>
      </c>
      <c r="N43" s="235" t="s">
        <v>26</v>
      </c>
      <c r="O43" s="29">
        <v>662.17</v>
      </c>
      <c r="P43" s="30">
        <v>2432.6190000000001</v>
      </c>
      <c r="Q43" s="158">
        <f t="shared" si="0"/>
        <v>-1770.4490000000001</v>
      </c>
      <c r="R43" s="161">
        <v>27.2</v>
      </c>
      <c r="S43" s="27">
        <v>1273.2619999999999</v>
      </c>
      <c r="T43" s="154">
        <v>45.4</v>
      </c>
      <c r="U43" s="27">
        <v>611.09199999999998</v>
      </c>
      <c r="V43" s="154">
        <v>163.30000000000001</v>
      </c>
      <c r="W43" s="151">
        <v>0.4</v>
      </c>
      <c r="X43" s="146">
        <v>0.3</v>
      </c>
      <c r="Y43" s="31">
        <v>80670.5</v>
      </c>
      <c r="Z43" s="32">
        <v>110.5</v>
      </c>
      <c r="AA43" s="94">
        <f t="shared" si="1"/>
        <v>0.92911496790674575</v>
      </c>
      <c r="AB43" s="95">
        <v>0.93486337649288787</v>
      </c>
      <c r="AC43" s="27">
        <v>21.677</v>
      </c>
      <c r="AD43" s="35">
        <v>99.9</v>
      </c>
      <c r="AE43" s="186">
        <v>180</v>
      </c>
      <c r="AF43" s="182">
        <v>98.360655737704917</v>
      </c>
      <c r="AG43" s="94">
        <v>3.0197616756716746E-3</v>
      </c>
      <c r="AH43" s="187">
        <v>2.7357531543383369E-3</v>
      </c>
    </row>
    <row r="44" spans="2:34" s="25" customFormat="1" ht="13.5" customHeight="1" x14ac:dyDescent="0.25">
      <c r="B44" s="26" t="s">
        <v>59</v>
      </c>
      <c r="C44" s="234">
        <v>3664.4711000000007</v>
      </c>
      <c r="D44" s="235">
        <v>104.99498716254607</v>
      </c>
      <c r="E44" s="234">
        <v>5639.3247999999994</v>
      </c>
      <c r="F44" s="235">
        <v>101.92258959774595</v>
      </c>
      <c r="G44" s="236">
        <v>0</v>
      </c>
      <c r="H44" s="235" t="s">
        <v>26</v>
      </c>
      <c r="I44" s="236">
        <v>8.4046000000000003</v>
      </c>
      <c r="J44" s="237">
        <v>115.32582296197704</v>
      </c>
      <c r="K44" s="236">
        <v>2612.48</v>
      </c>
      <c r="L44" s="238">
        <v>108.4</v>
      </c>
      <c r="M44" s="239">
        <v>4.8799999999999996E-2</v>
      </c>
      <c r="N44" s="237">
        <v>6.4833266905805766</v>
      </c>
      <c r="O44" s="29">
        <v>3212.0120000000002</v>
      </c>
      <c r="P44" s="30">
        <v>2203.0129999999999</v>
      </c>
      <c r="Q44" s="158">
        <f t="shared" si="0"/>
        <v>1008.9990000000003</v>
      </c>
      <c r="R44" s="161">
        <v>145.80000000000001</v>
      </c>
      <c r="S44" s="27">
        <v>3230.145</v>
      </c>
      <c r="T44" s="154">
        <v>141.5</v>
      </c>
      <c r="U44" s="27">
        <v>18.132999999999999</v>
      </c>
      <c r="V44" s="154">
        <v>23</v>
      </c>
      <c r="W44" s="151">
        <v>0.33299999999999996</v>
      </c>
      <c r="X44" s="146">
        <v>0.222</v>
      </c>
      <c r="Y44" s="31">
        <v>64383.4</v>
      </c>
      <c r="Z44" s="32">
        <v>109.8</v>
      </c>
      <c r="AA44" s="33">
        <f t="shared" si="1"/>
        <v>0.74152981107997573</v>
      </c>
      <c r="AB44" s="34">
        <v>0.75277559552111217</v>
      </c>
      <c r="AC44" s="27">
        <v>5.8440000000000003</v>
      </c>
      <c r="AD44" s="35">
        <v>102.4</v>
      </c>
      <c r="AE44" s="186">
        <v>92</v>
      </c>
      <c r="AF44" s="182">
        <v>97.872340425531917</v>
      </c>
      <c r="AG44" s="94">
        <v>4.973957111350946E-3</v>
      </c>
      <c r="AH44" s="187">
        <v>4.4364734755521999E-3</v>
      </c>
    </row>
    <row r="45" spans="2:34" s="25" customFormat="1" ht="13.5" customHeight="1" x14ac:dyDescent="0.25">
      <c r="B45" s="26" t="s">
        <v>60</v>
      </c>
      <c r="C45" s="234">
        <v>10394.311299999999</v>
      </c>
      <c r="D45" s="235">
        <v>277.894199858175</v>
      </c>
      <c r="E45" s="234">
        <v>1601.0840000000001</v>
      </c>
      <c r="F45" s="235">
        <v>151.62302943018111</v>
      </c>
      <c r="G45" s="236">
        <v>0</v>
      </c>
      <c r="H45" s="235" t="s">
        <v>26</v>
      </c>
      <c r="I45" s="236">
        <v>72.769300000000001</v>
      </c>
      <c r="J45" s="237">
        <v>138.84144410228231</v>
      </c>
      <c r="K45" s="236">
        <v>2291.5810000000001</v>
      </c>
      <c r="L45" s="238">
        <v>119.7</v>
      </c>
      <c r="M45" s="236">
        <v>0</v>
      </c>
      <c r="N45" s="235" t="s">
        <v>26</v>
      </c>
      <c r="O45" s="29">
        <v>321.20600000000002</v>
      </c>
      <c r="P45" s="30">
        <v>670.97799999999995</v>
      </c>
      <c r="Q45" s="158">
        <f t="shared" si="0"/>
        <v>-349.77199999999993</v>
      </c>
      <c r="R45" s="161">
        <v>47.9</v>
      </c>
      <c r="S45" s="27">
        <v>532.86300000000006</v>
      </c>
      <c r="T45" s="154">
        <v>74.2</v>
      </c>
      <c r="U45" s="27">
        <v>211.65700000000001</v>
      </c>
      <c r="V45" s="154">
        <v>449.9</v>
      </c>
      <c r="W45" s="151">
        <v>0.5</v>
      </c>
      <c r="X45" s="146">
        <v>0.25</v>
      </c>
      <c r="Y45" s="31">
        <v>68443.199999999997</v>
      </c>
      <c r="Z45" s="32">
        <v>115.8</v>
      </c>
      <c r="AA45" s="33">
        <f t="shared" si="1"/>
        <v>0.78828817933984519</v>
      </c>
      <c r="AB45" s="34">
        <v>0.75724576852244629</v>
      </c>
      <c r="AC45" s="27">
        <v>5.2610000000000001</v>
      </c>
      <c r="AD45" s="35">
        <v>99.7</v>
      </c>
      <c r="AE45" s="186">
        <v>77</v>
      </c>
      <c r="AF45" s="182">
        <v>100</v>
      </c>
      <c r="AG45" s="94">
        <v>2.766844628034761E-3</v>
      </c>
      <c r="AH45" s="187">
        <v>3.0145245272677444E-3</v>
      </c>
    </row>
    <row r="46" spans="2:34" s="25" customFormat="1" ht="13.5" customHeight="1" x14ac:dyDescent="0.25">
      <c r="B46" s="26" t="s">
        <v>61</v>
      </c>
      <c r="C46" s="234">
        <v>34186.690799999997</v>
      </c>
      <c r="D46" s="235">
        <v>61.724297448791845</v>
      </c>
      <c r="E46" s="234">
        <v>148.86360000000002</v>
      </c>
      <c r="F46" s="235">
        <v>98.020218568080807</v>
      </c>
      <c r="G46" s="236">
        <v>1408.5419999999999</v>
      </c>
      <c r="H46" s="237">
        <v>48.396754555782067</v>
      </c>
      <c r="I46" s="236">
        <v>50590.470200000003</v>
      </c>
      <c r="J46" s="237">
        <v>110.56095069452931</v>
      </c>
      <c r="K46" s="236">
        <v>10416.049999999999</v>
      </c>
      <c r="L46" s="238">
        <v>108.3</v>
      </c>
      <c r="M46" s="236">
        <v>0</v>
      </c>
      <c r="N46" s="235" t="s">
        <v>26</v>
      </c>
      <c r="O46" s="29">
        <v>5547.116</v>
      </c>
      <c r="P46" s="30">
        <v>7094.5659999999998</v>
      </c>
      <c r="Q46" s="158">
        <f t="shared" si="0"/>
        <v>-1547.4499999999998</v>
      </c>
      <c r="R46" s="161">
        <v>78.2</v>
      </c>
      <c r="S46" s="27">
        <v>8777.7270000000008</v>
      </c>
      <c r="T46" s="154">
        <v>92.3</v>
      </c>
      <c r="U46" s="27">
        <v>3230.6109999999999</v>
      </c>
      <c r="V46" s="154">
        <v>133.6</v>
      </c>
      <c r="W46" s="151">
        <v>0.51</v>
      </c>
      <c r="X46" s="146">
        <v>0.44900000000000001</v>
      </c>
      <c r="Y46" s="31">
        <v>95463.1</v>
      </c>
      <c r="Z46" s="32">
        <v>108.3</v>
      </c>
      <c r="AA46" s="33">
        <f t="shared" si="1"/>
        <v>1.0994873602218713</v>
      </c>
      <c r="AB46" s="34">
        <v>1.1366427309066069</v>
      </c>
      <c r="AC46" s="27">
        <v>31.198</v>
      </c>
      <c r="AD46" s="35">
        <v>96.8</v>
      </c>
      <c r="AE46" s="186">
        <v>146</v>
      </c>
      <c r="AF46" s="182">
        <v>155.31914893617019</v>
      </c>
      <c r="AG46" s="94">
        <v>2.7352218002997101E-3</v>
      </c>
      <c r="AH46" s="187">
        <v>1.3843276438448965E-3</v>
      </c>
    </row>
    <row r="47" spans="2:34" s="25" customFormat="1" ht="13.5" customHeight="1" x14ac:dyDescent="0.25">
      <c r="B47" s="26" t="s">
        <v>62</v>
      </c>
      <c r="C47" s="234">
        <v>36505.874000000003</v>
      </c>
      <c r="D47" s="235">
        <v>96.391856529301563</v>
      </c>
      <c r="E47" s="234">
        <v>2826.1597000000002</v>
      </c>
      <c r="F47" s="235">
        <v>117.25894369436662</v>
      </c>
      <c r="G47" s="236">
        <v>551.37950000000001</v>
      </c>
      <c r="H47" s="237">
        <v>37.047694263051369</v>
      </c>
      <c r="I47" s="236">
        <v>265.09459999999996</v>
      </c>
      <c r="J47" s="237">
        <v>79.993542449342925</v>
      </c>
      <c r="K47" s="236">
        <v>6770.8990000000003</v>
      </c>
      <c r="L47" s="238">
        <v>114.8</v>
      </c>
      <c r="M47" s="236">
        <v>0</v>
      </c>
      <c r="N47" s="235" t="s">
        <v>26</v>
      </c>
      <c r="O47" s="29">
        <v>2166.7489999999998</v>
      </c>
      <c r="P47" s="30">
        <v>1191.2090000000001</v>
      </c>
      <c r="Q47" s="158">
        <f t="shared" si="0"/>
        <v>975.53999999999974</v>
      </c>
      <c r="R47" s="161">
        <v>181.9</v>
      </c>
      <c r="S47" s="27">
        <v>2719.9189999999999</v>
      </c>
      <c r="T47" s="154">
        <v>119</v>
      </c>
      <c r="U47" s="27">
        <v>553.16999999999996</v>
      </c>
      <c r="V47" s="154">
        <v>50.5</v>
      </c>
      <c r="W47" s="151">
        <v>0.35299999999999998</v>
      </c>
      <c r="X47" s="146">
        <v>0.20600000000000002</v>
      </c>
      <c r="Y47" s="31">
        <v>80575.3</v>
      </c>
      <c r="Z47" s="32">
        <v>104.6</v>
      </c>
      <c r="AA47" s="33">
        <f t="shared" si="1"/>
        <v>0.92801851077626163</v>
      </c>
      <c r="AB47" s="34">
        <v>0.98786337777447408</v>
      </c>
      <c r="AC47" s="27">
        <v>18.305</v>
      </c>
      <c r="AD47" s="35">
        <v>98.1</v>
      </c>
      <c r="AE47" s="186">
        <v>133</v>
      </c>
      <c r="AF47" s="182">
        <v>111.76470588235294</v>
      </c>
      <c r="AG47" s="94">
        <v>2.9280459811665193E-3</v>
      </c>
      <c r="AH47" s="187">
        <v>2.149217070924163E-3</v>
      </c>
    </row>
    <row r="48" spans="2:34" s="25" customFormat="1" ht="13.5" customHeight="1" x14ac:dyDescent="0.25">
      <c r="B48" s="26" t="s">
        <v>63</v>
      </c>
      <c r="C48" s="234">
        <v>8021.7377999999999</v>
      </c>
      <c r="D48" s="235">
        <v>101.15793428595057</v>
      </c>
      <c r="E48" s="234">
        <v>3252.7782000000002</v>
      </c>
      <c r="F48" s="235">
        <v>109.61516220241145</v>
      </c>
      <c r="G48" s="236">
        <v>526.18709999999999</v>
      </c>
      <c r="H48" s="237">
        <v>53.946489552711938</v>
      </c>
      <c r="I48" s="236">
        <v>183.34399999999999</v>
      </c>
      <c r="J48" s="237">
        <v>8.1329877280798826</v>
      </c>
      <c r="K48" s="236">
        <v>7117.7560000000003</v>
      </c>
      <c r="L48" s="238">
        <v>114</v>
      </c>
      <c r="M48" s="236">
        <v>0</v>
      </c>
      <c r="N48" s="235" t="s">
        <v>26</v>
      </c>
      <c r="O48" s="29">
        <v>326.45600000000002</v>
      </c>
      <c r="P48" s="30">
        <v>426.58800000000002</v>
      </c>
      <c r="Q48" s="158">
        <f t="shared" si="0"/>
        <v>-100.13200000000001</v>
      </c>
      <c r="R48" s="161">
        <v>76.5</v>
      </c>
      <c r="S48" s="27">
        <v>401.70499999999998</v>
      </c>
      <c r="T48" s="154">
        <v>85.8</v>
      </c>
      <c r="U48" s="27">
        <v>75.248999999999995</v>
      </c>
      <c r="V48" s="154">
        <v>182.1</v>
      </c>
      <c r="W48" s="151">
        <v>0.2</v>
      </c>
      <c r="X48" s="146">
        <v>0.2</v>
      </c>
      <c r="Y48" s="31">
        <v>72067.600000000006</v>
      </c>
      <c r="Z48" s="32">
        <v>111.6</v>
      </c>
      <c r="AA48" s="33">
        <f t="shared" si="1"/>
        <v>0.83003186866470646</v>
      </c>
      <c r="AB48" s="34">
        <v>0.82898384304156303</v>
      </c>
      <c r="AC48" s="27">
        <v>20.643999999999998</v>
      </c>
      <c r="AD48" s="35">
        <v>104.1</v>
      </c>
      <c r="AE48" s="186">
        <v>160</v>
      </c>
      <c r="AF48" s="182">
        <v>85.106382978723403</v>
      </c>
      <c r="AG48" s="94">
        <v>2.7738251769664438E-3</v>
      </c>
      <c r="AH48" s="187">
        <v>3.4201095162728081E-3</v>
      </c>
    </row>
    <row r="49" spans="2:34" s="25" customFormat="1" ht="13.5" customHeight="1" x14ac:dyDescent="0.25">
      <c r="B49" s="26" t="s">
        <v>64</v>
      </c>
      <c r="C49" s="234">
        <v>14137.642899999999</v>
      </c>
      <c r="D49" s="235">
        <v>146.17315668233019</v>
      </c>
      <c r="E49" s="234">
        <v>125.774</v>
      </c>
      <c r="F49" s="235">
        <v>112.19703660092239</v>
      </c>
      <c r="G49" s="236">
        <v>1445.4071000000001</v>
      </c>
      <c r="H49" s="237">
        <v>68.100859449920776</v>
      </c>
      <c r="I49" s="236">
        <v>12978.913400000001</v>
      </c>
      <c r="J49" s="237">
        <v>96.545739401546186</v>
      </c>
      <c r="K49" s="236">
        <v>10689.397000000001</v>
      </c>
      <c r="L49" s="238">
        <v>109</v>
      </c>
      <c r="M49" s="236">
        <v>1331.6969000000001</v>
      </c>
      <c r="N49" s="237">
        <v>104.94905659901535</v>
      </c>
      <c r="O49" s="29">
        <v>993.71</v>
      </c>
      <c r="P49" s="30">
        <v>3747.569</v>
      </c>
      <c r="Q49" s="158">
        <f t="shared" si="0"/>
        <v>-2753.8589999999999</v>
      </c>
      <c r="R49" s="161">
        <v>26.5</v>
      </c>
      <c r="S49" s="27">
        <v>2967.73</v>
      </c>
      <c r="T49" s="154">
        <v>70.2</v>
      </c>
      <c r="U49" s="27">
        <v>1974.02</v>
      </c>
      <c r="V49" s="154">
        <v>410.7</v>
      </c>
      <c r="W49" s="151">
        <v>0.54500000000000004</v>
      </c>
      <c r="X49" s="146">
        <v>0.39399999999999996</v>
      </c>
      <c r="Y49" s="31">
        <v>78609.399999999994</v>
      </c>
      <c r="Z49" s="32">
        <v>111.2</v>
      </c>
      <c r="AA49" s="33">
        <f t="shared" si="1"/>
        <v>0.9053764406836271</v>
      </c>
      <c r="AB49" s="34">
        <v>0.90527667525756672</v>
      </c>
      <c r="AC49" s="27">
        <v>26.652999999999999</v>
      </c>
      <c r="AD49" s="35">
        <v>101.1</v>
      </c>
      <c r="AE49" s="186">
        <v>101</v>
      </c>
      <c r="AF49" s="182">
        <v>101</v>
      </c>
      <c r="AG49" s="94">
        <v>2.2711206702062058E-3</v>
      </c>
      <c r="AH49" s="187">
        <v>1.5132942903406427E-3</v>
      </c>
    </row>
    <row r="50" spans="2:34" s="25" customFormat="1" ht="13.5" customHeight="1" x14ac:dyDescent="0.25">
      <c r="B50" s="26" t="s">
        <v>65</v>
      </c>
      <c r="C50" s="234">
        <v>5116.8717999999999</v>
      </c>
      <c r="D50" s="235">
        <v>116.53184700226326</v>
      </c>
      <c r="E50" s="234">
        <v>1788.6403</v>
      </c>
      <c r="F50" s="235">
        <v>151.19189205044077</v>
      </c>
      <c r="G50" s="236">
        <v>444.46300000000002</v>
      </c>
      <c r="H50" s="237">
        <v>174.10462816068318</v>
      </c>
      <c r="I50" s="240">
        <v>0</v>
      </c>
      <c r="J50" s="237">
        <v>0</v>
      </c>
      <c r="K50" s="236">
        <v>1342.309</v>
      </c>
      <c r="L50" s="238">
        <v>110.1</v>
      </c>
      <c r="M50" s="236">
        <v>0</v>
      </c>
      <c r="N50" s="235" t="s">
        <v>26</v>
      </c>
      <c r="O50" s="29">
        <v>1298.432</v>
      </c>
      <c r="P50" s="30">
        <v>942.54499999999996</v>
      </c>
      <c r="Q50" s="158">
        <f t="shared" si="0"/>
        <v>355.88700000000006</v>
      </c>
      <c r="R50" s="161">
        <v>137.80000000000001</v>
      </c>
      <c r="S50" s="27">
        <v>1414.21</v>
      </c>
      <c r="T50" s="154">
        <v>141.9</v>
      </c>
      <c r="U50" s="27">
        <v>115.77800000000001</v>
      </c>
      <c r="V50" s="154">
        <v>214.9</v>
      </c>
      <c r="W50" s="151">
        <v>0.54500000000000004</v>
      </c>
      <c r="X50" s="146">
        <v>0.36399999999999999</v>
      </c>
      <c r="Y50" s="31">
        <v>64404.5</v>
      </c>
      <c r="Z50" s="32">
        <v>113.3</v>
      </c>
      <c r="AA50" s="33">
        <f t="shared" si="1"/>
        <v>0.74177282836414815</v>
      </c>
      <c r="AB50" s="34">
        <v>0.72677605432900627</v>
      </c>
      <c r="AC50" s="27">
        <v>4.7460000000000004</v>
      </c>
      <c r="AD50" s="35">
        <v>98.3</v>
      </c>
      <c r="AE50" s="186">
        <v>104</v>
      </c>
      <c r="AF50" s="182">
        <v>77.037037037037038</v>
      </c>
      <c r="AG50" s="94">
        <v>5.4753839729014897E-3</v>
      </c>
      <c r="AH50" s="187">
        <v>6.3057592601242461E-3</v>
      </c>
    </row>
    <row r="51" spans="2:34" s="25" customFormat="1" ht="13.5" customHeight="1" x14ac:dyDescent="0.25">
      <c r="B51" s="26" t="s">
        <v>66</v>
      </c>
      <c r="C51" s="234">
        <v>9313.0048999999999</v>
      </c>
      <c r="D51" s="235">
        <v>93.468876481311057</v>
      </c>
      <c r="E51" s="234">
        <v>2144.3108999999999</v>
      </c>
      <c r="F51" s="235">
        <v>85.982063710609012</v>
      </c>
      <c r="G51" s="236">
        <v>593.4498000000001</v>
      </c>
      <c r="H51" s="237">
        <v>97.014607205550078</v>
      </c>
      <c r="I51" s="236">
        <v>393.27170000000001</v>
      </c>
      <c r="J51" s="237">
        <v>182.23795789828785</v>
      </c>
      <c r="K51" s="236">
        <v>6678.4849999999997</v>
      </c>
      <c r="L51" s="238">
        <v>124</v>
      </c>
      <c r="M51" s="236">
        <v>27.551599999999997</v>
      </c>
      <c r="N51" s="237">
        <v>77.9548991313697</v>
      </c>
      <c r="O51" s="29">
        <v>1388.596</v>
      </c>
      <c r="P51" s="30">
        <v>-779.64599999999996</v>
      </c>
      <c r="Q51" s="158">
        <f t="shared" si="0"/>
        <v>2168.2420000000002</v>
      </c>
      <c r="R51" s="161">
        <v>0</v>
      </c>
      <c r="S51" s="27">
        <v>4308.451</v>
      </c>
      <c r="T51" s="154">
        <v>340.5</v>
      </c>
      <c r="U51" s="27">
        <v>2919.855</v>
      </c>
      <c r="V51" s="154">
        <v>142.80000000000001</v>
      </c>
      <c r="W51" s="151">
        <v>0.68400000000000005</v>
      </c>
      <c r="X51" s="146">
        <v>0.64900000000000002</v>
      </c>
      <c r="Y51" s="31">
        <v>73632.100000000006</v>
      </c>
      <c r="Z51" s="32">
        <v>110.2</v>
      </c>
      <c r="AA51" s="33">
        <f t="shared" si="1"/>
        <v>0.84805085165464822</v>
      </c>
      <c r="AB51" s="34">
        <v>0.82079835136738843</v>
      </c>
      <c r="AC51" s="27">
        <v>17.113</v>
      </c>
      <c r="AD51" s="35">
        <v>100.4</v>
      </c>
      <c r="AE51" s="186">
        <v>168</v>
      </c>
      <c r="AF51" s="182">
        <v>115.86206896551725</v>
      </c>
      <c r="AG51" s="94">
        <v>2.4181223763372218E-3</v>
      </c>
      <c r="AH51" s="187">
        <v>2.8484991356278484E-3</v>
      </c>
    </row>
    <row r="52" spans="2:34" s="25" customFormat="1" ht="13.5" customHeight="1" thickBot="1" x14ac:dyDescent="0.3">
      <c r="B52" s="36" t="s">
        <v>67</v>
      </c>
      <c r="C52" s="241">
        <v>174.54180000000002</v>
      </c>
      <c r="D52" s="242">
        <v>94.691904560398442</v>
      </c>
      <c r="E52" s="243">
        <v>1770.191</v>
      </c>
      <c r="F52" s="244">
        <v>67.974072801208806</v>
      </c>
      <c r="G52" s="245">
        <v>0</v>
      </c>
      <c r="H52" s="246" t="s">
        <v>26</v>
      </c>
      <c r="I52" s="245">
        <v>10.352499999999999</v>
      </c>
      <c r="J52" s="246">
        <v>88.562385046409148</v>
      </c>
      <c r="K52" s="245">
        <v>1278.0329999999999</v>
      </c>
      <c r="L52" s="247">
        <v>119.1</v>
      </c>
      <c r="M52" s="245">
        <v>0</v>
      </c>
      <c r="N52" s="246" t="s">
        <v>26</v>
      </c>
      <c r="O52" s="37">
        <v>217.88900000000001</v>
      </c>
      <c r="P52" s="38">
        <v>646.01499999999999</v>
      </c>
      <c r="Q52" s="159">
        <f t="shared" si="0"/>
        <v>-428.12599999999998</v>
      </c>
      <c r="R52" s="162">
        <v>33.700000000000003</v>
      </c>
      <c r="S52" s="155">
        <v>495.19600000000003</v>
      </c>
      <c r="T52" s="156">
        <v>68.2</v>
      </c>
      <c r="U52" s="44">
        <v>277.30700000000002</v>
      </c>
      <c r="V52" s="156">
        <v>345.3</v>
      </c>
      <c r="W52" s="152">
        <v>0.77800000000000002</v>
      </c>
      <c r="X52" s="147">
        <v>0.44400000000000001</v>
      </c>
      <c r="Y52" s="40">
        <v>62399.199999999997</v>
      </c>
      <c r="Z52" s="41">
        <v>107.1</v>
      </c>
      <c r="AA52" s="42">
        <f t="shared" si="1"/>
        <v>0.71867697244230055</v>
      </c>
      <c r="AB52" s="43">
        <v>0.75055460646970396</v>
      </c>
      <c r="AC52" s="44">
        <v>4.827</v>
      </c>
      <c r="AD52" s="45">
        <v>100.5</v>
      </c>
      <c r="AE52" s="39">
        <v>88</v>
      </c>
      <c r="AF52" s="183">
        <v>90.721649484536087</v>
      </c>
      <c r="AG52" s="42">
        <v>5.5134390075809794E-3</v>
      </c>
      <c r="AH52" s="188">
        <v>5.574712643678161E-3</v>
      </c>
    </row>
    <row r="53" spans="2:34" s="46" customFormat="1" ht="6" customHeight="1" x14ac:dyDescent="0.25">
      <c r="B53" s="47"/>
      <c r="C53" s="48"/>
      <c r="D53" s="49"/>
      <c r="E53" s="48"/>
      <c r="F53" s="49"/>
      <c r="G53" s="48"/>
      <c r="H53" s="49"/>
      <c r="I53" s="48"/>
      <c r="J53" s="49"/>
      <c r="K53" s="48"/>
      <c r="L53" s="49"/>
      <c r="M53" s="48"/>
      <c r="N53" s="49"/>
      <c r="O53" s="50"/>
      <c r="P53" s="50"/>
      <c r="Q53" s="50"/>
      <c r="R53" s="51"/>
      <c r="S53" s="51"/>
      <c r="T53" s="51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</row>
    <row r="54" spans="2:34" s="52" customFormat="1" ht="13.5" customHeight="1" x14ac:dyDescent="0.25">
      <c r="B54" s="53" t="s">
        <v>68</v>
      </c>
      <c r="C54" s="54"/>
      <c r="D54" s="55">
        <f>рэнкинг!D54</f>
        <v>20</v>
      </c>
      <c r="E54" s="54"/>
      <c r="F54" s="55">
        <f>рэнкинг!G54</f>
        <v>22</v>
      </c>
      <c r="G54" s="56"/>
      <c r="H54" s="55">
        <f>рэнкинг!J54</f>
        <v>20</v>
      </c>
      <c r="I54" s="56"/>
      <c r="J54" s="55">
        <f>рэнкинг!M54</f>
        <v>19</v>
      </c>
      <c r="K54" s="56"/>
      <c r="L54" s="55">
        <f>рэнкинг!P54</f>
        <v>2</v>
      </c>
      <c r="M54" s="56"/>
      <c r="N54" s="55">
        <f>рэнкинг!S54</f>
        <v>7</v>
      </c>
      <c r="O54" s="57">
        <f>рэнкинг!U54</f>
        <v>11</v>
      </c>
      <c r="P54" s="57">
        <f>рэнкинг!V54</f>
        <v>8</v>
      </c>
      <c r="Q54" s="55">
        <f>рэнкинг!W54</f>
        <v>26</v>
      </c>
      <c r="R54" s="58"/>
      <c r="S54" s="59"/>
      <c r="T54" s="55">
        <f>рэнкинг!AA54</f>
        <v>28</v>
      </c>
      <c r="U54" s="59"/>
      <c r="V54" s="55">
        <f>рэнкинг!AD54</f>
        <v>30</v>
      </c>
      <c r="W54" s="57">
        <f>рэнкинг!AE54</f>
        <v>26</v>
      </c>
      <c r="X54" s="56"/>
      <c r="Y54" s="56"/>
      <c r="Z54" s="55">
        <f>рэнкинг!AI54</f>
        <v>0</v>
      </c>
      <c r="AA54" s="57">
        <f>рэнкинг!AJ54</f>
        <v>17</v>
      </c>
      <c r="AB54" s="56"/>
      <c r="AC54" s="59"/>
      <c r="AD54" s="55">
        <f>рэнкинг!AN54</f>
        <v>13</v>
      </c>
      <c r="AE54" s="56"/>
      <c r="AF54" s="55">
        <f>рэнкинг!AQ54</f>
        <v>15</v>
      </c>
      <c r="AG54" s="60">
        <f>рэнкинг!AR54</f>
        <v>17</v>
      </c>
      <c r="AH54" s="56"/>
    </row>
    <row r="55" spans="2:34" ht="10.5" customHeight="1" x14ac:dyDescent="0.25">
      <c r="B55" s="53"/>
      <c r="D55" s="61"/>
      <c r="E55" s="61"/>
      <c r="F55" s="62"/>
      <c r="G55" s="61"/>
      <c r="H55" s="61"/>
      <c r="I55" s="61"/>
      <c r="J55" s="61"/>
      <c r="K55" s="61"/>
      <c r="L55" s="63"/>
    </row>
    <row r="56" spans="2:34" s="62" customFormat="1" ht="12.75" customHeight="1" x14ac:dyDescent="0.2">
      <c r="C56" s="64" t="s">
        <v>69</v>
      </c>
      <c r="F56" s="1"/>
      <c r="L56" s="65"/>
      <c r="O56" s="64"/>
    </row>
    <row r="57" spans="2:34" ht="12.75" customHeight="1" x14ac:dyDescent="0.2">
      <c r="C57" s="66" t="s">
        <v>70</v>
      </c>
      <c r="D57" s="1"/>
      <c r="E57" s="1"/>
      <c r="F57" s="1"/>
      <c r="L57" s="67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  <row r="58" spans="2:34" ht="13.5" x14ac:dyDescent="0.2">
      <c r="C58" s="68" t="s">
        <v>71</v>
      </c>
      <c r="D58" s="1"/>
      <c r="E58" s="1"/>
      <c r="F58" s="1"/>
      <c r="L58" s="67"/>
      <c r="O58" s="68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  <row r="59" spans="2:34" x14ac:dyDescent="0.2">
      <c r="C59" s="1"/>
      <c r="D59" s="1"/>
      <c r="E59" s="1"/>
      <c r="F59" s="1"/>
      <c r="L59" s="67"/>
      <c r="W59" s="1">
        <v>100</v>
      </c>
    </row>
    <row r="60" spans="2:34" x14ac:dyDescent="0.2">
      <c r="D60" s="1"/>
      <c r="E60" s="1"/>
      <c r="F60" s="1"/>
      <c r="L60" s="67"/>
    </row>
    <row r="61" spans="2:34" x14ac:dyDescent="0.2">
      <c r="L61" s="67"/>
    </row>
    <row r="62" spans="2:34" x14ac:dyDescent="0.2">
      <c r="L62" s="67"/>
    </row>
    <row r="63" spans="2:34" x14ac:dyDescent="0.2">
      <c r="L63" s="67"/>
    </row>
    <row r="64" spans="2:34" x14ac:dyDescent="0.2">
      <c r="L64" s="67"/>
    </row>
    <row r="65" spans="12:12" x14ac:dyDescent="0.2">
      <c r="L65" s="67"/>
    </row>
    <row r="66" spans="12:12" x14ac:dyDescent="0.2">
      <c r="L66" s="67"/>
    </row>
    <row r="67" spans="12:12" x14ac:dyDescent="0.2">
      <c r="L67" s="67"/>
    </row>
    <row r="68" spans="12:12" x14ac:dyDescent="0.2">
      <c r="L68" s="67"/>
    </row>
    <row r="69" spans="12:12" x14ac:dyDescent="0.2">
      <c r="L69" s="67"/>
    </row>
    <row r="70" spans="12:12" x14ac:dyDescent="0.2">
      <c r="L70" s="67"/>
    </row>
    <row r="71" spans="12:12" x14ac:dyDescent="0.2">
      <c r="L71" s="67"/>
    </row>
    <row r="72" spans="12:12" x14ac:dyDescent="0.2">
      <c r="L72" s="67"/>
    </row>
    <row r="73" spans="12:12" x14ac:dyDescent="0.2">
      <c r="L73" s="67"/>
    </row>
    <row r="74" spans="12:12" x14ac:dyDescent="0.2">
      <c r="L74" s="67"/>
    </row>
    <row r="75" spans="12:12" x14ac:dyDescent="0.2">
      <c r="L75" s="67"/>
    </row>
    <row r="76" spans="12:12" x14ac:dyDescent="0.2">
      <c r="L76" s="67"/>
    </row>
    <row r="77" spans="12:12" x14ac:dyDescent="0.2">
      <c r="L77" s="67"/>
    </row>
    <row r="78" spans="12:12" x14ac:dyDescent="0.2">
      <c r="L78" s="67"/>
    </row>
    <row r="79" spans="12:12" x14ac:dyDescent="0.2">
      <c r="L79" s="67"/>
    </row>
    <row r="80" spans="12:12" x14ac:dyDescent="0.2">
      <c r="L80" s="67"/>
    </row>
    <row r="81" spans="12:12" x14ac:dyDescent="0.2">
      <c r="L81" s="67"/>
    </row>
    <row r="82" spans="12:12" x14ac:dyDescent="0.2">
      <c r="L82" s="67"/>
    </row>
    <row r="83" spans="12:12" x14ac:dyDescent="0.2">
      <c r="L83" s="67"/>
    </row>
    <row r="84" spans="12:12" x14ac:dyDescent="0.2">
      <c r="L84" s="67"/>
    </row>
    <row r="85" spans="12:12" x14ac:dyDescent="0.2">
      <c r="L85" s="67"/>
    </row>
    <row r="86" spans="12:12" x14ac:dyDescent="0.2">
      <c r="L86" s="67"/>
    </row>
    <row r="87" spans="12:12" x14ac:dyDescent="0.2">
      <c r="L87" s="67"/>
    </row>
    <row r="88" spans="12:12" x14ac:dyDescent="0.2">
      <c r="L88" s="67"/>
    </row>
    <row r="89" spans="12:12" x14ac:dyDescent="0.2">
      <c r="L89" s="67"/>
    </row>
  </sheetData>
  <mergeCells count="38">
    <mergeCell ref="K5:K6"/>
    <mergeCell ref="L5:L6"/>
    <mergeCell ref="M5:M6"/>
    <mergeCell ref="N5:N6"/>
    <mergeCell ref="O5:O6"/>
    <mergeCell ref="AE3:AH4"/>
    <mergeCell ref="O4:R4"/>
    <mergeCell ref="S4:T5"/>
    <mergeCell ref="U4:V5"/>
    <mergeCell ref="W4:X5"/>
    <mergeCell ref="P5:P6"/>
    <mergeCell ref="Q5:R5"/>
    <mergeCell ref="Y5:Y6"/>
    <mergeCell ref="Z5:Z6"/>
    <mergeCell ref="AA5:AB5"/>
    <mergeCell ref="AC5:AC6"/>
    <mergeCell ref="AD5:AD6"/>
    <mergeCell ref="AE5:AE6"/>
    <mergeCell ref="AF5:AF6"/>
    <mergeCell ref="AG5:AH5"/>
    <mergeCell ref="K3:L4"/>
    <mergeCell ref="M3:N4"/>
    <mergeCell ref="O3:X3"/>
    <mergeCell ref="Y3:AB4"/>
    <mergeCell ref="AC3:AD4"/>
    <mergeCell ref="B3:B6"/>
    <mergeCell ref="C3:D4"/>
    <mergeCell ref="E3:F4"/>
    <mergeCell ref="G3:H4"/>
    <mergeCell ref="I3:J4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11811023622047245" right="0.17" top="0.35433070866141736" bottom="0.15748031496062992" header="0.51181102362204722" footer="0.37"/>
  <pageSetup paperSize="9" scale="66" fitToWidth="2" orientation="landscape" horizontalDpi="300" verticalDpi="30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5"/>
  <sheetViews>
    <sheetView topLeftCell="B1" zoomScale="90" zoomScaleNormal="90" zoomScaleSheetLayoutView="82" zoomScalePageLayoutView="82" workbookViewId="0">
      <pane ySplit="7" topLeftCell="A8" activePane="bottomLeft" state="frozen"/>
      <selection activeCell="O1" sqref="O1"/>
      <selection pane="bottomLeft" activeCell="AR54" sqref="AR54"/>
    </sheetView>
  </sheetViews>
  <sheetFormatPr defaultColWidth="8.85546875" defaultRowHeight="15" x14ac:dyDescent="0.25"/>
  <cols>
    <col min="1" max="1" width="11.5703125" style="69" hidden="1" customWidth="1"/>
    <col min="2" max="2" width="25.42578125" style="69" customWidth="1"/>
    <col min="3" max="3" width="14.5703125" style="70" customWidth="1"/>
    <col min="4" max="4" width="12" style="70" customWidth="1"/>
    <col min="5" max="5" width="25.85546875" style="69" customWidth="1"/>
    <col min="6" max="6" width="14.7109375" style="70" customWidth="1"/>
    <col min="7" max="7" width="12.28515625" style="70" customWidth="1"/>
    <col min="8" max="8" width="25.28515625" style="69" customWidth="1"/>
    <col min="9" max="9" width="14.42578125" style="69" customWidth="1"/>
    <col min="10" max="10" width="10.7109375" style="69" customWidth="1"/>
    <col min="11" max="11" width="26.7109375" style="69" customWidth="1"/>
    <col min="12" max="12" width="14.7109375" style="69" customWidth="1"/>
    <col min="13" max="13" width="11.42578125" style="69" customWidth="1"/>
    <col min="14" max="14" width="26.85546875" style="69" customWidth="1"/>
    <col min="15" max="15" width="13.85546875" style="69" customWidth="1"/>
    <col min="16" max="16" width="10.5703125" style="69" customWidth="1"/>
    <col min="17" max="17" width="26.28515625" style="69" customWidth="1"/>
    <col min="18" max="18" width="12.42578125" style="69" customWidth="1"/>
    <col min="19" max="19" width="12.5703125" style="69" customWidth="1"/>
    <col min="20" max="20" width="26.42578125" style="69" customWidth="1"/>
    <col min="21" max="21" width="13.140625" style="69" customWidth="1"/>
    <col min="22" max="22" width="11.5703125" style="69" hidden="1" customWidth="1"/>
    <col min="23" max="23" width="11.5703125" style="69" customWidth="1"/>
    <col min="24" max="24" width="10.5703125" style="69" customWidth="1"/>
    <col min="25" max="25" width="25.42578125" style="69" customWidth="1"/>
    <col min="26" max="26" width="11.5703125" style="69" customWidth="1"/>
    <col min="27" max="27" width="11.28515625" style="69" customWidth="1"/>
    <col min="28" max="28" width="23.85546875" style="69" customWidth="1"/>
    <col min="29" max="29" width="11.42578125" style="69" customWidth="1"/>
    <col min="30" max="30" width="10.85546875" style="69" customWidth="1"/>
    <col min="31" max="32" width="9.42578125" style="69" customWidth="1"/>
    <col min="33" max="33" width="23.7109375" style="69" customWidth="1"/>
    <col min="34" max="34" width="11.85546875" style="69" customWidth="1"/>
    <col min="35" max="37" width="8.85546875" style="69"/>
    <col min="38" max="38" width="24.140625" style="69" customWidth="1"/>
    <col min="39" max="39" width="10.7109375" style="69" customWidth="1"/>
    <col min="40" max="40" width="10" style="69" customWidth="1"/>
    <col min="41" max="41" width="23.7109375" style="69" customWidth="1"/>
    <col min="42" max="42" width="11.42578125" style="69" customWidth="1"/>
    <col min="43" max="43" width="8.85546875" style="69"/>
    <col min="44" max="45" width="7.85546875" style="69" customWidth="1"/>
    <col min="46" max="16384" width="8.85546875" style="69"/>
  </cols>
  <sheetData>
    <row r="1" spans="1:47" ht="21" customHeight="1" x14ac:dyDescent="0.25">
      <c r="B1" s="71" t="s">
        <v>95</v>
      </c>
      <c r="C1" s="69"/>
      <c r="U1" s="71"/>
    </row>
    <row r="2" spans="1:47" ht="9" customHeight="1" x14ac:dyDescent="0.25">
      <c r="C2" s="71"/>
      <c r="AI2" s="72"/>
      <c r="AJ2" s="72"/>
      <c r="AK2" s="72"/>
    </row>
    <row r="3" spans="1:47" s="73" customFormat="1" ht="21" customHeight="1" x14ac:dyDescent="0.2">
      <c r="B3" s="287" t="s">
        <v>0</v>
      </c>
      <c r="C3" s="288" t="s">
        <v>1</v>
      </c>
      <c r="D3" s="288"/>
      <c r="E3" s="287" t="s">
        <v>0</v>
      </c>
      <c r="F3" s="288" t="s">
        <v>2</v>
      </c>
      <c r="G3" s="288"/>
      <c r="H3" s="287" t="s">
        <v>0</v>
      </c>
      <c r="I3" s="289" t="s">
        <v>3</v>
      </c>
      <c r="J3" s="289"/>
      <c r="K3" s="287" t="s">
        <v>0</v>
      </c>
      <c r="L3" s="288" t="s">
        <v>72</v>
      </c>
      <c r="M3" s="288"/>
      <c r="N3" s="287" t="s">
        <v>0</v>
      </c>
      <c r="O3" s="288" t="s">
        <v>5</v>
      </c>
      <c r="P3" s="288"/>
      <c r="Q3" s="287" t="s">
        <v>0</v>
      </c>
      <c r="R3" s="290" t="s">
        <v>73</v>
      </c>
      <c r="S3" s="290"/>
      <c r="T3" s="291" t="s">
        <v>0</v>
      </c>
      <c r="U3" s="288" t="s">
        <v>74</v>
      </c>
      <c r="V3" s="288"/>
      <c r="W3" s="288"/>
      <c r="X3" s="288"/>
      <c r="Y3" s="287" t="s">
        <v>0</v>
      </c>
      <c r="Z3" s="296" t="s">
        <v>79</v>
      </c>
      <c r="AA3" s="296"/>
      <c r="AB3" s="287" t="s">
        <v>0</v>
      </c>
      <c r="AC3" s="296" t="s">
        <v>80</v>
      </c>
      <c r="AD3" s="296"/>
      <c r="AE3" s="296"/>
      <c r="AF3" s="296"/>
      <c r="AG3" s="287" t="s">
        <v>0</v>
      </c>
      <c r="AH3" s="297" t="s">
        <v>8</v>
      </c>
      <c r="AI3" s="297"/>
      <c r="AJ3" s="297"/>
      <c r="AK3" s="297"/>
      <c r="AL3" s="287" t="s">
        <v>0</v>
      </c>
      <c r="AM3" s="288" t="s">
        <v>9</v>
      </c>
      <c r="AN3" s="288"/>
      <c r="AO3" s="287" t="s">
        <v>0</v>
      </c>
      <c r="AP3" s="262" t="s">
        <v>87</v>
      </c>
      <c r="AQ3" s="263"/>
      <c r="AR3" s="263"/>
      <c r="AS3" s="263"/>
    </row>
    <row r="4" spans="1:47" s="73" customFormat="1" ht="14.25" customHeight="1" thickBot="1" x14ac:dyDescent="0.25">
      <c r="B4" s="287"/>
      <c r="C4" s="288"/>
      <c r="D4" s="288"/>
      <c r="E4" s="287"/>
      <c r="F4" s="288"/>
      <c r="G4" s="288"/>
      <c r="H4" s="287"/>
      <c r="I4" s="289"/>
      <c r="J4" s="289"/>
      <c r="K4" s="287"/>
      <c r="L4" s="288"/>
      <c r="M4" s="288"/>
      <c r="N4" s="287"/>
      <c r="O4" s="288"/>
      <c r="P4" s="288"/>
      <c r="Q4" s="287"/>
      <c r="R4" s="290"/>
      <c r="S4" s="290"/>
      <c r="T4" s="291"/>
      <c r="U4" s="288"/>
      <c r="V4" s="288"/>
      <c r="W4" s="288"/>
      <c r="X4" s="288"/>
      <c r="Y4" s="287"/>
      <c r="Z4" s="296"/>
      <c r="AA4" s="296"/>
      <c r="AB4" s="287"/>
      <c r="AC4" s="296"/>
      <c r="AD4" s="296"/>
      <c r="AE4" s="296"/>
      <c r="AF4" s="296"/>
      <c r="AG4" s="287"/>
      <c r="AH4" s="297"/>
      <c r="AI4" s="297"/>
      <c r="AJ4" s="297"/>
      <c r="AK4" s="297"/>
      <c r="AL4" s="287"/>
      <c r="AM4" s="288"/>
      <c r="AN4" s="288"/>
      <c r="AO4" s="287"/>
      <c r="AP4" s="262"/>
      <c r="AQ4" s="263"/>
      <c r="AR4" s="263"/>
      <c r="AS4" s="263"/>
    </row>
    <row r="5" spans="1:47" s="73" customFormat="1" ht="25.5" customHeight="1" thickBot="1" x14ac:dyDescent="0.25">
      <c r="B5" s="287"/>
      <c r="C5" s="307" t="s">
        <v>13</v>
      </c>
      <c r="D5" s="267" t="s">
        <v>90</v>
      </c>
      <c r="E5" s="287"/>
      <c r="F5" s="307" t="s">
        <v>13</v>
      </c>
      <c r="G5" s="267" t="s">
        <v>90</v>
      </c>
      <c r="H5" s="287"/>
      <c r="I5" s="302" t="s">
        <v>14</v>
      </c>
      <c r="J5" s="267" t="s">
        <v>90</v>
      </c>
      <c r="K5" s="287"/>
      <c r="L5" s="302" t="s">
        <v>15</v>
      </c>
      <c r="M5" s="267" t="s">
        <v>90</v>
      </c>
      <c r="N5" s="287"/>
      <c r="O5" s="302" t="s">
        <v>75</v>
      </c>
      <c r="P5" s="267" t="s">
        <v>90</v>
      </c>
      <c r="Q5" s="287"/>
      <c r="R5" s="302" t="s">
        <v>76</v>
      </c>
      <c r="S5" s="267" t="s">
        <v>90</v>
      </c>
      <c r="T5" s="291"/>
      <c r="U5" s="292" t="s">
        <v>93</v>
      </c>
      <c r="V5" s="294" t="s">
        <v>18</v>
      </c>
      <c r="W5" s="295" t="s">
        <v>92</v>
      </c>
      <c r="X5" s="295"/>
      <c r="Y5" s="287"/>
      <c r="Z5" s="298" t="s">
        <v>96</v>
      </c>
      <c r="AA5" s="300" t="s">
        <v>97</v>
      </c>
      <c r="AB5" s="287"/>
      <c r="AC5" s="302" t="s">
        <v>93</v>
      </c>
      <c r="AD5" s="302" t="s">
        <v>86</v>
      </c>
      <c r="AE5" s="303" t="s">
        <v>12</v>
      </c>
      <c r="AF5" s="303"/>
      <c r="AG5" s="287"/>
      <c r="AH5" s="304" t="s">
        <v>94</v>
      </c>
      <c r="AI5" s="305" t="s">
        <v>86</v>
      </c>
      <c r="AJ5" s="306" t="s">
        <v>19</v>
      </c>
      <c r="AK5" s="306"/>
      <c r="AL5" s="287"/>
      <c r="AM5" s="304" t="s">
        <v>98</v>
      </c>
      <c r="AN5" s="305" t="s">
        <v>86</v>
      </c>
      <c r="AO5" s="287"/>
      <c r="AP5" s="308" t="s">
        <v>20</v>
      </c>
      <c r="AQ5" s="299" t="s">
        <v>99</v>
      </c>
      <c r="AR5" s="309" t="s">
        <v>21</v>
      </c>
      <c r="AS5" s="309"/>
    </row>
    <row r="6" spans="1:47" s="73" customFormat="1" ht="58.5" customHeight="1" thickBot="1" x14ac:dyDescent="0.25">
      <c r="B6" s="287"/>
      <c r="C6" s="307"/>
      <c r="D6" s="267"/>
      <c r="E6" s="287"/>
      <c r="F6" s="307"/>
      <c r="G6" s="267"/>
      <c r="H6" s="287"/>
      <c r="I6" s="302"/>
      <c r="J6" s="267"/>
      <c r="K6" s="287"/>
      <c r="L6" s="302"/>
      <c r="M6" s="267"/>
      <c r="N6" s="287"/>
      <c r="O6" s="302"/>
      <c r="P6" s="267"/>
      <c r="Q6" s="287"/>
      <c r="R6" s="302"/>
      <c r="S6" s="267"/>
      <c r="T6" s="291"/>
      <c r="U6" s="293"/>
      <c r="V6" s="294"/>
      <c r="W6" s="74" t="s">
        <v>77</v>
      </c>
      <c r="X6" s="75" t="s">
        <v>22</v>
      </c>
      <c r="Y6" s="287"/>
      <c r="Z6" s="299"/>
      <c r="AA6" s="301"/>
      <c r="AB6" s="287"/>
      <c r="AC6" s="302"/>
      <c r="AD6" s="302"/>
      <c r="AE6" s="76" t="s">
        <v>83</v>
      </c>
      <c r="AF6" s="6" t="s">
        <v>84</v>
      </c>
      <c r="AG6" s="287"/>
      <c r="AH6" s="304"/>
      <c r="AI6" s="305"/>
      <c r="AJ6" s="76" t="s">
        <v>83</v>
      </c>
      <c r="AK6" s="6" t="s">
        <v>84</v>
      </c>
      <c r="AL6" s="287"/>
      <c r="AM6" s="304"/>
      <c r="AN6" s="305"/>
      <c r="AO6" s="287"/>
      <c r="AP6" s="308"/>
      <c r="AQ6" s="299"/>
      <c r="AR6" s="77" t="s">
        <v>89</v>
      </c>
      <c r="AS6" s="189" t="s">
        <v>100</v>
      </c>
    </row>
    <row r="7" spans="1:47" s="50" customFormat="1" ht="6.75" customHeight="1" thickBot="1" x14ac:dyDescent="0.3">
      <c r="B7" s="78"/>
      <c r="C7" s="79"/>
      <c r="D7" s="79"/>
      <c r="E7" s="78"/>
      <c r="F7" s="79"/>
      <c r="G7" s="79"/>
      <c r="H7" s="78"/>
      <c r="I7" s="79"/>
      <c r="J7" s="79"/>
      <c r="K7" s="78"/>
      <c r="L7" s="79"/>
      <c r="M7" s="80"/>
      <c r="N7" s="79"/>
      <c r="O7" s="79"/>
      <c r="P7" s="79"/>
      <c r="Q7" s="78"/>
      <c r="R7" s="51"/>
      <c r="S7" s="51"/>
      <c r="T7" s="78"/>
      <c r="U7" s="79"/>
      <c r="V7" s="222"/>
      <c r="W7" s="217"/>
      <c r="X7" s="79"/>
      <c r="Y7" s="78"/>
      <c r="Z7" s="79"/>
      <c r="AA7" s="79"/>
      <c r="AB7" s="78"/>
      <c r="AC7" s="79"/>
      <c r="AD7" s="79"/>
      <c r="AE7" s="217"/>
      <c r="AF7" s="217"/>
      <c r="AG7" s="78"/>
      <c r="AH7" s="79"/>
      <c r="AI7" s="79"/>
      <c r="AJ7" s="217"/>
      <c r="AK7" s="217"/>
      <c r="AL7" s="78"/>
      <c r="AM7" s="51"/>
      <c r="AN7" s="80"/>
      <c r="AO7" s="78"/>
      <c r="AP7" s="51"/>
      <c r="AQ7" s="51"/>
      <c r="AR7" s="51"/>
      <c r="AS7" s="51"/>
    </row>
    <row r="8" spans="1:47" s="81" customFormat="1" ht="13.5" customHeight="1" x14ac:dyDescent="0.25">
      <c r="A8" s="81">
        <v>1</v>
      </c>
      <c r="B8" s="214" t="s">
        <v>54</v>
      </c>
      <c r="C8" s="190">
        <v>279.23809999999997</v>
      </c>
      <c r="D8" s="215">
        <v>467.16348993108932</v>
      </c>
      <c r="E8" s="214" t="s">
        <v>30</v>
      </c>
      <c r="F8" s="82">
        <v>582.85199999999998</v>
      </c>
      <c r="G8" s="83">
        <v>1490.2127224381263</v>
      </c>
      <c r="H8" s="214" t="s">
        <v>50</v>
      </c>
      <c r="I8" s="82">
        <v>235.78550000000001</v>
      </c>
      <c r="J8" s="83">
        <v>1076.7985422594065</v>
      </c>
      <c r="K8" s="214" t="s">
        <v>35</v>
      </c>
      <c r="L8" s="82">
        <v>1285.8723</v>
      </c>
      <c r="M8" s="83">
        <v>1475.0301688538129</v>
      </c>
      <c r="N8" s="214" t="s">
        <v>56</v>
      </c>
      <c r="O8" s="82">
        <v>3478.5720000000001</v>
      </c>
      <c r="P8" s="83">
        <v>147.19999999999999</v>
      </c>
      <c r="Q8" s="214" t="s">
        <v>51</v>
      </c>
      <c r="R8" s="82">
        <v>7.0872999999999999</v>
      </c>
      <c r="S8" s="83">
        <v>262.36626809314032</v>
      </c>
      <c r="T8" s="214" t="s">
        <v>49</v>
      </c>
      <c r="U8" s="253">
        <v>382.76299999999998</v>
      </c>
      <c r="V8" s="254">
        <v>18.12</v>
      </c>
      <c r="W8" s="255">
        <v>364.64299999999997</v>
      </c>
      <c r="X8" s="83">
        <v>2112.4</v>
      </c>
      <c r="Y8" s="214" t="s">
        <v>66</v>
      </c>
      <c r="Z8" s="84">
        <v>4308.451</v>
      </c>
      <c r="AA8" s="163">
        <v>340.5</v>
      </c>
      <c r="AB8" s="214" t="s">
        <v>59</v>
      </c>
      <c r="AC8" s="84">
        <v>18.132999999999999</v>
      </c>
      <c r="AD8" s="167">
        <v>23</v>
      </c>
      <c r="AE8" s="175">
        <v>0.33299999999999996</v>
      </c>
      <c r="AF8" s="258">
        <v>0.222</v>
      </c>
      <c r="AG8" s="214" t="s">
        <v>57</v>
      </c>
      <c r="AH8" s="174">
        <v>100408.4</v>
      </c>
      <c r="AI8" s="172">
        <v>123.6</v>
      </c>
      <c r="AJ8" s="175">
        <v>1.1564443922322001</v>
      </c>
      <c r="AK8" s="176">
        <v>1.0426409392489648</v>
      </c>
      <c r="AL8" s="214" t="s">
        <v>27</v>
      </c>
      <c r="AM8" s="82">
        <v>26.635999999999999</v>
      </c>
      <c r="AN8" s="83">
        <v>120.8</v>
      </c>
      <c r="AO8" s="214" t="s">
        <v>54</v>
      </c>
      <c r="AP8" s="190">
        <v>94</v>
      </c>
      <c r="AQ8" s="184">
        <v>55.294117647058826</v>
      </c>
      <c r="AR8" s="191">
        <v>4.5033266509776583E-3</v>
      </c>
      <c r="AS8" s="192">
        <v>4.9222572892839564E-3</v>
      </c>
      <c r="AT8" s="228"/>
      <c r="AU8" s="228"/>
    </row>
    <row r="9" spans="1:47" s="81" customFormat="1" ht="13.5" customHeight="1" x14ac:dyDescent="0.25">
      <c r="A9" s="81">
        <v>1</v>
      </c>
      <c r="B9" s="26" t="s">
        <v>60</v>
      </c>
      <c r="C9" s="27">
        <v>10394.311299999999</v>
      </c>
      <c r="D9" s="28">
        <v>277.894199858175</v>
      </c>
      <c r="E9" s="26" t="s">
        <v>25</v>
      </c>
      <c r="F9" s="87">
        <v>316.87029999999999</v>
      </c>
      <c r="G9" s="86">
        <v>289.85309318429211</v>
      </c>
      <c r="H9" s="26" t="s">
        <v>46</v>
      </c>
      <c r="I9" s="87">
        <v>171.39589999999998</v>
      </c>
      <c r="J9" s="86">
        <v>596.55804920155367</v>
      </c>
      <c r="K9" s="26" t="s">
        <v>50</v>
      </c>
      <c r="L9" s="87">
        <v>101.60250000000001</v>
      </c>
      <c r="M9" s="86">
        <v>220.32275622190465</v>
      </c>
      <c r="N9" s="26" t="s">
        <v>54</v>
      </c>
      <c r="O9" s="87">
        <v>1517.3520000000001</v>
      </c>
      <c r="P9" s="86">
        <v>139.9</v>
      </c>
      <c r="Q9" s="26" t="s">
        <v>29</v>
      </c>
      <c r="R9" s="87">
        <v>1485.3216</v>
      </c>
      <c r="S9" s="86">
        <v>111.88977063043579</v>
      </c>
      <c r="T9" s="26" t="s">
        <v>33</v>
      </c>
      <c r="U9" s="97">
        <v>131.001</v>
      </c>
      <c r="V9" s="89">
        <v>18.763999999999999</v>
      </c>
      <c r="W9" s="141">
        <v>112.23700000000001</v>
      </c>
      <c r="X9" s="90">
        <v>698.2</v>
      </c>
      <c r="Y9" s="26" t="s">
        <v>44</v>
      </c>
      <c r="Z9" s="91">
        <v>2364.511</v>
      </c>
      <c r="AA9" s="164">
        <v>331.4</v>
      </c>
      <c r="AB9" s="26" t="s">
        <v>39</v>
      </c>
      <c r="AC9" s="91">
        <v>122.86</v>
      </c>
      <c r="AD9" s="168">
        <v>25.9</v>
      </c>
      <c r="AE9" s="100">
        <v>0.39500000000000002</v>
      </c>
      <c r="AF9" s="101">
        <v>0.39500000000000002</v>
      </c>
      <c r="AG9" s="26" t="s">
        <v>27</v>
      </c>
      <c r="AH9" s="85">
        <v>97689.2</v>
      </c>
      <c r="AI9" s="173">
        <v>120.1</v>
      </c>
      <c r="AJ9" s="100">
        <v>1.1251262595724048</v>
      </c>
      <c r="AK9" s="95">
        <v>1.0637653261701203</v>
      </c>
      <c r="AL9" s="26" t="s">
        <v>42</v>
      </c>
      <c r="AM9" s="87">
        <v>4.5919999999999996</v>
      </c>
      <c r="AN9" s="86">
        <v>106.6</v>
      </c>
      <c r="AO9" s="26" t="s">
        <v>35</v>
      </c>
      <c r="AP9" s="27">
        <v>187</v>
      </c>
      <c r="AQ9" s="182">
        <v>59.177215189873422</v>
      </c>
      <c r="AR9" s="94">
        <v>6.811224027679654E-3</v>
      </c>
      <c r="AS9" s="187">
        <v>5.864123072355113E-3</v>
      </c>
      <c r="AT9" s="228"/>
      <c r="AU9" s="228"/>
    </row>
    <row r="10" spans="1:47" s="81" customFormat="1" ht="13.5" customHeight="1" x14ac:dyDescent="0.25">
      <c r="A10" s="81">
        <v>1</v>
      </c>
      <c r="B10" s="26" t="s">
        <v>40</v>
      </c>
      <c r="C10" s="27">
        <v>1728.432</v>
      </c>
      <c r="D10" s="28">
        <v>198.69809404416822</v>
      </c>
      <c r="E10" s="26" t="s">
        <v>47</v>
      </c>
      <c r="F10" s="87">
        <v>3178.5397000000003</v>
      </c>
      <c r="G10" s="86">
        <v>222.59909720508389</v>
      </c>
      <c r="H10" s="26" t="s">
        <v>57</v>
      </c>
      <c r="I10" s="87">
        <v>4108.2969000000003</v>
      </c>
      <c r="J10" s="86">
        <v>536.44498996196978</v>
      </c>
      <c r="K10" s="26" t="s">
        <v>66</v>
      </c>
      <c r="L10" s="87">
        <v>393.27170000000001</v>
      </c>
      <c r="M10" s="86">
        <v>182.23795789828785</v>
      </c>
      <c r="N10" s="26" t="s">
        <v>51</v>
      </c>
      <c r="O10" s="87">
        <v>2738.1</v>
      </c>
      <c r="P10" s="86">
        <v>126.4</v>
      </c>
      <c r="Q10" s="26" t="s">
        <v>24</v>
      </c>
      <c r="R10" s="87">
        <v>3812.6934000000001</v>
      </c>
      <c r="S10" s="86">
        <v>110.75870117615561</v>
      </c>
      <c r="T10" s="26" t="s">
        <v>44</v>
      </c>
      <c r="U10" s="107">
        <v>2130.2719999999999</v>
      </c>
      <c r="V10" s="96">
        <v>485.70600000000002</v>
      </c>
      <c r="W10" s="142">
        <v>1644.5659999999998</v>
      </c>
      <c r="X10" s="88">
        <v>438.6</v>
      </c>
      <c r="Y10" s="26" t="s">
        <v>37</v>
      </c>
      <c r="Z10" s="91">
        <v>810.30700000000002</v>
      </c>
      <c r="AA10" s="164">
        <v>223.7</v>
      </c>
      <c r="AB10" s="26" t="s">
        <v>43</v>
      </c>
      <c r="AC10" s="91">
        <v>1392.9380000000001</v>
      </c>
      <c r="AD10" s="168">
        <v>36.1</v>
      </c>
      <c r="AE10" s="100">
        <v>0.37799999999999995</v>
      </c>
      <c r="AF10" s="101">
        <v>0.48899999999999999</v>
      </c>
      <c r="AG10" s="26" t="s">
        <v>81</v>
      </c>
      <c r="AH10" s="85">
        <v>75246.600000000006</v>
      </c>
      <c r="AI10" s="173">
        <v>117.4</v>
      </c>
      <c r="AJ10" s="100">
        <v>0.86664570498623095</v>
      </c>
      <c r="AK10" s="95">
        <v>0.82112771904552573</v>
      </c>
      <c r="AL10" s="26" t="s">
        <v>81</v>
      </c>
      <c r="AM10" s="87">
        <v>3.7250000000000001</v>
      </c>
      <c r="AN10" s="86">
        <v>105.9</v>
      </c>
      <c r="AO10" s="26" t="s">
        <v>55</v>
      </c>
      <c r="AP10" s="27">
        <v>49</v>
      </c>
      <c r="AQ10" s="182">
        <v>67.123287671232873</v>
      </c>
      <c r="AR10" s="94">
        <v>2.3562532513234798E-3</v>
      </c>
      <c r="AS10" s="187">
        <v>2.239744730463596E-3</v>
      </c>
      <c r="AT10" s="228"/>
      <c r="AU10" s="228"/>
    </row>
    <row r="11" spans="1:47" s="81" customFormat="1" ht="13.5" customHeight="1" x14ac:dyDescent="0.25">
      <c r="A11" s="81">
        <v>1</v>
      </c>
      <c r="B11" s="26" t="s">
        <v>57</v>
      </c>
      <c r="C11" s="27">
        <v>108954.46289999998</v>
      </c>
      <c r="D11" s="28">
        <v>152.08640828078202</v>
      </c>
      <c r="E11" s="26" t="s">
        <v>56</v>
      </c>
      <c r="F11" s="87">
        <v>301.72980000000001</v>
      </c>
      <c r="G11" s="86">
        <v>204.75622707577674</v>
      </c>
      <c r="H11" s="26" t="s">
        <v>27</v>
      </c>
      <c r="I11" s="87">
        <v>2684.0214999999998</v>
      </c>
      <c r="J11" s="86">
        <v>471.16349769036941</v>
      </c>
      <c r="K11" s="26" t="s">
        <v>48</v>
      </c>
      <c r="L11" s="87">
        <v>1084.8691999999999</v>
      </c>
      <c r="M11" s="86">
        <v>156.43238105235594</v>
      </c>
      <c r="N11" s="26" t="s">
        <v>66</v>
      </c>
      <c r="O11" s="87">
        <v>6678.4849999999997</v>
      </c>
      <c r="P11" s="86">
        <v>124</v>
      </c>
      <c r="Q11" s="26" t="s">
        <v>64</v>
      </c>
      <c r="R11" s="87">
        <v>1331.6969000000001</v>
      </c>
      <c r="S11" s="86">
        <v>104.94905659901535</v>
      </c>
      <c r="T11" s="26" t="s">
        <v>62</v>
      </c>
      <c r="U11" s="97">
        <v>2166.7489999999998</v>
      </c>
      <c r="V11" s="30">
        <v>1191.2090000000001</v>
      </c>
      <c r="W11" s="141">
        <v>975.53999999999974</v>
      </c>
      <c r="X11" s="86">
        <v>181.9</v>
      </c>
      <c r="Y11" s="26" t="s">
        <v>53</v>
      </c>
      <c r="Z11" s="91">
        <v>217.45699999999999</v>
      </c>
      <c r="AA11" s="164">
        <v>222</v>
      </c>
      <c r="AB11" s="26" t="s">
        <v>28</v>
      </c>
      <c r="AC11" s="91">
        <v>757.27</v>
      </c>
      <c r="AD11" s="168">
        <v>42.4</v>
      </c>
      <c r="AE11" s="100">
        <v>0.54200000000000004</v>
      </c>
      <c r="AF11" s="101">
        <v>0.70799999999999996</v>
      </c>
      <c r="AG11" s="26" t="s">
        <v>35</v>
      </c>
      <c r="AH11" s="85">
        <v>77196.800000000003</v>
      </c>
      <c r="AI11" s="173">
        <v>116</v>
      </c>
      <c r="AJ11" s="100">
        <v>0.88910695179159016</v>
      </c>
      <c r="AK11" s="95">
        <v>0.83847398956532426</v>
      </c>
      <c r="AL11" s="26" t="s">
        <v>46</v>
      </c>
      <c r="AM11" s="87">
        <v>15.933</v>
      </c>
      <c r="AN11" s="86">
        <v>105.7</v>
      </c>
      <c r="AO11" s="26" t="s">
        <v>40</v>
      </c>
      <c r="AP11" s="207">
        <v>177</v>
      </c>
      <c r="AQ11" s="208">
        <v>70.517928286852595</v>
      </c>
      <c r="AR11" s="209">
        <v>4.6032690292059711E-3</v>
      </c>
      <c r="AS11" s="210">
        <v>3.6202097125466949E-3</v>
      </c>
      <c r="AT11" s="228"/>
      <c r="AU11" s="228"/>
    </row>
    <row r="12" spans="1:47" s="81" customFormat="1" ht="13.5" customHeight="1" x14ac:dyDescent="0.25">
      <c r="A12" s="81">
        <v>1</v>
      </c>
      <c r="B12" s="26" t="s">
        <v>64</v>
      </c>
      <c r="C12" s="27">
        <v>14137.642899999999</v>
      </c>
      <c r="D12" s="28">
        <v>146.17315668233019</v>
      </c>
      <c r="E12" s="26" t="s">
        <v>29</v>
      </c>
      <c r="F12" s="87">
        <v>18099.991899999997</v>
      </c>
      <c r="G12" s="86">
        <v>202.58100062232685</v>
      </c>
      <c r="H12" s="26" t="s">
        <v>48</v>
      </c>
      <c r="I12" s="98">
        <v>50.765300000000003</v>
      </c>
      <c r="J12" s="86">
        <v>196.04437956655391</v>
      </c>
      <c r="K12" s="26" t="s">
        <v>41</v>
      </c>
      <c r="L12" s="87">
        <v>2090.9476</v>
      </c>
      <c r="M12" s="86">
        <v>154.9797631826155</v>
      </c>
      <c r="N12" s="26" t="s">
        <v>47</v>
      </c>
      <c r="O12" s="87">
        <v>4749.8069999999998</v>
      </c>
      <c r="P12" s="86">
        <v>123.4</v>
      </c>
      <c r="Q12" s="26" t="s">
        <v>27</v>
      </c>
      <c r="R12" s="87">
        <v>2744.2150999999994</v>
      </c>
      <c r="S12" s="86">
        <v>104.92103399373856</v>
      </c>
      <c r="T12" s="26" t="s">
        <v>46</v>
      </c>
      <c r="U12" s="97">
        <v>1646.184</v>
      </c>
      <c r="V12" s="30">
        <v>987.74699999999996</v>
      </c>
      <c r="W12" s="141">
        <v>658.43700000000001</v>
      </c>
      <c r="X12" s="86">
        <v>166.7</v>
      </c>
      <c r="Y12" s="26" t="s">
        <v>49</v>
      </c>
      <c r="Z12" s="91">
        <v>502.185</v>
      </c>
      <c r="AA12" s="164">
        <v>207.7</v>
      </c>
      <c r="AB12" s="26" t="s">
        <v>53</v>
      </c>
      <c r="AC12" s="91">
        <v>109.304</v>
      </c>
      <c r="AD12" s="168">
        <v>47.4</v>
      </c>
      <c r="AE12" s="100">
        <v>0.66700000000000004</v>
      </c>
      <c r="AF12" s="101">
        <v>0.75</v>
      </c>
      <c r="AG12" s="26" t="s">
        <v>60</v>
      </c>
      <c r="AH12" s="85">
        <v>68443.199999999997</v>
      </c>
      <c r="AI12" s="173">
        <v>115.8</v>
      </c>
      <c r="AJ12" s="100">
        <v>0.78828817933984519</v>
      </c>
      <c r="AK12" s="95">
        <v>0.75724576852244629</v>
      </c>
      <c r="AL12" s="26" t="s">
        <v>57</v>
      </c>
      <c r="AM12" s="87">
        <v>16.945</v>
      </c>
      <c r="AN12" s="86">
        <v>104.7</v>
      </c>
      <c r="AO12" s="26" t="s">
        <v>52</v>
      </c>
      <c r="AP12" s="27">
        <v>64</v>
      </c>
      <c r="AQ12" s="182">
        <v>72.727272727272734</v>
      </c>
      <c r="AR12" s="94">
        <v>1.8333855028395117E-3</v>
      </c>
      <c r="AS12" s="187">
        <v>1.9735366674142182E-3</v>
      </c>
      <c r="AT12" s="228"/>
      <c r="AU12" s="228"/>
    </row>
    <row r="13" spans="1:47" s="81" customFormat="1" ht="13.5" customHeight="1" x14ac:dyDescent="0.25">
      <c r="A13" s="81">
        <v>1</v>
      </c>
      <c r="B13" s="26" t="s">
        <v>31</v>
      </c>
      <c r="C13" s="27">
        <v>16214.7665</v>
      </c>
      <c r="D13" s="28">
        <v>127.35949127857293</v>
      </c>
      <c r="E13" s="26" t="s">
        <v>60</v>
      </c>
      <c r="F13" s="87">
        <v>1601.0840000000001</v>
      </c>
      <c r="G13" s="86">
        <v>151.62302943018111</v>
      </c>
      <c r="H13" s="26" t="s">
        <v>65</v>
      </c>
      <c r="I13" s="87">
        <v>444.46300000000002</v>
      </c>
      <c r="J13" s="86">
        <v>174.10462816068318</v>
      </c>
      <c r="K13" s="26" t="s">
        <v>29</v>
      </c>
      <c r="L13" s="87">
        <v>31905.076800000003</v>
      </c>
      <c r="M13" s="86">
        <v>149.55928142978274</v>
      </c>
      <c r="N13" s="26" t="s">
        <v>49</v>
      </c>
      <c r="O13" s="87">
        <v>4749.9579999999996</v>
      </c>
      <c r="P13" s="86">
        <v>122.6</v>
      </c>
      <c r="Q13" s="26" t="s">
        <v>28</v>
      </c>
      <c r="R13" s="87">
        <v>485.43340000000001</v>
      </c>
      <c r="S13" s="86">
        <v>93.859145561574152</v>
      </c>
      <c r="T13" s="26" t="s">
        <v>59</v>
      </c>
      <c r="U13" s="97">
        <v>3212.0120000000002</v>
      </c>
      <c r="V13" s="30">
        <v>2203.0129999999999</v>
      </c>
      <c r="W13" s="141">
        <v>1008.9990000000003</v>
      </c>
      <c r="X13" s="86">
        <v>145.80000000000001</v>
      </c>
      <c r="Y13" s="26" t="s">
        <v>46</v>
      </c>
      <c r="Z13" s="91">
        <v>1754.383</v>
      </c>
      <c r="AA13" s="164">
        <v>168.4</v>
      </c>
      <c r="AB13" s="26" t="s">
        <v>62</v>
      </c>
      <c r="AC13" s="91">
        <v>553.16999999999996</v>
      </c>
      <c r="AD13" s="168">
        <v>50.5</v>
      </c>
      <c r="AE13" s="100">
        <v>0.35299999999999998</v>
      </c>
      <c r="AF13" s="101">
        <v>0.20600000000000002</v>
      </c>
      <c r="AG13" s="26" t="s">
        <v>47</v>
      </c>
      <c r="AH13" s="85">
        <v>64431</v>
      </c>
      <c r="AI13" s="173">
        <v>115.4</v>
      </c>
      <c r="AJ13" s="100">
        <v>0.74207803964521779</v>
      </c>
      <c r="AK13" s="95">
        <v>0.71437798849904455</v>
      </c>
      <c r="AL13" s="26" t="s">
        <v>63</v>
      </c>
      <c r="AM13" s="87">
        <v>20.643999999999998</v>
      </c>
      <c r="AN13" s="86">
        <v>104.1</v>
      </c>
      <c r="AO13" s="26" t="s">
        <v>37</v>
      </c>
      <c r="AP13" s="27">
        <v>43</v>
      </c>
      <c r="AQ13" s="182">
        <v>72.881355932203391</v>
      </c>
      <c r="AR13" s="94">
        <v>2.0562733472702975E-3</v>
      </c>
      <c r="AS13" s="187">
        <v>2.0368708140578611E-3</v>
      </c>
      <c r="AT13" s="228"/>
      <c r="AU13" s="228"/>
    </row>
    <row r="14" spans="1:47" s="81" customFormat="1" ht="13.5" customHeight="1" x14ac:dyDescent="0.25">
      <c r="A14" s="81">
        <v>1</v>
      </c>
      <c r="B14" s="26" t="s">
        <v>81</v>
      </c>
      <c r="C14" s="27">
        <v>74.224000000000004</v>
      </c>
      <c r="D14" s="28">
        <v>123.74832860396334</v>
      </c>
      <c r="E14" s="26" t="s">
        <v>65</v>
      </c>
      <c r="F14" s="87">
        <v>1788.6403</v>
      </c>
      <c r="G14" s="86">
        <v>151.19189205044077</v>
      </c>
      <c r="H14" s="26" t="s">
        <v>45</v>
      </c>
      <c r="I14" s="87">
        <v>2616.6603999999998</v>
      </c>
      <c r="J14" s="86">
        <v>159.68853947189754</v>
      </c>
      <c r="K14" s="26" t="s">
        <v>47</v>
      </c>
      <c r="L14" s="87">
        <v>27.618099999999998</v>
      </c>
      <c r="M14" s="86">
        <v>146.16386085428653</v>
      </c>
      <c r="N14" s="26" t="s">
        <v>45</v>
      </c>
      <c r="O14" s="87">
        <v>5762.08</v>
      </c>
      <c r="P14" s="86">
        <v>121.6</v>
      </c>
      <c r="Q14" s="26" t="s">
        <v>31</v>
      </c>
      <c r="R14" s="201">
        <v>27747.335099999997</v>
      </c>
      <c r="S14" s="202">
        <v>93.481380217666569</v>
      </c>
      <c r="T14" s="26" t="s">
        <v>65</v>
      </c>
      <c r="U14" s="97">
        <v>1298.432</v>
      </c>
      <c r="V14" s="30">
        <v>942.54499999999996</v>
      </c>
      <c r="W14" s="141">
        <v>355.88700000000006</v>
      </c>
      <c r="X14" s="86">
        <v>137.80000000000001</v>
      </c>
      <c r="Y14" s="26" t="s">
        <v>27</v>
      </c>
      <c r="Z14" s="91">
        <v>994.87699999999995</v>
      </c>
      <c r="AA14" s="164">
        <v>150.19999999999999</v>
      </c>
      <c r="AB14" s="26" t="s">
        <v>49</v>
      </c>
      <c r="AC14" s="102">
        <v>119.422</v>
      </c>
      <c r="AD14" s="168">
        <v>53.4</v>
      </c>
      <c r="AE14" s="100">
        <v>0.318</v>
      </c>
      <c r="AF14" s="101">
        <v>0.40899999999999997</v>
      </c>
      <c r="AG14" s="26" t="s">
        <v>30</v>
      </c>
      <c r="AH14" s="85">
        <v>104288.4</v>
      </c>
      <c r="AI14" s="173">
        <v>115.2</v>
      </c>
      <c r="AJ14" s="100">
        <v>1.2011319307435291</v>
      </c>
      <c r="AK14" s="95">
        <v>1.1557947565178275</v>
      </c>
      <c r="AL14" s="26" t="s">
        <v>35</v>
      </c>
      <c r="AM14" s="87">
        <v>15.201000000000001</v>
      </c>
      <c r="AN14" s="86">
        <v>103.4</v>
      </c>
      <c r="AO14" s="26" t="s">
        <v>47</v>
      </c>
      <c r="AP14" s="27">
        <v>116</v>
      </c>
      <c r="AQ14" s="182">
        <v>73.417721518987349</v>
      </c>
      <c r="AR14" s="94">
        <v>3.1076186140416855E-3</v>
      </c>
      <c r="AS14" s="187">
        <v>3.1695721077654514E-3</v>
      </c>
      <c r="AT14" s="228"/>
      <c r="AU14" s="228"/>
    </row>
    <row r="15" spans="1:47" s="81" customFormat="1" ht="13.5" customHeight="1" x14ac:dyDescent="0.25">
      <c r="A15" s="81">
        <v>1</v>
      </c>
      <c r="B15" s="26" t="s">
        <v>33</v>
      </c>
      <c r="C15" s="27">
        <v>2369.2374</v>
      </c>
      <c r="D15" s="28">
        <v>119.3947669815487</v>
      </c>
      <c r="E15" s="26" t="s">
        <v>38</v>
      </c>
      <c r="F15" s="87">
        <v>1786.4451999999999</v>
      </c>
      <c r="G15" s="86">
        <v>131.97073402874281</v>
      </c>
      <c r="H15" s="26" t="s">
        <v>55</v>
      </c>
      <c r="I15" s="87">
        <v>17.106000000000002</v>
      </c>
      <c r="J15" s="86">
        <v>152.65036587542392</v>
      </c>
      <c r="K15" s="26" t="s">
        <v>32</v>
      </c>
      <c r="L15" s="87">
        <v>152.30120000000002</v>
      </c>
      <c r="M15" s="86">
        <v>142.99830243667941</v>
      </c>
      <c r="N15" s="26" t="s">
        <v>57</v>
      </c>
      <c r="O15" s="87">
        <v>7813.1670000000004</v>
      </c>
      <c r="P15" s="86">
        <v>120.2</v>
      </c>
      <c r="Q15" s="26" t="s">
        <v>30</v>
      </c>
      <c r="R15" s="201">
        <v>155.45670000000001</v>
      </c>
      <c r="S15" s="202">
        <v>90.062238464332651</v>
      </c>
      <c r="T15" s="26" t="s">
        <v>52</v>
      </c>
      <c r="U15" s="97">
        <v>1053.7739999999999</v>
      </c>
      <c r="V15" s="30">
        <v>824.20699999999999</v>
      </c>
      <c r="W15" s="141">
        <v>229.56699999999989</v>
      </c>
      <c r="X15" s="86">
        <v>127.9</v>
      </c>
      <c r="Y15" s="26" t="s">
        <v>33</v>
      </c>
      <c r="Z15" s="91">
        <v>304.947</v>
      </c>
      <c r="AA15" s="164">
        <v>142.30000000000001</v>
      </c>
      <c r="AB15" s="26" t="s">
        <v>52</v>
      </c>
      <c r="AC15" s="91">
        <v>139.75700000000001</v>
      </c>
      <c r="AD15" s="168">
        <v>57.6</v>
      </c>
      <c r="AE15" s="100">
        <v>0.318</v>
      </c>
      <c r="AF15" s="101">
        <v>0.318</v>
      </c>
      <c r="AG15" s="26" t="s">
        <v>24</v>
      </c>
      <c r="AH15" s="85">
        <v>72940.600000000006</v>
      </c>
      <c r="AI15" s="173">
        <v>114.7</v>
      </c>
      <c r="AJ15" s="100">
        <v>0.84008656482975541</v>
      </c>
      <c r="AK15" s="95">
        <v>0.820488207483695</v>
      </c>
      <c r="AL15" s="26" t="s">
        <v>48</v>
      </c>
      <c r="AM15" s="87">
        <v>10.856</v>
      </c>
      <c r="AN15" s="86">
        <v>103.1</v>
      </c>
      <c r="AO15" s="26" t="s">
        <v>45</v>
      </c>
      <c r="AP15" s="27">
        <v>89</v>
      </c>
      <c r="AQ15" s="182">
        <v>73.553719008264466</v>
      </c>
      <c r="AR15" s="94">
        <v>2.0310432854454322E-3</v>
      </c>
      <c r="AS15" s="187">
        <v>2.3082352492321779E-3</v>
      </c>
      <c r="AT15" s="228"/>
      <c r="AU15" s="228"/>
    </row>
    <row r="16" spans="1:47" s="81" customFormat="1" ht="13.5" customHeight="1" x14ac:dyDescent="0.25">
      <c r="A16" s="81">
        <v>1</v>
      </c>
      <c r="B16" s="26" t="s">
        <v>53</v>
      </c>
      <c r="C16" s="27">
        <v>2892.5067999999997</v>
      </c>
      <c r="D16" s="28">
        <v>116.89234480804625</v>
      </c>
      <c r="E16" s="26" t="s">
        <v>36</v>
      </c>
      <c r="F16" s="87">
        <v>2194.2962000000002</v>
      </c>
      <c r="G16" s="86">
        <v>130.99345180849841</v>
      </c>
      <c r="H16" s="26" t="s">
        <v>42</v>
      </c>
      <c r="I16" s="87">
        <v>167.96620000000001</v>
      </c>
      <c r="J16" s="86">
        <v>146.00804944410157</v>
      </c>
      <c r="K16" s="26" t="s">
        <v>49</v>
      </c>
      <c r="L16" s="87">
        <v>482.73920000000004</v>
      </c>
      <c r="M16" s="86">
        <v>139.01596667573784</v>
      </c>
      <c r="N16" s="26" t="s">
        <v>52</v>
      </c>
      <c r="O16" s="87">
        <v>3383.3470000000002</v>
      </c>
      <c r="P16" s="86">
        <v>119.9</v>
      </c>
      <c r="Q16" s="212" t="s">
        <v>23</v>
      </c>
      <c r="R16" s="218">
        <v>37899.8871</v>
      </c>
      <c r="S16" s="180">
        <v>84.450353238608272</v>
      </c>
      <c r="T16" s="26" t="s">
        <v>39</v>
      </c>
      <c r="U16" s="97">
        <v>680.221</v>
      </c>
      <c r="V16" s="30">
        <v>536.851</v>
      </c>
      <c r="W16" s="141">
        <v>143.37</v>
      </c>
      <c r="X16" s="86">
        <v>126.7</v>
      </c>
      <c r="Y16" s="26" t="s">
        <v>65</v>
      </c>
      <c r="Z16" s="91">
        <v>1414.21</v>
      </c>
      <c r="AA16" s="164">
        <v>141.9</v>
      </c>
      <c r="AB16" s="26" t="s">
        <v>54</v>
      </c>
      <c r="AC16" s="91">
        <v>18.777000000000001</v>
      </c>
      <c r="AD16" s="168">
        <v>70</v>
      </c>
      <c r="AE16" s="100">
        <v>0.375</v>
      </c>
      <c r="AF16" s="101">
        <v>0.25</v>
      </c>
      <c r="AG16" s="26" t="s">
        <v>28</v>
      </c>
      <c r="AH16" s="85">
        <v>61912.6</v>
      </c>
      <c r="AI16" s="173">
        <v>114.4</v>
      </c>
      <c r="AJ16" s="100">
        <v>0.71307260227745195</v>
      </c>
      <c r="AK16" s="95">
        <v>0.69638067214074895</v>
      </c>
      <c r="AL16" s="26" t="s">
        <v>30</v>
      </c>
      <c r="AM16" s="87">
        <v>71.400000000000006</v>
      </c>
      <c r="AN16" s="86">
        <v>102.9</v>
      </c>
      <c r="AO16" s="26" t="s">
        <v>36</v>
      </c>
      <c r="AP16" s="27">
        <v>54</v>
      </c>
      <c r="AQ16" s="182">
        <v>75</v>
      </c>
      <c r="AR16" s="94">
        <v>2.8570228141674724E-3</v>
      </c>
      <c r="AS16" s="187">
        <v>3.0744267475127031E-3</v>
      </c>
      <c r="AT16" s="228"/>
      <c r="AU16" s="228"/>
    </row>
    <row r="17" spans="1:47" s="81" customFormat="1" ht="13.5" customHeight="1" x14ac:dyDescent="0.25">
      <c r="A17" s="81">
        <v>1</v>
      </c>
      <c r="B17" s="26" t="s">
        <v>65</v>
      </c>
      <c r="C17" s="27">
        <v>5116.8717999999999</v>
      </c>
      <c r="D17" s="28">
        <v>116.53184700226326</v>
      </c>
      <c r="E17" s="26" t="s">
        <v>54</v>
      </c>
      <c r="F17" s="87">
        <v>2062.1722</v>
      </c>
      <c r="G17" s="86">
        <v>122.94268249263538</v>
      </c>
      <c r="H17" s="26" t="s">
        <v>37</v>
      </c>
      <c r="I17" s="87">
        <v>249.26339999999999</v>
      </c>
      <c r="J17" s="86">
        <v>142.93814566004625</v>
      </c>
      <c r="K17" s="26" t="s">
        <v>60</v>
      </c>
      <c r="L17" s="87">
        <v>72.769300000000001</v>
      </c>
      <c r="M17" s="86">
        <v>138.84144410228231</v>
      </c>
      <c r="N17" s="26" t="s">
        <v>60</v>
      </c>
      <c r="O17" s="87">
        <v>2291.5810000000001</v>
      </c>
      <c r="P17" s="86">
        <v>119.7</v>
      </c>
      <c r="Q17" s="26" t="s">
        <v>33</v>
      </c>
      <c r="R17" s="87">
        <v>60.685600000000001</v>
      </c>
      <c r="S17" s="86">
        <v>79.544483388691262</v>
      </c>
      <c r="T17" s="26" t="s">
        <v>47</v>
      </c>
      <c r="U17" s="97">
        <v>455.83800000000002</v>
      </c>
      <c r="V17" s="30">
        <v>368.24200000000002</v>
      </c>
      <c r="W17" s="141">
        <v>87.596000000000004</v>
      </c>
      <c r="X17" s="86">
        <v>123.8</v>
      </c>
      <c r="Y17" s="26" t="s">
        <v>59</v>
      </c>
      <c r="Z17" s="91">
        <v>3230.145</v>
      </c>
      <c r="AA17" s="164">
        <v>141.5</v>
      </c>
      <c r="AB17" s="26" t="s">
        <v>41</v>
      </c>
      <c r="AC17" s="91">
        <v>355.5</v>
      </c>
      <c r="AD17" s="168">
        <v>80.099999999999994</v>
      </c>
      <c r="AE17" s="100">
        <v>0.5</v>
      </c>
      <c r="AF17" s="101">
        <v>0.4</v>
      </c>
      <c r="AG17" s="26" t="s">
        <v>33</v>
      </c>
      <c r="AH17" s="85">
        <v>65677</v>
      </c>
      <c r="AI17" s="173">
        <v>113.7</v>
      </c>
      <c r="AJ17" s="100">
        <v>0.75642872855890742</v>
      </c>
      <c r="AK17" s="95">
        <v>0.73547418052168256</v>
      </c>
      <c r="AL17" s="26" t="s">
        <v>56</v>
      </c>
      <c r="AM17" s="87">
        <v>5.79</v>
      </c>
      <c r="AN17" s="86">
        <v>102.8</v>
      </c>
      <c r="AO17" s="26" t="s">
        <v>41</v>
      </c>
      <c r="AP17" s="27">
        <v>114</v>
      </c>
      <c r="AQ17" s="182">
        <v>76.510067114093957</v>
      </c>
      <c r="AR17" s="94">
        <v>2.787205089108586E-3</v>
      </c>
      <c r="AS17" s="187">
        <v>2.4653363777755715E-3</v>
      </c>
      <c r="AT17" s="228"/>
      <c r="AU17" s="228"/>
    </row>
    <row r="18" spans="1:47" s="81" customFormat="1" ht="13.5" customHeight="1" x14ac:dyDescent="0.25">
      <c r="A18" s="81">
        <v>1</v>
      </c>
      <c r="B18" s="26" t="s">
        <v>42</v>
      </c>
      <c r="C18" s="27">
        <v>1574.2178999999999</v>
      </c>
      <c r="D18" s="28">
        <v>116.45986312163777</v>
      </c>
      <c r="E18" s="26" t="s">
        <v>39</v>
      </c>
      <c r="F18" s="87">
        <v>5684.5330000000004</v>
      </c>
      <c r="G18" s="86">
        <v>122.20856259443458</v>
      </c>
      <c r="H18" s="26" t="s">
        <v>39</v>
      </c>
      <c r="I18" s="87">
        <v>1770.2703000000001</v>
      </c>
      <c r="J18" s="86">
        <v>141.42643289437652</v>
      </c>
      <c r="K18" s="26" t="s">
        <v>52</v>
      </c>
      <c r="L18" s="87">
        <v>124.206</v>
      </c>
      <c r="M18" s="86">
        <v>137.89328774119059</v>
      </c>
      <c r="N18" s="26" t="s">
        <v>42</v>
      </c>
      <c r="O18" s="87">
        <v>2096.2739999999999</v>
      </c>
      <c r="P18" s="86">
        <v>119.4</v>
      </c>
      <c r="Q18" s="26" t="s">
        <v>66</v>
      </c>
      <c r="R18" s="87">
        <v>27.551599999999997</v>
      </c>
      <c r="S18" s="86">
        <v>77.9548991313697</v>
      </c>
      <c r="T18" s="26" t="s">
        <v>54</v>
      </c>
      <c r="U18" s="97">
        <v>261.04700000000003</v>
      </c>
      <c r="V18" s="30">
        <v>232.93199999999999</v>
      </c>
      <c r="W18" s="141">
        <v>28.115000000000038</v>
      </c>
      <c r="X18" s="86">
        <v>112.1</v>
      </c>
      <c r="Y18" s="26" t="s">
        <v>47</v>
      </c>
      <c r="Z18" s="91">
        <v>509.39</v>
      </c>
      <c r="AA18" s="164">
        <v>127.6</v>
      </c>
      <c r="AB18" s="26" t="s">
        <v>57</v>
      </c>
      <c r="AC18" s="91">
        <v>85.006</v>
      </c>
      <c r="AD18" s="168">
        <v>87.1</v>
      </c>
      <c r="AE18" s="100">
        <v>0.3</v>
      </c>
      <c r="AF18" s="101">
        <v>0.3</v>
      </c>
      <c r="AG18" s="26" t="s">
        <v>46</v>
      </c>
      <c r="AH18" s="85">
        <v>72908.2</v>
      </c>
      <c r="AI18" s="173">
        <v>113.3</v>
      </c>
      <c r="AJ18" s="100">
        <v>0.83971340084837209</v>
      </c>
      <c r="AK18" s="95">
        <v>0.82779837571752801</v>
      </c>
      <c r="AL18" s="26" t="s">
        <v>29</v>
      </c>
      <c r="AM18" s="87">
        <v>330.95499999999998</v>
      </c>
      <c r="AN18" s="86">
        <v>102.6</v>
      </c>
      <c r="AO18" s="26" t="s">
        <v>65</v>
      </c>
      <c r="AP18" s="27">
        <v>104</v>
      </c>
      <c r="AQ18" s="182">
        <v>77.037037037037038</v>
      </c>
      <c r="AR18" s="94">
        <v>5.4753839729014897E-3</v>
      </c>
      <c r="AS18" s="187">
        <v>6.3057592601242461E-3</v>
      </c>
      <c r="AT18" s="228"/>
      <c r="AU18" s="228"/>
    </row>
    <row r="19" spans="1:47" s="81" customFormat="1" ht="13.5" customHeight="1" x14ac:dyDescent="0.25">
      <c r="A19" s="81">
        <v>1</v>
      </c>
      <c r="B19" s="26" t="s">
        <v>29</v>
      </c>
      <c r="C19" s="27">
        <v>126803.0465</v>
      </c>
      <c r="D19" s="28">
        <v>116.09641605368819</v>
      </c>
      <c r="E19" s="26" t="s">
        <v>51</v>
      </c>
      <c r="F19" s="87">
        <v>1220.7878999999998</v>
      </c>
      <c r="G19" s="86">
        <v>118.11154143474822</v>
      </c>
      <c r="H19" s="26" t="s">
        <v>52</v>
      </c>
      <c r="I19" s="87">
        <v>52.760199999999998</v>
      </c>
      <c r="J19" s="86">
        <v>140.66385837687957</v>
      </c>
      <c r="K19" s="26" t="s">
        <v>45</v>
      </c>
      <c r="L19" s="87">
        <v>487.85140000000001</v>
      </c>
      <c r="M19" s="86">
        <v>136.88802515915276</v>
      </c>
      <c r="N19" s="26" t="s">
        <v>67</v>
      </c>
      <c r="O19" s="87">
        <v>1278.0329999999999</v>
      </c>
      <c r="P19" s="86">
        <v>119.1</v>
      </c>
      <c r="Q19" s="26" t="s">
        <v>40</v>
      </c>
      <c r="R19" s="87">
        <v>42.361599999999996</v>
      </c>
      <c r="S19" s="86">
        <v>68.678746060362371</v>
      </c>
      <c r="T19" s="26" t="s">
        <v>38</v>
      </c>
      <c r="U19" s="97">
        <v>584.86699999999996</v>
      </c>
      <c r="V19" s="30">
        <v>526.798</v>
      </c>
      <c r="W19" s="141">
        <v>58.06899999999996</v>
      </c>
      <c r="X19" s="86">
        <v>111</v>
      </c>
      <c r="Y19" s="26" t="s">
        <v>62</v>
      </c>
      <c r="Z19" s="91">
        <v>2719.9189999999999</v>
      </c>
      <c r="AA19" s="164">
        <v>119</v>
      </c>
      <c r="AB19" s="26" t="s">
        <v>34</v>
      </c>
      <c r="AC19" s="102">
        <v>77.656000000000006</v>
      </c>
      <c r="AD19" s="168">
        <v>88.3</v>
      </c>
      <c r="AE19" s="100">
        <v>0.3</v>
      </c>
      <c r="AF19" s="101">
        <v>0.2</v>
      </c>
      <c r="AG19" s="26" t="s">
        <v>65</v>
      </c>
      <c r="AH19" s="85">
        <v>64404.5</v>
      </c>
      <c r="AI19" s="173">
        <v>113.3</v>
      </c>
      <c r="AJ19" s="100">
        <v>0.74177282836414815</v>
      </c>
      <c r="AK19" s="95">
        <v>0.72677605432900627</v>
      </c>
      <c r="AL19" s="26" t="s">
        <v>59</v>
      </c>
      <c r="AM19" s="201">
        <v>5.8440000000000003</v>
      </c>
      <c r="AN19" s="202">
        <v>102.4</v>
      </c>
      <c r="AO19" s="26" t="s">
        <v>50</v>
      </c>
      <c r="AP19" s="27">
        <v>103</v>
      </c>
      <c r="AQ19" s="182">
        <v>77.443609022556387</v>
      </c>
      <c r="AR19" s="94">
        <v>3.6418912499604139E-3</v>
      </c>
      <c r="AS19" s="187">
        <v>4.2399897985207855E-3</v>
      </c>
      <c r="AT19" s="228"/>
      <c r="AU19" s="228"/>
    </row>
    <row r="20" spans="1:47" s="81" customFormat="1" ht="13.5" customHeight="1" x14ac:dyDescent="0.25">
      <c r="A20" s="81">
        <v>1</v>
      </c>
      <c r="B20" s="26" t="s">
        <v>35</v>
      </c>
      <c r="C20" s="27">
        <v>24605.634399999999</v>
      </c>
      <c r="D20" s="28">
        <v>113.50014051882285</v>
      </c>
      <c r="E20" s="26" t="s">
        <v>62</v>
      </c>
      <c r="F20" s="87">
        <v>2826.1597000000002</v>
      </c>
      <c r="G20" s="86">
        <v>117.25894369436662</v>
      </c>
      <c r="H20" s="26" t="s">
        <v>28</v>
      </c>
      <c r="I20" s="87">
        <v>3.0139999999999998</v>
      </c>
      <c r="J20" s="86">
        <v>137.06230104592996</v>
      </c>
      <c r="K20" s="26" t="s">
        <v>28</v>
      </c>
      <c r="L20" s="87">
        <v>500.11750000000001</v>
      </c>
      <c r="M20" s="86">
        <v>132.98394250487141</v>
      </c>
      <c r="N20" s="26" t="s">
        <v>32</v>
      </c>
      <c r="O20" s="87">
        <v>6097.6819999999998</v>
      </c>
      <c r="P20" s="86">
        <v>119</v>
      </c>
      <c r="Q20" s="26" t="s">
        <v>59</v>
      </c>
      <c r="R20" s="98">
        <v>4.8799999999999996E-2</v>
      </c>
      <c r="S20" s="86">
        <v>6.4833266905805766</v>
      </c>
      <c r="T20" s="26" t="s">
        <v>51</v>
      </c>
      <c r="U20" s="97">
        <v>746.44600000000003</v>
      </c>
      <c r="V20" s="30">
        <v>710.50599999999997</v>
      </c>
      <c r="W20" s="141">
        <v>35.940000000000055</v>
      </c>
      <c r="X20" s="86">
        <v>105.1</v>
      </c>
      <c r="Y20" s="26" t="s">
        <v>38</v>
      </c>
      <c r="Z20" s="91">
        <v>875.33199999999999</v>
      </c>
      <c r="AA20" s="164">
        <v>116.5</v>
      </c>
      <c r="AB20" s="26" t="s">
        <v>33</v>
      </c>
      <c r="AC20" s="91">
        <v>173.946</v>
      </c>
      <c r="AD20" s="168">
        <v>89</v>
      </c>
      <c r="AE20" s="100">
        <v>0.25</v>
      </c>
      <c r="AF20" s="101">
        <v>0.25</v>
      </c>
      <c r="AG20" s="26" t="s">
        <v>42</v>
      </c>
      <c r="AH20" s="85">
        <v>63378.6</v>
      </c>
      <c r="AI20" s="173">
        <v>113.1</v>
      </c>
      <c r="AJ20" s="100">
        <v>0.72995712069436136</v>
      </c>
      <c r="AK20" s="95">
        <v>0.71915830538407211</v>
      </c>
      <c r="AL20" s="212" t="s">
        <v>23</v>
      </c>
      <c r="AM20" s="218">
        <v>1047.8779999999999</v>
      </c>
      <c r="AN20" s="180">
        <v>101.9</v>
      </c>
      <c r="AO20" s="26" t="s">
        <v>28</v>
      </c>
      <c r="AP20" s="27">
        <v>92</v>
      </c>
      <c r="AQ20" s="182">
        <v>80</v>
      </c>
      <c r="AR20" s="94">
        <v>3.4518767767012827E-3</v>
      </c>
      <c r="AS20" s="187">
        <v>3.3989478039841577E-3</v>
      </c>
      <c r="AT20" s="228"/>
      <c r="AU20" s="228"/>
    </row>
    <row r="21" spans="1:47" s="81" customFormat="1" ht="13.5" customHeight="1" x14ac:dyDescent="0.25">
      <c r="A21" s="81">
        <v>1</v>
      </c>
      <c r="B21" s="26" t="s">
        <v>50</v>
      </c>
      <c r="C21" s="27">
        <v>6807.4665000000005</v>
      </c>
      <c r="D21" s="28">
        <v>112.46751911325299</v>
      </c>
      <c r="E21" s="26" t="s">
        <v>64</v>
      </c>
      <c r="F21" s="87">
        <v>125.774</v>
      </c>
      <c r="G21" s="86">
        <v>112.19703660092239</v>
      </c>
      <c r="H21" s="26" t="s">
        <v>30</v>
      </c>
      <c r="I21" s="87">
        <v>10682.722400000001</v>
      </c>
      <c r="J21" s="86">
        <v>126.50302956754473</v>
      </c>
      <c r="K21" s="26" t="s">
        <v>42</v>
      </c>
      <c r="L21" s="87">
        <v>65.652000000000001</v>
      </c>
      <c r="M21" s="86">
        <v>130.95043382866263</v>
      </c>
      <c r="N21" s="26" t="s">
        <v>39</v>
      </c>
      <c r="O21" s="87">
        <v>11897.09</v>
      </c>
      <c r="P21" s="86">
        <v>118.4</v>
      </c>
      <c r="Q21" s="26" t="s">
        <v>25</v>
      </c>
      <c r="R21" s="87">
        <v>0</v>
      </c>
      <c r="S21" s="86">
        <v>0</v>
      </c>
      <c r="T21" s="26" t="s">
        <v>29</v>
      </c>
      <c r="U21" s="97">
        <v>42789.504000000001</v>
      </c>
      <c r="V21" s="30">
        <v>43892.483999999997</v>
      </c>
      <c r="W21" s="141">
        <v>-1102.9799999999959</v>
      </c>
      <c r="X21" s="86">
        <v>97.5</v>
      </c>
      <c r="Y21" s="26" t="s">
        <v>52</v>
      </c>
      <c r="Z21" s="91">
        <v>1193.5309999999999</v>
      </c>
      <c r="AA21" s="164">
        <v>111.9</v>
      </c>
      <c r="AB21" s="26" t="s">
        <v>29</v>
      </c>
      <c r="AC21" s="91">
        <v>35862.534</v>
      </c>
      <c r="AD21" s="168">
        <v>99.4</v>
      </c>
      <c r="AE21" s="100">
        <v>0.25700000000000001</v>
      </c>
      <c r="AF21" s="101">
        <v>0.249</v>
      </c>
      <c r="AG21" s="26" t="s">
        <v>54</v>
      </c>
      <c r="AH21" s="85">
        <v>64043.199999999997</v>
      </c>
      <c r="AI21" s="173">
        <v>112.7</v>
      </c>
      <c r="AJ21" s="100">
        <v>0.73761158927545134</v>
      </c>
      <c r="AK21" s="95">
        <v>0.73239965499696902</v>
      </c>
      <c r="AL21" s="26" t="s">
        <v>31</v>
      </c>
      <c r="AM21" s="87">
        <v>97.272999999999996</v>
      </c>
      <c r="AN21" s="86">
        <v>101.9</v>
      </c>
      <c r="AO21" s="26" t="s">
        <v>51</v>
      </c>
      <c r="AP21" s="27">
        <v>143</v>
      </c>
      <c r="AQ21" s="182">
        <v>82.18390804597702</v>
      </c>
      <c r="AR21" s="94">
        <v>3.4721257742840479E-3</v>
      </c>
      <c r="AS21" s="187">
        <v>4.8990624208125689E-3</v>
      </c>
      <c r="AT21" s="228"/>
      <c r="AU21" s="228"/>
    </row>
    <row r="22" spans="1:47" s="81" customFormat="1" ht="13.5" customHeight="1" x14ac:dyDescent="0.25">
      <c r="A22" s="81">
        <v>1</v>
      </c>
      <c r="B22" s="26" t="s">
        <v>37</v>
      </c>
      <c r="C22" s="27">
        <v>24453.855500000001</v>
      </c>
      <c r="D22" s="28">
        <v>109.90876471396327</v>
      </c>
      <c r="E22" s="26" t="s">
        <v>63</v>
      </c>
      <c r="F22" s="87">
        <v>3252.7782000000002</v>
      </c>
      <c r="G22" s="86">
        <v>109.61516220241145</v>
      </c>
      <c r="H22" s="26" t="s">
        <v>31</v>
      </c>
      <c r="I22" s="87">
        <v>6957.2740999999996</v>
      </c>
      <c r="J22" s="86">
        <v>122.45976795377895</v>
      </c>
      <c r="K22" s="26" t="s">
        <v>36</v>
      </c>
      <c r="L22" s="87">
        <v>101.7709</v>
      </c>
      <c r="M22" s="86">
        <v>128.22419191251046</v>
      </c>
      <c r="N22" s="26" t="s">
        <v>37</v>
      </c>
      <c r="O22" s="87">
        <v>3635.2579999999998</v>
      </c>
      <c r="P22" s="86">
        <v>116.9</v>
      </c>
      <c r="Q22" s="26" t="s">
        <v>32</v>
      </c>
      <c r="R22" s="87">
        <v>0</v>
      </c>
      <c r="S22" s="86">
        <v>0</v>
      </c>
      <c r="T22" s="26" t="s">
        <v>42</v>
      </c>
      <c r="U22" s="97">
        <v>375.27800000000002</v>
      </c>
      <c r="V22" s="30">
        <v>430.96199999999999</v>
      </c>
      <c r="W22" s="141">
        <v>-55.683999999999969</v>
      </c>
      <c r="X22" s="86">
        <v>87.1</v>
      </c>
      <c r="Y22" s="26" t="s">
        <v>54</v>
      </c>
      <c r="Z22" s="91">
        <v>279.82400000000001</v>
      </c>
      <c r="AA22" s="164">
        <v>107.7</v>
      </c>
      <c r="AB22" s="26" t="s">
        <v>44</v>
      </c>
      <c r="AC22" s="91">
        <v>234.239</v>
      </c>
      <c r="AD22" s="168">
        <v>102.9</v>
      </c>
      <c r="AE22" s="100">
        <v>0.47600000000000003</v>
      </c>
      <c r="AF22" s="101">
        <v>0.47600000000000003</v>
      </c>
      <c r="AG22" s="26" t="s">
        <v>45</v>
      </c>
      <c r="AH22" s="85">
        <v>72031</v>
      </c>
      <c r="AI22" s="173">
        <v>112.3</v>
      </c>
      <c r="AJ22" s="100">
        <v>0.82961033157462527</v>
      </c>
      <c r="AK22" s="95">
        <v>0.81611927979976495</v>
      </c>
      <c r="AL22" s="26" t="s">
        <v>34</v>
      </c>
      <c r="AM22" s="87">
        <v>4.0960000000000001</v>
      </c>
      <c r="AN22" s="86">
        <v>101.9</v>
      </c>
      <c r="AO22" s="26" t="s">
        <v>43</v>
      </c>
      <c r="AP22" s="27">
        <v>119</v>
      </c>
      <c r="AQ22" s="182">
        <v>83.802816901408448</v>
      </c>
      <c r="AR22" s="94">
        <v>2.7316819355917708E-3</v>
      </c>
      <c r="AS22" s="187">
        <v>2.6906679298910469E-3</v>
      </c>
      <c r="AT22" s="228"/>
      <c r="AU22" s="228"/>
    </row>
    <row r="23" spans="1:47" s="81" customFormat="1" ht="13.5" customHeight="1" x14ac:dyDescent="0.25">
      <c r="A23" s="81">
        <v>1</v>
      </c>
      <c r="B23" s="26" t="s">
        <v>58</v>
      </c>
      <c r="C23" s="27">
        <v>125077.038</v>
      </c>
      <c r="D23" s="28">
        <v>109.65988521347091</v>
      </c>
      <c r="E23" s="212" t="s">
        <v>23</v>
      </c>
      <c r="F23" s="218">
        <v>96873.620900000009</v>
      </c>
      <c r="G23" s="180">
        <v>105.27414946456328</v>
      </c>
      <c r="H23" s="26" t="s">
        <v>32</v>
      </c>
      <c r="I23" s="87">
        <v>47.551400000000001</v>
      </c>
      <c r="J23" s="86">
        <v>118.29618701939701</v>
      </c>
      <c r="K23" s="26" t="s">
        <v>43</v>
      </c>
      <c r="L23" s="87">
        <v>145.63999999999999</v>
      </c>
      <c r="M23" s="86">
        <v>127.59925213731374</v>
      </c>
      <c r="N23" s="26" t="s">
        <v>50</v>
      </c>
      <c r="O23" s="87">
        <v>3294.4960000000001</v>
      </c>
      <c r="P23" s="86">
        <v>116.4</v>
      </c>
      <c r="Q23" s="26" t="s">
        <v>34</v>
      </c>
      <c r="R23" s="87">
        <v>0</v>
      </c>
      <c r="S23" s="86">
        <v>0</v>
      </c>
      <c r="T23" s="26" t="s">
        <v>31</v>
      </c>
      <c r="U23" s="97">
        <v>6696.9769999999999</v>
      </c>
      <c r="V23" s="30">
        <v>8167.9759999999997</v>
      </c>
      <c r="W23" s="141">
        <v>-1470.9989999999998</v>
      </c>
      <c r="X23" s="86">
        <v>82</v>
      </c>
      <c r="Y23" s="26" t="s">
        <v>51</v>
      </c>
      <c r="Z23" s="91">
        <v>808.74300000000005</v>
      </c>
      <c r="AA23" s="164">
        <v>105.5</v>
      </c>
      <c r="AB23" s="26" t="s">
        <v>24</v>
      </c>
      <c r="AC23" s="91">
        <v>1458.845</v>
      </c>
      <c r="AD23" s="168">
        <v>106.5</v>
      </c>
      <c r="AE23" s="100">
        <v>0.51800000000000002</v>
      </c>
      <c r="AF23" s="101">
        <v>0.5</v>
      </c>
      <c r="AG23" s="26" t="s">
        <v>39</v>
      </c>
      <c r="AH23" s="85">
        <v>75615.3</v>
      </c>
      <c r="AI23" s="173">
        <v>112.1</v>
      </c>
      <c r="AJ23" s="100">
        <v>0.87089217288549048</v>
      </c>
      <c r="AK23" s="95">
        <v>0.87050467586760183</v>
      </c>
      <c r="AL23" s="26" t="s">
        <v>28</v>
      </c>
      <c r="AM23" s="87">
        <v>7.8049999999999997</v>
      </c>
      <c r="AN23" s="86">
        <v>101.7</v>
      </c>
      <c r="AO23" s="26" t="s">
        <v>39</v>
      </c>
      <c r="AP23" s="27">
        <v>161</v>
      </c>
      <c r="AQ23" s="182">
        <v>84.73684210526315</v>
      </c>
      <c r="AR23" s="94">
        <v>2.6654009055060608E-3</v>
      </c>
      <c r="AS23" s="187">
        <v>2.365243371094236E-3</v>
      </c>
      <c r="AT23" s="228"/>
      <c r="AU23" s="228"/>
    </row>
    <row r="24" spans="1:47" s="81" customFormat="1" ht="13.5" customHeight="1" x14ac:dyDescent="0.25">
      <c r="A24" s="81">
        <v>1</v>
      </c>
      <c r="B24" s="26" t="s">
        <v>47</v>
      </c>
      <c r="C24" s="27">
        <v>4169.0438999999997</v>
      </c>
      <c r="D24" s="28">
        <v>109.49122963212751</v>
      </c>
      <c r="E24" s="26" t="s">
        <v>59</v>
      </c>
      <c r="F24" s="87">
        <v>5639.3247999999994</v>
      </c>
      <c r="G24" s="86">
        <v>101.92258959774595</v>
      </c>
      <c r="H24" s="26" t="s">
        <v>54</v>
      </c>
      <c r="I24" s="87">
        <v>29.348800000000001</v>
      </c>
      <c r="J24" s="86">
        <v>116.20249756499292</v>
      </c>
      <c r="K24" s="26" t="s">
        <v>25</v>
      </c>
      <c r="L24" s="87">
        <v>122.92060000000001</v>
      </c>
      <c r="M24" s="86">
        <v>125.17054046485579</v>
      </c>
      <c r="N24" s="26" t="s">
        <v>35</v>
      </c>
      <c r="O24" s="87">
        <v>7641.4260000000004</v>
      </c>
      <c r="P24" s="86">
        <v>115.6</v>
      </c>
      <c r="Q24" s="26" t="s">
        <v>35</v>
      </c>
      <c r="R24" s="87">
        <v>0</v>
      </c>
      <c r="S24" s="86">
        <v>0</v>
      </c>
      <c r="T24" s="26" t="s">
        <v>61</v>
      </c>
      <c r="U24" s="97">
        <v>5547.116</v>
      </c>
      <c r="V24" s="30">
        <v>7094.5659999999998</v>
      </c>
      <c r="W24" s="141">
        <v>-1547.4499999999998</v>
      </c>
      <c r="X24" s="86">
        <v>78.2</v>
      </c>
      <c r="Y24" s="26" t="s">
        <v>29</v>
      </c>
      <c r="Z24" s="91">
        <v>78652.038</v>
      </c>
      <c r="AA24" s="164">
        <v>98.4</v>
      </c>
      <c r="AB24" s="26" t="s">
        <v>30</v>
      </c>
      <c r="AC24" s="91">
        <v>5497.9769999999999</v>
      </c>
      <c r="AD24" s="168">
        <v>107</v>
      </c>
      <c r="AE24" s="100">
        <v>0.317</v>
      </c>
      <c r="AF24" s="101">
        <v>0.309</v>
      </c>
      <c r="AG24" s="26" t="s">
        <v>25</v>
      </c>
      <c r="AH24" s="85">
        <v>65002.3</v>
      </c>
      <c r="AI24" s="173">
        <v>112</v>
      </c>
      <c r="AJ24" s="100">
        <v>0.74865793416880599</v>
      </c>
      <c r="AK24" s="95">
        <v>0.74490024773063113</v>
      </c>
      <c r="AL24" s="26" t="s">
        <v>53</v>
      </c>
      <c r="AM24" s="87">
        <v>4.3460000000000001</v>
      </c>
      <c r="AN24" s="86">
        <v>101.5</v>
      </c>
      <c r="AO24" s="26" t="s">
        <v>63</v>
      </c>
      <c r="AP24" s="27">
        <v>160</v>
      </c>
      <c r="AQ24" s="182">
        <v>85.106382978723403</v>
      </c>
      <c r="AR24" s="94">
        <v>2.7738251769664438E-3</v>
      </c>
      <c r="AS24" s="187">
        <v>3.4201095162728081E-3</v>
      </c>
      <c r="AT24" s="228"/>
      <c r="AU24" s="228"/>
    </row>
    <row r="25" spans="1:47" s="81" customFormat="1" ht="13.5" customHeight="1" x14ac:dyDescent="0.25">
      <c r="A25" s="81">
        <v>1</v>
      </c>
      <c r="B25" s="26" t="s">
        <v>44</v>
      </c>
      <c r="C25" s="27">
        <v>20721.817400000004</v>
      </c>
      <c r="D25" s="28">
        <v>109.2124104654703</v>
      </c>
      <c r="E25" s="26" t="s">
        <v>55</v>
      </c>
      <c r="F25" s="87">
        <v>4465.5122999999994</v>
      </c>
      <c r="G25" s="86">
        <v>100.80389615974443</v>
      </c>
      <c r="H25" s="26" t="s">
        <v>81</v>
      </c>
      <c r="I25" s="87">
        <v>5.7869999999999999</v>
      </c>
      <c r="J25" s="86">
        <v>104.24960818576498</v>
      </c>
      <c r="K25" s="26" t="s">
        <v>56</v>
      </c>
      <c r="L25" s="87">
        <v>19.021000000000001</v>
      </c>
      <c r="M25" s="86">
        <v>124.0235775856448</v>
      </c>
      <c r="N25" s="26" t="s">
        <v>53</v>
      </c>
      <c r="O25" s="87">
        <v>1980.662</v>
      </c>
      <c r="P25" s="86">
        <v>115.2</v>
      </c>
      <c r="Q25" s="26" t="s">
        <v>36</v>
      </c>
      <c r="R25" s="98">
        <v>0</v>
      </c>
      <c r="S25" s="86">
        <v>0</v>
      </c>
      <c r="T25" s="26" t="s">
        <v>63</v>
      </c>
      <c r="U25" s="97">
        <v>326.45600000000002</v>
      </c>
      <c r="V25" s="30">
        <v>426.58800000000002</v>
      </c>
      <c r="W25" s="141">
        <v>-100.13200000000001</v>
      </c>
      <c r="X25" s="86">
        <v>76.5</v>
      </c>
      <c r="Y25" s="26" t="s">
        <v>36</v>
      </c>
      <c r="Z25" s="99">
        <v>415.12700000000001</v>
      </c>
      <c r="AA25" s="164">
        <v>98</v>
      </c>
      <c r="AB25" s="26" t="s">
        <v>51</v>
      </c>
      <c r="AC25" s="92">
        <v>62.296999999999997</v>
      </c>
      <c r="AD25" s="168">
        <v>111.2</v>
      </c>
      <c r="AE25" s="93">
        <v>0.58299999999999996</v>
      </c>
      <c r="AF25" s="101">
        <v>0.41700000000000004</v>
      </c>
      <c r="AG25" s="212" t="s">
        <v>23</v>
      </c>
      <c r="AH25" s="225">
        <v>86825.1</v>
      </c>
      <c r="AI25" s="179">
        <v>111.8</v>
      </c>
      <c r="AJ25" s="223">
        <v>1</v>
      </c>
      <c r="AK25" s="224">
        <v>1</v>
      </c>
      <c r="AL25" s="26" t="s">
        <v>51</v>
      </c>
      <c r="AM25" s="87">
        <v>5.8570000000000002</v>
      </c>
      <c r="AN25" s="86">
        <v>101.4</v>
      </c>
      <c r="AO25" s="26" t="s">
        <v>53</v>
      </c>
      <c r="AP25" s="27">
        <v>107</v>
      </c>
      <c r="AQ25" s="182">
        <v>85.6</v>
      </c>
      <c r="AR25" s="94">
        <v>6.9411653602795354E-3</v>
      </c>
      <c r="AS25" s="187">
        <v>5.9520975191657529E-3</v>
      </c>
      <c r="AT25" s="228"/>
      <c r="AU25" s="228"/>
    </row>
    <row r="26" spans="1:47" s="81" customFormat="1" ht="13.5" customHeight="1" x14ac:dyDescent="0.25">
      <c r="A26" s="81">
        <v>1</v>
      </c>
      <c r="B26" s="26" t="s">
        <v>45</v>
      </c>
      <c r="C26" s="27">
        <v>4933.5550000000003</v>
      </c>
      <c r="D26" s="28">
        <v>107.20716613516031</v>
      </c>
      <c r="E26" s="26" t="s">
        <v>57</v>
      </c>
      <c r="F26" s="87">
        <v>860.41499999999996</v>
      </c>
      <c r="G26" s="86">
        <v>100.39122023844249</v>
      </c>
      <c r="H26" s="26" t="s">
        <v>56</v>
      </c>
      <c r="I26" s="87">
        <v>74.511499999999998</v>
      </c>
      <c r="J26" s="86">
        <v>101.72357301806167</v>
      </c>
      <c r="K26" s="26" t="s">
        <v>58</v>
      </c>
      <c r="L26" s="87">
        <v>3191.8620000000001</v>
      </c>
      <c r="M26" s="86">
        <v>121.72566866777774</v>
      </c>
      <c r="N26" s="26" t="s">
        <v>25</v>
      </c>
      <c r="O26" s="87">
        <v>13301.245999999999</v>
      </c>
      <c r="P26" s="86">
        <v>115.1</v>
      </c>
      <c r="Q26" s="26" t="s">
        <v>37</v>
      </c>
      <c r="R26" s="87">
        <v>0</v>
      </c>
      <c r="S26" s="86">
        <v>0</v>
      </c>
      <c r="T26" s="26" t="s">
        <v>25</v>
      </c>
      <c r="U26" s="97">
        <v>497.625</v>
      </c>
      <c r="V26" s="30">
        <v>791.81600000000003</v>
      </c>
      <c r="W26" s="141">
        <v>-294.19100000000003</v>
      </c>
      <c r="X26" s="86">
        <v>62.8</v>
      </c>
      <c r="Y26" s="26" t="s">
        <v>42</v>
      </c>
      <c r="Z26" s="91">
        <v>446.86599999999999</v>
      </c>
      <c r="AA26" s="164">
        <v>94.1</v>
      </c>
      <c r="AB26" s="212" t="s">
        <v>23</v>
      </c>
      <c r="AC26" s="257">
        <v>78596.506999999998</v>
      </c>
      <c r="AD26" s="171">
        <v>112.6</v>
      </c>
      <c r="AE26" s="259">
        <v>0.36899999999999999</v>
      </c>
      <c r="AF26" s="260">
        <v>0.33899999999999997</v>
      </c>
      <c r="AG26" s="26" t="s">
        <v>37</v>
      </c>
      <c r="AH26" s="85">
        <v>82758.100000000006</v>
      </c>
      <c r="AI26" s="173">
        <v>111.6</v>
      </c>
      <c r="AJ26" s="100">
        <v>0.95315870641093414</v>
      </c>
      <c r="AK26" s="95">
        <v>0.95023344094386275</v>
      </c>
      <c r="AL26" s="26" t="s">
        <v>24</v>
      </c>
      <c r="AM26" s="87">
        <v>31.105</v>
      </c>
      <c r="AN26" s="86">
        <v>101.3</v>
      </c>
      <c r="AO26" s="26" t="s">
        <v>25</v>
      </c>
      <c r="AP26" s="27">
        <v>197</v>
      </c>
      <c r="AQ26" s="182">
        <v>87.555555555555557</v>
      </c>
      <c r="AR26" s="94">
        <v>1.6511867905056759E-3</v>
      </c>
      <c r="AS26" s="187">
        <v>1.777209070875098E-3</v>
      </c>
      <c r="AT26" s="228"/>
      <c r="AU26" s="228"/>
    </row>
    <row r="27" spans="1:47" s="81" customFormat="1" ht="13.5" customHeight="1" x14ac:dyDescent="0.25">
      <c r="A27" s="81">
        <v>1</v>
      </c>
      <c r="B27" s="212" t="s">
        <v>23</v>
      </c>
      <c r="C27" s="193">
        <v>769134.82520000008</v>
      </c>
      <c r="D27" s="213">
        <v>106.04911967098506</v>
      </c>
      <c r="E27" s="26" t="s">
        <v>49</v>
      </c>
      <c r="F27" s="87">
        <v>1820.3798000000002</v>
      </c>
      <c r="G27" s="86">
        <v>98.350854412268532</v>
      </c>
      <c r="H27" s="26" t="s">
        <v>53</v>
      </c>
      <c r="I27" s="87">
        <v>57.867599999999996</v>
      </c>
      <c r="J27" s="86" t="s">
        <v>26</v>
      </c>
      <c r="K27" s="26" t="s">
        <v>59</v>
      </c>
      <c r="L27" s="87">
        <v>8.4046000000000003</v>
      </c>
      <c r="M27" s="86">
        <v>115.32582296197704</v>
      </c>
      <c r="N27" s="26" t="s">
        <v>38</v>
      </c>
      <c r="O27" s="87">
        <v>3800.07</v>
      </c>
      <c r="P27" s="86">
        <v>114.8</v>
      </c>
      <c r="Q27" s="26" t="s">
        <v>38</v>
      </c>
      <c r="R27" s="87">
        <v>0</v>
      </c>
      <c r="S27" s="86">
        <v>0</v>
      </c>
      <c r="T27" s="26" t="s">
        <v>41</v>
      </c>
      <c r="U27" s="97">
        <v>198.46100000000001</v>
      </c>
      <c r="V27" s="30">
        <v>403.517</v>
      </c>
      <c r="W27" s="141">
        <v>-205.05599999999998</v>
      </c>
      <c r="X27" s="86">
        <v>49.2</v>
      </c>
      <c r="Y27" s="26" t="s">
        <v>31</v>
      </c>
      <c r="Z27" s="91">
        <v>11677.901</v>
      </c>
      <c r="AA27" s="164">
        <v>93.5</v>
      </c>
      <c r="AB27" s="26" t="s">
        <v>31</v>
      </c>
      <c r="AC27" s="91">
        <v>4980.924</v>
      </c>
      <c r="AD27" s="168">
        <v>115.1</v>
      </c>
      <c r="AE27" s="100">
        <v>0.43700000000000006</v>
      </c>
      <c r="AF27" s="101">
        <v>0.39100000000000001</v>
      </c>
      <c r="AG27" s="26" t="s">
        <v>63</v>
      </c>
      <c r="AH27" s="85">
        <v>72067.600000000006</v>
      </c>
      <c r="AI27" s="173">
        <v>111.6</v>
      </c>
      <c r="AJ27" s="100">
        <v>0.83003186866470646</v>
      </c>
      <c r="AK27" s="95">
        <v>0.82898384304156303</v>
      </c>
      <c r="AL27" s="26" t="s">
        <v>39</v>
      </c>
      <c r="AM27" s="87">
        <v>18.047999999999998</v>
      </c>
      <c r="AN27" s="86">
        <v>101.1</v>
      </c>
      <c r="AO27" s="26" t="s">
        <v>49</v>
      </c>
      <c r="AP27" s="27">
        <v>215</v>
      </c>
      <c r="AQ27" s="182">
        <v>88.114754098360663</v>
      </c>
      <c r="AR27" s="94">
        <v>3.8032061912658928E-3</v>
      </c>
      <c r="AS27" s="187">
        <v>5.4497129966721014E-3</v>
      </c>
      <c r="AT27" s="228"/>
      <c r="AU27" s="228"/>
    </row>
    <row r="28" spans="1:47" s="81" customFormat="1" ht="13.5" customHeight="1" x14ac:dyDescent="0.25">
      <c r="A28" s="81">
        <v>1</v>
      </c>
      <c r="B28" s="26" t="s">
        <v>59</v>
      </c>
      <c r="C28" s="27">
        <v>3664.4711000000007</v>
      </c>
      <c r="D28" s="28">
        <v>104.99498716254607</v>
      </c>
      <c r="E28" s="26" t="s">
        <v>61</v>
      </c>
      <c r="F28" s="201">
        <v>148.86360000000002</v>
      </c>
      <c r="G28" s="202">
        <v>98.020218568080807</v>
      </c>
      <c r="H28" s="26" t="s">
        <v>66</v>
      </c>
      <c r="I28" s="87">
        <v>593.4498000000001</v>
      </c>
      <c r="J28" s="86">
        <v>97.014607205550078</v>
      </c>
      <c r="K28" s="26" t="s">
        <v>61</v>
      </c>
      <c r="L28" s="87">
        <v>50590.470200000003</v>
      </c>
      <c r="M28" s="86">
        <v>110.56095069452931</v>
      </c>
      <c r="N28" s="26" t="s">
        <v>62</v>
      </c>
      <c r="O28" s="87">
        <v>6770.8990000000003</v>
      </c>
      <c r="P28" s="86">
        <v>114.8</v>
      </c>
      <c r="Q28" s="26" t="s">
        <v>39</v>
      </c>
      <c r="R28" s="87">
        <v>0</v>
      </c>
      <c r="S28" s="86">
        <v>0</v>
      </c>
      <c r="T28" s="26" t="s">
        <v>60</v>
      </c>
      <c r="U28" s="97">
        <v>321.20600000000002</v>
      </c>
      <c r="V28" s="30">
        <v>670.97799999999995</v>
      </c>
      <c r="W28" s="141">
        <v>-349.77199999999993</v>
      </c>
      <c r="X28" s="86">
        <v>47.9</v>
      </c>
      <c r="Y28" s="26" t="s">
        <v>61</v>
      </c>
      <c r="Z28" s="91">
        <v>8777.7270000000008</v>
      </c>
      <c r="AA28" s="164">
        <v>92.3</v>
      </c>
      <c r="AB28" s="26" t="s">
        <v>27</v>
      </c>
      <c r="AC28" s="91">
        <v>2221.3850000000002</v>
      </c>
      <c r="AD28" s="168">
        <v>116.1</v>
      </c>
      <c r="AE28" s="100">
        <v>0.63</v>
      </c>
      <c r="AF28" s="101">
        <v>0.69599999999999995</v>
      </c>
      <c r="AG28" s="26" t="s">
        <v>44</v>
      </c>
      <c r="AH28" s="85">
        <v>70800.7</v>
      </c>
      <c r="AI28" s="173">
        <v>111.5</v>
      </c>
      <c r="AJ28" s="100">
        <v>0.81544046594821074</v>
      </c>
      <c r="AK28" s="95">
        <v>0.81411744200501601</v>
      </c>
      <c r="AL28" s="26" t="s">
        <v>40</v>
      </c>
      <c r="AM28" s="87">
        <v>17.834</v>
      </c>
      <c r="AN28" s="86">
        <v>101.1</v>
      </c>
      <c r="AO28" s="26" t="s">
        <v>34</v>
      </c>
      <c r="AP28" s="27">
        <v>75</v>
      </c>
      <c r="AQ28" s="182">
        <v>89.285714285714292</v>
      </c>
      <c r="AR28" s="94">
        <v>2.4914765276685029E-3</v>
      </c>
      <c r="AS28" s="187">
        <v>5.5110877837554126E-3</v>
      </c>
      <c r="AT28" s="228"/>
      <c r="AU28" s="228"/>
    </row>
    <row r="29" spans="1:47" s="81" customFormat="1" ht="13.5" customHeight="1" x14ac:dyDescent="0.25">
      <c r="A29" s="81">
        <v>1</v>
      </c>
      <c r="B29" s="26" t="s">
        <v>49</v>
      </c>
      <c r="C29" s="27">
        <v>5415.7013000000006</v>
      </c>
      <c r="D29" s="28">
        <v>103.96464032067105</v>
      </c>
      <c r="E29" s="26" t="s">
        <v>81</v>
      </c>
      <c r="F29" s="87">
        <v>2349.5340000000001</v>
      </c>
      <c r="G29" s="86">
        <v>92.499328361052932</v>
      </c>
      <c r="H29" s="26" t="s">
        <v>43</v>
      </c>
      <c r="I29" s="87">
        <v>87.103200000000001</v>
      </c>
      <c r="J29" s="86">
        <v>92.463689961848189</v>
      </c>
      <c r="K29" s="26" t="s">
        <v>39</v>
      </c>
      <c r="L29" s="87">
        <v>358.65300000000002</v>
      </c>
      <c r="M29" s="86">
        <v>108.98064071511851</v>
      </c>
      <c r="N29" s="26" t="s">
        <v>33</v>
      </c>
      <c r="O29" s="87">
        <v>4231.4040000000005</v>
      </c>
      <c r="P29" s="86">
        <v>114.3</v>
      </c>
      <c r="Q29" s="26" t="s">
        <v>41</v>
      </c>
      <c r="R29" s="87">
        <v>0</v>
      </c>
      <c r="S29" s="86">
        <v>0</v>
      </c>
      <c r="T29" s="26" t="s">
        <v>36</v>
      </c>
      <c r="U29" s="97">
        <v>158.46799999999999</v>
      </c>
      <c r="V29" s="30">
        <v>337.50700000000001</v>
      </c>
      <c r="W29" s="141">
        <v>-179.03900000000002</v>
      </c>
      <c r="X29" s="86">
        <v>47</v>
      </c>
      <c r="Y29" s="26" t="s">
        <v>56</v>
      </c>
      <c r="Z29" s="91">
        <v>73.388000000000005</v>
      </c>
      <c r="AA29" s="164">
        <v>90.9</v>
      </c>
      <c r="AB29" s="26" t="s">
        <v>38</v>
      </c>
      <c r="AC29" s="198">
        <v>290.46499999999997</v>
      </c>
      <c r="AD29" s="203">
        <v>129.19999999999999</v>
      </c>
      <c r="AE29" s="199">
        <v>0.21899999999999997</v>
      </c>
      <c r="AF29" s="200">
        <v>0.21899999999999997</v>
      </c>
      <c r="AG29" s="26" t="s">
        <v>51</v>
      </c>
      <c r="AH29" s="85">
        <v>63939.9</v>
      </c>
      <c r="AI29" s="173">
        <v>111.5</v>
      </c>
      <c r="AJ29" s="100">
        <v>0.7364218411496215</v>
      </c>
      <c r="AK29" s="95">
        <v>0.72719000670269629</v>
      </c>
      <c r="AL29" s="26" t="s">
        <v>64</v>
      </c>
      <c r="AM29" s="87">
        <v>26.652999999999999</v>
      </c>
      <c r="AN29" s="86">
        <v>101.1</v>
      </c>
      <c r="AO29" s="26" t="s">
        <v>67</v>
      </c>
      <c r="AP29" s="27">
        <v>88</v>
      </c>
      <c r="AQ29" s="182">
        <v>90.721649484536087</v>
      </c>
      <c r="AR29" s="94">
        <v>5.5134390075809794E-3</v>
      </c>
      <c r="AS29" s="187">
        <v>5.574712643678161E-3</v>
      </c>
      <c r="AT29" s="228"/>
      <c r="AU29" s="228"/>
    </row>
    <row r="30" spans="1:47" s="81" customFormat="1" ht="13.5" customHeight="1" x14ac:dyDescent="0.25">
      <c r="A30" s="81">
        <v>1</v>
      </c>
      <c r="B30" s="26" t="s">
        <v>39</v>
      </c>
      <c r="C30" s="27">
        <v>10718.265799999999</v>
      </c>
      <c r="D30" s="28">
        <v>103.24555796954643</v>
      </c>
      <c r="E30" s="26" t="s">
        <v>45</v>
      </c>
      <c r="F30" s="87">
        <v>2330.1271000000002</v>
      </c>
      <c r="G30" s="86">
        <v>89.238910592506002</v>
      </c>
      <c r="H30" s="212" t="s">
        <v>23</v>
      </c>
      <c r="I30" s="218">
        <v>56175.018700000001</v>
      </c>
      <c r="J30" s="252">
        <v>87.346250883018996</v>
      </c>
      <c r="K30" s="26" t="s">
        <v>37</v>
      </c>
      <c r="L30" s="87">
        <v>819.44799999999998</v>
      </c>
      <c r="M30" s="86">
        <v>108.14931385827067</v>
      </c>
      <c r="N30" s="26" t="s">
        <v>48</v>
      </c>
      <c r="O30" s="87">
        <v>5299.674</v>
      </c>
      <c r="P30" s="86">
        <v>114.2</v>
      </c>
      <c r="Q30" s="26" t="s">
        <v>42</v>
      </c>
      <c r="R30" s="87">
        <v>0</v>
      </c>
      <c r="S30" s="86">
        <v>0</v>
      </c>
      <c r="T30" s="212" t="s">
        <v>23</v>
      </c>
      <c r="U30" s="219">
        <v>130607.499</v>
      </c>
      <c r="V30" s="256">
        <v>302846.66800000001</v>
      </c>
      <c r="W30" s="220">
        <v>-172239.16899999999</v>
      </c>
      <c r="X30" s="180">
        <v>43.1</v>
      </c>
      <c r="Y30" s="26" t="s">
        <v>25</v>
      </c>
      <c r="Z30" s="91">
        <v>912.05499999999995</v>
      </c>
      <c r="AA30" s="164">
        <v>86.3</v>
      </c>
      <c r="AB30" s="26" t="s">
        <v>61</v>
      </c>
      <c r="AC30" s="91">
        <v>3230.6109999999999</v>
      </c>
      <c r="AD30" s="168">
        <v>133.6</v>
      </c>
      <c r="AE30" s="100">
        <v>0.51</v>
      </c>
      <c r="AF30" s="95">
        <v>0.44900000000000001</v>
      </c>
      <c r="AG30" s="26" t="s">
        <v>36</v>
      </c>
      <c r="AH30" s="85">
        <v>64342.2</v>
      </c>
      <c r="AI30" s="173">
        <v>111.2</v>
      </c>
      <c r="AJ30" s="100">
        <v>0.74105529391846359</v>
      </c>
      <c r="AK30" s="95">
        <v>0.73749267893828263</v>
      </c>
      <c r="AL30" s="26" t="s">
        <v>55</v>
      </c>
      <c r="AM30" s="87">
        <v>8.6460000000000008</v>
      </c>
      <c r="AN30" s="86">
        <v>101</v>
      </c>
      <c r="AO30" s="26" t="s">
        <v>48</v>
      </c>
      <c r="AP30" s="27">
        <v>166</v>
      </c>
      <c r="AQ30" s="182">
        <v>91.712707182320443</v>
      </c>
      <c r="AR30" s="94">
        <v>4.6108663729809108E-3</v>
      </c>
      <c r="AS30" s="187">
        <v>5.2886863020102856E-3</v>
      </c>
      <c r="AT30" s="228"/>
      <c r="AU30" s="228"/>
    </row>
    <row r="31" spans="1:47" s="81" customFormat="1" ht="13.5" customHeight="1" x14ac:dyDescent="0.25">
      <c r="A31" s="81">
        <v>1</v>
      </c>
      <c r="B31" s="26" t="s">
        <v>24</v>
      </c>
      <c r="C31" s="27">
        <v>3554.9672999999998</v>
      </c>
      <c r="D31" s="28">
        <v>102.89733186066745</v>
      </c>
      <c r="E31" s="26" t="s">
        <v>52</v>
      </c>
      <c r="F31" s="87">
        <v>2746.1190000000001</v>
      </c>
      <c r="G31" s="86">
        <v>88.899258940568131</v>
      </c>
      <c r="H31" s="26" t="s">
        <v>51</v>
      </c>
      <c r="I31" s="87">
        <v>0.158</v>
      </c>
      <c r="J31" s="251">
        <v>84.946236559139791</v>
      </c>
      <c r="K31" s="26" t="s">
        <v>81</v>
      </c>
      <c r="L31" s="87">
        <v>3.7906</v>
      </c>
      <c r="M31" s="86">
        <v>104.26339531301574</v>
      </c>
      <c r="N31" s="26" t="s">
        <v>63</v>
      </c>
      <c r="O31" s="87">
        <v>7117.7560000000003</v>
      </c>
      <c r="P31" s="86">
        <v>114</v>
      </c>
      <c r="Q31" s="26" t="s">
        <v>43</v>
      </c>
      <c r="R31" s="87">
        <v>0</v>
      </c>
      <c r="S31" s="86">
        <v>0</v>
      </c>
      <c r="T31" s="26" t="s">
        <v>24</v>
      </c>
      <c r="U31" s="97">
        <v>1845.268</v>
      </c>
      <c r="V31" s="30">
        <v>5011.7160000000003</v>
      </c>
      <c r="W31" s="141">
        <v>-3166.4480000000003</v>
      </c>
      <c r="X31" s="86">
        <v>36.799999999999997</v>
      </c>
      <c r="Y31" s="26" t="s">
        <v>63</v>
      </c>
      <c r="Z31" s="91">
        <v>401.70499999999998</v>
      </c>
      <c r="AA31" s="164">
        <v>85.8</v>
      </c>
      <c r="AB31" s="26" t="s">
        <v>50</v>
      </c>
      <c r="AC31" s="91">
        <v>1006.751</v>
      </c>
      <c r="AD31" s="168">
        <v>134.30000000000001</v>
      </c>
      <c r="AE31" s="100">
        <v>0.47399999999999998</v>
      </c>
      <c r="AF31" s="95">
        <v>0.47399999999999998</v>
      </c>
      <c r="AG31" s="26" t="s">
        <v>64</v>
      </c>
      <c r="AH31" s="85">
        <v>78609.399999999994</v>
      </c>
      <c r="AI31" s="173">
        <v>111.2</v>
      </c>
      <c r="AJ31" s="100">
        <v>0.9053764406836271</v>
      </c>
      <c r="AK31" s="95">
        <v>0.90527667525756672</v>
      </c>
      <c r="AL31" s="26" t="s">
        <v>67</v>
      </c>
      <c r="AM31" s="87">
        <v>4.827</v>
      </c>
      <c r="AN31" s="86">
        <v>100.5</v>
      </c>
      <c r="AO31" s="26" t="s">
        <v>31</v>
      </c>
      <c r="AP31" s="27">
        <v>444</v>
      </c>
      <c r="AQ31" s="182">
        <v>94.067796610169495</v>
      </c>
      <c r="AR31" s="94">
        <v>1.9926469417962472E-3</v>
      </c>
      <c r="AS31" s="187">
        <v>1.5019745237117865E-3</v>
      </c>
      <c r="AT31" s="228"/>
      <c r="AU31" s="228"/>
    </row>
    <row r="32" spans="1:47" s="81" customFormat="1" ht="13.5" customHeight="1" x14ac:dyDescent="0.25">
      <c r="A32" s="81">
        <v>1</v>
      </c>
      <c r="B32" s="26" t="s">
        <v>63</v>
      </c>
      <c r="C32" s="27">
        <v>8021.7377999999999</v>
      </c>
      <c r="D32" s="28">
        <v>101.15793428595057</v>
      </c>
      <c r="E32" s="26" t="s">
        <v>43</v>
      </c>
      <c r="F32" s="87">
        <v>6893.2452000000003</v>
      </c>
      <c r="G32" s="86">
        <v>88.183795562411021</v>
      </c>
      <c r="H32" s="26" t="s">
        <v>25</v>
      </c>
      <c r="I32" s="87">
        <v>1472.4608999999998</v>
      </c>
      <c r="J32" s="86">
        <v>71.507513101762626</v>
      </c>
      <c r="K32" s="212" t="s">
        <v>23</v>
      </c>
      <c r="L32" s="218">
        <v>371348.24780000001</v>
      </c>
      <c r="M32" s="180">
        <v>98.812001659800401</v>
      </c>
      <c r="N32" s="26" t="s">
        <v>36</v>
      </c>
      <c r="O32" s="87">
        <v>2702.797</v>
      </c>
      <c r="P32" s="86">
        <v>113.8</v>
      </c>
      <c r="Q32" s="26" t="s">
        <v>44</v>
      </c>
      <c r="R32" s="87">
        <v>0</v>
      </c>
      <c r="S32" s="86">
        <v>0</v>
      </c>
      <c r="T32" s="26" t="s">
        <v>30</v>
      </c>
      <c r="U32" s="97">
        <v>60534.298000000003</v>
      </c>
      <c r="V32" s="30">
        <v>166717.24299999999</v>
      </c>
      <c r="W32" s="141">
        <v>-106182.94499999998</v>
      </c>
      <c r="X32" s="86">
        <v>36.299999999999997</v>
      </c>
      <c r="Y32" s="26" t="s">
        <v>43</v>
      </c>
      <c r="Z32" s="91">
        <v>1707.5429999999999</v>
      </c>
      <c r="AA32" s="164">
        <v>80.099999999999994</v>
      </c>
      <c r="AB32" s="26" t="s">
        <v>66</v>
      </c>
      <c r="AC32" s="91">
        <v>2919.855</v>
      </c>
      <c r="AD32" s="168">
        <v>142.80000000000001</v>
      </c>
      <c r="AE32" s="100">
        <v>0.68400000000000005</v>
      </c>
      <c r="AF32" s="101">
        <v>0.64900000000000002</v>
      </c>
      <c r="AG32" s="26" t="s">
        <v>29</v>
      </c>
      <c r="AH32" s="85">
        <v>101553.7</v>
      </c>
      <c r="AI32" s="173">
        <v>111</v>
      </c>
      <c r="AJ32" s="100">
        <v>1.169635278277825</v>
      </c>
      <c r="AK32" s="95">
        <v>1.1642122153116241</v>
      </c>
      <c r="AL32" s="26" t="s">
        <v>66</v>
      </c>
      <c r="AM32" s="87">
        <v>17.113</v>
      </c>
      <c r="AN32" s="86">
        <v>100.4</v>
      </c>
      <c r="AO32" s="26" t="s">
        <v>27</v>
      </c>
      <c r="AP32" s="27">
        <v>67</v>
      </c>
      <c r="AQ32" s="182">
        <v>97.101449275362313</v>
      </c>
      <c r="AR32" s="94">
        <v>1.5961936919653135E-3</v>
      </c>
      <c r="AS32" s="187">
        <v>1.0784620193810565E-3</v>
      </c>
      <c r="AT32" s="228"/>
      <c r="AU32" s="228"/>
    </row>
    <row r="33" spans="1:47" s="81" customFormat="1" ht="13.5" customHeight="1" x14ac:dyDescent="0.25">
      <c r="A33" s="81">
        <v>1</v>
      </c>
      <c r="B33" s="26" t="s">
        <v>41</v>
      </c>
      <c r="C33" s="27">
        <v>14817.661</v>
      </c>
      <c r="D33" s="28">
        <v>97.82253851426411</v>
      </c>
      <c r="E33" s="26" t="s">
        <v>66</v>
      </c>
      <c r="F33" s="87">
        <v>2144.3108999999999</v>
      </c>
      <c r="G33" s="86">
        <v>85.982063710609012</v>
      </c>
      <c r="H33" s="26" t="s">
        <v>36</v>
      </c>
      <c r="I33" s="87">
        <v>0.84789999999999999</v>
      </c>
      <c r="J33" s="86">
        <v>71.47433195650342</v>
      </c>
      <c r="K33" s="26" t="s">
        <v>33</v>
      </c>
      <c r="L33" s="87">
        <v>57.439399999999999</v>
      </c>
      <c r="M33" s="86">
        <v>97.654831448448448</v>
      </c>
      <c r="N33" s="26" t="s">
        <v>44</v>
      </c>
      <c r="O33" s="87">
        <v>6693.3450000000003</v>
      </c>
      <c r="P33" s="86">
        <v>113.7</v>
      </c>
      <c r="Q33" s="26" t="s">
        <v>45</v>
      </c>
      <c r="R33" s="87">
        <v>0</v>
      </c>
      <c r="S33" s="86">
        <v>0</v>
      </c>
      <c r="T33" s="26" t="s">
        <v>67</v>
      </c>
      <c r="U33" s="97">
        <v>217.88900000000001</v>
      </c>
      <c r="V33" s="30">
        <v>646.01499999999999</v>
      </c>
      <c r="W33" s="141">
        <v>-428.12599999999998</v>
      </c>
      <c r="X33" s="86">
        <v>33.700000000000003</v>
      </c>
      <c r="Y33" s="26" t="s">
        <v>39</v>
      </c>
      <c r="Z33" s="91">
        <v>803.08100000000002</v>
      </c>
      <c r="AA33" s="164">
        <v>79.5</v>
      </c>
      <c r="AB33" s="26" t="s">
        <v>25</v>
      </c>
      <c r="AC33" s="91">
        <v>414.43</v>
      </c>
      <c r="AD33" s="168">
        <v>156.5</v>
      </c>
      <c r="AE33" s="100">
        <v>0.222</v>
      </c>
      <c r="AF33" s="101">
        <v>0.14800000000000002</v>
      </c>
      <c r="AG33" s="26" t="s">
        <v>43</v>
      </c>
      <c r="AH33" s="85">
        <v>70860.899999999994</v>
      </c>
      <c r="AI33" s="173">
        <v>110.7</v>
      </c>
      <c r="AJ33" s="100">
        <v>0.81613381383954631</v>
      </c>
      <c r="AK33" s="95">
        <v>0.81817750739154893</v>
      </c>
      <c r="AL33" s="26" t="s">
        <v>33</v>
      </c>
      <c r="AM33" s="87">
        <v>8.1479999999999997</v>
      </c>
      <c r="AN33" s="86">
        <v>100.3</v>
      </c>
      <c r="AO33" s="26" t="s">
        <v>46</v>
      </c>
      <c r="AP33" s="27">
        <v>106</v>
      </c>
      <c r="AQ33" s="182">
        <v>97.247706422018354</v>
      </c>
      <c r="AR33" s="94">
        <v>2.5155197269704911E-3</v>
      </c>
      <c r="AS33" s="187">
        <v>1.6402817070968517E-3</v>
      </c>
      <c r="AT33" s="228"/>
      <c r="AU33" s="228"/>
    </row>
    <row r="34" spans="1:47" s="81" customFormat="1" ht="13.5" customHeight="1" x14ac:dyDescent="0.25">
      <c r="A34" s="81">
        <v>1</v>
      </c>
      <c r="B34" s="26" t="s">
        <v>43</v>
      </c>
      <c r="C34" s="27">
        <v>6925.0142999999998</v>
      </c>
      <c r="D34" s="28">
        <v>97.306137487990981</v>
      </c>
      <c r="E34" s="26" t="s">
        <v>53</v>
      </c>
      <c r="F34" s="87">
        <v>360.1191</v>
      </c>
      <c r="G34" s="86">
        <v>84.941082178320102</v>
      </c>
      <c r="H34" s="26" t="s">
        <v>29</v>
      </c>
      <c r="I34" s="87">
        <v>15409.218699999999</v>
      </c>
      <c r="J34" s="86">
        <v>70.947233089353006</v>
      </c>
      <c r="K34" s="26" t="s">
        <v>64</v>
      </c>
      <c r="L34" s="87">
        <v>12978.913400000001</v>
      </c>
      <c r="M34" s="86">
        <v>96.545739401546186</v>
      </c>
      <c r="N34" s="26" t="s">
        <v>40</v>
      </c>
      <c r="O34" s="87">
        <v>8506.0750000000007</v>
      </c>
      <c r="P34" s="86">
        <v>113.5</v>
      </c>
      <c r="Q34" s="26" t="s">
        <v>81</v>
      </c>
      <c r="R34" s="87">
        <v>0</v>
      </c>
      <c r="S34" s="86">
        <v>0</v>
      </c>
      <c r="T34" s="26" t="s">
        <v>58</v>
      </c>
      <c r="U34" s="97">
        <v>662.17</v>
      </c>
      <c r="V34" s="30">
        <v>2432.6190000000001</v>
      </c>
      <c r="W34" s="141">
        <v>-1770.4490000000001</v>
      </c>
      <c r="X34" s="86">
        <v>27.2</v>
      </c>
      <c r="Y34" s="26" t="s">
        <v>60</v>
      </c>
      <c r="Z34" s="91">
        <v>532.86300000000006</v>
      </c>
      <c r="AA34" s="164">
        <v>74.2</v>
      </c>
      <c r="AB34" s="26" t="s">
        <v>42</v>
      </c>
      <c r="AC34" s="91">
        <v>71.587999999999994</v>
      </c>
      <c r="AD34" s="168">
        <v>162.19999999999999</v>
      </c>
      <c r="AE34" s="100">
        <v>0.25</v>
      </c>
      <c r="AF34" s="101">
        <v>0.25</v>
      </c>
      <c r="AG34" s="26" t="s">
        <v>31</v>
      </c>
      <c r="AH34" s="85">
        <v>92970.5</v>
      </c>
      <c r="AI34" s="173">
        <v>110.5</v>
      </c>
      <c r="AJ34" s="100">
        <v>1.0707790719503922</v>
      </c>
      <c r="AK34" s="95">
        <v>1.0673063491066703</v>
      </c>
      <c r="AL34" s="26" t="s">
        <v>45</v>
      </c>
      <c r="AM34" s="87">
        <v>13.487</v>
      </c>
      <c r="AN34" s="86">
        <v>100.3</v>
      </c>
      <c r="AO34" s="26" t="s">
        <v>59</v>
      </c>
      <c r="AP34" s="27">
        <v>92</v>
      </c>
      <c r="AQ34" s="182">
        <v>97.872340425531917</v>
      </c>
      <c r="AR34" s="94">
        <v>4.973957111350946E-3</v>
      </c>
      <c r="AS34" s="187">
        <v>4.4364734755521999E-3</v>
      </c>
      <c r="AT34" s="228"/>
      <c r="AU34" s="228"/>
    </row>
    <row r="35" spans="1:47" s="81" customFormat="1" ht="12.75" customHeight="1" x14ac:dyDescent="0.25">
      <c r="A35" s="81">
        <v>1</v>
      </c>
      <c r="B35" s="26" t="s">
        <v>28</v>
      </c>
      <c r="C35" s="27">
        <v>2625.5264999999999</v>
      </c>
      <c r="D35" s="28">
        <v>97.216067982060281</v>
      </c>
      <c r="E35" s="26" t="s">
        <v>34</v>
      </c>
      <c r="F35" s="87">
        <v>1532.4139</v>
      </c>
      <c r="G35" s="86">
        <v>84.883153228765451</v>
      </c>
      <c r="H35" s="26" t="s">
        <v>64</v>
      </c>
      <c r="I35" s="87">
        <v>1445.4071000000001</v>
      </c>
      <c r="J35" s="86">
        <v>68.100859449920776</v>
      </c>
      <c r="K35" s="26" t="s">
        <v>24</v>
      </c>
      <c r="L35" s="87">
        <v>20242.2232</v>
      </c>
      <c r="M35" s="86">
        <v>96.012368374041543</v>
      </c>
      <c r="N35" s="26" t="s">
        <v>34</v>
      </c>
      <c r="O35" s="87">
        <v>1673.8009999999999</v>
      </c>
      <c r="P35" s="86">
        <v>113.3</v>
      </c>
      <c r="Q35" s="26" t="s">
        <v>46</v>
      </c>
      <c r="R35" s="87">
        <v>0</v>
      </c>
      <c r="S35" s="86">
        <v>0</v>
      </c>
      <c r="T35" s="26" t="s">
        <v>64</v>
      </c>
      <c r="U35" s="97">
        <v>993.71</v>
      </c>
      <c r="V35" s="30">
        <v>3747.569</v>
      </c>
      <c r="W35" s="141">
        <v>-2753.8589999999999</v>
      </c>
      <c r="X35" s="86">
        <v>26.5</v>
      </c>
      <c r="Y35" s="26" t="s">
        <v>64</v>
      </c>
      <c r="Z35" s="91">
        <v>2967.73</v>
      </c>
      <c r="AA35" s="164">
        <v>70.2</v>
      </c>
      <c r="AB35" s="26" t="s">
        <v>58</v>
      </c>
      <c r="AC35" s="91">
        <v>611.09199999999998</v>
      </c>
      <c r="AD35" s="168">
        <v>163.30000000000001</v>
      </c>
      <c r="AE35" s="100">
        <v>0.4</v>
      </c>
      <c r="AF35" s="101">
        <v>0.3</v>
      </c>
      <c r="AG35" s="26" t="s">
        <v>58</v>
      </c>
      <c r="AH35" s="85">
        <v>80670.5</v>
      </c>
      <c r="AI35" s="173">
        <v>110.5</v>
      </c>
      <c r="AJ35" s="100">
        <v>0.92911496790674575</v>
      </c>
      <c r="AK35" s="95">
        <v>0.93486337649288787</v>
      </c>
      <c r="AL35" s="26" t="s">
        <v>49</v>
      </c>
      <c r="AM35" s="87">
        <v>12.284000000000001</v>
      </c>
      <c r="AN35" s="86">
        <v>100.3</v>
      </c>
      <c r="AO35" s="26" t="s">
        <v>58</v>
      </c>
      <c r="AP35" s="27">
        <v>180</v>
      </c>
      <c r="AQ35" s="182">
        <v>98.360655737704917</v>
      </c>
      <c r="AR35" s="94">
        <v>3.0197616756716746E-3</v>
      </c>
      <c r="AS35" s="187">
        <v>2.7357531543383369E-3</v>
      </c>
      <c r="AT35" s="228"/>
      <c r="AU35" s="228"/>
    </row>
    <row r="36" spans="1:47" s="81" customFormat="1" ht="13.5" customHeight="1" x14ac:dyDescent="0.25">
      <c r="A36" s="81">
        <v>1</v>
      </c>
      <c r="B36" s="26" t="s">
        <v>62</v>
      </c>
      <c r="C36" s="27">
        <v>36505.874000000003</v>
      </c>
      <c r="D36" s="28">
        <v>96.391856529301563</v>
      </c>
      <c r="E36" s="26" t="s">
        <v>44</v>
      </c>
      <c r="F36" s="87">
        <v>1774.5341000000001</v>
      </c>
      <c r="G36" s="86">
        <v>82.187277051900622</v>
      </c>
      <c r="H36" s="26" t="s">
        <v>44</v>
      </c>
      <c r="I36" s="87">
        <v>216.2551</v>
      </c>
      <c r="J36" s="86">
        <v>56.820790795380347</v>
      </c>
      <c r="K36" s="26" t="s">
        <v>53</v>
      </c>
      <c r="L36" s="87">
        <v>305.20859999999999</v>
      </c>
      <c r="M36" s="86">
        <v>93.413922505969055</v>
      </c>
      <c r="N36" s="26" t="s">
        <v>81</v>
      </c>
      <c r="O36" s="87">
        <v>2478.4490000000001</v>
      </c>
      <c r="P36" s="86">
        <v>113.1</v>
      </c>
      <c r="Q36" s="26" t="s">
        <v>47</v>
      </c>
      <c r="R36" s="87">
        <v>0</v>
      </c>
      <c r="S36" s="86">
        <v>0</v>
      </c>
      <c r="T36" s="26" t="s">
        <v>81</v>
      </c>
      <c r="U36" s="97">
        <v>31.879000000000001</v>
      </c>
      <c r="V36" s="30">
        <v>146.614</v>
      </c>
      <c r="W36" s="141">
        <v>-114.735</v>
      </c>
      <c r="X36" s="86">
        <v>21.7</v>
      </c>
      <c r="Y36" s="26" t="s">
        <v>67</v>
      </c>
      <c r="Z36" s="91">
        <v>495.19600000000003</v>
      </c>
      <c r="AA36" s="164">
        <v>68.2</v>
      </c>
      <c r="AB36" s="26" t="s">
        <v>47</v>
      </c>
      <c r="AC36" s="91">
        <v>53.552</v>
      </c>
      <c r="AD36" s="168">
        <v>172.4</v>
      </c>
      <c r="AE36" s="100">
        <v>0.308</v>
      </c>
      <c r="AF36" s="101">
        <v>0.34600000000000003</v>
      </c>
      <c r="AG36" s="26" t="s">
        <v>66</v>
      </c>
      <c r="AH36" s="85">
        <v>73632.100000000006</v>
      </c>
      <c r="AI36" s="173">
        <v>110.2</v>
      </c>
      <c r="AJ36" s="100">
        <v>0.84805085165464822</v>
      </c>
      <c r="AK36" s="95">
        <v>0.82079835136738843</v>
      </c>
      <c r="AL36" s="26" t="s">
        <v>25</v>
      </c>
      <c r="AM36" s="87">
        <v>28.641999999999999</v>
      </c>
      <c r="AN36" s="86">
        <v>100.1</v>
      </c>
      <c r="AO36" s="26" t="s">
        <v>33</v>
      </c>
      <c r="AP36" s="27">
        <v>194</v>
      </c>
      <c r="AQ36" s="182">
        <v>98.979591836734699</v>
      </c>
      <c r="AR36" s="94">
        <v>3.4640698972325927E-3</v>
      </c>
      <c r="AS36" s="187">
        <v>3.8513686113458177E-3</v>
      </c>
      <c r="AT36" s="228"/>
      <c r="AU36" s="228"/>
    </row>
    <row r="37" spans="1:47" s="81" customFormat="1" ht="13.5" customHeight="1" x14ac:dyDescent="0.25">
      <c r="A37" s="81">
        <v>1</v>
      </c>
      <c r="B37" s="26" t="s">
        <v>27</v>
      </c>
      <c r="C37" s="27">
        <v>1498.8121000000001</v>
      </c>
      <c r="D37" s="28">
        <v>95.414136214611574</v>
      </c>
      <c r="E37" s="26" t="s">
        <v>42</v>
      </c>
      <c r="F37" s="87">
        <v>3768.2474999999999</v>
      </c>
      <c r="G37" s="86">
        <v>75.707108275852704</v>
      </c>
      <c r="H37" s="26" t="s">
        <v>33</v>
      </c>
      <c r="I37" s="87">
        <v>239.94989999999999</v>
      </c>
      <c r="J37" s="86">
        <v>55.539728571597202</v>
      </c>
      <c r="K37" s="26" t="s">
        <v>30</v>
      </c>
      <c r="L37" s="87">
        <v>168700.53400000001</v>
      </c>
      <c r="M37" s="86">
        <v>92.456694540755564</v>
      </c>
      <c r="N37" s="26" t="s">
        <v>24</v>
      </c>
      <c r="O37" s="87">
        <v>24562.425999999999</v>
      </c>
      <c r="P37" s="86">
        <v>111.1</v>
      </c>
      <c r="Q37" s="26" t="s">
        <v>48</v>
      </c>
      <c r="R37" s="87">
        <v>0</v>
      </c>
      <c r="S37" s="86">
        <v>0</v>
      </c>
      <c r="T37" s="26" t="s">
        <v>57</v>
      </c>
      <c r="U37" s="97">
        <v>5006.3990000000003</v>
      </c>
      <c r="V37" s="30">
        <v>55134.982000000004</v>
      </c>
      <c r="W37" s="141">
        <v>-50128.583000000006</v>
      </c>
      <c r="X37" s="86">
        <v>9.1</v>
      </c>
      <c r="Y37" s="26" t="s">
        <v>41</v>
      </c>
      <c r="Z37" s="92">
        <v>553.96100000000001</v>
      </c>
      <c r="AA37" s="165">
        <v>65.400000000000006</v>
      </c>
      <c r="AB37" s="26" t="s">
        <v>63</v>
      </c>
      <c r="AC37" s="102">
        <v>75.248999999999995</v>
      </c>
      <c r="AD37" s="168">
        <v>182.1</v>
      </c>
      <c r="AE37" s="100">
        <v>0.2</v>
      </c>
      <c r="AF37" s="101">
        <v>0.2</v>
      </c>
      <c r="AG37" s="26" t="s">
        <v>53</v>
      </c>
      <c r="AH37" s="85">
        <v>60930.1</v>
      </c>
      <c r="AI37" s="173">
        <v>110</v>
      </c>
      <c r="AJ37" s="100">
        <v>0.70175675006420946</v>
      </c>
      <c r="AK37" s="95">
        <v>0.71453434202718757</v>
      </c>
      <c r="AL37" s="26" t="s">
        <v>36</v>
      </c>
      <c r="AM37" s="87">
        <v>6.1050000000000004</v>
      </c>
      <c r="AN37" s="86">
        <v>100.1</v>
      </c>
      <c r="AO37" s="26" t="s">
        <v>60</v>
      </c>
      <c r="AP37" s="27">
        <v>77</v>
      </c>
      <c r="AQ37" s="182">
        <v>100</v>
      </c>
      <c r="AR37" s="94">
        <v>2.766844628034761E-3</v>
      </c>
      <c r="AS37" s="187">
        <v>3.0145245272677444E-3</v>
      </c>
      <c r="AT37" s="228"/>
      <c r="AU37" s="228"/>
    </row>
    <row r="38" spans="1:47" s="81" customFormat="1" ht="13.5" customHeight="1" x14ac:dyDescent="0.25">
      <c r="A38" s="81">
        <v>1</v>
      </c>
      <c r="B38" s="26" t="s">
        <v>67</v>
      </c>
      <c r="C38" s="27">
        <v>174.54180000000002</v>
      </c>
      <c r="D38" s="28">
        <v>94.691904560398442</v>
      </c>
      <c r="E38" s="26" t="s">
        <v>58</v>
      </c>
      <c r="F38" s="87">
        <v>3466.2867999999999</v>
      </c>
      <c r="G38" s="86">
        <v>75.064590594327441</v>
      </c>
      <c r="H38" s="26" t="s">
        <v>63</v>
      </c>
      <c r="I38" s="87">
        <v>526.18709999999999</v>
      </c>
      <c r="J38" s="86">
        <v>53.946489552711938</v>
      </c>
      <c r="K38" s="26" t="s">
        <v>38</v>
      </c>
      <c r="L38" s="87">
        <v>162.22200000000001</v>
      </c>
      <c r="M38" s="86">
        <v>88.684476963750356</v>
      </c>
      <c r="N38" s="26" t="s">
        <v>27</v>
      </c>
      <c r="O38" s="87">
        <v>14760.482</v>
      </c>
      <c r="P38" s="86">
        <v>111</v>
      </c>
      <c r="Q38" s="26" t="s">
        <v>49</v>
      </c>
      <c r="R38" s="87">
        <v>0</v>
      </c>
      <c r="S38" s="86">
        <v>0</v>
      </c>
      <c r="T38" s="26" t="s">
        <v>40</v>
      </c>
      <c r="U38" s="97">
        <v>53.872</v>
      </c>
      <c r="V38" s="30">
        <v>787.39200000000005</v>
      </c>
      <c r="W38" s="141">
        <v>-733.5200000000001</v>
      </c>
      <c r="X38" s="86">
        <v>6.8</v>
      </c>
      <c r="Y38" s="26" t="s">
        <v>28</v>
      </c>
      <c r="Z38" s="91">
        <v>200.52199999999999</v>
      </c>
      <c r="AA38" s="164">
        <v>61.8</v>
      </c>
      <c r="AB38" s="26" t="s">
        <v>46</v>
      </c>
      <c r="AC38" s="91">
        <v>108.199</v>
      </c>
      <c r="AD38" s="168">
        <v>199.8</v>
      </c>
      <c r="AE38" s="100">
        <v>0.47399999999999998</v>
      </c>
      <c r="AF38" s="101">
        <v>0.316</v>
      </c>
      <c r="AG38" s="26" t="s">
        <v>59</v>
      </c>
      <c r="AH38" s="85">
        <v>64383.4</v>
      </c>
      <c r="AI38" s="173">
        <v>109.8</v>
      </c>
      <c r="AJ38" s="100">
        <v>0.74152981107997573</v>
      </c>
      <c r="AK38" s="95">
        <v>0.75277559552111217</v>
      </c>
      <c r="AL38" s="26" t="s">
        <v>37</v>
      </c>
      <c r="AM38" s="87">
        <v>14.718999999999999</v>
      </c>
      <c r="AN38" s="86">
        <v>100.1</v>
      </c>
      <c r="AO38" s="26" t="s">
        <v>64</v>
      </c>
      <c r="AP38" s="27">
        <v>101</v>
      </c>
      <c r="AQ38" s="182">
        <v>101</v>
      </c>
      <c r="AR38" s="94">
        <v>2.2711206702062058E-3</v>
      </c>
      <c r="AS38" s="187">
        <v>1.5132942903406427E-3</v>
      </c>
      <c r="AT38" s="228"/>
      <c r="AU38" s="228"/>
    </row>
    <row r="39" spans="1:47" s="81" customFormat="1" ht="13.5" customHeight="1" x14ac:dyDescent="0.25">
      <c r="A39" s="81">
        <v>1</v>
      </c>
      <c r="B39" s="26" t="s">
        <v>46</v>
      </c>
      <c r="C39" s="27">
        <v>17647.034299999999</v>
      </c>
      <c r="D39" s="28">
        <v>94.157392298934823</v>
      </c>
      <c r="E39" s="26" t="s">
        <v>37</v>
      </c>
      <c r="F39" s="87">
        <v>2469.0435000000002</v>
      </c>
      <c r="G39" s="86">
        <v>74.872596014907316</v>
      </c>
      <c r="H39" s="26" t="s">
        <v>38</v>
      </c>
      <c r="I39" s="87">
        <v>995.02559999999994</v>
      </c>
      <c r="J39" s="86">
        <v>50.961469664339518</v>
      </c>
      <c r="K39" s="26" t="s">
        <v>67</v>
      </c>
      <c r="L39" s="87">
        <v>10.352499999999999</v>
      </c>
      <c r="M39" s="86">
        <v>88.562385046409148</v>
      </c>
      <c r="N39" s="26" t="s">
        <v>58</v>
      </c>
      <c r="O39" s="87">
        <v>7923.6139999999996</v>
      </c>
      <c r="P39" s="86">
        <v>110.4</v>
      </c>
      <c r="Q39" s="26" t="s">
        <v>50</v>
      </c>
      <c r="R39" s="87">
        <v>0</v>
      </c>
      <c r="S39" s="86">
        <v>0</v>
      </c>
      <c r="T39" s="26" t="s">
        <v>66</v>
      </c>
      <c r="U39" s="97">
        <v>1388.596</v>
      </c>
      <c r="V39" s="30">
        <v>-779.64599999999996</v>
      </c>
      <c r="W39" s="141">
        <v>2168.2420000000002</v>
      </c>
      <c r="X39" s="86">
        <v>0</v>
      </c>
      <c r="Y39" s="26" t="s">
        <v>45</v>
      </c>
      <c r="Z39" s="91">
        <v>460.31599999999997</v>
      </c>
      <c r="AA39" s="164">
        <v>59.2</v>
      </c>
      <c r="AB39" s="26" t="s">
        <v>40</v>
      </c>
      <c r="AC39" s="91">
        <v>422.28899999999999</v>
      </c>
      <c r="AD39" s="168">
        <v>200.2</v>
      </c>
      <c r="AE39" s="100">
        <v>0.5</v>
      </c>
      <c r="AF39" s="101">
        <v>0.39299999999999996</v>
      </c>
      <c r="AG39" s="26" t="s">
        <v>56</v>
      </c>
      <c r="AH39" s="85">
        <v>59289.2</v>
      </c>
      <c r="AI39" s="173">
        <v>109.7</v>
      </c>
      <c r="AJ39" s="100">
        <v>0.68285783719224047</v>
      </c>
      <c r="AK39" s="95">
        <v>0.69030467151020847</v>
      </c>
      <c r="AL39" s="26" t="s">
        <v>52</v>
      </c>
      <c r="AM39" s="87">
        <v>11.226000000000001</v>
      </c>
      <c r="AN39" s="86">
        <v>100</v>
      </c>
      <c r="AO39" s="26" t="s">
        <v>57</v>
      </c>
      <c r="AP39" s="27">
        <v>97</v>
      </c>
      <c r="AQ39" s="182">
        <v>102.10526315789474</v>
      </c>
      <c r="AR39" s="94">
        <v>1.5009659681973547E-3</v>
      </c>
      <c r="AS39" s="187">
        <v>1.4744684153344715E-3</v>
      </c>
      <c r="AT39" s="228"/>
      <c r="AU39" s="228"/>
    </row>
    <row r="40" spans="1:47" s="81" customFormat="1" ht="13.5" customHeight="1" x14ac:dyDescent="0.25">
      <c r="A40" s="81">
        <v>1</v>
      </c>
      <c r="B40" s="26" t="s">
        <v>66</v>
      </c>
      <c r="C40" s="27">
        <v>9313.0048999999999</v>
      </c>
      <c r="D40" s="28">
        <v>93.468876481311057</v>
      </c>
      <c r="E40" s="26" t="s">
        <v>35</v>
      </c>
      <c r="F40" s="87">
        <v>1595.6937</v>
      </c>
      <c r="G40" s="86">
        <v>71.991997609190321</v>
      </c>
      <c r="H40" s="26" t="s">
        <v>61</v>
      </c>
      <c r="I40" s="87">
        <v>1408.5419999999999</v>
      </c>
      <c r="J40" s="86">
        <v>48.396754555782067</v>
      </c>
      <c r="K40" s="26" t="s">
        <v>31</v>
      </c>
      <c r="L40" s="87">
        <v>11904.492199999999</v>
      </c>
      <c r="M40" s="86">
        <v>84.77620711691614</v>
      </c>
      <c r="N40" s="26" t="s">
        <v>65</v>
      </c>
      <c r="O40" s="87">
        <v>1342.309</v>
      </c>
      <c r="P40" s="86">
        <v>110.1</v>
      </c>
      <c r="Q40" s="26" t="s">
        <v>52</v>
      </c>
      <c r="R40" s="87">
        <v>0</v>
      </c>
      <c r="S40" s="86">
        <v>0</v>
      </c>
      <c r="T40" s="26" t="s">
        <v>43</v>
      </c>
      <c r="U40" s="97">
        <v>314.60500000000002</v>
      </c>
      <c r="V40" s="30">
        <v>-1724.329</v>
      </c>
      <c r="W40" s="141">
        <v>2038.934</v>
      </c>
      <c r="X40" s="86">
        <v>0</v>
      </c>
      <c r="Y40" s="212" t="s">
        <v>23</v>
      </c>
      <c r="Z40" s="257">
        <v>209204.00599999999</v>
      </c>
      <c r="AA40" s="221">
        <v>56.1</v>
      </c>
      <c r="AB40" s="26" t="s">
        <v>48</v>
      </c>
      <c r="AC40" s="104">
        <v>206.221</v>
      </c>
      <c r="AD40" s="169">
        <v>207.2</v>
      </c>
      <c r="AE40" s="105">
        <v>0.45500000000000002</v>
      </c>
      <c r="AF40" s="106">
        <v>0.36399999999999999</v>
      </c>
      <c r="AG40" s="26" t="s">
        <v>40</v>
      </c>
      <c r="AH40" s="85">
        <v>64344.7</v>
      </c>
      <c r="AI40" s="173">
        <v>109.6</v>
      </c>
      <c r="AJ40" s="100">
        <v>0.74108408743554566</v>
      </c>
      <c r="AK40" s="95">
        <v>0.75378804869515292</v>
      </c>
      <c r="AL40" s="26" t="s">
        <v>58</v>
      </c>
      <c r="AM40" s="87">
        <v>21.677</v>
      </c>
      <c r="AN40" s="86">
        <v>99.9</v>
      </c>
      <c r="AO40" s="212" t="s">
        <v>23</v>
      </c>
      <c r="AP40" s="193">
        <v>7789</v>
      </c>
      <c r="AQ40" s="194">
        <v>107.21266345492084</v>
      </c>
      <c r="AR40" s="195">
        <v>2.6397841809517996E-3</v>
      </c>
      <c r="AS40" s="196">
        <v>2.4842388466566386E-3</v>
      </c>
      <c r="AT40" s="228"/>
      <c r="AU40" s="228"/>
    </row>
    <row r="41" spans="1:47" s="81" customFormat="1" ht="13.5" customHeight="1" x14ac:dyDescent="0.25">
      <c r="A41" s="81">
        <v>1</v>
      </c>
      <c r="B41" s="26" t="s">
        <v>34</v>
      </c>
      <c r="C41" s="27">
        <v>3101.6680000000001</v>
      </c>
      <c r="D41" s="28">
        <v>92.549093045635374</v>
      </c>
      <c r="E41" s="26" t="s">
        <v>24</v>
      </c>
      <c r="F41" s="87">
        <v>203.63200000000001</v>
      </c>
      <c r="G41" s="86">
        <v>68.747911046890451</v>
      </c>
      <c r="H41" s="26" t="s">
        <v>49</v>
      </c>
      <c r="I41" s="87">
        <v>47.106000000000002</v>
      </c>
      <c r="J41" s="86">
        <v>44.088660268541553</v>
      </c>
      <c r="K41" s="26" t="s">
        <v>34</v>
      </c>
      <c r="L41" s="87">
        <v>58.731499999999997</v>
      </c>
      <c r="M41" s="86">
        <v>82.136788593724873</v>
      </c>
      <c r="N41" s="26" t="s">
        <v>46</v>
      </c>
      <c r="O41" s="87">
        <v>9206.3369999999995</v>
      </c>
      <c r="P41" s="86">
        <v>109.2</v>
      </c>
      <c r="Q41" s="26" t="s">
        <v>53</v>
      </c>
      <c r="R41" s="87">
        <v>0</v>
      </c>
      <c r="S41" s="86">
        <v>0</v>
      </c>
      <c r="T41" s="26" t="s">
        <v>53</v>
      </c>
      <c r="U41" s="97">
        <v>108.15300000000001</v>
      </c>
      <c r="V41" s="30">
        <v>-132.74100000000001</v>
      </c>
      <c r="W41" s="141">
        <v>240.89400000000001</v>
      </c>
      <c r="X41" s="86">
        <v>0</v>
      </c>
      <c r="Y41" s="26" t="s">
        <v>24</v>
      </c>
      <c r="Z41" s="91">
        <v>3304.1129999999998</v>
      </c>
      <c r="AA41" s="164">
        <v>51.8</v>
      </c>
      <c r="AB41" s="26" t="s">
        <v>55</v>
      </c>
      <c r="AC41" s="102">
        <v>650.67200000000003</v>
      </c>
      <c r="AD41" s="168">
        <v>207.2</v>
      </c>
      <c r="AE41" s="100">
        <v>0.53299999999999992</v>
      </c>
      <c r="AF41" s="101">
        <v>0.46700000000000003</v>
      </c>
      <c r="AG41" s="26" t="s">
        <v>49</v>
      </c>
      <c r="AH41" s="85">
        <v>66981.2</v>
      </c>
      <c r="AI41" s="173">
        <v>109.4</v>
      </c>
      <c r="AJ41" s="100">
        <v>0.77144973055026711</v>
      </c>
      <c r="AK41" s="95">
        <v>0.70241822518240171</v>
      </c>
      <c r="AL41" s="26" t="s">
        <v>44</v>
      </c>
      <c r="AM41" s="87">
        <v>12.788</v>
      </c>
      <c r="AN41" s="86">
        <v>99.8</v>
      </c>
      <c r="AO41" s="26" t="s">
        <v>42</v>
      </c>
      <c r="AP41" s="27">
        <v>84</v>
      </c>
      <c r="AQ41" s="182">
        <v>107.69230769230769</v>
      </c>
      <c r="AR41" s="94">
        <v>3.4317343173431731E-3</v>
      </c>
      <c r="AS41" s="187">
        <v>2.9086027519856805E-3</v>
      </c>
      <c r="AT41" s="228"/>
      <c r="AU41" s="228"/>
    </row>
    <row r="42" spans="1:47" s="81" customFormat="1" ht="13.5" customHeight="1" x14ac:dyDescent="0.25">
      <c r="A42" s="81">
        <v>1</v>
      </c>
      <c r="B42" s="26" t="s">
        <v>30</v>
      </c>
      <c r="C42" s="27">
        <v>28290.332200000001</v>
      </c>
      <c r="D42" s="28">
        <v>89.649822903908913</v>
      </c>
      <c r="E42" s="26" t="s">
        <v>67</v>
      </c>
      <c r="F42" s="87">
        <v>1770.191</v>
      </c>
      <c r="G42" s="86">
        <v>67.974072801208806</v>
      </c>
      <c r="H42" s="26" t="s">
        <v>24</v>
      </c>
      <c r="I42" s="87">
        <v>546.11649999999997</v>
      </c>
      <c r="J42" s="86">
        <v>42.306811252791476</v>
      </c>
      <c r="K42" s="26" t="s">
        <v>62</v>
      </c>
      <c r="L42" s="87">
        <v>265.09459999999996</v>
      </c>
      <c r="M42" s="86">
        <v>79.993542449342925</v>
      </c>
      <c r="N42" s="26" t="s">
        <v>64</v>
      </c>
      <c r="O42" s="87">
        <v>10689.397000000001</v>
      </c>
      <c r="P42" s="86">
        <v>109</v>
      </c>
      <c r="Q42" s="26" t="s">
        <v>54</v>
      </c>
      <c r="R42" s="87">
        <v>0</v>
      </c>
      <c r="S42" s="86">
        <v>0</v>
      </c>
      <c r="T42" s="26" t="s">
        <v>34</v>
      </c>
      <c r="U42" s="97">
        <v>-17.004000000000001</v>
      </c>
      <c r="V42" s="30">
        <v>364.25799999999998</v>
      </c>
      <c r="W42" s="141">
        <v>-381.262</v>
      </c>
      <c r="X42" s="86">
        <v>0</v>
      </c>
      <c r="Y42" s="26" t="s">
        <v>40</v>
      </c>
      <c r="Z42" s="102">
        <v>476.161</v>
      </c>
      <c r="AA42" s="164">
        <v>47.7</v>
      </c>
      <c r="AB42" s="26" t="s">
        <v>56</v>
      </c>
      <c r="AC42" s="91">
        <v>184.18</v>
      </c>
      <c r="AD42" s="168">
        <v>213.9</v>
      </c>
      <c r="AE42" s="100">
        <v>0.5</v>
      </c>
      <c r="AF42" s="101">
        <v>0.5</v>
      </c>
      <c r="AG42" s="26" t="s">
        <v>55</v>
      </c>
      <c r="AH42" s="85">
        <v>65335.4</v>
      </c>
      <c r="AI42" s="173">
        <v>109.4</v>
      </c>
      <c r="AJ42" s="100">
        <v>0.75249438238481725</v>
      </c>
      <c r="AK42" s="95">
        <v>0.77163541945678682</v>
      </c>
      <c r="AL42" s="26" t="s">
        <v>60</v>
      </c>
      <c r="AM42" s="87">
        <v>5.2610000000000001</v>
      </c>
      <c r="AN42" s="86">
        <v>99.7</v>
      </c>
      <c r="AO42" s="26" t="s">
        <v>62</v>
      </c>
      <c r="AP42" s="27">
        <v>133</v>
      </c>
      <c r="AQ42" s="182">
        <v>111.76470588235294</v>
      </c>
      <c r="AR42" s="94">
        <v>2.9280459811665193E-3</v>
      </c>
      <c r="AS42" s="187">
        <v>2.149217070924163E-3</v>
      </c>
      <c r="AT42" s="228"/>
      <c r="AU42" s="228"/>
    </row>
    <row r="43" spans="1:47" s="81" customFormat="1" ht="13.5" customHeight="1" x14ac:dyDescent="0.25">
      <c r="A43" s="81">
        <v>1</v>
      </c>
      <c r="B43" s="26" t="s">
        <v>38</v>
      </c>
      <c r="C43" s="27">
        <v>10166.577799999999</v>
      </c>
      <c r="D43" s="28">
        <v>88.798833274450445</v>
      </c>
      <c r="E43" s="26" t="s">
        <v>50</v>
      </c>
      <c r="F43" s="87">
        <v>1400.1671000000001</v>
      </c>
      <c r="G43" s="86">
        <v>67.075598543540977</v>
      </c>
      <c r="H43" s="26" t="s">
        <v>47</v>
      </c>
      <c r="I43" s="87">
        <v>349.32909999999998</v>
      </c>
      <c r="J43" s="86">
        <v>41.494497062189637</v>
      </c>
      <c r="K43" s="26" t="s">
        <v>44</v>
      </c>
      <c r="L43" s="87">
        <v>99.316800000000001</v>
      </c>
      <c r="M43" s="86">
        <v>77.267811769172482</v>
      </c>
      <c r="N43" s="26" t="s">
        <v>59</v>
      </c>
      <c r="O43" s="87">
        <v>2612.48</v>
      </c>
      <c r="P43" s="86">
        <v>108.4</v>
      </c>
      <c r="Q43" s="26" t="s">
        <v>55</v>
      </c>
      <c r="R43" s="87">
        <v>0</v>
      </c>
      <c r="S43" s="86">
        <v>0</v>
      </c>
      <c r="T43" s="26" t="s">
        <v>48</v>
      </c>
      <c r="U43" s="97">
        <v>-34.612000000000002</v>
      </c>
      <c r="V43" s="30">
        <v>820.03399999999999</v>
      </c>
      <c r="W43" s="141">
        <v>-854.64599999999996</v>
      </c>
      <c r="X43" s="86">
        <v>0</v>
      </c>
      <c r="Y43" s="26" t="s">
        <v>58</v>
      </c>
      <c r="Z43" s="91">
        <v>1273.2619999999999</v>
      </c>
      <c r="AA43" s="164">
        <v>45.4</v>
      </c>
      <c r="AB43" s="26" t="s">
        <v>65</v>
      </c>
      <c r="AC43" s="102">
        <v>115.77800000000001</v>
      </c>
      <c r="AD43" s="168">
        <v>214.9</v>
      </c>
      <c r="AE43" s="100">
        <v>0.54500000000000004</v>
      </c>
      <c r="AF43" s="101">
        <v>0.36399999999999999</v>
      </c>
      <c r="AG43" s="26" t="s">
        <v>34</v>
      </c>
      <c r="AH43" s="204">
        <v>65545.5</v>
      </c>
      <c r="AI43" s="205">
        <v>109.2</v>
      </c>
      <c r="AJ43" s="199">
        <v>0.75491418956039202</v>
      </c>
      <c r="AK43" s="206">
        <v>0.76576062787475818</v>
      </c>
      <c r="AL43" s="26" t="s">
        <v>50</v>
      </c>
      <c r="AM43" s="87">
        <v>9.5719999999999992</v>
      </c>
      <c r="AN43" s="86">
        <v>99.2</v>
      </c>
      <c r="AO43" s="26" t="s">
        <v>32</v>
      </c>
      <c r="AP43" s="27">
        <v>129</v>
      </c>
      <c r="AQ43" s="182">
        <v>112.17391304347825</v>
      </c>
      <c r="AR43" s="94">
        <v>3.110767729342876E-3</v>
      </c>
      <c r="AS43" s="187">
        <v>2.3421111586322068E-3</v>
      </c>
      <c r="AT43" s="228"/>
      <c r="AU43" s="228"/>
    </row>
    <row r="44" spans="1:47" s="81" customFormat="1" ht="13.5" customHeight="1" x14ac:dyDescent="0.25">
      <c r="A44" s="81">
        <v>1</v>
      </c>
      <c r="B44" s="26" t="s">
        <v>56</v>
      </c>
      <c r="C44" s="27">
        <v>624.3297</v>
      </c>
      <c r="D44" s="28">
        <v>88.740410898447166</v>
      </c>
      <c r="E44" s="26" t="s">
        <v>46</v>
      </c>
      <c r="F44" s="87">
        <v>288.07479999999998</v>
      </c>
      <c r="G44" s="86">
        <v>66.823087969933709</v>
      </c>
      <c r="H44" s="26" t="s">
        <v>40</v>
      </c>
      <c r="I44" s="87">
        <v>14.48</v>
      </c>
      <c r="J44" s="86">
        <v>37.348465308228008</v>
      </c>
      <c r="K44" s="26" t="s">
        <v>40</v>
      </c>
      <c r="L44" s="87">
        <v>1168.4177999999999</v>
      </c>
      <c r="M44" s="86">
        <v>72.109973316507109</v>
      </c>
      <c r="N44" s="26" t="s">
        <v>61</v>
      </c>
      <c r="O44" s="87">
        <v>10416.049999999999</v>
      </c>
      <c r="P44" s="86">
        <v>108.3</v>
      </c>
      <c r="Q44" s="26" t="s">
        <v>56</v>
      </c>
      <c r="R44" s="87">
        <v>0</v>
      </c>
      <c r="S44" s="86">
        <v>0</v>
      </c>
      <c r="T44" s="26" t="s">
        <v>56</v>
      </c>
      <c r="U44" s="107">
        <v>-110.792</v>
      </c>
      <c r="V44" s="96">
        <v>-5.3410000000000002</v>
      </c>
      <c r="W44" s="142">
        <v>-105.45100000000001</v>
      </c>
      <c r="X44" s="86">
        <v>0</v>
      </c>
      <c r="Y44" s="26" t="s">
        <v>50</v>
      </c>
      <c r="Z44" s="91">
        <v>280.85199999999998</v>
      </c>
      <c r="AA44" s="164">
        <v>42</v>
      </c>
      <c r="AB44" s="26" t="s">
        <v>37</v>
      </c>
      <c r="AC44" s="91">
        <v>7814.6279999999997</v>
      </c>
      <c r="AD44" s="168">
        <v>249.4</v>
      </c>
      <c r="AE44" s="100">
        <v>0.6</v>
      </c>
      <c r="AF44" s="101">
        <v>0.6</v>
      </c>
      <c r="AG44" s="26" t="s">
        <v>52</v>
      </c>
      <c r="AH44" s="85">
        <v>65941</v>
      </c>
      <c r="AI44" s="173">
        <v>108.9</v>
      </c>
      <c r="AJ44" s="100">
        <v>0.75946932396277111</v>
      </c>
      <c r="AK44" s="95">
        <v>0.77703602410920136</v>
      </c>
      <c r="AL44" s="26" t="s">
        <v>54</v>
      </c>
      <c r="AM44" s="87">
        <v>6.34</v>
      </c>
      <c r="AN44" s="86">
        <v>99.1</v>
      </c>
      <c r="AO44" s="26" t="s">
        <v>56</v>
      </c>
      <c r="AP44" s="27">
        <v>129</v>
      </c>
      <c r="AQ44" s="182">
        <v>115.17857142857142</v>
      </c>
      <c r="AR44" s="94">
        <v>4.5697686776010491E-3</v>
      </c>
      <c r="AS44" s="187">
        <v>3.9754374755972032E-3</v>
      </c>
      <c r="AT44" s="228"/>
      <c r="AU44" s="228"/>
    </row>
    <row r="45" spans="1:47" s="81" customFormat="1" ht="13.5" customHeight="1" x14ac:dyDescent="0.25">
      <c r="A45" s="81">
        <v>1</v>
      </c>
      <c r="B45" s="26" t="s">
        <v>32</v>
      </c>
      <c r="C45" s="27">
        <v>39464.867600000005</v>
      </c>
      <c r="D45" s="28">
        <v>88.081121500854678</v>
      </c>
      <c r="E45" s="26" t="s">
        <v>41</v>
      </c>
      <c r="F45" s="87">
        <v>383.54640000000001</v>
      </c>
      <c r="G45" s="86">
        <v>63.026948771944816</v>
      </c>
      <c r="H45" s="26" t="s">
        <v>62</v>
      </c>
      <c r="I45" s="87">
        <v>551.37950000000001</v>
      </c>
      <c r="J45" s="86">
        <v>37.047694263051369</v>
      </c>
      <c r="K45" s="26" t="s">
        <v>51</v>
      </c>
      <c r="L45" s="87">
        <v>111.65769999999999</v>
      </c>
      <c r="M45" s="86">
        <v>71.42061249266014</v>
      </c>
      <c r="N45" s="26" t="s">
        <v>43</v>
      </c>
      <c r="O45" s="87">
        <v>5581.6049999999996</v>
      </c>
      <c r="P45" s="86">
        <v>108.2</v>
      </c>
      <c r="Q45" s="26" t="s">
        <v>57</v>
      </c>
      <c r="R45" s="87">
        <v>0</v>
      </c>
      <c r="S45" s="86">
        <v>0</v>
      </c>
      <c r="T45" s="26" t="s">
        <v>45</v>
      </c>
      <c r="U45" s="97">
        <v>-125.679</v>
      </c>
      <c r="V45" s="30">
        <v>619.35400000000004</v>
      </c>
      <c r="W45" s="141">
        <v>-745.03300000000002</v>
      </c>
      <c r="X45" s="86">
        <v>0</v>
      </c>
      <c r="Y45" s="26" t="s">
        <v>30</v>
      </c>
      <c r="Z45" s="102">
        <v>66032.274999999994</v>
      </c>
      <c r="AA45" s="164">
        <v>38.4</v>
      </c>
      <c r="AB45" s="26" t="s">
        <v>32</v>
      </c>
      <c r="AC45" s="91">
        <v>1834.931</v>
      </c>
      <c r="AD45" s="168">
        <v>265.60000000000002</v>
      </c>
      <c r="AE45" s="100">
        <v>0.52400000000000002</v>
      </c>
      <c r="AF45" s="101">
        <v>0.33299999999999996</v>
      </c>
      <c r="AG45" s="26" t="s">
        <v>50</v>
      </c>
      <c r="AH45" s="85">
        <v>67904.2</v>
      </c>
      <c r="AI45" s="173">
        <v>108.8</v>
      </c>
      <c r="AJ45" s="100">
        <v>0.78208029705695692</v>
      </c>
      <c r="AK45" s="95">
        <v>0.79667505251299842</v>
      </c>
      <c r="AL45" s="26" t="s">
        <v>38</v>
      </c>
      <c r="AM45" s="87">
        <v>12.951000000000001</v>
      </c>
      <c r="AN45" s="86">
        <v>98.9</v>
      </c>
      <c r="AO45" s="26" t="s">
        <v>66</v>
      </c>
      <c r="AP45" s="27">
        <v>168</v>
      </c>
      <c r="AQ45" s="182">
        <v>115.86206896551725</v>
      </c>
      <c r="AR45" s="94">
        <v>2.4181223763372218E-3</v>
      </c>
      <c r="AS45" s="187">
        <v>2.8484991356278484E-3</v>
      </c>
      <c r="AT45" s="228"/>
      <c r="AU45" s="228"/>
    </row>
    <row r="46" spans="1:47" s="81" customFormat="1" ht="13.5" customHeight="1" x14ac:dyDescent="0.25">
      <c r="A46" s="81">
        <v>1</v>
      </c>
      <c r="B46" s="26" t="s">
        <v>51</v>
      </c>
      <c r="C46" s="27">
        <v>3067.7655</v>
      </c>
      <c r="D46" s="28">
        <v>87.206147468623925</v>
      </c>
      <c r="E46" s="26" t="s">
        <v>48</v>
      </c>
      <c r="F46" s="87">
        <v>648.90559999999994</v>
      </c>
      <c r="G46" s="86">
        <v>59.553101378345509</v>
      </c>
      <c r="H46" s="26" t="s">
        <v>58</v>
      </c>
      <c r="I46" s="87">
        <v>1782.4765</v>
      </c>
      <c r="J46" s="86">
        <v>22.980558861297201</v>
      </c>
      <c r="K46" s="26" t="s">
        <v>55</v>
      </c>
      <c r="L46" s="87">
        <v>198.2962</v>
      </c>
      <c r="M46" s="86">
        <v>68.706821370275179</v>
      </c>
      <c r="N46" s="26" t="s">
        <v>41</v>
      </c>
      <c r="O46" s="87">
        <v>7149.0079999999998</v>
      </c>
      <c r="P46" s="86">
        <v>108</v>
      </c>
      <c r="Q46" s="26" t="s">
        <v>58</v>
      </c>
      <c r="R46" s="87">
        <v>0</v>
      </c>
      <c r="S46" s="86">
        <v>0</v>
      </c>
      <c r="T46" s="26" t="s">
        <v>35</v>
      </c>
      <c r="U46" s="97">
        <v>-190.965</v>
      </c>
      <c r="V46" s="30">
        <v>2199.3440000000001</v>
      </c>
      <c r="W46" s="141">
        <v>-2390.3090000000002</v>
      </c>
      <c r="X46" s="86">
        <v>0</v>
      </c>
      <c r="Y46" s="26" t="s">
        <v>35</v>
      </c>
      <c r="Z46" s="91">
        <v>838.02700000000004</v>
      </c>
      <c r="AA46" s="164">
        <v>35.700000000000003</v>
      </c>
      <c r="AB46" s="26" t="s">
        <v>36</v>
      </c>
      <c r="AC46" s="91">
        <v>256.65899999999999</v>
      </c>
      <c r="AD46" s="168">
        <v>298.10000000000002</v>
      </c>
      <c r="AE46" s="100">
        <v>0.35700000000000004</v>
      </c>
      <c r="AF46" s="101">
        <v>0.28600000000000003</v>
      </c>
      <c r="AG46" s="26" t="s">
        <v>38</v>
      </c>
      <c r="AH46" s="85">
        <v>65438.2</v>
      </c>
      <c r="AI46" s="173">
        <v>108.7</v>
      </c>
      <c r="AJ46" s="100">
        <v>0.75367837180723074</v>
      </c>
      <c r="AK46" s="95">
        <v>0.76658853262213833</v>
      </c>
      <c r="AL46" s="26" t="s">
        <v>41</v>
      </c>
      <c r="AM46" s="87">
        <v>17.388000000000002</v>
      </c>
      <c r="AN46" s="86">
        <v>98.4</v>
      </c>
      <c r="AO46" s="26" t="s">
        <v>81</v>
      </c>
      <c r="AP46" s="27">
        <v>46</v>
      </c>
      <c r="AQ46" s="182">
        <v>124.32432432432432</v>
      </c>
      <c r="AR46" s="94">
        <v>3.761755485893417E-3</v>
      </c>
      <c r="AS46" s="187">
        <v>1.9926755708746229E-3</v>
      </c>
      <c r="AT46" s="228"/>
      <c r="AU46" s="228"/>
    </row>
    <row r="47" spans="1:47" s="81" customFormat="1" ht="13.5" customHeight="1" x14ac:dyDescent="0.25">
      <c r="A47" s="81">
        <v>1</v>
      </c>
      <c r="B47" s="26" t="s">
        <v>55</v>
      </c>
      <c r="C47" s="27">
        <v>2608.0907999999999</v>
      </c>
      <c r="D47" s="28">
        <v>83.726084242330018</v>
      </c>
      <c r="E47" s="26" t="s">
        <v>40</v>
      </c>
      <c r="F47" s="87">
        <v>1722.3032000000001</v>
      </c>
      <c r="G47" s="86">
        <v>58.684955158548924</v>
      </c>
      <c r="H47" s="26" t="s">
        <v>41</v>
      </c>
      <c r="I47" s="87">
        <v>9.8550000000000004</v>
      </c>
      <c r="J47" s="86">
        <v>18.219465525369522</v>
      </c>
      <c r="K47" s="26" t="s">
        <v>57</v>
      </c>
      <c r="L47" s="87">
        <v>3048.6697999999997</v>
      </c>
      <c r="M47" s="86">
        <v>67.224806924944744</v>
      </c>
      <c r="N47" s="26" t="s">
        <v>55</v>
      </c>
      <c r="O47" s="87">
        <v>4272.835</v>
      </c>
      <c r="P47" s="86">
        <v>108</v>
      </c>
      <c r="Q47" s="26" t="s">
        <v>60</v>
      </c>
      <c r="R47" s="87">
        <v>0</v>
      </c>
      <c r="S47" s="86">
        <v>0</v>
      </c>
      <c r="T47" s="26" t="s">
        <v>28</v>
      </c>
      <c r="U47" s="97">
        <v>-556.74800000000005</v>
      </c>
      <c r="V47" s="30">
        <v>-1462.2929999999999</v>
      </c>
      <c r="W47" s="141">
        <v>905.54499999999985</v>
      </c>
      <c r="X47" s="86">
        <v>0</v>
      </c>
      <c r="Y47" s="26" t="s">
        <v>81</v>
      </c>
      <c r="Z47" s="91">
        <v>41.325000000000003</v>
      </c>
      <c r="AA47" s="164">
        <v>27.9</v>
      </c>
      <c r="AB47" s="26" t="s">
        <v>67</v>
      </c>
      <c r="AC47" s="91">
        <v>277.30700000000002</v>
      </c>
      <c r="AD47" s="168">
        <v>345.3</v>
      </c>
      <c r="AE47" s="100">
        <v>0.77800000000000002</v>
      </c>
      <c r="AF47" s="101">
        <v>0.44400000000000001</v>
      </c>
      <c r="AG47" s="26" t="s">
        <v>61</v>
      </c>
      <c r="AH47" s="85">
        <v>95463.1</v>
      </c>
      <c r="AI47" s="173">
        <v>108.3</v>
      </c>
      <c r="AJ47" s="100">
        <v>1.0994873602218713</v>
      </c>
      <c r="AK47" s="95">
        <v>1.1366427309066069</v>
      </c>
      <c r="AL47" s="26" t="s">
        <v>65</v>
      </c>
      <c r="AM47" s="87">
        <v>4.7460000000000004</v>
      </c>
      <c r="AN47" s="86">
        <v>98.3</v>
      </c>
      <c r="AO47" s="26" t="s">
        <v>30</v>
      </c>
      <c r="AP47" s="27">
        <v>434</v>
      </c>
      <c r="AQ47" s="182">
        <v>130.72289156626508</v>
      </c>
      <c r="AR47" s="94">
        <v>2.2806943447227267E-3</v>
      </c>
      <c r="AS47" s="187">
        <v>1.5902287151239372E-3</v>
      </c>
      <c r="AT47" s="228"/>
      <c r="AU47" s="228"/>
    </row>
    <row r="48" spans="1:47" s="81" customFormat="1" ht="13.5" customHeight="1" x14ac:dyDescent="0.25">
      <c r="A48" s="81">
        <v>1</v>
      </c>
      <c r="B48" s="26" t="s">
        <v>25</v>
      </c>
      <c r="C48" s="27">
        <v>17221.248</v>
      </c>
      <c r="D48" s="28">
        <v>80.592163653020549</v>
      </c>
      <c r="E48" s="26" t="s">
        <v>32</v>
      </c>
      <c r="F48" s="87">
        <v>1069.9761000000001</v>
      </c>
      <c r="G48" s="86">
        <v>51.655337078638134</v>
      </c>
      <c r="H48" s="26" t="s">
        <v>35</v>
      </c>
      <c r="I48" s="87">
        <v>52.839400000000005</v>
      </c>
      <c r="J48" s="86">
        <v>17.646320179484221</v>
      </c>
      <c r="K48" s="26" t="s">
        <v>46</v>
      </c>
      <c r="L48" s="87">
        <v>388.33600000000001</v>
      </c>
      <c r="M48" s="86">
        <v>60.96265280851182</v>
      </c>
      <c r="N48" s="26" t="s">
        <v>30</v>
      </c>
      <c r="O48" s="87">
        <v>40835.423999999999</v>
      </c>
      <c r="P48" s="86">
        <v>107.4</v>
      </c>
      <c r="Q48" s="26" t="s">
        <v>61</v>
      </c>
      <c r="R48" s="87">
        <v>0</v>
      </c>
      <c r="S48" s="86">
        <v>0</v>
      </c>
      <c r="T48" s="26" t="s">
        <v>55</v>
      </c>
      <c r="U48" s="97">
        <v>-558.67499999999995</v>
      </c>
      <c r="V48" s="30">
        <v>1072.384</v>
      </c>
      <c r="W48" s="141">
        <v>-1631.059</v>
      </c>
      <c r="X48" s="86">
        <v>0</v>
      </c>
      <c r="Y48" s="26" t="s">
        <v>32</v>
      </c>
      <c r="Z48" s="91">
        <v>176.09700000000001</v>
      </c>
      <c r="AA48" s="164">
        <v>22.5</v>
      </c>
      <c r="AB48" s="26" t="s">
        <v>45</v>
      </c>
      <c r="AC48" s="91">
        <v>585.995</v>
      </c>
      <c r="AD48" s="168">
        <v>370.9</v>
      </c>
      <c r="AE48" s="100">
        <v>0.42899999999999999</v>
      </c>
      <c r="AF48" s="101">
        <v>0.23800000000000002</v>
      </c>
      <c r="AG48" s="26" t="s">
        <v>41</v>
      </c>
      <c r="AH48" s="85">
        <v>69173.100000000006</v>
      </c>
      <c r="AI48" s="173">
        <v>108</v>
      </c>
      <c r="AJ48" s="100">
        <v>0.79669473458711826</v>
      </c>
      <c r="AK48" s="95">
        <v>0.82313724635805208</v>
      </c>
      <c r="AL48" s="26" t="s">
        <v>62</v>
      </c>
      <c r="AM48" s="87">
        <v>18.305</v>
      </c>
      <c r="AN48" s="86">
        <v>98.1</v>
      </c>
      <c r="AO48" s="26" t="s">
        <v>38</v>
      </c>
      <c r="AP48" s="27">
        <v>238</v>
      </c>
      <c r="AQ48" s="182">
        <v>130.76923076923077</v>
      </c>
      <c r="AR48" s="94">
        <v>4.0444893832153692E-3</v>
      </c>
      <c r="AS48" s="187">
        <v>3.5104638827273605E-3</v>
      </c>
      <c r="AT48" s="228"/>
      <c r="AU48" s="228"/>
    </row>
    <row r="49" spans="1:47" s="81" customFormat="1" ht="13.5" customHeight="1" x14ac:dyDescent="0.25">
      <c r="A49" s="81">
        <v>1</v>
      </c>
      <c r="B49" s="26" t="s">
        <v>52</v>
      </c>
      <c r="C49" s="27">
        <v>3936.2417</v>
      </c>
      <c r="D49" s="28">
        <v>77.142650579439774</v>
      </c>
      <c r="E49" s="26" t="s">
        <v>27</v>
      </c>
      <c r="F49" s="87">
        <v>0</v>
      </c>
      <c r="G49" s="86">
        <v>0</v>
      </c>
      <c r="H49" s="26" t="s">
        <v>34</v>
      </c>
      <c r="I49" s="87">
        <v>0</v>
      </c>
      <c r="J49" s="86">
        <v>0</v>
      </c>
      <c r="K49" s="26" t="s">
        <v>54</v>
      </c>
      <c r="L49" s="87">
        <v>31.4116</v>
      </c>
      <c r="M49" s="86">
        <v>39.314921386678421</v>
      </c>
      <c r="N49" s="212" t="s">
        <v>23</v>
      </c>
      <c r="O49" s="218">
        <v>587280.73600000003</v>
      </c>
      <c r="P49" s="180">
        <v>107</v>
      </c>
      <c r="Q49" s="26" t="s">
        <v>62</v>
      </c>
      <c r="R49" s="87">
        <v>0</v>
      </c>
      <c r="S49" s="86">
        <v>0</v>
      </c>
      <c r="T49" s="26" t="s">
        <v>50</v>
      </c>
      <c r="U49" s="97">
        <v>-725.899</v>
      </c>
      <c r="V49" s="30">
        <v>-81.593000000000004</v>
      </c>
      <c r="W49" s="141">
        <v>-644.30600000000004</v>
      </c>
      <c r="X49" s="86">
        <v>0</v>
      </c>
      <c r="Y49" s="26" t="s">
        <v>48</v>
      </c>
      <c r="Z49" s="91">
        <v>171.60900000000001</v>
      </c>
      <c r="AA49" s="164">
        <v>18.7</v>
      </c>
      <c r="AB49" s="26" t="s">
        <v>64</v>
      </c>
      <c r="AC49" s="91">
        <v>1974.02</v>
      </c>
      <c r="AD49" s="168">
        <v>410.7</v>
      </c>
      <c r="AE49" s="100">
        <v>0.54500000000000004</v>
      </c>
      <c r="AF49" s="101">
        <v>0.39399999999999996</v>
      </c>
      <c r="AG49" s="26" t="s">
        <v>67</v>
      </c>
      <c r="AH49" s="85">
        <v>62399.199999999997</v>
      </c>
      <c r="AI49" s="173">
        <v>107.1</v>
      </c>
      <c r="AJ49" s="100">
        <v>0.71867697244230055</v>
      </c>
      <c r="AK49" s="95">
        <v>0.75055460646970396</v>
      </c>
      <c r="AL49" s="26" t="s">
        <v>32</v>
      </c>
      <c r="AM49" s="87">
        <v>15.259</v>
      </c>
      <c r="AN49" s="86">
        <v>97.6</v>
      </c>
      <c r="AO49" s="26" t="s">
        <v>44</v>
      </c>
      <c r="AP49" s="27">
        <v>113</v>
      </c>
      <c r="AQ49" s="182">
        <v>144.87179487179486</v>
      </c>
      <c r="AR49" s="94">
        <v>2.9632692440217769E-3</v>
      </c>
      <c r="AS49" s="187">
        <v>1.8014272846947968E-3</v>
      </c>
      <c r="AT49" s="228"/>
      <c r="AU49" s="228"/>
    </row>
    <row r="50" spans="1:47" s="81" customFormat="1" ht="13.5" customHeight="1" x14ac:dyDescent="0.25">
      <c r="A50" s="81">
        <v>1</v>
      </c>
      <c r="B50" s="26" t="s">
        <v>36</v>
      </c>
      <c r="C50" s="27">
        <v>2303.3923</v>
      </c>
      <c r="D50" s="28">
        <v>66.717976401152441</v>
      </c>
      <c r="E50" s="26" t="s">
        <v>28</v>
      </c>
      <c r="F50" s="87">
        <v>0</v>
      </c>
      <c r="G50" s="86">
        <v>0</v>
      </c>
      <c r="H50" s="26" t="s">
        <v>59</v>
      </c>
      <c r="I50" s="87">
        <v>0</v>
      </c>
      <c r="J50" s="86">
        <v>0</v>
      </c>
      <c r="K50" s="26" t="s">
        <v>27</v>
      </c>
      <c r="L50" s="87">
        <v>249.8638</v>
      </c>
      <c r="M50" s="86">
        <v>13.924449336138316</v>
      </c>
      <c r="N50" s="26" t="s">
        <v>29</v>
      </c>
      <c r="O50" s="87">
        <v>222995.21799999999</v>
      </c>
      <c r="P50" s="86">
        <v>102.6</v>
      </c>
      <c r="Q50" s="26" t="s">
        <v>63</v>
      </c>
      <c r="R50" s="87">
        <v>0</v>
      </c>
      <c r="S50" s="86">
        <v>0</v>
      </c>
      <c r="T50" s="26" t="s">
        <v>27</v>
      </c>
      <c r="U50" s="97">
        <v>-1226.508</v>
      </c>
      <c r="V50" s="30">
        <v>-1250.3800000000001</v>
      </c>
      <c r="W50" s="141">
        <v>23.872000000000071</v>
      </c>
      <c r="X50" s="86">
        <v>0</v>
      </c>
      <c r="Y50" s="26" t="s">
        <v>34</v>
      </c>
      <c r="Z50" s="91">
        <v>60.652000000000001</v>
      </c>
      <c r="AA50" s="164">
        <v>13.4</v>
      </c>
      <c r="AB50" s="26" t="s">
        <v>60</v>
      </c>
      <c r="AC50" s="91">
        <v>211.65700000000001</v>
      </c>
      <c r="AD50" s="168">
        <v>449.9</v>
      </c>
      <c r="AE50" s="100">
        <v>0.5</v>
      </c>
      <c r="AF50" s="101">
        <v>0.25</v>
      </c>
      <c r="AG50" s="26" t="s">
        <v>32</v>
      </c>
      <c r="AH50" s="85">
        <v>71835.7</v>
      </c>
      <c r="AI50" s="173">
        <v>107</v>
      </c>
      <c r="AJ50" s="100">
        <v>0.82736098202017605</v>
      </c>
      <c r="AK50" s="95">
        <v>0.86036732826423234</v>
      </c>
      <c r="AL50" s="26" t="s">
        <v>43</v>
      </c>
      <c r="AM50" s="87">
        <v>15.118</v>
      </c>
      <c r="AN50" s="86">
        <v>96.9</v>
      </c>
      <c r="AO50" s="26" t="s">
        <v>29</v>
      </c>
      <c r="AP50" s="27">
        <v>1218</v>
      </c>
      <c r="AQ50" s="182">
        <v>154.37262357414448</v>
      </c>
      <c r="AR50" s="94">
        <v>1.7172007179041987E-3</v>
      </c>
      <c r="AS50" s="187">
        <v>1.1180720979368807E-3</v>
      </c>
      <c r="AT50" s="228"/>
      <c r="AU50" s="228"/>
    </row>
    <row r="51" spans="1:47" s="81" customFormat="1" ht="13.5" customHeight="1" x14ac:dyDescent="0.25">
      <c r="A51" s="81">
        <v>1</v>
      </c>
      <c r="B51" s="26" t="s">
        <v>61</v>
      </c>
      <c r="C51" s="27">
        <v>34186.690799999997</v>
      </c>
      <c r="D51" s="28">
        <v>61.724297448791845</v>
      </c>
      <c r="E51" s="26" t="s">
        <v>31</v>
      </c>
      <c r="F51" s="87">
        <v>0</v>
      </c>
      <c r="G51" s="86">
        <v>0</v>
      </c>
      <c r="H51" s="26" t="s">
        <v>60</v>
      </c>
      <c r="I51" s="87">
        <v>0</v>
      </c>
      <c r="J51" s="86">
        <v>0</v>
      </c>
      <c r="K51" s="26" t="s">
        <v>63</v>
      </c>
      <c r="L51" s="87">
        <v>183.34399999999999</v>
      </c>
      <c r="M51" s="86">
        <v>8.1329877280798826</v>
      </c>
      <c r="N51" s="26" t="s">
        <v>31</v>
      </c>
      <c r="O51" s="87">
        <v>75377.842999999993</v>
      </c>
      <c r="P51" s="86">
        <v>99.5</v>
      </c>
      <c r="Q51" s="26" t="s">
        <v>65</v>
      </c>
      <c r="R51" s="87">
        <v>0</v>
      </c>
      <c r="S51" s="86">
        <v>0</v>
      </c>
      <c r="T51" s="26" t="s">
        <v>32</v>
      </c>
      <c r="U51" s="97">
        <v>-1658.8340000000001</v>
      </c>
      <c r="V51" s="30">
        <v>91.528000000000006</v>
      </c>
      <c r="W51" s="141">
        <v>-1750.3620000000001</v>
      </c>
      <c r="X51" s="86">
        <v>0</v>
      </c>
      <c r="Y51" s="26" t="s">
        <v>57</v>
      </c>
      <c r="Z51" s="91">
        <v>5091.4049999999997</v>
      </c>
      <c r="AA51" s="164">
        <v>9.1999999999999993</v>
      </c>
      <c r="AB51" s="26" t="s">
        <v>35</v>
      </c>
      <c r="AC51" s="108">
        <v>1028.992</v>
      </c>
      <c r="AD51" s="170">
        <v>708.5</v>
      </c>
      <c r="AE51" s="109">
        <v>0.35700000000000004</v>
      </c>
      <c r="AF51" s="110">
        <v>0.28600000000000003</v>
      </c>
      <c r="AG51" s="26" t="s">
        <v>48</v>
      </c>
      <c r="AH51" s="85">
        <v>74050.600000000006</v>
      </c>
      <c r="AI51" s="173">
        <v>107</v>
      </c>
      <c r="AJ51" s="109">
        <v>0.85287088641418207</v>
      </c>
      <c r="AK51" s="111">
        <v>0.88390494218123428</v>
      </c>
      <c r="AL51" s="26" t="s">
        <v>61</v>
      </c>
      <c r="AM51" s="87">
        <v>31.198</v>
      </c>
      <c r="AN51" s="86">
        <v>96.8</v>
      </c>
      <c r="AO51" s="26" t="s">
        <v>61</v>
      </c>
      <c r="AP51" s="27">
        <v>146</v>
      </c>
      <c r="AQ51" s="182">
        <v>155.31914893617019</v>
      </c>
      <c r="AR51" s="94">
        <v>2.7352218002997101E-3</v>
      </c>
      <c r="AS51" s="187">
        <v>1.3843276438448965E-3</v>
      </c>
      <c r="AT51" s="228"/>
      <c r="AU51" s="228"/>
    </row>
    <row r="52" spans="1:47" s="81" customFormat="1" ht="13.5" customHeight="1" thickBot="1" x14ac:dyDescent="0.3">
      <c r="A52" s="81">
        <v>1</v>
      </c>
      <c r="B52" s="36" t="s">
        <v>48</v>
      </c>
      <c r="C52" s="155">
        <v>1973.6396000000002</v>
      </c>
      <c r="D52" s="216">
        <v>26.969791788256732</v>
      </c>
      <c r="E52" s="36" t="s">
        <v>33</v>
      </c>
      <c r="F52" s="112">
        <v>0</v>
      </c>
      <c r="G52" s="113">
        <v>0</v>
      </c>
      <c r="H52" s="36" t="s">
        <v>67</v>
      </c>
      <c r="I52" s="112">
        <v>0</v>
      </c>
      <c r="J52" s="113">
        <v>0</v>
      </c>
      <c r="K52" s="36" t="s">
        <v>65</v>
      </c>
      <c r="L52" s="112">
        <v>0</v>
      </c>
      <c r="M52" s="113">
        <v>0</v>
      </c>
      <c r="N52" s="36" t="s">
        <v>28</v>
      </c>
      <c r="O52" s="112">
        <v>5896.8239999999996</v>
      </c>
      <c r="P52" s="113">
        <v>97.6</v>
      </c>
      <c r="Q52" s="36" t="s">
        <v>67</v>
      </c>
      <c r="R52" s="112">
        <v>0</v>
      </c>
      <c r="S52" s="113">
        <v>0</v>
      </c>
      <c r="T52" s="36" t="s">
        <v>37</v>
      </c>
      <c r="U52" s="114">
        <v>-7004.3209999999999</v>
      </c>
      <c r="V52" s="38">
        <v>-2771.0949999999998</v>
      </c>
      <c r="W52" s="143">
        <v>-4233.2260000000006</v>
      </c>
      <c r="X52" s="113">
        <v>0</v>
      </c>
      <c r="Y52" s="36" t="s">
        <v>55</v>
      </c>
      <c r="Z52" s="115">
        <v>91.997</v>
      </c>
      <c r="AA52" s="116">
        <v>6.6</v>
      </c>
      <c r="AB52" s="36" t="s">
        <v>81</v>
      </c>
      <c r="AC52" s="115">
        <v>9.4459999999999997</v>
      </c>
      <c r="AD52" s="166">
        <v>734</v>
      </c>
      <c r="AE52" s="117">
        <v>0.16699999999999998</v>
      </c>
      <c r="AF52" s="118">
        <v>0.16699999999999998</v>
      </c>
      <c r="AG52" s="36" t="s">
        <v>62</v>
      </c>
      <c r="AH52" s="177">
        <v>80575.3</v>
      </c>
      <c r="AI52" s="178">
        <v>104.6</v>
      </c>
      <c r="AJ52" s="117">
        <v>0.92801851077626163</v>
      </c>
      <c r="AK52" s="43">
        <v>0.98786337777447408</v>
      </c>
      <c r="AL52" s="36" t="s">
        <v>47</v>
      </c>
      <c r="AM52" s="112">
        <v>10.542</v>
      </c>
      <c r="AN52" s="113">
        <v>96.4</v>
      </c>
      <c r="AO52" s="36" t="s">
        <v>24</v>
      </c>
      <c r="AP52" s="44">
        <v>876</v>
      </c>
      <c r="AQ52" s="183">
        <v>292.9765886287625</v>
      </c>
      <c r="AR52" s="42">
        <v>6.6493617323898592E-3</v>
      </c>
      <c r="AS52" s="188">
        <v>2.6772922636103145E-3</v>
      </c>
      <c r="AT52" s="228"/>
      <c r="AU52" s="228"/>
    </row>
    <row r="53" spans="1:47" s="81" customFormat="1" ht="13.5" customHeight="1" x14ac:dyDescent="0.25">
      <c r="B53" s="119"/>
      <c r="C53" s="120"/>
      <c r="D53" s="121"/>
      <c r="E53" s="119"/>
      <c r="F53" s="120"/>
      <c r="G53" s="121"/>
      <c r="H53" s="119"/>
      <c r="I53" s="120"/>
      <c r="J53" s="121"/>
      <c r="K53" s="119"/>
      <c r="L53" s="120"/>
      <c r="M53" s="121"/>
      <c r="N53" s="119"/>
      <c r="O53" s="120"/>
      <c r="P53" s="121"/>
      <c r="Q53" s="119"/>
      <c r="R53" s="120"/>
      <c r="S53" s="103"/>
      <c r="T53" s="119"/>
      <c r="U53" s="122"/>
      <c r="V53" s="148"/>
      <c r="W53" s="123"/>
      <c r="X53" s="124"/>
      <c r="Y53" s="119"/>
      <c r="Z53" s="125"/>
      <c r="AA53" s="126"/>
      <c r="AB53" s="119"/>
      <c r="AC53" s="125"/>
      <c r="AD53" s="127"/>
      <c r="AE53" s="128"/>
      <c r="AF53" s="129"/>
      <c r="AG53" s="119"/>
      <c r="AH53" s="130"/>
      <c r="AI53" s="121"/>
      <c r="AJ53" s="131"/>
      <c r="AK53" s="131"/>
      <c r="AL53" s="119"/>
      <c r="AM53" s="120"/>
      <c r="AN53" s="121"/>
      <c r="AO53" s="119"/>
      <c r="AP53" s="124"/>
      <c r="AQ53" s="103"/>
      <c r="AR53" s="131"/>
      <c r="AS53" s="131"/>
    </row>
    <row r="54" spans="1:47" s="56" customFormat="1" ht="27" customHeight="1" x14ac:dyDescent="0.25">
      <c r="B54" s="132" t="s">
        <v>68</v>
      </c>
      <c r="C54" s="54"/>
      <c r="D54" s="226">
        <v>20</v>
      </c>
      <c r="E54" s="133"/>
      <c r="F54" s="54"/>
      <c r="G54" s="226">
        <v>22</v>
      </c>
      <c r="H54" s="133"/>
      <c r="J54" s="226">
        <v>20</v>
      </c>
      <c r="K54" s="133"/>
      <c r="M54" s="226">
        <v>19</v>
      </c>
      <c r="N54" s="133"/>
      <c r="P54" s="226">
        <v>2</v>
      </c>
      <c r="Q54" s="133"/>
      <c r="S54" s="226">
        <v>7</v>
      </c>
      <c r="T54" s="133"/>
      <c r="U54" s="226">
        <v>11</v>
      </c>
      <c r="V54" s="226">
        <v>8</v>
      </c>
      <c r="W54" s="226">
        <v>26</v>
      </c>
      <c r="X54" s="58"/>
      <c r="Y54" s="133"/>
      <c r="AA54" s="226">
        <v>28</v>
      </c>
      <c r="AB54" s="133"/>
      <c r="AD54" s="226">
        <v>30</v>
      </c>
      <c r="AE54" s="226">
        <v>26</v>
      </c>
      <c r="AG54" s="133"/>
      <c r="AI54" s="226">
        <v>0</v>
      </c>
      <c r="AJ54" s="226">
        <v>17</v>
      </c>
      <c r="AL54" s="133"/>
      <c r="AM54" s="59"/>
      <c r="AN54" s="226">
        <v>13</v>
      </c>
      <c r="AO54" s="133"/>
      <c r="AQ54" s="226">
        <v>15</v>
      </c>
      <c r="AR54" s="227">
        <v>17</v>
      </c>
    </row>
    <row r="55" spans="1:47" ht="18" customHeight="1" x14ac:dyDescent="0.25">
      <c r="B55" s="134" t="s">
        <v>69</v>
      </c>
      <c r="D55" s="135"/>
      <c r="E55" s="136"/>
      <c r="F55" s="135"/>
      <c r="G55" s="69"/>
      <c r="H55" s="136"/>
      <c r="I55" s="135"/>
      <c r="J55" s="135"/>
      <c r="K55" s="136"/>
      <c r="L55" s="135"/>
      <c r="M55" s="135"/>
      <c r="N55" s="136"/>
      <c r="O55" s="135"/>
      <c r="P55" s="137"/>
      <c r="Q55" s="136"/>
      <c r="T55" s="136"/>
      <c r="Y55" s="136"/>
      <c r="AG55" s="136"/>
      <c r="AL55" s="136"/>
      <c r="AO55" s="136"/>
    </row>
    <row r="56" spans="1:47" x14ac:dyDescent="0.25">
      <c r="C56" s="69"/>
      <c r="D56" s="69"/>
      <c r="F56" s="69"/>
      <c r="G56" s="69"/>
      <c r="P56" s="138"/>
    </row>
    <row r="57" spans="1:47" x14ac:dyDescent="0.25">
      <c r="C57" s="69"/>
      <c r="D57" s="69"/>
      <c r="F57" s="69"/>
      <c r="G57" s="69"/>
      <c r="P57" s="138"/>
    </row>
    <row r="58" spans="1:47" x14ac:dyDescent="0.25">
      <c r="P58" s="138"/>
    </row>
    <row r="59" spans="1:47" x14ac:dyDescent="0.25">
      <c r="P59" s="138"/>
    </row>
    <row r="60" spans="1:47" x14ac:dyDescent="0.25">
      <c r="P60" s="138"/>
    </row>
    <row r="61" spans="1:47" x14ac:dyDescent="0.25">
      <c r="P61" s="138"/>
    </row>
    <row r="62" spans="1:47" x14ac:dyDescent="0.25">
      <c r="P62" s="138"/>
    </row>
    <row r="63" spans="1:47" x14ac:dyDescent="0.25">
      <c r="P63" s="138"/>
    </row>
    <row r="64" spans="1:47" x14ac:dyDescent="0.25">
      <c r="P64" s="138"/>
    </row>
    <row r="65" spans="16:16" x14ac:dyDescent="0.25">
      <c r="P65" s="138"/>
    </row>
  </sheetData>
  <autoFilter ref="AO7:AS7">
    <sortState ref="AO8:AS52">
      <sortCondition ref="AQ7"/>
    </sortState>
  </autoFilter>
  <sortState ref="AO8:AS52">
    <sortCondition ref="AQ8:AQ52"/>
  </sortState>
  <mergeCells count="52">
    <mergeCell ref="AM5:AM6"/>
    <mergeCell ref="AN5:AN6"/>
    <mergeCell ref="AP5:AP6"/>
    <mergeCell ref="AQ5:AQ6"/>
    <mergeCell ref="AR5:AS5"/>
    <mergeCell ref="AL3:AL6"/>
    <mergeCell ref="AM3:AN4"/>
    <mergeCell ref="AO3:AO6"/>
    <mergeCell ref="AP3:AS4"/>
    <mergeCell ref="C5:C6"/>
    <mergeCell ref="D5:D6"/>
    <mergeCell ref="F5:F6"/>
    <mergeCell ref="G5:G6"/>
    <mergeCell ref="I5:I6"/>
    <mergeCell ref="J5:J6"/>
    <mergeCell ref="L5:L6"/>
    <mergeCell ref="M5:M6"/>
    <mergeCell ref="O5:O6"/>
    <mergeCell ref="P5:P6"/>
    <mergeCell ref="R5:R6"/>
    <mergeCell ref="S5:S6"/>
    <mergeCell ref="Z3:AA4"/>
    <mergeCell ref="AB3:AB6"/>
    <mergeCell ref="AC3:AF4"/>
    <mergeCell ref="AG3:AG6"/>
    <mergeCell ref="AH3:AK4"/>
    <mergeCell ref="Z5:Z6"/>
    <mergeCell ref="AA5:AA6"/>
    <mergeCell ref="AC5:AC6"/>
    <mergeCell ref="AD5:AD6"/>
    <mergeCell ref="AE5:AF5"/>
    <mergeCell ref="AH5:AH6"/>
    <mergeCell ref="AI5:AI6"/>
    <mergeCell ref="AJ5:AK5"/>
    <mergeCell ref="Q3:Q6"/>
    <mergeCell ref="R3:S4"/>
    <mergeCell ref="T3:T6"/>
    <mergeCell ref="U3:X4"/>
    <mergeCell ref="Y3:Y6"/>
    <mergeCell ref="U5:U6"/>
    <mergeCell ref="V5:V6"/>
    <mergeCell ref="W5:X5"/>
    <mergeCell ref="I3:J4"/>
    <mergeCell ref="K3:K6"/>
    <mergeCell ref="L3:M4"/>
    <mergeCell ref="N3:N6"/>
    <mergeCell ref="O3:P4"/>
    <mergeCell ref="B3:B6"/>
    <mergeCell ref="C3:D4"/>
    <mergeCell ref="E3:E6"/>
    <mergeCell ref="F3:G4"/>
    <mergeCell ref="H3:H6"/>
  </mergeCells>
  <printOptions horizontalCentered="1"/>
  <pageMargins left="0.118055555555556" right="0.118055555555556" top="0.35416666666666702" bottom="0.15763888888888899" header="0.511811023622047" footer="0.511811023622047"/>
  <pageSetup paperSize="9" scale="62" orientation="landscape" horizontalDpi="300" verticalDpi="300" r:id="rId1"/>
  <colBreaks count="3" manualBreakCount="3">
    <brk id="13" max="1048575" man="1"/>
    <brk id="27" max="1048575" man="1"/>
    <brk id="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Окуджава Анна Александровна</dc:creator>
  <dc:description/>
  <cp:lastModifiedBy>Тусиков Илья Викторович</cp:lastModifiedBy>
  <cp:revision>1</cp:revision>
  <cp:lastPrinted>2026-06-29T09:22:14Z</cp:lastPrinted>
  <dcterms:created xsi:type="dcterms:W3CDTF">2022-02-28T14:52:55Z</dcterms:created>
  <dcterms:modified xsi:type="dcterms:W3CDTF">2026-06-30T11:33:21Z</dcterms:modified>
  <dc:language>ru-RU</dc:language>
</cp:coreProperties>
</file>