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5. Май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2" l="1"/>
  <c r="AA40" i="2"/>
  <c r="Z40" i="2"/>
  <c r="AA22" i="2"/>
  <c r="Z22" i="2"/>
  <c r="AA42" i="2"/>
  <c r="Z42" i="2"/>
  <c r="Z13" i="2"/>
  <c r="Z21" i="2"/>
  <c r="Z11" i="2"/>
  <c r="AA39" i="2"/>
  <c r="Z39" i="2"/>
  <c r="Z16" i="2"/>
  <c r="AA27" i="2"/>
  <c r="Z27" i="2"/>
  <c r="Z47" i="2"/>
  <c r="Z51" i="2"/>
  <c r="Z15" i="2"/>
  <c r="AA35" i="2"/>
  <c r="Z35" i="2"/>
  <c r="Z10" i="2"/>
  <c r="AA33" i="2"/>
  <c r="Z33" i="2"/>
  <c r="AA30" i="2"/>
  <c r="Z30" i="2"/>
  <c r="Z9" i="2"/>
  <c r="Z17" i="2"/>
  <c r="Z50" i="2"/>
  <c r="AA26" i="2"/>
  <c r="Z26" i="2"/>
  <c r="AA34" i="2"/>
  <c r="Z34" i="2"/>
  <c r="AA45" i="2"/>
  <c r="Z45" i="2"/>
  <c r="AA23" i="2"/>
  <c r="Z23" i="2"/>
  <c r="Z8" i="2"/>
  <c r="AA32" i="2"/>
  <c r="Z32" i="2"/>
  <c r="Z12" i="2"/>
  <c r="Z20" i="2"/>
  <c r="Z14" i="2"/>
  <c r="AA25" i="2"/>
  <c r="Z25" i="2"/>
  <c r="AA24" i="2"/>
  <c r="Z24" i="2"/>
  <c r="Z48" i="2"/>
  <c r="AA29" i="2"/>
  <c r="Z29" i="2"/>
  <c r="AA44" i="2"/>
  <c r="Z44" i="2"/>
  <c r="AA31" i="2"/>
  <c r="Z31" i="2"/>
  <c r="Z49" i="2"/>
  <c r="Z19" i="2"/>
  <c r="AA43" i="2"/>
  <c r="Z43" i="2"/>
  <c r="AA36" i="2"/>
  <c r="Z36" i="2"/>
  <c r="AA46" i="2"/>
  <c r="Z46" i="2"/>
  <c r="AA38" i="2"/>
  <c r="Z38" i="2"/>
  <c r="Z52" i="2"/>
  <c r="AA28" i="2"/>
  <c r="Z28" i="2"/>
  <c r="AA41" i="2"/>
  <c r="Z41" i="2"/>
  <c r="AA37" i="2"/>
  <c r="Z37" i="2"/>
  <c r="S10" i="1" l="1"/>
  <c r="S12" i="1"/>
  <c r="S13" i="1"/>
  <c r="S14" i="1"/>
  <c r="S15" i="1"/>
  <c r="S18" i="1"/>
  <c r="S19" i="1"/>
  <c r="S20" i="1"/>
  <c r="S27" i="1"/>
  <c r="S29" i="1"/>
  <c r="S36" i="1"/>
  <c r="S37" i="1"/>
  <c r="S39" i="1"/>
  <c r="S43" i="1"/>
  <c r="S45" i="1"/>
  <c r="S49" i="1"/>
  <c r="S50" i="1"/>
  <c r="S51" i="1"/>
  <c r="S9" i="1" l="1"/>
  <c r="S22" i="1"/>
  <c r="S23" i="1"/>
  <c r="S30" i="1"/>
  <c r="S31" i="1"/>
  <c r="S3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<sst xmlns="http://schemas.openxmlformats.org/spreadsheetml/2006/main" count="1114" uniqueCount="156">
  <si>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</si>
  <si>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</si>
  <si>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</si>
  <si>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</si>
  <si>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</si>
  <si>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</si>
  <si>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</si>
  <si>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</si>
  <si>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</si>
  <si>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</si>
  <si>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</si>
  <si>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</si>
  <si>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</si>
  <si>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</si>
  <si>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</si>
  <si>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</si>
  <si>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</si>
  <si>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</si>
  <si>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</si>
  <si>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</si>
  <si>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</si>
  <si>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</si>
  <si>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</si>
  <si>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</si>
  <si>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</si>
  <si>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</si>
  <si>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</si>
  <si>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</si>
  <si>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</si>
  <si>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</si>
  <si>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</si>
  <si>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</si>
  <si>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</si>
  <si>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</si>
  <si>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</si>
  <si>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</si>
  <si>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</si>
  <si>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</si>
  <si>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</si>
  <si>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</si>
  <si>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</si>
  <si>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</si>
  <si>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</si>
  <si>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</si>
  <si>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</si>
  <si>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</si>
  <si>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</si>
  <si>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</si>
  <si>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</si>
  <si>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</si>
  <si>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</si>
  <si>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</si>
  <si>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</si>
  <si>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</si>
  <si>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</si>
  <si>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</si>
  <si>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</si>
  <si>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</si>
  <si>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</si>
  <si>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</si>
  <si>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</si>
  <si>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</si>
  <si>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</si>
  <si>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</si>
  <si>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</si>
  <si>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</si>
  <si>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</si>
  <si>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</si>
  <si>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</si>
  <si>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</si>
  <si>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</si>
  <si>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</si>
  <si>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</si>
  <si>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</si>
  <si>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</si>
  <si>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</si>
  <si>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</si>
  <si>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</si>
  <si>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</si>
  <si>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</si>
  <si>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</si>
  <si>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</si>
  <si>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</si>
  <si>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</si>
  <si>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</si>
  <si>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</si>
  <si>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ТРАНСПОРТИРОВКА И ХРАНЕНИЕ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</si>
  <si>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</si>
  <si>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</si>
  <si>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</si>
  <si>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</si>
  <si>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4,3 р.</t>
  </si>
  <si>
    <t>в 5,0 р.</t>
  </si>
  <si>
    <t>в 3,9 р.</t>
  </si>
  <si>
    <t>в 4,5 р.</t>
  </si>
  <si>
    <t xml:space="preserve">Убытки убыточных предприятий </t>
  </si>
  <si>
    <t>в 4,1 р.</t>
  </si>
  <si>
    <t>в 3,4 р.</t>
  </si>
  <si>
    <t>в 3,1 р.</t>
  </si>
  <si>
    <t>в 4,0 р.</t>
  </si>
  <si>
    <t>в 3,3 р.</t>
  </si>
  <si>
    <t>в 4,6 р.</t>
  </si>
  <si>
    <t>в 3,2 р.</t>
  </si>
  <si>
    <t>в 3,5 р.</t>
  </si>
  <si>
    <t>в 5,4 р.</t>
  </si>
  <si>
    <t>в 5,9 р.</t>
  </si>
  <si>
    <t>в 2,8 р.</t>
  </si>
  <si>
    <t>в 3,7 р.</t>
  </si>
  <si>
    <t>в 2,9 р.</t>
  </si>
  <si>
    <t>в 3,8 р.</t>
  </si>
  <si>
    <t>Муниципальные образования Краснодарского края</t>
  </si>
  <si>
    <t>в % к                      январю-маю                                       2021 г.                                 (в дейст. ценах)</t>
  </si>
  <si>
    <t>в % к                          январю-маю                       2021 г.                        (в сопост. ценах)</t>
  </si>
  <si>
    <t xml:space="preserve">в % к                          январю-маю                                        2021 г.                       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</si>
  <si>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январе-мае 2022г. *</t>
    </r>
  </si>
  <si>
    <t>за январь-апрель                                2022 г.                                   млн. руб.</t>
  </si>
  <si>
    <t xml:space="preserve"> к январю-апрелю 2021 г.</t>
  </si>
  <si>
    <t>за январь-апрель               2022 г.                           млн. руб.</t>
  </si>
  <si>
    <t>в % к январю-апрелю                        2021 г.</t>
  </si>
  <si>
    <t>в январе-апреле                                                         2022 г.</t>
  </si>
  <si>
    <t>в январе-апреле                                                    2021 г.</t>
  </si>
  <si>
    <r>
      <t xml:space="preserve">  в январе-апреле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</si>
  <si>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январю-апрелю                                2021 г.</t>
  </si>
  <si>
    <t>в январе-апреле                                                       2022 г.</t>
  </si>
  <si>
    <t>в январе-апреле                                                        2021 г.</t>
  </si>
  <si>
    <r>
      <t xml:space="preserve"> в январе-апреле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</si>
  <si>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январю-апрелю                                 2021 г.</t>
  </si>
  <si>
    <t>БЕЗРАБОТИЦА                                                                                                                            по состоянию  на 1 июня 2022 г.</t>
  </si>
  <si>
    <t>в % к                                                  1 июня                                                          2021 г.</t>
  </si>
  <si>
    <t>на 1 июня                                                           2022 г.</t>
  </si>
  <si>
    <t>на 1 июня                                                         2021 г.</t>
  </si>
  <si>
    <t>в 4,9 р.</t>
  </si>
  <si>
    <t>в 11,1 р.</t>
  </si>
  <si>
    <t>в 94,5 р.</t>
  </si>
  <si>
    <t>в 17,3 р.</t>
  </si>
  <si>
    <t>в 7,1 р.</t>
  </si>
  <si>
    <t>в 39,7 р.</t>
  </si>
  <si>
    <t>в 33,4 р.</t>
  </si>
  <si>
    <t>в 15,2 р.</t>
  </si>
  <si>
    <t>в 6,2 р.</t>
  </si>
  <si>
    <t>в 5,8 р.</t>
  </si>
  <si>
    <t>в 20,2 р.</t>
  </si>
  <si>
    <t>в 10,8 р.</t>
  </si>
  <si>
    <t>в 5,1 р.</t>
  </si>
  <si>
    <t>в 6,6 р.</t>
  </si>
  <si>
    <t>в 20,5 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</si>
  <si>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январе-мае 2022г. *</t>
    </r>
  </si>
  <si>
    <t>ФИНАНСОВЫЕ РЕЗУЛЬТАТЫ ДЕЯТЕЛЬНОСТИ                                                                  (прибыль минус убыток)</t>
  </si>
  <si>
    <t>Результаты анализа ситуации по обеспечению роста объемов базовых отраслей экономики МО в 2022 году:</t>
  </si>
  <si>
    <t>Не достигли рекомендованных темпов роста 2 муниципальных образования:</t>
  </si>
  <si>
    <t>Положительная динамика не достигнута в 3 муниципальных образованиях:</t>
  </si>
  <si>
    <t xml:space="preserve">г.Горячий Ключ (63,7% к январю-маю 2021 года) ввиду сокращения в действующих ценах оборота розничной торговли (на 40,9%) и объемов  транспортных услуг (на 41,5%); </t>
  </si>
  <si>
    <t xml:space="preserve">Туапсинский район (87,7% к январю-маю 2021 года) из-за снижения в действующих ценах объемов промышленной продукции (на 47,8%) и объемов  транспортных услуг (на 16,5%). </t>
  </si>
  <si>
    <t>Новокубанский район (106,5% в январе-мае против рекомендованных 107,7%) из-за снижения объемов отгрузки сельскохозяйственной продукции (на 21,4%);</t>
  </si>
  <si>
    <t>Кущевский район (101,5% в январе-мае против рекомендованных 107,3%) из-за снижения объемов услуг по транспортировке и хранению (на 33%), а также выполненных строительных работ (на 53,8%);</t>
  </si>
  <si>
    <t>г.Сочи (99,0% к январю-маю 2021 года) в связи с сокращением курортно-туристских услуг (на 23,0%) и услуг транспортных предприятий (на 1,5%), а также объемов отгрузки сельскохозяйственной продукции (на 99,7%);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</si>
</sst>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20" fillId="0" borderId="52" xfId="0" applyFont="1" applyFill="1" applyBorder="1" applyAlignment="1">
      <alignment horizontal="right"/>
    </xf>
    <xf numFmtId="164" fontId="26" fillId="2" borderId="64" xfId="0" applyNumberFormat="1" applyFont="1" applyFill="1" applyBorder="1" applyAlignment="1"/>
    <xf numFmtId="164" fontId="24" fillId="0" borderId="65" xfId="0" applyNumberFormat="1" applyFont="1" applyBorder="1" applyAlignment="1">
      <alignment horizontal="right"/>
    </xf>
    <xf numFmtId="0" fontId="21" fillId="0" borderId="76" xfId="0" applyFont="1" applyFill="1" applyBorder="1" applyAlignment="1"/>
    <xf numFmtId="164" fontId="24" fillId="0" borderId="77" xfId="0" applyNumberFormat="1" applyFont="1" applyBorder="1" applyAlignment="1"/>
    <xf numFmtId="164" fontId="20" fillId="0" borderId="78" xfId="0" applyNumberFormat="1" applyFont="1" applyFill="1" applyBorder="1" applyAlignment="1">
      <alignment horizontal="right"/>
    </xf>
    <xf numFmtId="166" fontId="22" fillId="0" borderId="79" xfId="0" applyNumberFormat="1" applyFont="1" applyBorder="1" applyAlignment="1"/>
    <xf numFmtId="166" fontId="24" fillId="0" borderId="74" xfId="0" applyNumberFormat="1" applyFont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zoomScale="115" zoomScaleNormal="115" workbookViewId="0">
      <pane xSplit="1" ySplit="7" topLeftCell="B41" activePane="bottomRight" state="frozen"/>
      <selection activeCell="B1" sqref="B1"/>
      <selection pane="topRight" activeCell="C1" sqref="C1"/>
      <selection pane="bottomLeft" activeCell="B8" sqref="B8"/>
      <selection pane="bottomRight" activeCell="A47" sqref="A47:XFD47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10.570312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9.85546875" style="1" customWidth="1"/>
    <col min="19" max="19" width="9.28515625" style="1" customWidth="1"/>
    <col min="20" max="20" width="11.140625" style="1" customWidth="1"/>
    <col min="21" max="21" width="9.5703125" style="1" customWidth="1"/>
    <col min="22" max="22" width="11.28515625" style="1" customWidth="1"/>
    <col min="23" max="23" width="9.710937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5" ht="15" customHeight="1" x14ac:dyDescent="0.25">
      <c r="B1" s="2" t="s">
        <v>114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00" t="s">
        <v>110</v>
      </c>
      <c r="B3" s="203" t="s">
        <v>0</v>
      </c>
      <c r="C3" s="204"/>
      <c r="D3" s="203" t="s">
        <v>1</v>
      </c>
      <c r="E3" s="204"/>
      <c r="F3" s="207" t="s">
        <v>2</v>
      </c>
      <c r="G3" s="208"/>
      <c r="H3" s="203" t="s">
        <v>3</v>
      </c>
      <c r="I3" s="204"/>
      <c r="J3" s="192" t="s">
        <v>4</v>
      </c>
      <c r="K3" s="193"/>
      <c r="L3" s="203" t="s">
        <v>5</v>
      </c>
      <c r="M3" s="204"/>
      <c r="N3" s="203" t="s">
        <v>6</v>
      </c>
      <c r="O3" s="204"/>
      <c r="P3" s="215" t="s">
        <v>7</v>
      </c>
      <c r="Q3" s="216"/>
      <c r="R3" s="216"/>
      <c r="S3" s="216"/>
      <c r="T3" s="216"/>
      <c r="U3" s="216"/>
      <c r="V3" s="216"/>
      <c r="W3" s="216"/>
      <c r="X3" s="216"/>
      <c r="Y3" s="217"/>
      <c r="Z3" s="192" t="s">
        <v>8</v>
      </c>
      <c r="AA3" s="218"/>
      <c r="AB3" s="218"/>
      <c r="AC3" s="218"/>
      <c r="AD3" s="192" t="s">
        <v>9</v>
      </c>
      <c r="AE3" s="193"/>
      <c r="AF3" s="203" t="s">
        <v>127</v>
      </c>
      <c r="AG3" s="213"/>
      <c r="AH3" s="213"/>
      <c r="AI3" s="204"/>
    </row>
    <row r="4" spans="1:35" s="5" customFormat="1" ht="16.5" customHeight="1" x14ac:dyDescent="0.2">
      <c r="A4" s="201"/>
      <c r="B4" s="205"/>
      <c r="C4" s="206"/>
      <c r="D4" s="205"/>
      <c r="E4" s="206"/>
      <c r="F4" s="209"/>
      <c r="G4" s="210"/>
      <c r="H4" s="205"/>
      <c r="I4" s="206"/>
      <c r="J4" s="194"/>
      <c r="K4" s="195"/>
      <c r="L4" s="205"/>
      <c r="M4" s="206"/>
      <c r="N4" s="211"/>
      <c r="O4" s="212"/>
      <c r="P4" s="220" t="s">
        <v>10</v>
      </c>
      <c r="Q4" s="221"/>
      <c r="R4" s="221"/>
      <c r="S4" s="221"/>
      <c r="T4" s="222" t="s">
        <v>11</v>
      </c>
      <c r="U4" s="223"/>
      <c r="V4" s="226" t="s">
        <v>12</v>
      </c>
      <c r="W4" s="227"/>
      <c r="X4" s="230" t="s">
        <v>13</v>
      </c>
      <c r="Y4" s="231"/>
      <c r="Z4" s="194"/>
      <c r="AA4" s="219"/>
      <c r="AB4" s="219"/>
      <c r="AC4" s="219"/>
      <c r="AD4" s="194"/>
      <c r="AE4" s="195"/>
      <c r="AF4" s="205"/>
      <c r="AG4" s="214"/>
      <c r="AH4" s="214"/>
      <c r="AI4" s="206"/>
    </row>
    <row r="5" spans="1:35" s="5" customFormat="1" ht="20.45" customHeight="1" x14ac:dyDescent="0.2">
      <c r="A5" s="201"/>
      <c r="B5" s="196" t="s">
        <v>14</v>
      </c>
      <c r="C5" s="198" t="s">
        <v>111</v>
      </c>
      <c r="D5" s="196" t="s">
        <v>14</v>
      </c>
      <c r="E5" s="198" t="s">
        <v>111</v>
      </c>
      <c r="F5" s="242" t="s">
        <v>15</v>
      </c>
      <c r="G5" s="238" t="s">
        <v>112</v>
      </c>
      <c r="H5" s="242" t="s">
        <v>16</v>
      </c>
      <c r="I5" s="238" t="s">
        <v>113</v>
      </c>
      <c r="J5" s="242" t="s">
        <v>17</v>
      </c>
      <c r="K5" s="198" t="s">
        <v>111</v>
      </c>
      <c r="L5" s="236" t="s">
        <v>18</v>
      </c>
      <c r="M5" s="238" t="s">
        <v>112</v>
      </c>
      <c r="N5" s="236" t="s">
        <v>19</v>
      </c>
      <c r="O5" s="198" t="s">
        <v>111</v>
      </c>
      <c r="P5" s="236" t="s">
        <v>115</v>
      </c>
      <c r="Q5" s="246" t="s">
        <v>22</v>
      </c>
      <c r="R5" s="248" t="s">
        <v>116</v>
      </c>
      <c r="S5" s="249"/>
      <c r="T5" s="224"/>
      <c r="U5" s="225"/>
      <c r="V5" s="228"/>
      <c r="W5" s="229"/>
      <c r="X5" s="232"/>
      <c r="Y5" s="233"/>
      <c r="Z5" s="236" t="s">
        <v>121</v>
      </c>
      <c r="AA5" s="240" t="s">
        <v>122</v>
      </c>
      <c r="AB5" s="234" t="s">
        <v>23</v>
      </c>
      <c r="AC5" s="235"/>
      <c r="AD5" s="236" t="s">
        <v>125</v>
      </c>
      <c r="AE5" s="238" t="s">
        <v>126</v>
      </c>
      <c r="AF5" s="252" t="s">
        <v>20</v>
      </c>
      <c r="AG5" s="250" t="s">
        <v>128</v>
      </c>
      <c r="AH5" s="244" t="s">
        <v>21</v>
      </c>
      <c r="AI5" s="245"/>
    </row>
    <row r="6" spans="1:35" s="5" customFormat="1" ht="42.75" customHeight="1" thickBot="1" x14ac:dyDescent="0.25">
      <c r="A6" s="202"/>
      <c r="B6" s="197"/>
      <c r="C6" s="199"/>
      <c r="D6" s="197"/>
      <c r="E6" s="199"/>
      <c r="F6" s="243"/>
      <c r="G6" s="239"/>
      <c r="H6" s="243"/>
      <c r="I6" s="239"/>
      <c r="J6" s="243"/>
      <c r="K6" s="199"/>
      <c r="L6" s="237"/>
      <c r="M6" s="239"/>
      <c r="N6" s="237"/>
      <c r="O6" s="199"/>
      <c r="P6" s="237"/>
      <c r="Q6" s="247"/>
      <c r="R6" s="8" t="s">
        <v>24</v>
      </c>
      <c r="S6" s="9" t="s">
        <v>25</v>
      </c>
      <c r="T6" s="10" t="s">
        <v>117</v>
      </c>
      <c r="U6" s="11" t="s">
        <v>118</v>
      </c>
      <c r="V6" s="10" t="s">
        <v>117</v>
      </c>
      <c r="W6" s="158" t="s">
        <v>118</v>
      </c>
      <c r="X6" s="12" t="s">
        <v>119</v>
      </c>
      <c r="Y6" s="13" t="s">
        <v>120</v>
      </c>
      <c r="Z6" s="237"/>
      <c r="AA6" s="241"/>
      <c r="AB6" s="12" t="s">
        <v>123</v>
      </c>
      <c r="AC6" s="13" t="s">
        <v>124</v>
      </c>
      <c r="AD6" s="237"/>
      <c r="AE6" s="239"/>
      <c r="AF6" s="237"/>
      <c r="AG6" s="251"/>
      <c r="AH6" s="6" t="s">
        <v>129</v>
      </c>
      <c r="AI6" s="7" t="s">
        <v>130</v>
      </c>
    </row>
    <row r="7" spans="1:35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43" customFormat="1" ht="13.5" customHeight="1" x14ac:dyDescent="0.25">
      <c r="A8" s="20" t="s">
        <v>26</v>
      </c>
      <c r="B8" s="21">
        <v>632500.84900000005</v>
      </c>
      <c r="C8" s="22">
        <v>139.9</v>
      </c>
      <c r="D8" s="21">
        <v>77962.145900000003</v>
      </c>
      <c r="E8" s="22">
        <v>128.9</v>
      </c>
      <c r="F8" s="23">
        <v>34594.392599999999</v>
      </c>
      <c r="G8" s="24">
        <v>87.9</v>
      </c>
      <c r="H8" s="25">
        <v>3303883</v>
      </c>
      <c r="I8" s="22" t="s">
        <v>28</v>
      </c>
      <c r="J8" s="23">
        <v>312875.98810000002</v>
      </c>
      <c r="K8" s="24">
        <v>127.4</v>
      </c>
      <c r="L8" s="23">
        <v>381745.6</v>
      </c>
      <c r="M8" s="24">
        <v>101.4</v>
      </c>
      <c r="N8" s="23">
        <v>30769.505099999998</v>
      </c>
      <c r="O8" s="24">
        <v>98.967596972967058</v>
      </c>
      <c r="P8" s="30">
        <v>180873.622</v>
      </c>
      <c r="Q8" s="31">
        <v>172452.91800000001</v>
      </c>
      <c r="R8" s="32">
        <f t="shared" ref="R8:R52" si="0">P8-Q8</f>
        <v>8420.7039999999979</v>
      </c>
      <c r="S8" s="33">
        <f t="shared" ref="S8:S51" si="1">P8/Q8*100</f>
        <v>104.8829002707858</v>
      </c>
      <c r="T8" s="34">
        <v>230079.519</v>
      </c>
      <c r="U8" s="33">
        <v>121.3</v>
      </c>
      <c r="V8" s="34">
        <v>49205.896999999997</v>
      </c>
      <c r="W8" s="35" t="s">
        <v>108</v>
      </c>
      <c r="X8" s="28">
        <v>0.30099999999999999</v>
      </c>
      <c r="Y8" s="36">
        <v>0.29499999999999998</v>
      </c>
      <c r="Z8" s="37">
        <v>49869</v>
      </c>
      <c r="AA8" s="38">
        <v>115.1</v>
      </c>
      <c r="AB8" s="39">
        <v>1</v>
      </c>
      <c r="AC8" s="40">
        <v>1</v>
      </c>
      <c r="AD8" s="34">
        <v>1022.1</v>
      </c>
      <c r="AE8" s="41">
        <v>101.1</v>
      </c>
      <c r="AF8" s="26">
        <v>16858</v>
      </c>
      <c r="AG8" s="27">
        <v>42.3</v>
      </c>
      <c r="AH8" s="28">
        <v>6.0000000000000001E-3</v>
      </c>
      <c r="AI8" s="29">
        <v>1.3999999999999999E-2</v>
      </c>
    </row>
    <row r="9" spans="1:35" s="42" customFormat="1" ht="13.5" customHeight="1" x14ac:dyDescent="0.25">
      <c r="A9" s="45" t="s">
        <v>27</v>
      </c>
      <c r="B9" s="46">
        <v>1264.0936000000002</v>
      </c>
      <c r="C9" s="47">
        <v>148.1</v>
      </c>
      <c r="D9" s="46">
        <v>165.11010000000002</v>
      </c>
      <c r="E9" s="47">
        <v>118.3</v>
      </c>
      <c r="F9" s="48">
        <v>54.618699999999997</v>
      </c>
      <c r="G9" s="49">
        <v>47.1</v>
      </c>
      <c r="H9" s="50">
        <v>217301</v>
      </c>
      <c r="I9" s="47">
        <v>178.9</v>
      </c>
      <c r="J9" s="48">
        <v>19410.1597</v>
      </c>
      <c r="K9" s="51" t="s">
        <v>132</v>
      </c>
      <c r="L9" s="48">
        <v>14207.1</v>
      </c>
      <c r="M9" s="51">
        <v>103.7</v>
      </c>
      <c r="N9" s="48">
        <v>1462.9306999999999</v>
      </c>
      <c r="O9" s="51">
        <v>91.883853307733602</v>
      </c>
      <c r="P9" s="56">
        <v>1699.7719999999999</v>
      </c>
      <c r="Q9" s="57">
        <v>2434.0569999999998</v>
      </c>
      <c r="R9" s="58">
        <f t="shared" si="0"/>
        <v>-734.28499999999985</v>
      </c>
      <c r="S9" s="59">
        <f t="shared" si="1"/>
        <v>69.832875729697378</v>
      </c>
      <c r="T9" s="60">
        <v>3502.183</v>
      </c>
      <c r="U9" s="59">
        <v>116.5</v>
      </c>
      <c r="V9" s="56">
        <v>1802.4110000000001</v>
      </c>
      <c r="W9" s="61" t="s">
        <v>102</v>
      </c>
      <c r="X9" s="54">
        <v>0.48100000000000004</v>
      </c>
      <c r="Y9" s="62">
        <v>0.47100000000000003</v>
      </c>
      <c r="Z9" s="63">
        <v>39690</v>
      </c>
      <c r="AA9" s="64">
        <v>110.5</v>
      </c>
      <c r="AB9" s="65">
        <f>Z9/$Z$8</f>
        <v>0.79588521927449918</v>
      </c>
      <c r="AC9" s="62">
        <v>0.82695407857767955</v>
      </c>
      <c r="AD9" s="56">
        <v>27.4</v>
      </c>
      <c r="AE9" s="66">
        <v>101.1</v>
      </c>
      <c r="AF9" s="52">
        <v>647</v>
      </c>
      <c r="AG9" s="53">
        <v>47.7</v>
      </c>
      <c r="AH9" s="54">
        <v>6.0000000000000001E-3</v>
      </c>
      <c r="AI9" s="55">
        <v>1.2E-2</v>
      </c>
    </row>
    <row r="10" spans="1:35" s="42" customFormat="1" ht="13.5" customHeight="1" x14ac:dyDescent="0.25">
      <c r="A10" s="45" t="s">
        <v>29</v>
      </c>
      <c r="B10" s="46">
        <v>16907.013899999998</v>
      </c>
      <c r="C10" s="47">
        <v>129.4</v>
      </c>
      <c r="D10" s="46">
        <v>158.82149999999999</v>
      </c>
      <c r="E10" s="47">
        <v>33.299999999999997</v>
      </c>
      <c r="F10" s="48">
        <v>1573.9892</v>
      </c>
      <c r="G10" s="51">
        <v>69</v>
      </c>
      <c r="H10" s="50">
        <v>33393</v>
      </c>
      <c r="I10" s="47">
        <v>110.5</v>
      </c>
      <c r="J10" s="48">
        <v>224.02670000000001</v>
      </c>
      <c r="K10" s="51">
        <v>125.7</v>
      </c>
      <c r="L10" s="48">
        <v>8163.7</v>
      </c>
      <c r="M10" s="51">
        <v>101</v>
      </c>
      <c r="N10" s="48" t="s">
        <v>30</v>
      </c>
      <c r="O10" s="51" t="s">
        <v>30</v>
      </c>
      <c r="P10" s="72">
        <v>1160.9369999999999</v>
      </c>
      <c r="Q10" s="57">
        <v>714.43100000000004</v>
      </c>
      <c r="R10" s="58">
        <f t="shared" si="0"/>
        <v>446.50599999999986</v>
      </c>
      <c r="S10" s="59">
        <f t="shared" si="1"/>
        <v>162.49812788078904</v>
      </c>
      <c r="T10" s="60">
        <v>1227.6099999999999</v>
      </c>
      <c r="U10" s="59">
        <v>151.80000000000001</v>
      </c>
      <c r="V10" s="56">
        <v>66.673000000000002</v>
      </c>
      <c r="W10" s="61">
        <v>70.7</v>
      </c>
      <c r="X10" s="54">
        <v>0.21299999999999999</v>
      </c>
      <c r="Y10" s="62">
        <v>0.20399999999999999</v>
      </c>
      <c r="Z10" s="63">
        <v>35940</v>
      </c>
      <c r="AA10" s="64">
        <v>109.3</v>
      </c>
      <c r="AB10" s="65">
        <f t="shared" ref="AB10:AB52" si="2">Z10/$Z$8</f>
        <v>0.72068820309210135</v>
      </c>
      <c r="AC10" s="62">
        <v>0.75708166367279262</v>
      </c>
      <c r="AD10" s="56">
        <v>30.1</v>
      </c>
      <c r="AE10" s="66">
        <v>97.8</v>
      </c>
      <c r="AF10" s="52">
        <v>460</v>
      </c>
      <c r="AG10" s="53">
        <v>62.2</v>
      </c>
      <c r="AH10" s="54">
        <v>4.0000000000000001E-3</v>
      </c>
      <c r="AI10" s="55">
        <v>6.0000000000000001E-3</v>
      </c>
    </row>
    <row r="11" spans="1:35" s="42" customFormat="1" ht="13.5" customHeight="1" x14ac:dyDescent="0.25">
      <c r="A11" s="45" t="s">
        <v>31</v>
      </c>
      <c r="B11" s="46">
        <v>1074.1183999999998</v>
      </c>
      <c r="C11" s="47">
        <v>199.2</v>
      </c>
      <c r="D11" s="46">
        <v>27.245999999999999</v>
      </c>
      <c r="E11" s="47">
        <v>59.8</v>
      </c>
      <c r="F11" s="48">
        <v>637.05090000000007</v>
      </c>
      <c r="G11" s="49">
        <v>94.5</v>
      </c>
      <c r="H11" s="50">
        <v>99136</v>
      </c>
      <c r="I11" s="47" t="s">
        <v>142</v>
      </c>
      <c r="J11" s="48">
        <v>176.92410000000001</v>
      </c>
      <c r="K11" s="51">
        <v>66</v>
      </c>
      <c r="L11" s="48">
        <v>9236.4</v>
      </c>
      <c r="M11" s="51">
        <v>106.6</v>
      </c>
      <c r="N11" s="48">
        <v>1719.5668999999998</v>
      </c>
      <c r="O11" s="51">
        <v>109.0342264111774</v>
      </c>
      <c r="P11" s="67">
        <v>-2316.5790000000002</v>
      </c>
      <c r="Q11" s="68">
        <v>-1399.126</v>
      </c>
      <c r="R11" s="58">
        <f t="shared" si="0"/>
        <v>-917.4530000000002</v>
      </c>
      <c r="S11" s="59" t="s">
        <v>30</v>
      </c>
      <c r="T11" s="60">
        <v>168.00899999999999</v>
      </c>
      <c r="U11" s="59">
        <v>112.6</v>
      </c>
      <c r="V11" s="56">
        <v>2484.5880000000002</v>
      </c>
      <c r="W11" s="61">
        <v>160.5</v>
      </c>
      <c r="X11" s="54">
        <v>0.74</v>
      </c>
      <c r="Y11" s="62">
        <v>0.75599999999999989</v>
      </c>
      <c r="Z11" s="63">
        <v>44538</v>
      </c>
      <c r="AA11" s="64">
        <v>111.7</v>
      </c>
      <c r="AB11" s="65">
        <f t="shared" si="2"/>
        <v>0.89309992179510322</v>
      </c>
      <c r="AC11" s="62">
        <v>0.91845147621021606</v>
      </c>
      <c r="AD11" s="56">
        <v>17.8</v>
      </c>
      <c r="AE11" s="66">
        <v>97.7</v>
      </c>
      <c r="AF11" s="52">
        <v>221</v>
      </c>
      <c r="AG11" s="53">
        <v>51.9</v>
      </c>
      <c r="AH11" s="54">
        <v>4.0000000000000001E-3</v>
      </c>
      <c r="AI11" s="55">
        <v>6.9999999999999993E-3</v>
      </c>
    </row>
    <row r="12" spans="1:35" s="42" customFormat="1" ht="13.5" customHeight="1" x14ac:dyDescent="0.25">
      <c r="A12" s="45" t="s">
        <v>32</v>
      </c>
      <c r="B12" s="46">
        <v>1301.0535</v>
      </c>
      <c r="C12" s="47">
        <v>127.3</v>
      </c>
      <c r="D12" s="46" t="s">
        <v>30</v>
      </c>
      <c r="E12" s="47" t="s">
        <v>30</v>
      </c>
      <c r="F12" s="48">
        <v>119.773</v>
      </c>
      <c r="G12" s="51">
        <v>185.7</v>
      </c>
      <c r="H12" s="50">
        <v>33978</v>
      </c>
      <c r="I12" s="47" t="s">
        <v>38</v>
      </c>
      <c r="J12" s="48">
        <v>71.585999999999999</v>
      </c>
      <c r="K12" s="51">
        <v>58.5</v>
      </c>
      <c r="L12" s="48">
        <v>11140.6</v>
      </c>
      <c r="M12" s="51">
        <v>51.3</v>
      </c>
      <c r="N12" s="48">
        <v>252.62270000000001</v>
      </c>
      <c r="O12" s="51">
        <v>123.69786158052662</v>
      </c>
      <c r="P12" s="56">
        <v>2535.471</v>
      </c>
      <c r="Q12" s="57">
        <v>2555.7350000000001</v>
      </c>
      <c r="R12" s="58">
        <f t="shared" si="0"/>
        <v>-20.264000000000124</v>
      </c>
      <c r="S12" s="59">
        <f t="shared" si="1"/>
        <v>99.207116543773125</v>
      </c>
      <c r="T12" s="60">
        <v>2566.375</v>
      </c>
      <c r="U12" s="59">
        <v>99.2</v>
      </c>
      <c r="V12" s="56">
        <v>30.904</v>
      </c>
      <c r="W12" s="61">
        <v>98.6</v>
      </c>
      <c r="X12" s="54">
        <v>9.0999999999999998E-2</v>
      </c>
      <c r="Y12" s="62">
        <v>0.17</v>
      </c>
      <c r="Z12" s="63">
        <v>37105</v>
      </c>
      <c r="AA12" s="64">
        <v>121.6</v>
      </c>
      <c r="AB12" s="65">
        <f t="shared" si="2"/>
        <v>0.74404940945276621</v>
      </c>
      <c r="AC12" s="62">
        <v>0.8484869421030814</v>
      </c>
      <c r="AD12" s="56">
        <v>8.9</v>
      </c>
      <c r="AE12" s="66">
        <v>106.3</v>
      </c>
      <c r="AF12" s="52">
        <v>268</v>
      </c>
      <c r="AG12" s="53">
        <v>55.5</v>
      </c>
      <c r="AH12" s="54">
        <v>6.9999999999999993E-3</v>
      </c>
      <c r="AI12" s="55">
        <v>1.3999999999999999E-2</v>
      </c>
    </row>
    <row r="13" spans="1:35" s="42" customFormat="1" ht="13.5" customHeight="1" x14ac:dyDescent="0.25">
      <c r="A13" s="45" t="s">
        <v>33</v>
      </c>
      <c r="B13" s="46">
        <v>85414.089500000002</v>
      </c>
      <c r="C13" s="47">
        <v>108.2</v>
      </c>
      <c r="D13" s="46">
        <v>5269.5645999999997</v>
      </c>
      <c r="E13" s="47">
        <v>194.9</v>
      </c>
      <c r="F13" s="48">
        <v>13080.5344</v>
      </c>
      <c r="G13" s="51">
        <v>103.7</v>
      </c>
      <c r="H13" s="50">
        <v>1202948</v>
      </c>
      <c r="I13" s="47" t="s">
        <v>51</v>
      </c>
      <c r="J13" s="48">
        <v>20347.758000000002</v>
      </c>
      <c r="K13" s="51">
        <v>102.3</v>
      </c>
      <c r="L13" s="48">
        <v>149320.1</v>
      </c>
      <c r="M13" s="51">
        <v>100.6</v>
      </c>
      <c r="N13" s="48">
        <v>886.08440000000007</v>
      </c>
      <c r="O13" s="51">
        <v>145.80324919400368</v>
      </c>
      <c r="P13" s="56">
        <v>17994.53</v>
      </c>
      <c r="Q13" s="57">
        <v>78022.554000000004</v>
      </c>
      <c r="R13" s="58">
        <f t="shared" si="0"/>
        <v>-60028.024000000005</v>
      </c>
      <c r="S13" s="59">
        <f t="shared" si="1"/>
        <v>23.063241431445576</v>
      </c>
      <c r="T13" s="56">
        <v>53020.917999999998</v>
      </c>
      <c r="U13" s="59">
        <v>63.1</v>
      </c>
      <c r="V13" s="56">
        <v>35026.387999999999</v>
      </c>
      <c r="W13" s="61" t="s">
        <v>105</v>
      </c>
      <c r="X13" s="54">
        <v>0.23300000000000001</v>
      </c>
      <c r="Y13" s="62">
        <v>0.248</v>
      </c>
      <c r="Z13" s="63">
        <v>62015</v>
      </c>
      <c r="AA13" s="64">
        <v>116.7</v>
      </c>
      <c r="AB13" s="65">
        <f t="shared" si="2"/>
        <v>1.2435581222803747</v>
      </c>
      <c r="AC13" s="62">
        <v>1.2225830224310257</v>
      </c>
      <c r="AD13" s="56">
        <v>309.89999999999998</v>
      </c>
      <c r="AE13" s="66">
        <v>102.9</v>
      </c>
      <c r="AF13" s="52">
        <v>3365</v>
      </c>
      <c r="AG13" s="53">
        <v>32.4</v>
      </c>
      <c r="AH13" s="54">
        <v>6.0000000000000001E-3</v>
      </c>
      <c r="AI13" s="55">
        <v>1.8000000000000002E-2</v>
      </c>
    </row>
    <row r="14" spans="1:35" s="42" customFormat="1" ht="13.5" customHeight="1" x14ac:dyDescent="0.25">
      <c r="A14" s="45" t="s">
        <v>34</v>
      </c>
      <c r="B14" s="46">
        <v>26955.9643</v>
      </c>
      <c r="C14" s="47">
        <v>140.1</v>
      </c>
      <c r="D14" s="46">
        <v>449.86200000000002</v>
      </c>
      <c r="E14" s="47">
        <v>81.7</v>
      </c>
      <c r="F14" s="48">
        <v>3139.7905000000001</v>
      </c>
      <c r="G14" s="51">
        <v>47.3</v>
      </c>
      <c r="H14" s="50">
        <v>261825</v>
      </c>
      <c r="I14" s="47">
        <v>117.5</v>
      </c>
      <c r="J14" s="48">
        <v>132539.53140000001</v>
      </c>
      <c r="K14" s="51">
        <v>117.9</v>
      </c>
      <c r="L14" s="48">
        <v>29089.4</v>
      </c>
      <c r="M14" s="51">
        <v>107</v>
      </c>
      <c r="N14" s="48" t="s">
        <v>30</v>
      </c>
      <c r="O14" s="51" t="s">
        <v>30</v>
      </c>
      <c r="P14" s="56">
        <v>56497.803999999996</v>
      </c>
      <c r="Q14" s="57">
        <v>46130.845000000001</v>
      </c>
      <c r="R14" s="58">
        <f t="shared" si="0"/>
        <v>10366.958999999995</v>
      </c>
      <c r="S14" s="59">
        <f t="shared" si="1"/>
        <v>122.47294407895627</v>
      </c>
      <c r="T14" s="56">
        <v>57985.052000000003</v>
      </c>
      <c r="U14" s="59">
        <v>121.4</v>
      </c>
      <c r="V14" s="56">
        <v>1487.248</v>
      </c>
      <c r="W14" s="61">
        <v>90.5</v>
      </c>
      <c r="X14" s="54">
        <v>0.30299999999999999</v>
      </c>
      <c r="Y14" s="62">
        <v>0.21899999999999997</v>
      </c>
      <c r="Z14" s="63">
        <v>60197</v>
      </c>
      <c r="AA14" s="64">
        <v>113.7</v>
      </c>
      <c r="AB14" s="65">
        <f t="shared" si="2"/>
        <v>1.2071026088351482</v>
      </c>
      <c r="AC14" s="62">
        <v>1.2281792639675739</v>
      </c>
      <c r="AD14" s="56">
        <v>69.5</v>
      </c>
      <c r="AE14" s="66">
        <v>100.7</v>
      </c>
      <c r="AF14" s="52">
        <v>840</v>
      </c>
      <c r="AG14" s="53">
        <v>65.400000000000006</v>
      </c>
      <c r="AH14" s="54">
        <v>4.0000000000000001E-3</v>
      </c>
      <c r="AI14" s="55">
        <v>6.9999999999999993E-3</v>
      </c>
    </row>
    <row r="15" spans="1:35" s="42" customFormat="1" ht="13.5" customHeight="1" x14ac:dyDescent="0.25">
      <c r="A15" s="45" t="s">
        <v>36</v>
      </c>
      <c r="B15" s="46">
        <v>9846.3243000000002</v>
      </c>
      <c r="C15" s="47">
        <v>103.3</v>
      </c>
      <c r="D15" s="46">
        <v>2.2000000000000001E-3</v>
      </c>
      <c r="E15" s="47">
        <v>0.3</v>
      </c>
      <c r="F15" s="48">
        <v>2692.0164</v>
      </c>
      <c r="G15" s="51">
        <v>111.1</v>
      </c>
      <c r="H15" s="50">
        <v>462107</v>
      </c>
      <c r="I15" s="47" t="s">
        <v>91</v>
      </c>
      <c r="J15" s="48">
        <v>8256.7475999999988</v>
      </c>
      <c r="K15" s="51">
        <v>98.5</v>
      </c>
      <c r="L15" s="48">
        <v>52359.8</v>
      </c>
      <c r="M15" s="51">
        <v>94.6</v>
      </c>
      <c r="N15" s="48">
        <v>20326.806</v>
      </c>
      <c r="O15" s="51">
        <v>76.964348400647054</v>
      </c>
      <c r="P15" s="56">
        <v>2363.989</v>
      </c>
      <c r="Q15" s="57">
        <v>3731.462</v>
      </c>
      <c r="R15" s="58">
        <f t="shared" si="0"/>
        <v>-1367.473</v>
      </c>
      <c r="S15" s="59">
        <f t="shared" si="1"/>
        <v>63.35288956446562</v>
      </c>
      <c r="T15" s="56">
        <v>6277.125</v>
      </c>
      <c r="U15" s="59">
        <v>117.1</v>
      </c>
      <c r="V15" s="56">
        <v>3913.136</v>
      </c>
      <c r="W15" s="61" t="s">
        <v>38</v>
      </c>
      <c r="X15" s="54">
        <v>0.5</v>
      </c>
      <c r="Y15" s="62">
        <v>0.46799999999999997</v>
      </c>
      <c r="Z15" s="63">
        <v>53971</v>
      </c>
      <c r="AA15" s="64">
        <v>114.1</v>
      </c>
      <c r="AB15" s="65">
        <f t="shared" si="2"/>
        <v>1.082255509434719</v>
      </c>
      <c r="AC15" s="62">
        <v>1.132398323430519</v>
      </c>
      <c r="AD15" s="56">
        <v>93.2</v>
      </c>
      <c r="AE15" s="66">
        <v>100.5</v>
      </c>
      <c r="AF15" s="52">
        <v>951</v>
      </c>
      <c r="AG15" s="53">
        <v>13</v>
      </c>
      <c r="AH15" s="54">
        <v>3.0000000000000001E-3</v>
      </c>
      <c r="AI15" s="55">
        <v>2.6000000000000002E-2</v>
      </c>
    </row>
    <row r="16" spans="1:35" s="42" customFormat="1" ht="13.5" customHeight="1" x14ac:dyDescent="0.25">
      <c r="A16" s="45" t="s">
        <v>37</v>
      </c>
      <c r="B16" s="46">
        <v>50857.6705</v>
      </c>
      <c r="C16" s="47">
        <v>132.69999999999999</v>
      </c>
      <c r="D16" s="46">
        <v>1327.1238999999998</v>
      </c>
      <c r="E16" s="47">
        <v>115.2</v>
      </c>
      <c r="F16" s="48">
        <v>68.215399999999988</v>
      </c>
      <c r="G16" s="51">
        <v>112.5</v>
      </c>
      <c r="H16" s="50">
        <v>40253</v>
      </c>
      <c r="I16" s="47" t="s">
        <v>42</v>
      </c>
      <c r="J16" s="48">
        <v>306.61009999999999</v>
      </c>
      <c r="K16" s="51">
        <v>93</v>
      </c>
      <c r="L16" s="48">
        <v>3280.4</v>
      </c>
      <c r="M16" s="51">
        <v>116.3</v>
      </c>
      <c r="N16" s="48" t="s">
        <v>30</v>
      </c>
      <c r="O16" s="51" t="s">
        <v>30</v>
      </c>
      <c r="P16" s="56">
        <v>11152.609</v>
      </c>
      <c r="Q16" s="57">
        <v>5026.1090000000004</v>
      </c>
      <c r="R16" s="58">
        <f t="shared" si="0"/>
        <v>6126.5</v>
      </c>
      <c r="S16" s="59" t="s">
        <v>28</v>
      </c>
      <c r="T16" s="56">
        <v>11190.136</v>
      </c>
      <c r="U16" s="59" t="s">
        <v>28</v>
      </c>
      <c r="V16" s="56">
        <v>37.527000000000001</v>
      </c>
      <c r="W16" s="61">
        <v>25.8</v>
      </c>
      <c r="X16" s="54">
        <v>0.54200000000000004</v>
      </c>
      <c r="Y16" s="62">
        <v>0.24</v>
      </c>
      <c r="Z16" s="63">
        <v>42760</v>
      </c>
      <c r="AA16" s="64">
        <v>110</v>
      </c>
      <c r="AB16" s="65">
        <f t="shared" si="2"/>
        <v>0.85744650985582227</v>
      </c>
      <c r="AC16" s="62">
        <v>0.8939707982128875</v>
      </c>
      <c r="AD16" s="56">
        <v>15.9</v>
      </c>
      <c r="AE16" s="66">
        <v>103</v>
      </c>
      <c r="AF16" s="52">
        <v>231</v>
      </c>
      <c r="AG16" s="53">
        <v>62.3</v>
      </c>
      <c r="AH16" s="54">
        <v>5.0000000000000001E-3</v>
      </c>
      <c r="AI16" s="55">
        <v>8.0000000000000002E-3</v>
      </c>
    </row>
    <row r="17" spans="1:35" s="42" customFormat="1" ht="13.5" customHeight="1" x14ac:dyDescent="0.25">
      <c r="A17" s="45" t="s">
        <v>39</v>
      </c>
      <c r="B17" s="46">
        <v>1289.9753999999998</v>
      </c>
      <c r="C17" s="47">
        <v>134.4</v>
      </c>
      <c r="D17" s="46" t="s">
        <v>30</v>
      </c>
      <c r="E17" s="47" t="s">
        <v>30</v>
      </c>
      <c r="F17" s="48">
        <v>317.892</v>
      </c>
      <c r="G17" s="51" t="s">
        <v>28</v>
      </c>
      <c r="H17" s="50">
        <v>28141</v>
      </c>
      <c r="I17" s="47" t="s">
        <v>54</v>
      </c>
      <c r="J17" s="48">
        <v>13.4352</v>
      </c>
      <c r="K17" s="51">
        <v>112.8</v>
      </c>
      <c r="L17" s="48">
        <v>2355.8000000000002</v>
      </c>
      <c r="M17" s="51">
        <v>116.9</v>
      </c>
      <c r="N17" s="48">
        <v>14.7986</v>
      </c>
      <c r="O17" s="51">
        <v>33.67841805698108</v>
      </c>
      <c r="P17" s="56">
        <v>586.52499999999998</v>
      </c>
      <c r="Q17" s="68">
        <v>-527.55200000000002</v>
      </c>
      <c r="R17" s="58">
        <f t="shared" si="0"/>
        <v>1114.077</v>
      </c>
      <c r="S17" s="59" t="s">
        <v>30</v>
      </c>
      <c r="T17" s="56">
        <v>594.91399999999999</v>
      </c>
      <c r="U17" s="59" t="s">
        <v>101</v>
      </c>
      <c r="V17" s="56">
        <v>8.3889999999999993</v>
      </c>
      <c r="W17" s="61">
        <v>1.3</v>
      </c>
      <c r="X17" s="54">
        <v>0.25</v>
      </c>
      <c r="Y17" s="62">
        <v>0.45500000000000002</v>
      </c>
      <c r="Z17" s="63">
        <v>36561</v>
      </c>
      <c r="AA17" s="64">
        <v>113.4</v>
      </c>
      <c r="AB17" s="65">
        <f t="shared" si="2"/>
        <v>0.73314082897190636</v>
      </c>
      <c r="AC17" s="62">
        <v>0.73734512459122104</v>
      </c>
      <c r="AD17" s="56">
        <v>8.5</v>
      </c>
      <c r="AE17" s="66">
        <v>100.4</v>
      </c>
      <c r="AF17" s="52">
        <v>442</v>
      </c>
      <c r="AG17" s="53">
        <v>59.2</v>
      </c>
      <c r="AH17" s="54">
        <v>9.0000000000000011E-3</v>
      </c>
      <c r="AI17" s="55">
        <v>1.4999999999999999E-2</v>
      </c>
    </row>
    <row r="18" spans="1:35" s="42" customFormat="1" ht="13.5" customHeight="1" x14ac:dyDescent="0.25">
      <c r="A18" s="45" t="s">
        <v>41</v>
      </c>
      <c r="B18" s="46">
        <v>2733.19</v>
      </c>
      <c r="C18" s="47">
        <v>126.5</v>
      </c>
      <c r="D18" s="46">
        <v>1609.838</v>
      </c>
      <c r="E18" s="47">
        <v>135.69999999999999</v>
      </c>
      <c r="F18" s="48">
        <v>0.11799999999999999</v>
      </c>
      <c r="G18" s="51" t="s">
        <v>30</v>
      </c>
      <c r="H18" s="50">
        <v>2477</v>
      </c>
      <c r="I18" s="47">
        <v>57.2</v>
      </c>
      <c r="J18" s="48">
        <v>25.448799999999999</v>
      </c>
      <c r="K18" s="51">
        <v>95.2</v>
      </c>
      <c r="L18" s="48">
        <v>856.3</v>
      </c>
      <c r="M18" s="51">
        <v>119.6</v>
      </c>
      <c r="N18" s="48" t="s">
        <v>30</v>
      </c>
      <c r="O18" s="51" t="s">
        <v>30</v>
      </c>
      <c r="P18" s="56">
        <v>357.09399999999999</v>
      </c>
      <c r="Q18" s="57">
        <v>245.66800000000001</v>
      </c>
      <c r="R18" s="58">
        <f t="shared" si="0"/>
        <v>111.42599999999999</v>
      </c>
      <c r="S18" s="59">
        <f t="shared" si="1"/>
        <v>145.35633456534836</v>
      </c>
      <c r="T18" s="56">
        <v>402.55</v>
      </c>
      <c r="U18" s="59">
        <v>156.1</v>
      </c>
      <c r="V18" s="56">
        <v>45.456000000000003</v>
      </c>
      <c r="W18" s="61" t="s">
        <v>107</v>
      </c>
      <c r="X18" s="54">
        <v>0.23100000000000001</v>
      </c>
      <c r="Y18" s="62">
        <v>7.6999999999999999E-2</v>
      </c>
      <c r="Z18" s="63">
        <v>35054</v>
      </c>
      <c r="AA18" s="64">
        <v>112.6</v>
      </c>
      <c r="AB18" s="65">
        <f t="shared" si="2"/>
        <v>0.7029216547354068</v>
      </c>
      <c r="AC18" s="62">
        <v>0.72002671456865186</v>
      </c>
      <c r="AD18" s="56">
        <v>4.4000000000000004</v>
      </c>
      <c r="AE18" s="66">
        <v>99</v>
      </c>
      <c r="AF18" s="52">
        <v>141</v>
      </c>
      <c r="AG18" s="53">
        <v>67.099999999999994</v>
      </c>
      <c r="AH18" s="54">
        <v>9.0000000000000011E-3</v>
      </c>
      <c r="AI18" s="55">
        <v>1.3999999999999999E-2</v>
      </c>
    </row>
    <row r="19" spans="1:35" s="42" customFormat="1" ht="13.5" customHeight="1" x14ac:dyDescent="0.25">
      <c r="A19" s="45" t="s">
        <v>44</v>
      </c>
      <c r="B19" s="46">
        <v>20553.968199999999</v>
      </c>
      <c r="C19" s="47">
        <v>147.30000000000001</v>
      </c>
      <c r="D19" s="46">
        <v>1254.425</v>
      </c>
      <c r="E19" s="47">
        <v>124.1</v>
      </c>
      <c r="F19" s="48">
        <v>68.063000000000002</v>
      </c>
      <c r="G19" s="51">
        <v>83.5</v>
      </c>
      <c r="H19" s="50">
        <v>44195</v>
      </c>
      <c r="I19" s="47" t="s">
        <v>85</v>
      </c>
      <c r="J19" s="48">
        <v>37.092400000000005</v>
      </c>
      <c r="K19" s="51">
        <v>92.9</v>
      </c>
      <c r="L19" s="48">
        <v>4188</v>
      </c>
      <c r="M19" s="51">
        <v>116.1</v>
      </c>
      <c r="N19" s="48" t="s">
        <v>30</v>
      </c>
      <c r="O19" s="51" t="s">
        <v>30</v>
      </c>
      <c r="P19" s="56">
        <v>1015.674</v>
      </c>
      <c r="Q19" s="57">
        <v>1716.1310000000001</v>
      </c>
      <c r="R19" s="58">
        <f t="shared" si="0"/>
        <v>-700.45700000000011</v>
      </c>
      <c r="S19" s="59">
        <f t="shared" si="1"/>
        <v>59.183943416906985</v>
      </c>
      <c r="T19" s="56">
        <v>1152.7080000000001</v>
      </c>
      <c r="U19" s="59">
        <v>61.5</v>
      </c>
      <c r="V19" s="56">
        <v>137.03399999999999</v>
      </c>
      <c r="W19" s="61">
        <v>86.2</v>
      </c>
      <c r="X19" s="54">
        <v>0.39299999999999996</v>
      </c>
      <c r="Y19" s="62">
        <v>0.433</v>
      </c>
      <c r="Z19" s="63">
        <v>39334</v>
      </c>
      <c r="AA19" s="64">
        <v>113.2</v>
      </c>
      <c r="AB19" s="65">
        <f t="shared" si="2"/>
        <v>0.78874651587158351</v>
      </c>
      <c r="AC19" s="62">
        <v>0.81131684399613102</v>
      </c>
      <c r="AD19" s="56">
        <v>14.8</v>
      </c>
      <c r="AE19" s="66">
        <v>102.2</v>
      </c>
      <c r="AF19" s="52">
        <v>495</v>
      </c>
      <c r="AG19" s="53">
        <v>81.7</v>
      </c>
      <c r="AH19" s="54">
        <v>9.0000000000000011E-3</v>
      </c>
      <c r="AI19" s="55">
        <v>1.1000000000000001E-2</v>
      </c>
    </row>
    <row r="20" spans="1:35" s="42" customFormat="1" ht="13.5" customHeight="1" x14ac:dyDescent="0.25">
      <c r="A20" s="45" t="s">
        <v>45</v>
      </c>
      <c r="B20" s="46">
        <v>2240.317</v>
      </c>
      <c r="C20" s="47">
        <v>136.1</v>
      </c>
      <c r="D20" s="46">
        <v>1971.3731</v>
      </c>
      <c r="E20" s="47">
        <v>132.9</v>
      </c>
      <c r="F20" s="48">
        <v>1.365</v>
      </c>
      <c r="G20" s="51" t="s">
        <v>30</v>
      </c>
      <c r="H20" s="50">
        <v>10585</v>
      </c>
      <c r="I20" s="47">
        <v>198.2</v>
      </c>
      <c r="J20" s="48">
        <v>57.131500000000003</v>
      </c>
      <c r="K20" s="51">
        <v>199.4</v>
      </c>
      <c r="L20" s="48">
        <v>1607</v>
      </c>
      <c r="M20" s="51">
        <v>110.6</v>
      </c>
      <c r="N20" s="48" t="s">
        <v>30</v>
      </c>
      <c r="O20" s="51" t="s">
        <v>30</v>
      </c>
      <c r="P20" s="56">
        <v>359.995</v>
      </c>
      <c r="Q20" s="57">
        <v>221.85599999999999</v>
      </c>
      <c r="R20" s="58">
        <f t="shared" si="0"/>
        <v>138.13900000000001</v>
      </c>
      <c r="S20" s="59">
        <f t="shared" si="1"/>
        <v>162.26516298860523</v>
      </c>
      <c r="T20" s="56">
        <v>371.35500000000002</v>
      </c>
      <c r="U20" s="59">
        <v>167.4</v>
      </c>
      <c r="V20" s="69">
        <v>11.36</v>
      </c>
      <c r="W20" s="61" t="s">
        <v>30</v>
      </c>
      <c r="X20" s="54">
        <v>9.0999999999999998E-2</v>
      </c>
      <c r="Y20" s="62">
        <v>0</v>
      </c>
      <c r="Z20" s="63">
        <v>36813</v>
      </c>
      <c r="AA20" s="64">
        <v>114.7</v>
      </c>
      <c r="AB20" s="65">
        <f t="shared" si="2"/>
        <v>0.73819406845936353</v>
      </c>
      <c r="AC20" s="62">
        <v>0.74618856800700106</v>
      </c>
      <c r="AD20" s="56">
        <v>6.3</v>
      </c>
      <c r="AE20" s="66">
        <v>95.2</v>
      </c>
      <c r="AF20" s="52">
        <v>120</v>
      </c>
      <c r="AG20" s="53">
        <v>48.4</v>
      </c>
      <c r="AH20" s="54">
        <v>5.0000000000000001E-3</v>
      </c>
      <c r="AI20" s="55">
        <v>0.01</v>
      </c>
    </row>
    <row r="21" spans="1:35" s="42" customFormat="1" ht="13.5" customHeight="1" x14ac:dyDescent="0.25">
      <c r="A21" s="45" t="s">
        <v>46</v>
      </c>
      <c r="B21" s="46">
        <v>21515.208500000001</v>
      </c>
      <c r="C21" s="47">
        <v>129.69999999999999</v>
      </c>
      <c r="D21" s="46">
        <v>3997.4119000000001</v>
      </c>
      <c r="E21" s="47">
        <v>134.19999999999999</v>
      </c>
      <c r="F21" s="48">
        <v>98.616399999999999</v>
      </c>
      <c r="G21" s="51" t="s">
        <v>43</v>
      </c>
      <c r="H21" s="50">
        <v>16762</v>
      </c>
      <c r="I21" s="47">
        <v>114.5</v>
      </c>
      <c r="J21" s="48">
        <v>668.5421</v>
      </c>
      <c r="K21" s="51">
        <v>83.8</v>
      </c>
      <c r="L21" s="48">
        <v>1932.1</v>
      </c>
      <c r="M21" s="51">
        <v>89.5</v>
      </c>
      <c r="N21" s="48" t="s">
        <v>30</v>
      </c>
      <c r="O21" s="51" t="s">
        <v>30</v>
      </c>
      <c r="P21" s="72">
        <v>2410.212</v>
      </c>
      <c r="Q21" s="68">
        <v>-451.02199999999999</v>
      </c>
      <c r="R21" s="58">
        <f t="shared" si="0"/>
        <v>2861.2339999999999</v>
      </c>
      <c r="S21" s="59" t="s">
        <v>30</v>
      </c>
      <c r="T21" s="56">
        <v>2503.116</v>
      </c>
      <c r="U21" s="59" t="s">
        <v>136</v>
      </c>
      <c r="V21" s="56">
        <v>92.903999999999996</v>
      </c>
      <c r="W21" s="61">
        <v>18.100000000000001</v>
      </c>
      <c r="X21" s="54">
        <v>0.375</v>
      </c>
      <c r="Y21" s="62">
        <v>0.46700000000000003</v>
      </c>
      <c r="Z21" s="63">
        <v>48967</v>
      </c>
      <c r="AA21" s="64">
        <v>120.7</v>
      </c>
      <c r="AB21" s="65">
        <f t="shared" si="2"/>
        <v>0.9819126110409272</v>
      </c>
      <c r="AC21" s="62">
        <v>0.93365114458108789</v>
      </c>
      <c r="AD21" s="56">
        <v>16.100000000000001</v>
      </c>
      <c r="AE21" s="66">
        <v>96.8</v>
      </c>
      <c r="AF21" s="52">
        <v>102</v>
      </c>
      <c r="AG21" s="53">
        <v>58.3</v>
      </c>
      <c r="AH21" s="54">
        <v>3.0000000000000001E-3</v>
      </c>
      <c r="AI21" s="55">
        <v>6.0000000000000001E-3</v>
      </c>
    </row>
    <row r="22" spans="1:35" s="42" customFormat="1" ht="13.5" customHeight="1" x14ac:dyDescent="0.25">
      <c r="A22" s="45" t="s">
        <v>47</v>
      </c>
      <c r="B22" s="46">
        <v>7239.0947999999999</v>
      </c>
      <c r="C22" s="47">
        <v>132.9</v>
      </c>
      <c r="D22" s="46">
        <v>1940.3843999999999</v>
      </c>
      <c r="E22" s="47">
        <v>76</v>
      </c>
      <c r="F22" s="48">
        <v>1510.2306999999998</v>
      </c>
      <c r="G22" s="51">
        <v>122.1</v>
      </c>
      <c r="H22" s="50">
        <v>11107</v>
      </c>
      <c r="I22" s="47" t="s">
        <v>131</v>
      </c>
      <c r="J22" s="48">
        <v>152.57900000000001</v>
      </c>
      <c r="K22" s="51">
        <v>146.4</v>
      </c>
      <c r="L22" s="48">
        <v>2064.3000000000002</v>
      </c>
      <c r="M22" s="51">
        <v>109.1</v>
      </c>
      <c r="N22" s="48" t="s">
        <v>30</v>
      </c>
      <c r="O22" s="51" t="s">
        <v>30</v>
      </c>
      <c r="P22" s="56">
        <v>1089.8710000000001</v>
      </c>
      <c r="Q22" s="57">
        <v>634.64700000000005</v>
      </c>
      <c r="R22" s="58">
        <f t="shared" si="0"/>
        <v>455.22400000000005</v>
      </c>
      <c r="S22" s="59">
        <f t="shared" si="1"/>
        <v>171.72869327358359</v>
      </c>
      <c r="T22" s="56">
        <v>1107.2650000000001</v>
      </c>
      <c r="U22" s="59">
        <v>167.6</v>
      </c>
      <c r="V22" s="56">
        <v>17.393999999999998</v>
      </c>
      <c r="W22" s="61">
        <v>67.099999999999994</v>
      </c>
      <c r="X22" s="54">
        <v>0.17199999999999999</v>
      </c>
      <c r="Y22" s="62">
        <v>0.13300000000000001</v>
      </c>
      <c r="Z22" s="63">
        <v>36749</v>
      </c>
      <c r="AA22" s="64">
        <v>116.3</v>
      </c>
      <c r="AB22" s="65">
        <f t="shared" si="2"/>
        <v>0.73691070604985065</v>
      </c>
      <c r="AC22" s="62">
        <v>0.71795403251807843</v>
      </c>
      <c r="AD22" s="56">
        <v>13.1</v>
      </c>
      <c r="AE22" s="66">
        <v>99</v>
      </c>
      <c r="AF22" s="52">
        <v>372</v>
      </c>
      <c r="AG22" s="53">
        <v>55.1</v>
      </c>
      <c r="AH22" s="54">
        <v>6.9999999999999993E-3</v>
      </c>
      <c r="AI22" s="55">
        <v>1.3000000000000001E-2</v>
      </c>
    </row>
    <row r="23" spans="1:35" s="42" customFormat="1" ht="13.5" customHeight="1" x14ac:dyDescent="0.25">
      <c r="A23" s="45" t="s">
        <v>48</v>
      </c>
      <c r="B23" s="46">
        <v>13558.572199999999</v>
      </c>
      <c r="C23" s="47">
        <v>143.69999999999999</v>
      </c>
      <c r="D23" s="46">
        <v>4415.9285</v>
      </c>
      <c r="E23" s="47">
        <v>121.8</v>
      </c>
      <c r="F23" s="48">
        <v>1433.7873999999999</v>
      </c>
      <c r="G23" s="51">
        <v>46</v>
      </c>
      <c r="H23" s="50">
        <v>134785</v>
      </c>
      <c r="I23" s="47" t="s">
        <v>102</v>
      </c>
      <c r="J23" s="48">
        <v>149.43439999999998</v>
      </c>
      <c r="K23" s="51">
        <v>84.9</v>
      </c>
      <c r="L23" s="48">
        <v>5308.5</v>
      </c>
      <c r="M23" s="51">
        <v>114.6</v>
      </c>
      <c r="N23" s="48" t="s">
        <v>30</v>
      </c>
      <c r="O23" s="51" t="s">
        <v>30</v>
      </c>
      <c r="P23" s="72">
        <v>791.64</v>
      </c>
      <c r="Q23" s="57">
        <v>466.279</v>
      </c>
      <c r="R23" s="58">
        <f t="shared" si="0"/>
        <v>325.36099999999999</v>
      </c>
      <c r="S23" s="59">
        <f t="shared" si="1"/>
        <v>169.7781800166853</v>
      </c>
      <c r="T23" s="56">
        <v>825.05899999999997</v>
      </c>
      <c r="U23" s="59">
        <v>131.1</v>
      </c>
      <c r="V23" s="56">
        <v>33.418999999999997</v>
      </c>
      <c r="W23" s="61">
        <v>20.5</v>
      </c>
      <c r="X23" s="54">
        <v>0.16699999999999998</v>
      </c>
      <c r="Y23" s="62">
        <v>0.188</v>
      </c>
      <c r="Z23" s="63">
        <v>42216</v>
      </c>
      <c r="AA23" s="64">
        <v>116.5</v>
      </c>
      <c r="AB23" s="65">
        <f t="shared" si="2"/>
        <v>0.84653792937496242</v>
      </c>
      <c r="AC23" s="62">
        <v>0.83354060153839071</v>
      </c>
      <c r="AD23" s="56">
        <v>17</v>
      </c>
      <c r="AE23" s="66">
        <v>99.7</v>
      </c>
      <c r="AF23" s="52">
        <v>386</v>
      </c>
      <c r="AG23" s="53">
        <v>49.5</v>
      </c>
      <c r="AH23" s="54">
        <v>5.0000000000000001E-3</v>
      </c>
      <c r="AI23" s="55">
        <v>0.01</v>
      </c>
    </row>
    <row r="24" spans="1:35" s="42" customFormat="1" ht="13.5" customHeight="1" x14ac:dyDescent="0.25">
      <c r="A24" s="45" t="s">
        <v>49</v>
      </c>
      <c r="B24" s="46">
        <v>2656.2961</v>
      </c>
      <c r="C24" s="47" t="s">
        <v>131</v>
      </c>
      <c r="D24" s="46">
        <v>2172.5676000000003</v>
      </c>
      <c r="E24" s="47">
        <v>140.19999999999999</v>
      </c>
      <c r="F24" s="48">
        <v>20.872799999999998</v>
      </c>
      <c r="G24" s="51">
        <v>83.4</v>
      </c>
      <c r="H24" s="50">
        <v>35758</v>
      </c>
      <c r="I24" s="47" t="s">
        <v>42</v>
      </c>
      <c r="J24" s="48">
        <v>1339.6871999999998</v>
      </c>
      <c r="K24" s="51">
        <v>110.4</v>
      </c>
      <c r="L24" s="48">
        <v>4551.3999999999996</v>
      </c>
      <c r="M24" s="51">
        <v>108.1</v>
      </c>
      <c r="N24" s="48">
        <v>36.938099999999999</v>
      </c>
      <c r="O24" s="51">
        <v>91.336439030903662</v>
      </c>
      <c r="P24" s="56">
        <v>1098.8920000000001</v>
      </c>
      <c r="Q24" s="57">
        <v>365.1</v>
      </c>
      <c r="R24" s="58">
        <f t="shared" si="0"/>
        <v>733.79200000000003</v>
      </c>
      <c r="S24" s="59" t="s">
        <v>40</v>
      </c>
      <c r="T24" s="56">
        <v>1151.097</v>
      </c>
      <c r="U24" s="59" t="s">
        <v>108</v>
      </c>
      <c r="V24" s="56">
        <v>52.204999999999998</v>
      </c>
      <c r="W24" s="61">
        <v>163.1</v>
      </c>
      <c r="X24" s="54">
        <v>0.30299999999999999</v>
      </c>
      <c r="Y24" s="62">
        <v>0.308</v>
      </c>
      <c r="Z24" s="63">
        <v>34381</v>
      </c>
      <c r="AA24" s="64">
        <v>108.9</v>
      </c>
      <c r="AB24" s="73">
        <f t="shared" si="2"/>
        <v>0.68942629689787238</v>
      </c>
      <c r="AC24" s="62">
        <v>0.72661323752936302</v>
      </c>
      <c r="AD24" s="56">
        <v>18.100000000000001</v>
      </c>
      <c r="AE24" s="66">
        <v>98</v>
      </c>
      <c r="AF24" s="52">
        <v>534</v>
      </c>
      <c r="AG24" s="53">
        <v>63.9</v>
      </c>
      <c r="AH24" s="54">
        <v>6.9999999999999993E-3</v>
      </c>
      <c r="AI24" s="55">
        <v>1.2E-2</v>
      </c>
    </row>
    <row r="25" spans="1:35" s="42" customFormat="1" ht="13.5" customHeight="1" x14ac:dyDescent="0.25">
      <c r="A25" s="45" t="s">
        <v>50</v>
      </c>
      <c r="B25" s="46">
        <v>7895.7001</v>
      </c>
      <c r="C25" s="47">
        <v>154.30000000000001</v>
      </c>
      <c r="D25" s="46">
        <v>688.25319999999999</v>
      </c>
      <c r="E25" s="47">
        <v>159.69999999999999</v>
      </c>
      <c r="F25" s="48">
        <v>40.755000000000003</v>
      </c>
      <c r="G25" s="51" t="s">
        <v>103</v>
      </c>
      <c r="H25" s="50">
        <v>16076</v>
      </c>
      <c r="I25" s="47">
        <v>49.2</v>
      </c>
      <c r="J25" s="48">
        <v>901.7097</v>
      </c>
      <c r="K25" s="51">
        <v>88.7</v>
      </c>
      <c r="L25" s="48">
        <v>4309.1000000000004</v>
      </c>
      <c r="M25" s="51">
        <v>113.9</v>
      </c>
      <c r="N25" s="48" t="s">
        <v>30</v>
      </c>
      <c r="O25" s="51" t="s">
        <v>30</v>
      </c>
      <c r="P25" s="56">
        <v>1781.575</v>
      </c>
      <c r="Q25" s="57">
        <v>842.24800000000005</v>
      </c>
      <c r="R25" s="58">
        <f t="shared" si="0"/>
        <v>939.327</v>
      </c>
      <c r="S25" s="59" t="s">
        <v>51</v>
      </c>
      <c r="T25" s="56">
        <v>1794.6489999999999</v>
      </c>
      <c r="U25" s="59" t="s">
        <v>35</v>
      </c>
      <c r="V25" s="56">
        <v>13.074</v>
      </c>
      <c r="W25" s="61">
        <v>31.7</v>
      </c>
      <c r="X25" s="54">
        <v>0.25900000000000001</v>
      </c>
      <c r="Y25" s="62">
        <v>0.30399999999999999</v>
      </c>
      <c r="Z25" s="63">
        <v>37736</v>
      </c>
      <c r="AA25" s="64">
        <v>109.6</v>
      </c>
      <c r="AB25" s="65">
        <f t="shared" si="2"/>
        <v>0.75670256070905773</v>
      </c>
      <c r="AC25" s="62">
        <v>0.79298512274883703</v>
      </c>
      <c r="AD25" s="56">
        <v>17.100000000000001</v>
      </c>
      <c r="AE25" s="66">
        <v>99.5</v>
      </c>
      <c r="AF25" s="52">
        <v>249</v>
      </c>
      <c r="AG25" s="53">
        <v>50.6</v>
      </c>
      <c r="AH25" s="54">
        <v>4.0000000000000001E-3</v>
      </c>
      <c r="AI25" s="55">
        <v>8.0000000000000002E-3</v>
      </c>
    </row>
    <row r="26" spans="1:35" s="42" customFormat="1" ht="13.5" customHeight="1" x14ac:dyDescent="0.25">
      <c r="A26" s="45" t="s">
        <v>52</v>
      </c>
      <c r="B26" s="46">
        <v>1235.0136</v>
      </c>
      <c r="C26" s="47">
        <v>101.1</v>
      </c>
      <c r="D26" s="46">
        <v>3552.2510000000002</v>
      </c>
      <c r="E26" s="47">
        <v>168.8</v>
      </c>
      <c r="F26" s="48">
        <v>30.655999999999999</v>
      </c>
      <c r="G26" s="51" t="s">
        <v>108</v>
      </c>
      <c r="H26" s="50">
        <v>11895</v>
      </c>
      <c r="I26" s="47" t="s">
        <v>42</v>
      </c>
      <c r="J26" s="48" t="s">
        <v>30</v>
      </c>
      <c r="K26" s="51" t="s">
        <v>30</v>
      </c>
      <c r="L26" s="48">
        <v>1179</v>
      </c>
      <c r="M26" s="51">
        <v>119.7</v>
      </c>
      <c r="N26" s="48" t="s">
        <v>30</v>
      </c>
      <c r="O26" s="51" t="s">
        <v>30</v>
      </c>
      <c r="P26" s="56">
        <v>531.61099999999999</v>
      </c>
      <c r="Q26" s="57">
        <v>159.541</v>
      </c>
      <c r="R26" s="58">
        <f t="shared" si="0"/>
        <v>372.07</v>
      </c>
      <c r="S26" s="59" t="s">
        <v>100</v>
      </c>
      <c r="T26" s="56">
        <v>531.62699999999995</v>
      </c>
      <c r="U26" s="59" t="s">
        <v>98</v>
      </c>
      <c r="V26" s="69">
        <v>1.6E-2</v>
      </c>
      <c r="W26" s="61">
        <v>0.2</v>
      </c>
      <c r="X26" s="54">
        <v>0.125</v>
      </c>
      <c r="Y26" s="62">
        <v>0.25</v>
      </c>
      <c r="Z26" s="63">
        <v>32710</v>
      </c>
      <c r="AA26" s="64">
        <v>105.1</v>
      </c>
      <c r="AB26" s="73">
        <f t="shared" si="2"/>
        <v>0.6559185064869959</v>
      </c>
      <c r="AC26" s="154">
        <v>0.71502924784671362</v>
      </c>
      <c r="AD26" s="56">
        <v>4.9000000000000004</v>
      </c>
      <c r="AE26" s="66">
        <v>109.6</v>
      </c>
      <c r="AF26" s="52">
        <v>167</v>
      </c>
      <c r="AG26" s="53">
        <v>63.5</v>
      </c>
      <c r="AH26" s="54">
        <v>6.0000000000000001E-3</v>
      </c>
      <c r="AI26" s="55">
        <v>0.01</v>
      </c>
    </row>
    <row r="27" spans="1:35" s="42" customFormat="1" ht="13.5" customHeight="1" x14ac:dyDescent="0.25">
      <c r="A27" s="45" t="s">
        <v>53</v>
      </c>
      <c r="B27" s="46">
        <v>6102.3652999999995</v>
      </c>
      <c r="C27" s="47">
        <v>116.8</v>
      </c>
      <c r="D27" s="46">
        <v>6683.6384000000007</v>
      </c>
      <c r="E27" s="47">
        <v>135.30000000000001</v>
      </c>
      <c r="F27" s="48">
        <v>24.46</v>
      </c>
      <c r="G27" s="51">
        <v>73.3</v>
      </c>
      <c r="H27" s="50">
        <v>15753</v>
      </c>
      <c r="I27" s="47" t="s">
        <v>38</v>
      </c>
      <c r="J27" s="48">
        <v>286.26820000000004</v>
      </c>
      <c r="K27" s="51" t="s">
        <v>51</v>
      </c>
      <c r="L27" s="48">
        <v>3335.1</v>
      </c>
      <c r="M27" s="51">
        <v>123.2</v>
      </c>
      <c r="N27" s="48" t="s">
        <v>30</v>
      </c>
      <c r="O27" s="51" t="s">
        <v>30</v>
      </c>
      <c r="P27" s="56">
        <v>2706.1370000000002</v>
      </c>
      <c r="Q27" s="57">
        <v>1921.673</v>
      </c>
      <c r="R27" s="58">
        <f t="shared" si="0"/>
        <v>784.46400000000017</v>
      </c>
      <c r="S27" s="59">
        <f t="shared" si="1"/>
        <v>140.82192964151551</v>
      </c>
      <c r="T27" s="56">
        <v>2830.3539999999998</v>
      </c>
      <c r="U27" s="59">
        <v>142.30000000000001</v>
      </c>
      <c r="V27" s="71">
        <v>124.217</v>
      </c>
      <c r="W27" s="61">
        <v>184.7</v>
      </c>
      <c r="X27" s="54">
        <v>0.28600000000000003</v>
      </c>
      <c r="Y27" s="62">
        <v>0.23100000000000001</v>
      </c>
      <c r="Z27" s="63">
        <v>38249</v>
      </c>
      <c r="AA27" s="64">
        <v>116.7</v>
      </c>
      <c r="AB27" s="65">
        <f t="shared" si="2"/>
        <v>0.76698951252280978</v>
      </c>
      <c r="AC27" s="62">
        <v>0.75574593524020084</v>
      </c>
      <c r="AD27" s="56">
        <v>16.3</v>
      </c>
      <c r="AE27" s="66">
        <v>101.5</v>
      </c>
      <c r="AF27" s="52">
        <v>227</v>
      </c>
      <c r="AG27" s="53">
        <v>59.7</v>
      </c>
      <c r="AH27" s="54">
        <v>4.0000000000000001E-3</v>
      </c>
      <c r="AI27" s="55">
        <v>6.9999999999999993E-3</v>
      </c>
    </row>
    <row r="28" spans="1:35" s="42" customFormat="1" ht="13.5" customHeight="1" x14ac:dyDescent="0.25">
      <c r="A28" s="45" t="s">
        <v>55</v>
      </c>
      <c r="B28" s="46">
        <v>14158.62</v>
      </c>
      <c r="C28" s="47">
        <v>130.69999999999999</v>
      </c>
      <c r="D28" s="46">
        <v>1831.0453</v>
      </c>
      <c r="E28" s="47">
        <v>68.8</v>
      </c>
      <c r="F28" s="48">
        <v>57.069699999999997</v>
      </c>
      <c r="G28" s="51">
        <v>51.9</v>
      </c>
      <c r="H28" s="50">
        <v>29800</v>
      </c>
      <c r="I28" s="47" t="s">
        <v>40</v>
      </c>
      <c r="J28" s="48">
        <v>61.081000000000003</v>
      </c>
      <c r="K28" s="51">
        <v>106.6</v>
      </c>
      <c r="L28" s="48">
        <v>3795</v>
      </c>
      <c r="M28" s="51">
        <v>107</v>
      </c>
      <c r="N28" s="48" t="s">
        <v>30</v>
      </c>
      <c r="O28" s="51" t="s">
        <v>30</v>
      </c>
      <c r="P28" s="56">
        <v>1020.08</v>
      </c>
      <c r="Q28" s="57">
        <v>58.838000000000001</v>
      </c>
      <c r="R28" s="58">
        <f t="shared" si="0"/>
        <v>961.24200000000008</v>
      </c>
      <c r="S28" s="59" t="s">
        <v>134</v>
      </c>
      <c r="T28" s="56">
        <v>1127.9269999999999</v>
      </c>
      <c r="U28" s="59">
        <v>177.6</v>
      </c>
      <c r="V28" s="71">
        <v>107.84699999999999</v>
      </c>
      <c r="W28" s="61">
        <v>18.7</v>
      </c>
      <c r="X28" s="54">
        <v>0.33299999999999996</v>
      </c>
      <c r="Y28" s="62">
        <v>0.38100000000000001</v>
      </c>
      <c r="Z28" s="63">
        <v>39180</v>
      </c>
      <c r="AA28" s="64">
        <v>112.8</v>
      </c>
      <c r="AB28" s="65">
        <f t="shared" si="2"/>
        <v>0.7856584250736931</v>
      </c>
      <c r="AC28" s="62">
        <v>0.80012436092303441</v>
      </c>
      <c r="AD28" s="56">
        <v>13.1</v>
      </c>
      <c r="AE28" s="66">
        <v>96.3</v>
      </c>
      <c r="AF28" s="52">
        <v>194</v>
      </c>
      <c r="AG28" s="53">
        <v>54</v>
      </c>
      <c r="AH28" s="54">
        <v>4.0000000000000001E-3</v>
      </c>
      <c r="AI28" s="55">
        <v>8.0000000000000002E-3</v>
      </c>
    </row>
    <row r="29" spans="1:35" s="42" customFormat="1" ht="13.5" customHeight="1" x14ac:dyDescent="0.25">
      <c r="A29" s="45" t="s">
        <v>56</v>
      </c>
      <c r="B29" s="46">
        <v>3539.9187999999999</v>
      </c>
      <c r="C29" s="47">
        <v>143.69999999999999</v>
      </c>
      <c r="D29" s="46">
        <v>2983.9216000000001</v>
      </c>
      <c r="E29" s="47">
        <v>153.19999999999999</v>
      </c>
      <c r="F29" s="48">
        <v>1457.3733999999999</v>
      </c>
      <c r="G29" s="51">
        <v>79.099999999999994</v>
      </c>
      <c r="H29" s="50">
        <v>31627</v>
      </c>
      <c r="I29" s="47">
        <v>171.1</v>
      </c>
      <c r="J29" s="48">
        <v>0.73539999999999994</v>
      </c>
      <c r="K29" s="51">
        <v>0.1</v>
      </c>
      <c r="L29" s="48">
        <v>3686.8</v>
      </c>
      <c r="M29" s="51">
        <v>106.3</v>
      </c>
      <c r="N29" s="48" t="s">
        <v>30</v>
      </c>
      <c r="O29" s="51" t="s">
        <v>30</v>
      </c>
      <c r="P29" s="72">
        <v>725.66399999999999</v>
      </c>
      <c r="Q29" s="57">
        <v>419.83199999999999</v>
      </c>
      <c r="R29" s="58">
        <f t="shared" si="0"/>
        <v>305.83199999999999</v>
      </c>
      <c r="S29" s="59">
        <f t="shared" si="1"/>
        <v>172.84628136969073</v>
      </c>
      <c r="T29" s="56">
        <v>804.85900000000004</v>
      </c>
      <c r="U29" s="59">
        <v>128</v>
      </c>
      <c r="V29" s="56">
        <v>79.194999999999993</v>
      </c>
      <c r="W29" s="61">
        <v>37.9</v>
      </c>
      <c r="X29" s="54">
        <v>0.23800000000000002</v>
      </c>
      <c r="Y29" s="62">
        <v>0.26100000000000001</v>
      </c>
      <c r="Z29" s="63">
        <v>37358</v>
      </c>
      <c r="AA29" s="64">
        <v>117.1</v>
      </c>
      <c r="AB29" s="65">
        <f t="shared" si="2"/>
        <v>0.74912270147787208</v>
      </c>
      <c r="AC29" s="70">
        <v>0.73322279029063608</v>
      </c>
      <c r="AD29" s="56">
        <v>12.7</v>
      </c>
      <c r="AE29" s="66">
        <v>98.4</v>
      </c>
      <c r="AF29" s="52">
        <v>328</v>
      </c>
      <c r="AG29" s="53">
        <v>62.1</v>
      </c>
      <c r="AH29" s="54">
        <v>6.0000000000000001E-3</v>
      </c>
      <c r="AI29" s="55">
        <v>0.01</v>
      </c>
    </row>
    <row r="30" spans="1:35" s="42" customFormat="1" ht="13.5" customHeight="1" x14ac:dyDescent="0.25">
      <c r="A30" s="45" t="s">
        <v>57</v>
      </c>
      <c r="B30" s="46">
        <v>44.889600000000002</v>
      </c>
      <c r="C30" s="47">
        <v>106</v>
      </c>
      <c r="D30" s="46">
        <v>1010.0305</v>
      </c>
      <c r="E30" s="47">
        <v>111.7</v>
      </c>
      <c r="F30" s="48">
        <v>2.4929999999999999</v>
      </c>
      <c r="G30" s="51">
        <v>76.900000000000006</v>
      </c>
      <c r="H30" s="50">
        <v>3979</v>
      </c>
      <c r="I30" s="47" t="s">
        <v>88</v>
      </c>
      <c r="J30" s="48">
        <v>7.2261000000000006</v>
      </c>
      <c r="K30" s="51">
        <v>112.3</v>
      </c>
      <c r="L30" s="48">
        <v>1283.5999999999999</v>
      </c>
      <c r="M30" s="51">
        <v>114.2</v>
      </c>
      <c r="N30" s="48" t="s">
        <v>30</v>
      </c>
      <c r="O30" s="51" t="s">
        <v>30</v>
      </c>
      <c r="P30" s="56">
        <v>56.768999999999998</v>
      </c>
      <c r="Q30" s="57">
        <v>149.423</v>
      </c>
      <c r="R30" s="58">
        <f t="shared" si="0"/>
        <v>-92.653999999999996</v>
      </c>
      <c r="S30" s="59">
        <f t="shared" si="1"/>
        <v>37.992143110498382</v>
      </c>
      <c r="T30" s="56">
        <v>58.972999999999999</v>
      </c>
      <c r="U30" s="59">
        <v>39.1</v>
      </c>
      <c r="V30" s="60">
        <v>2.2040000000000002</v>
      </c>
      <c r="W30" s="61">
        <v>153.30000000000001</v>
      </c>
      <c r="X30" s="54">
        <v>0.33299999999999996</v>
      </c>
      <c r="Y30" s="62">
        <v>0.28600000000000003</v>
      </c>
      <c r="Z30" s="63">
        <v>33575</v>
      </c>
      <c r="AA30" s="64">
        <v>112.5</v>
      </c>
      <c r="AB30" s="73">
        <f t="shared" si="2"/>
        <v>0.67326395155306906</v>
      </c>
      <c r="AC30" s="154">
        <v>0.69683570540279116</v>
      </c>
      <c r="AD30" s="56">
        <v>3.4</v>
      </c>
      <c r="AE30" s="66">
        <v>103.2</v>
      </c>
      <c r="AF30" s="52">
        <v>129</v>
      </c>
      <c r="AG30" s="53">
        <v>56.8</v>
      </c>
      <c r="AH30" s="54">
        <v>6.9999999999999993E-3</v>
      </c>
      <c r="AI30" s="55">
        <v>1.3000000000000001E-2</v>
      </c>
    </row>
    <row r="31" spans="1:35" s="42" customFormat="1" ht="13.5" customHeight="1" x14ac:dyDescent="0.25">
      <c r="A31" s="45" t="s">
        <v>58</v>
      </c>
      <c r="B31" s="46">
        <v>6257.1496999999999</v>
      </c>
      <c r="C31" s="47">
        <v>136.9</v>
      </c>
      <c r="D31" s="46">
        <v>293.5138</v>
      </c>
      <c r="E31" s="47">
        <v>115.6</v>
      </c>
      <c r="F31" s="48">
        <v>122.6747</v>
      </c>
      <c r="G31" s="51" t="s">
        <v>93</v>
      </c>
      <c r="H31" s="50">
        <v>41008</v>
      </c>
      <c r="I31" s="47">
        <v>197.6</v>
      </c>
      <c r="J31" s="48">
        <v>292.58420000000001</v>
      </c>
      <c r="K31" s="51">
        <v>181.3</v>
      </c>
      <c r="L31" s="48">
        <v>5284.5</v>
      </c>
      <c r="M31" s="51">
        <v>112.3</v>
      </c>
      <c r="N31" s="48" t="s">
        <v>30</v>
      </c>
      <c r="O31" s="51" t="s">
        <v>30</v>
      </c>
      <c r="P31" s="56">
        <v>269.45699999999999</v>
      </c>
      <c r="Q31" s="57">
        <v>211.99199999999999</v>
      </c>
      <c r="R31" s="58">
        <f t="shared" si="0"/>
        <v>57.465000000000003</v>
      </c>
      <c r="S31" s="59">
        <f t="shared" si="1"/>
        <v>127.10715498698065</v>
      </c>
      <c r="T31" s="56">
        <v>372.70299999999997</v>
      </c>
      <c r="U31" s="59">
        <v>151.5</v>
      </c>
      <c r="V31" s="56">
        <v>103.246</v>
      </c>
      <c r="W31" s="61" t="s">
        <v>40</v>
      </c>
      <c r="X31" s="54">
        <v>0.41700000000000004</v>
      </c>
      <c r="Y31" s="62">
        <v>0.41200000000000003</v>
      </c>
      <c r="Z31" s="63">
        <v>42917</v>
      </c>
      <c r="AA31" s="64">
        <v>119.2</v>
      </c>
      <c r="AB31" s="65">
        <f t="shared" si="2"/>
        <v>0.86059475826665865</v>
      </c>
      <c r="AC31" s="62">
        <v>0.82651651236700285</v>
      </c>
      <c r="AD31" s="56">
        <v>16.7</v>
      </c>
      <c r="AE31" s="66">
        <v>108.8</v>
      </c>
      <c r="AF31" s="52">
        <v>190</v>
      </c>
      <c r="AG31" s="53">
        <v>72</v>
      </c>
      <c r="AH31" s="54">
        <v>3.0000000000000001E-3</v>
      </c>
      <c r="AI31" s="55">
        <v>4.0000000000000001E-3</v>
      </c>
    </row>
    <row r="32" spans="1:35" s="42" customFormat="1" ht="13.5" customHeight="1" x14ac:dyDescent="0.25">
      <c r="A32" s="45" t="s">
        <v>59</v>
      </c>
      <c r="B32" s="46">
        <v>2980.9722000000002</v>
      </c>
      <c r="C32" s="47">
        <v>154.1</v>
      </c>
      <c r="D32" s="46">
        <v>2674.8980999999999</v>
      </c>
      <c r="E32" s="47" t="s">
        <v>28</v>
      </c>
      <c r="F32" s="48">
        <v>310.98899999999998</v>
      </c>
      <c r="G32" s="47">
        <v>38.700000000000003</v>
      </c>
      <c r="H32" s="50">
        <v>19909</v>
      </c>
      <c r="I32" s="47" t="s">
        <v>54</v>
      </c>
      <c r="J32" s="48">
        <v>1949.778</v>
      </c>
      <c r="K32" s="51" t="s">
        <v>133</v>
      </c>
      <c r="L32" s="48">
        <v>2530</v>
      </c>
      <c r="M32" s="51">
        <v>107.1</v>
      </c>
      <c r="N32" s="48" t="s">
        <v>30</v>
      </c>
      <c r="O32" s="51" t="s">
        <v>30</v>
      </c>
      <c r="P32" s="56">
        <v>585.00699999999995</v>
      </c>
      <c r="Q32" s="57">
        <v>352.59699999999998</v>
      </c>
      <c r="R32" s="58">
        <f t="shared" si="0"/>
        <v>232.40999999999997</v>
      </c>
      <c r="S32" s="59">
        <f t="shared" si="1"/>
        <v>165.91377691812465</v>
      </c>
      <c r="T32" s="56">
        <v>585.53599999999994</v>
      </c>
      <c r="U32" s="59">
        <v>152.19999999999999</v>
      </c>
      <c r="V32" s="56">
        <v>0.52900000000000003</v>
      </c>
      <c r="W32" s="61">
        <v>1.6</v>
      </c>
      <c r="X32" s="54">
        <v>9.0999999999999998E-2</v>
      </c>
      <c r="Y32" s="62">
        <v>0.20800000000000002</v>
      </c>
      <c r="Z32" s="63">
        <v>32158</v>
      </c>
      <c r="AA32" s="64">
        <v>112.5</v>
      </c>
      <c r="AB32" s="73">
        <f t="shared" si="2"/>
        <v>0.64484950570494692</v>
      </c>
      <c r="AC32" s="74">
        <v>0.65692506102897152</v>
      </c>
      <c r="AD32" s="56">
        <v>10.5</v>
      </c>
      <c r="AE32" s="66">
        <v>97.3</v>
      </c>
      <c r="AF32" s="52">
        <v>419</v>
      </c>
      <c r="AG32" s="53">
        <v>66.8</v>
      </c>
      <c r="AH32" s="54">
        <v>8.0000000000000002E-3</v>
      </c>
      <c r="AI32" s="55">
        <v>1.2E-2</v>
      </c>
    </row>
    <row r="33" spans="1:35" s="42" customFormat="1" ht="13.5" customHeight="1" x14ac:dyDescent="0.25">
      <c r="A33" s="45" t="s">
        <v>60</v>
      </c>
      <c r="B33" s="46">
        <v>2351.5484999999999</v>
      </c>
      <c r="C33" s="47">
        <v>105.9</v>
      </c>
      <c r="D33" s="46">
        <v>945.4396999999999</v>
      </c>
      <c r="E33" s="47">
        <v>104.1</v>
      </c>
      <c r="F33" s="48">
        <v>7.8712</v>
      </c>
      <c r="G33" s="51">
        <v>40.5</v>
      </c>
      <c r="H33" s="50">
        <v>10649</v>
      </c>
      <c r="I33" s="47">
        <v>92.9</v>
      </c>
      <c r="J33" s="48">
        <v>1166.5730000000001</v>
      </c>
      <c r="K33" s="51">
        <v>67</v>
      </c>
      <c r="L33" s="48">
        <v>2803.6</v>
      </c>
      <c r="M33" s="51">
        <v>106.6</v>
      </c>
      <c r="N33" s="48" t="s">
        <v>30</v>
      </c>
      <c r="O33" s="51" t="s">
        <v>30</v>
      </c>
      <c r="P33" s="72">
        <v>429.90899999999999</v>
      </c>
      <c r="Q33" s="68">
        <v>-22.222000000000001</v>
      </c>
      <c r="R33" s="58">
        <f t="shared" si="0"/>
        <v>452.13099999999997</v>
      </c>
      <c r="S33" s="59" t="s">
        <v>30</v>
      </c>
      <c r="T33" s="56">
        <v>507.93400000000003</v>
      </c>
      <c r="U33" s="59" t="s">
        <v>92</v>
      </c>
      <c r="V33" s="56">
        <v>78.025000000000006</v>
      </c>
      <c r="W33" s="61">
        <v>62.5</v>
      </c>
      <c r="X33" s="54">
        <v>0.28600000000000003</v>
      </c>
      <c r="Y33" s="62">
        <v>0.5</v>
      </c>
      <c r="Z33" s="63">
        <v>38156</v>
      </c>
      <c r="AA33" s="64">
        <v>114.7</v>
      </c>
      <c r="AB33" s="65">
        <f t="shared" si="2"/>
        <v>0.76512462652148627</v>
      </c>
      <c r="AC33" s="62">
        <v>0.7666850905071162</v>
      </c>
      <c r="AD33" s="56">
        <v>10.4</v>
      </c>
      <c r="AE33" s="66">
        <v>95.8</v>
      </c>
      <c r="AF33" s="52">
        <v>313</v>
      </c>
      <c r="AG33" s="53">
        <v>78.8</v>
      </c>
      <c r="AH33" s="54">
        <v>9.0000000000000011E-3</v>
      </c>
      <c r="AI33" s="55">
        <v>1.2E-2</v>
      </c>
    </row>
    <row r="34" spans="1:35" s="42" customFormat="1" ht="13.5" customHeight="1" x14ac:dyDescent="0.25">
      <c r="A34" s="45" t="s">
        <v>61</v>
      </c>
      <c r="B34" s="46">
        <v>3945.0266000000001</v>
      </c>
      <c r="C34" s="47">
        <v>96.8</v>
      </c>
      <c r="D34" s="46">
        <v>1298.424</v>
      </c>
      <c r="E34" s="47">
        <v>149.80000000000001</v>
      </c>
      <c r="F34" s="48">
        <v>28.5197</v>
      </c>
      <c r="G34" s="51">
        <v>78.099999999999994</v>
      </c>
      <c r="H34" s="50">
        <v>18683</v>
      </c>
      <c r="I34" s="47" t="s">
        <v>97</v>
      </c>
      <c r="J34" s="48">
        <v>378.33179999999999</v>
      </c>
      <c r="K34" s="51">
        <v>79.2</v>
      </c>
      <c r="L34" s="48">
        <v>2360.6999999999998</v>
      </c>
      <c r="M34" s="51">
        <v>105</v>
      </c>
      <c r="N34" s="48">
        <v>88.866199999999992</v>
      </c>
      <c r="O34" s="51" t="s">
        <v>38</v>
      </c>
      <c r="P34" s="56">
        <v>182.114</v>
      </c>
      <c r="Q34" s="57">
        <v>72.37</v>
      </c>
      <c r="R34" s="58">
        <f t="shared" si="0"/>
        <v>109.744</v>
      </c>
      <c r="S34" s="59" t="s">
        <v>42</v>
      </c>
      <c r="T34" s="56">
        <v>221.94800000000001</v>
      </c>
      <c r="U34" s="59" t="s">
        <v>28</v>
      </c>
      <c r="V34" s="56">
        <v>39.834000000000003</v>
      </c>
      <c r="W34" s="61">
        <v>135.19999999999999</v>
      </c>
      <c r="X34" s="54">
        <v>0.25</v>
      </c>
      <c r="Y34" s="62">
        <v>0.32</v>
      </c>
      <c r="Z34" s="63">
        <v>34173</v>
      </c>
      <c r="AA34" s="64">
        <v>111.1</v>
      </c>
      <c r="AB34" s="73">
        <f t="shared" si="2"/>
        <v>0.68525536906695539</v>
      </c>
      <c r="AC34" s="62">
        <v>0.70973239371747043</v>
      </c>
      <c r="AD34" s="56">
        <v>12.2</v>
      </c>
      <c r="AE34" s="66">
        <v>97.8</v>
      </c>
      <c r="AF34" s="52">
        <v>454</v>
      </c>
      <c r="AG34" s="53">
        <v>58.1</v>
      </c>
      <c r="AH34" s="54">
        <v>9.0000000000000011E-3</v>
      </c>
      <c r="AI34" s="55">
        <v>1.6E-2</v>
      </c>
    </row>
    <row r="35" spans="1:35" s="42" customFormat="1" ht="13.15" customHeight="1" x14ac:dyDescent="0.25">
      <c r="A35" s="45" t="s">
        <v>62</v>
      </c>
      <c r="B35" s="46">
        <v>5615.6519000000008</v>
      </c>
      <c r="C35" s="47">
        <v>171.7</v>
      </c>
      <c r="D35" s="46">
        <v>2494.1439999999998</v>
      </c>
      <c r="E35" s="47">
        <v>130.80000000000001</v>
      </c>
      <c r="F35" s="48">
        <v>19.252099999999999</v>
      </c>
      <c r="G35" s="51">
        <v>10.9</v>
      </c>
      <c r="H35" s="50">
        <v>11290</v>
      </c>
      <c r="I35" s="47">
        <v>160.80000000000001</v>
      </c>
      <c r="J35" s="48">
        <v>72.87</v>
      </c>
      <c r="K35" s="51">
        <v>59.3</v>
      </c>
      <c r="L35" s="48">
        <v>1919.2</v>
      </c>
      <c r="M35" s="51">
        <v>111</v>
      </c>
      <c r="N35" s="48" t="s">
        <v>30</v>
      </c>
      <c r="O35" s="51" t="s">
        <v>30</v>
      </c>
      <c r="P35" s="56">
        <v>1582.452</v>
      </c>
      <c r="Q35" s="57">
        <v>221.20500000000001</v>
      </c>
      <c r="R35" s="58">
        <f t="shared" si="0"/>
        <v>1361.2470000000001</v>
      </c>
      <c r="S35" s="59" t="s">
        <v>135</v>
      </c>
      <c r="T35" s="56">
        <v>1607.6869999999999</v>
      </c>
      <c r="U35" s="59" t="s">
        <v>96</v>
      </c>
      <c r="V35" s="56">
        <v>25.234999999999999</v>
      </c>
      <c r="W35" s="61">
        <v>14.5</v>
      </c>
      <c r="X35" s="54">
        <v>0.27800000000000002</v>
      </c>
      <c r="Y35" s="62">
        <v>0.44400000000000001</v>
      </c>
      <c r="Z35" s="63">
        <v>38368</v>
      </c>
      <c r="AA35" s="64">
        <v>113.1</v>
      </c>
      <c r="AB35" s="65">
        <f t="shared" si="2"/>
        <v>0.76937576450299783</v>
      </c>
      <c r="AC35" s="62">
        <v>0.77836119939201331</v>
      </c>
      <c r="AD35" s="56">
        <v>9</v>
      </c>
      <c r="AE35" s="66">
        <v>99.8</v>
      </c>
      <c r="AF35" s="52">
        <v>224</v>
      </c>
      <c r="AG35" s="53">
        <v>61.2</v>
      </c>
      <c r="AH35" s="54">
        <v>6.9999999999999993E-3</v>
      </c>
      <c r="AI35" s="55">
        <v>1.1000000000000001E-2</v>
      </c>
    </row>
    <row r="36" spans="1:35" s="42" customFormat="1" ht="13.5" customHeight="1" x14ac:dyDescent="0.25">
      <c r="A36" s="45" t="s">
        <v>63</v>
      </c>
      <c r="B36" s="46">
        <v>3085.8470000000002</v>
      </c>
      <c r="C36" s="47">
        <v>122</v>
      </c>
      <c r="D36" s="46">
        <v>821.66</v>
      </c>
      <c r="E36" s="47">
        <v>142.1</v>
      </c>
      <c r="F36" s="48">
        <v>0.214</v>
      </c>
      <c r="G36" s="51">
        <v>114.2</v>
      </c>
      <c r="H36" s="50">
        <v>20109</v>
      </c>
      <c r="I36" s="47">
        <v>151.69999999999999</v>
      </c>
      <c r="J36" s="48">
        <v>106.3306</v>
      </c>
      <c r="K36" s="51">
        <v>97.7</v>
      </c>
      <c r="L36" s="48">
        <v>1509.4</v>
      </c>
      <c r="M36" s="51">
        <v>127.8</v>
      </c>
      <c r="N36" s="48" t="s">
        <v>30</v>
      </c>
      <c r="O36" s="51" t="s">
        <v>30</v>
      </c>
      <c r="P36" s="56">
        <v>934.83100000000002</v>
      </c>
      <c r="Q36" s="57">
        <v>604.50099999999998</v>
      </c>
      <c r="R36" s="58">
        <f t="shared" si="0"/>
        <v>330.33000000000004</v>
      </c>
      <c r="S36" s="59">
        <f t="shared" si="1"/>
        <v>154.64507089318298</v>
      </c>
      <c r="T36" s="56">
        <v>935.58500000000004</v>
      </c>
      <c r="U36" s="59">
        <v>152.6</v>
      </c>
      <c r="V36" s="56">
        <v>0.754</v>
      </c>
      <c r="W36" s="61">
        <v>8.6999999999999993</v>
      </c>
      <c r="X36" s="54">
        <v>0.2</v>
      </c>
      <c r="Y36" s="62">
        <v>0.2</v>
      </c>
      <c r="Z36" s="63">
        <v>35457</v>
      </c>
      <c r="AA36" s="64">
        <v>106.1</v>
      </c>
      <c r="AB36" s="65">
        <f t="shared" si="2"/>
        <v>0.71100282740780851</v>
      </c>
      <c r="AC36" s="62">
        <v>0.77550550412233432</v>
      </c>
      <c r="AD36" s="56">
        <v>6.3</v>
      </c>
      <c r="AE36" s="66">
        <v>99.9</v>
      </c>
      <c r="AF36" s="52">
        <v>356</v>
      </c>
      <c r="AG36" s="53">
        <v>58.6</v>
      </c>
      <c r="AH36" s="54">
        <v>0.01</v>
      </c>
      <c r="AI36" s="55">
        <v>1.7000000000000001E-2</v>
      </c>
    </row>
    <row r="37" spans="1:35" s="42" customFormat="1" ht="13.5" customHeight="1" x14ac:dyDescent="0.25">
      <c r="A37" s="45" t="s">
        <v>64</v>
      </c>
      <c r="B37" s="46">
        <v>2078.7056000000002</v>
      </c>
      <c r="C37" s="47">
        <v>196.6</v>
      </c>
      <c r="D37" s="46">
        <v>3071.3517000000002</v>
      </c>
      <c r="E37" s="47">
        <v>78.599999999999994</v>
      </c>
      <c r="F37" s="48">
        <v>32.867100000000001</v>
      </c>
      <c r="G37" s="51">
        <v>101.1</v>
      </c>
      <c r="H37" s="50">
        <v>20724</v>
      </c>
      <c r="I37" s="47" t="s">
        <v>109</v>
      </c>
      <c r="J37" s="48" t="s">
        <v>30</v>
      </c>
      <c r="K37" s="51" t="s">
        <v>30</v>
      </c>
      <c r="L37" s="48">
        <v>1675.4</v>
      </c>
      <c r="M37" s="51">
        <v>129.5</v>
      </c>
      <c r="N37" s="48" t="s">
        <v>30</v>
      </c>
      <c r="O37" s="51" t="s">
        <v>30</v>
      </c>
      <c r="P37" s="56">
        <v>1978.9639999999999</v>
      </c>
      <c r="Q37" s="57">
        <v>1523.8530000000001</v>
      </c>
      <c r="R37" s="58">
        <f t="shared" si="0"/>
        <v>455.11099999999988</v>
      </c>
      <c r="S37" s="59">
        <f t="shared" si="1"/>
        <v>129.86580726618641</v>
      </c>
      <c r="T37" s="56">
        <v>1996.02</v>
      </c>
      <c r="U37" s="59">
        <v>127.2</v>
      </c>
      <c r="V37" s="56">
        <v>17.056000000000001</v>
      </c>
      <c r="W37" s="61">
        <v>37.6</v>
      </c>
      <c r="X37" s="54">
        <v>0.316</v>
      </c>
      <c r="Y37" s="62">
        <v>0.4</v>
      </c>
      <c r="Z37" s="63">
        <v>36658</v>
      </c>
      <c r="AA37" s="64">
        <v>114.5</v>
      </c>
      <c r="AB37" s="65">
        <f t="shared" si="2"/>
        <v>0.73508592512382442</v>
      </c>
      <c r="AC37" s="62">
        <v>0.73656211137211547</v>
      </c>
      <c r="AD37" s="56">
        <v>11.4</v>
      </c>
      <c r="AE37" s="66">
        <v>101.3</v>
      </c>
      <c r="AF37" s="52">
        <v>228</v>
      </c>
      <c r="AG37" s="53">
        <v>52.8</v>
      </c>
      <c r="AH37" s="54">
        <v>5.0000000000000001E-3</v>
      </c>
      <c r="AI37" s="55">
        <v>0.01</v>
      </c>
    </row>
    <row r="38" spans="1:35" s="42" customFormat="1" ht="13.5" customHeight="1" x14ac:dyDescent="0.25">
      <c r="A38" s="45" t="s">
        <v>65</v>
      </c>
      <c r="B38" s="46">
        <v>1181.9235000000001</v>
      </c>
      <c r="C38" s="47" t="s">
        <v>28</v>
      </c>
      <c r="D38" s="46">
        <v>89.8035</v>
      </c>
      <c r="E38" s="47">
        <v>34.700000000000003</v>
      </c>
      <c r="F38" s="48">
        <v>16.374200000000002</v>
      </c>
      <c r="G38" s="51">
        <v>51.5</v>
      </c>
      <c r="H38" s="50">
        <v>3456</v>
      </c>
      <c r="I38" s="47">
        <v>91.2</v>
      </c>
      <c r="J38" s="48">
        <v>195.3546</v>
      </c>
      <c r="K38" s="51">
        <v>85.7</v>
      </c>
      <c r="L38" s="48">
        <v>1127.2</v>
      </c>
      <c r="M38" s="51">
        <v>126.9</v>
      </c>
      <c r="N38" s="48" t="s">
        <v>30</v>
      </c>
      <c r="O38" s="51" t="s">
        <v>30</v>
      </c>
      <c r="P38" s="56">
        <v>378.94400000000002</v>
      </c>
      <c r="Q38" s="57">
        <v>84.658000000000001</v>
      </c>
      <c r="R38" s="58">
        <f t="shared" si="0"/>
        <v>294.286</v>
      </c>
      <c r="S38" s="59" t="s">
        <v>94</v>
      </c>
      <c r="T38" s="56">
        <v>389.178</v>
      </c>
      <c r="U38" s="59" t="s">
        <v>109</v>
      </c>
      <c r="V38" s="56">
        <v>10.234</v>
      </c>
      <c r="W38" s="61">
        <v>54.3</v>
      </c>
      <c r="X38" s="54">
        <v>0.4</v>
      </c>
      <c r="Y38" s="62">
        <v>0.36399999999999999</v>
      </c>
      <c r="Z38" s="63">
        <v>32781</v>
      </c>
      <c r="AA38" s="64">
        <v>113.3</v>
      </c>
      <c r="AB38" s="73">
        <f t="shared" si="2"/>
        <v>0.65734223666004932</v>
      </c>
      <c r="AC38" s="74">
        <v>0.66335037538574915</v>
      </c>
      <c r="AD38" s="56">
        <v>4.7</v>
      </c>
      <c r="AE38" s="66">
        <v>98</v>
      </c>
      <c r="AF38" s="52">
        <v>238</v>
      </c>
      <c r="AG38" s="53">
        <v>61.3</v>
      </c>
      <c r="AH38" s="54">
        <v>1.1000000000000001E-2</v>
      </c>
      <c r="AI38" s="55">
        <v>1.8000000000000002E-2</v>
      </c>
    </row>
    <row r="39" spans="1:35" s="42" customFormat="1" ht="13.5" customHeight="1" x14ac:dyDescent="0.25">
      <c r="A39" s="45" t="s">
        <v>66</v>
      </c>
      <c r="B39" s="46">
        <v>37.118099999999998</v>
      </c>
      <c r="C39" s="47">
        <v>129.30000000000001</v>
      </c>
      <c r="D39" s="46">
        <v>1459.173</v>
      </c>
      <c r="E39" s="47" t="s">
        <v>28</v>
      </c>
      <c r="F39" s="48">
        <v>17.524000000000001</v>
      </c>
      <c r="G39" s="51">
        <v>96.7</v>
      </c>
      <c r="H39" s="50">
        <v>10186</v>
      </c>
      <c r="I39" s="47" t="s">
        <v>109</v>
      </c>
      <c r="J39" s="48">
        <v>112.1369</v>
      </c>
      <c r="K39" s="51">
        <v>99.9</v>
      </c>
      <c r="L39" s="48">
        <v>638.6</v>
      </c>
      <c r="M39" s="51">
        <v>103.3</v>
      </c>
      <c r="N39" s="48">
        <v>1.6879999999999999</v>
      </c>
      <c r="O39" s="51">
        <v>167.29435084241823</v>
      </c>
      <c r="P39" s="56">
        <v>418.15199999999999</v>
      </c>
      <c r="Q39" s="57">
        <v>331.91300000000001</v>
      </c>
      <c r="R39" s="58">
        <f t="shared" si="0"/>
        <v>86.238999999999976</v>
      </c>
      <c r="S39" s="59">
        <f t="shared" si="1"/>
        <v>125.98241105349895</v>
      </c>
      <c r="T39" s="56">
        <v>418.15199999999999</v>
      </c>
      <c r="U39" s="59">
        <v>124.7</v>
      </c>
      <c r="V39" s="69">
        <v>0</v>
      </c>
      <c r="W39" s="61" t="s">
        <v>30</v>
      </c>
      <c r="X39" s="54">
        <v>0</v>
      </c>
      <c r="Y39" s="62">
        <v>0.14300000000000002</v>
      </c>
      <c r="Z39" s="63">
        <v>35441</v>
      </c>
      <c r="AA39" s="64">
        <v>113.4</v>
      </c>
      <c r="AB39" s="65">
        <f t="shared" si="2"/>
        <v>0.71068198680543027</v>
      </c>
      <c r="AC39" s="62">
        <v>0.71928976095067021</v>
      </c>
      <c r="AD39" s="56">
        <v>6.6</v>
      </c>
      <c r="AE39" s="66">
        <v>103.4</v>
      </c>
      <c r="AF39" s="52">
        <v>279</v>
      </c>
      <c r="AG39" s="53">
        <v>60.5</v>
      </c>
      <c r="AH39" s="54">
        <v>8.0000000000000002E-3</v>
      </c>
      <c r="AI39" s="55">
        <v>1.3999999999999999E-2</v>
      </c>
    </row>
    <row r="40" spans="1:35" s="42" customFormat="1" ht="13.5" customHeight="1" x14ac:dyDescent="0.25">
      <c r="A40" s="45" t="s">
        <v>67</v>
      </c>
      <c r="B40" s="46">
        <v>4698.1536999999998</v>
      </c>
      <c r="C40" s="47">
        <v>142.9</v>
      </c>
      <c r="D40" s="46">
        <v>3936.9231</v>
      </c>
      <c r="E40" s="47">
        <v>130.4</v>
      </c>
      <c r="F40" s="48">
        <v>51.441000000000003</v>
      </c>
      <c r="G40" s="51">
        <v>167</v>
      </c>
      <c r="H40" s="50">
        <v>9427</v>
      </c>
      <c r="I40" s="47" t="s">
        <v>102</v>
      </c>
      <c r="J40" s="48">
        <v>145.0582</v>
      </c>
      <c r="K40" s="51">
        <v>66.5</v>
      </c>
      <c r="L40" s="48">
        <v>2398.9</v>
      </c>
      <c r="M40" s="51">
        <v>115.7</v>
      </c>
      <c r="N40" s="48" t="s">
        <v>30</v>
      </c>
      <c r="O40" s="51" t="s">
        <v>30</v>
      </c>
      <c r="P40" s="56">
        <v>1277.0530000000001</v>
      </c>
      <c r="Q40" s="57">
        <v>435.20400000000001</v>
      </c>
      <c r="R40" s="58">
        <f t="shared" si="0"/>
        <v>841.84900000000016</v>
      </c>
      <c r="S40" s="59" t="s">
        <v>108</v>
      </c>
      <c r="T40" s="56">
        <v>1307.5419999999999</v>
      </c>
      <c r="U40" s="59" t="s">
        <v>40</v>
      </c>
      <c r="V40" s="56">
        <v>30.489000000000001</v>
      </c>
      <c r="W40" s="61" t="s">
        <v>138</v>
      </c>
      <c r="X40" s="54">
        <v>0.17600000000000002</v>
      </c>
      <c r="Y40" s="62">
        <v>0.158</v>
      </c>
      <c r="Z40" s="63">
        <v>36490</v>
      </c>
      <c r="AA40" s="64">
        <v>117.9</v>
      </c>
      <c r="AB40" s="65">
        <f t="shared" si="2"/>
        <v>0.73171709879885305</v>
      </c>
      <c r="AC40" s="62">
        <v>0.71263414858827323</v>
      </c>
      <c r="AD40" s="56">
        <v>9.1999999999999993</v>
      </c>
      <c r="AE40" s="66">
        <v>98.5</v>
      </c>
      <c r="AF40" s="52">
        <v>156</v>
      </c>
      <c r="AG40" s="53">
        <v>85.2</v>
      </c>
      <c r="AH40" s="54">
        <v>5.0000000000000001E-3</v>
      </c>
      <c r="AI40" s="55">
        <v>6.0000000000000001E-3</v>
      </c>
    </row>
    <row r="41" spans="1:35" s="42" customFormat="1" ht="13.5" customHeight="1" x14ac:dyDescent="0.25">
      <c r="A41" s="45" t="s">
        <v>68</v>
      </c>
      <c r="B41" s="46">
        <v>376.5573</v>
      </c>
      <c r="C41" s="47">
        <v>93.6</v>
      </c>
      <c r="D41" s="46">
        <v>64.287300000000002</v>
      </c>
      <c r="E41" s="47">
        <v>141.6</v>
      </c>
      <c r="F41" s="48">
        <v>39.716000000000001</v>
      </c>
      <c r="G41" s="51">
        <v>35.6</v>
      </c>
      <c r="H41" s="50">
        <v>8131</v>
      </c>
      <c r="I41" s="47" t="s">
        <v>103</v>
      </c>
      <c r="J41" s="48">
        <v>11.43</v>
      </c>
      <c r="K41" s="51">
        <v>97.1</v>
      </c>
      <c r="L41" s="48">
        <v>1503.5</v>
      </c>
      <c r="M41" s="51">
        <v>115.3</v>
      </c>
      <c r="N41" s="48" t="s">
        <v>30</v>
      </c>
      <c r="O41" s="51" t="s">
        <v>30</v>
      </c>
      <c r="P41" s="67">
        <v>-152.458</v>
      </c>
      <c r="Q41" s="57">
        <v>3.032</v>
      </c>
      <c r="R41" s="58">
        <f t="shared" si="0"/>
        <v>-155.49</v>
      </c>
      <c r="S41" s="59" t="s">
        <v>30</v>
      </c>
      <c r="T41" s="56">
        <v>4.8289999999999997</v>
      </c>
      <c r="U41" s="59">
        <v>17</v>
      </c>
      <c r="V41" s="56">
        <v>157.28700000000001</v>
      </c>
      <c r="W41" s="61" t="s">
        <v>139</v>
      </c>
      <c r="X41" s="54">
        <v>0.72699999999999998</v>
      </c>
      <c r="Y41" s="62">
        <v>0.58299999999999996</v>
      </c>
      <c r="Z41" s="63">
        <v>31790</v>
      </c>
      <c r="AA41" s="64">
        <v>109.7</v>
      </c>
      <c r="AB41" s="73">
        <f t="shared" si="2"/>
        <v>0.63747017185024768</v>
      </c>
      <c r="AC41" s="74">
        <v>0.66977568974252688</v>
      </c>
      <c r="AD41" s="56">
        <v>5.9</v>
      </c>
      <c r="AE41" s="66">
        <v>99.6</v>
      </c>
      <c r="AF41" s="52">
        <v>173</v>
      </c>
      <c r="AG41" s="53">
        <v>59.5</v>
      </c>
      <c r="AH41" s="54">
        <v>6.0000000000000001E-3</v>
      </c>
      <c r="AI41" s="55">
        <v>0.01</v>
      </c>
    </row>
    <row r="42" spans="1:35" s="42" customFormat="1" ht="13.5" customHeight="1" x14ac:dyDescent="0.25">
      <c r="A42" s="45" t="s">
        <v>69</v>
      </c>
      <c r="B42" s="46">
        <v>115448.54609999999</v>
      </c>
      <c r="C42" s="47" t="s">
        <v>28</v>
      </c>
      <c r="D42" s="46">
        <v>789.25830000000008</v>
      </c>
      <c r="E42" s="47">
        <v>120.4</v>
      </c>
      <c r="F42" s="48">
        <v>376.23020000000002</v>
      </c>
      <c r="G42" s="51">
        <v>55.6</v>
      </c>
      <c r="H42" s="50">
        <v>66580</v>
      </c>
      <c r="I42" s="47" t="s">
        <v>143</v>
      </c>
      <c r="J42" s="48">
        <v>1543.2982</v>
      </c>
      <c r="K42" s="51">
        <v>35.9</v>
      </c>
      <c r="L42" s="48">
        <v>4310.7</v>
      </c>
      <c r="M42" s="51">
        <v>119.3</v>
      </c>
      <c r="N42" s="48">
        <v>0.17519999999999999</v>
      </c>
      <c r="O42" s="51" t="s">
        <v>30</v>
      </c>
      <c r="P42" s="56">
        <v>12469.558000000001</v>
      </c>
      <c r="Q42" s="119">
        <v>-1202.0160000000001</v>
      </c>
      <c r="R42" s="58">
        <f t="shared" si="0"/>
        <v>13671.574000000001</v>
      </c>
      <c r="S42" s="59" t="s">
        <v>30</v>
      </c>
      <c r="T42" s="56">
        <v>12525.289000000001</v>
      </c>
      <c r="U42" s="59" t="s">
        <v>137</v>
      </c>
      <c r="V42" s="56">
        <v>55.731000000000002</v>
      </c>
      <c r="W42" s="61">
        <v>3.5</v>
      </c>
      <c r="X42" s="54">
        <v>0.25</v>
      </c>
      <c r="Y42" s="62">
        <v>0.375</v>
      </c>
      <c r="Z42" s="63">
        <v>50011</v>
      </c>
      <c r="AA42" s="64">
        <v>114</v>
      </c>
      <c r="AB42" s="65">
        <f t="shared" si="2"/>
        <v>1.0028474603461068</v>
      </c>
      <c r="AC42" s="62">
        <v>1.0099488738427524</v>
      </c>
      <c r="AD42" s="56">
        <v>14.8</v>
      </c>
      <c r="AE42" s="66">
        <v>100.1</v>
      </c>
      <c r="AF42" s="52">
        <v>325</v>
      </c>
      <c r="AG42" s="53">
        <v>46.5</v>
      </c>
      <c r="AH42" s="54">
        <v>5.0000000000000001E-3</v>
      </c>
      <c r="AI42" s="55">
        <v>1.1000000000000001E-2</v>
      </c>
    </row>
    <row r="43" spans="1:35" s="42" customFormat="1" ht="13.5" customHeight="1" x14ac:dyDescent="0.25">
      <c r="A43" s="45" t="s">
        <v>70</v>
      </c>
      <c r="B43" s="46">
        <v>81664.949699999997</v>
      </c>
      <c r="C43" s="47">
        <v>136.30000000000001</v>
      </c>
      <c r="D43" s="46">
        <v>5424.3329999999996</v>
      </c>
      <c r="E43" s="47">
        <v>156.69999999999999</v>
      </c>
      <c r="F43" s="48">
        <v>2009.1563000000001</v>
      </c>
      <c r="G43" s="51" t="s">
        <v>42</v>
      </c>
      <c r="H43" s="50">
        <v>36624</v>
      </c>
      <c r="I43" s="47" t="s">
        <v>54</v>
      </c>
      <c r="J43" s="48">
        <v>1346.8691000000001</v>
      </c>
      <c r="K43" s="51">
        <v>104.5</v>
      </c>
      <c r="L43" s="48">
        <v>5061</v>
      </c>
      <c r="M43" s="51">
        <v>118.1</v>
      </c>
      <c r="N43" s="48" t="s">
        <v>30</v>
      </c>
      <c r="O43" s="51" t="s">
        <v>30</v>
      </c>
      <c r="P43" s="56">
        <v>2493.9450000000002</v>
      </c>
      <c r="Q43" s="57">
        <v>1528.1890000000001</v>
      </c>
      <c r="R43" s="58">
        <f t="shared" si="0"/>
        <v>965.75600000000009</v>
      </c>
      <c r="S43" s="59">
        <f t="shared" si="1"/>
        <v>163.19610990525385</v>
      </c>
      <c r="T43" s="56">
        <v>2509.3110000000001</v>
      </c>
      <c r="U43" s="59">
        <v>162.19999999999999</v>
      </c>
      <c r="V43" s="56">
        <v>15.366</v>
      </c>
      <c r="W43" s="61">
        <v>80.099999999999994</v>
      </c>
      <c r="X43" s="54">
        <v>0.20499999999999999</v>
      </c>
      <c r="Y43" s="62">
        <v>0.15</v>
      </c>
      <c r="Z43" s="63">
        <v>42867</v>
      </c>
      <c r="AA43" s="64">
        <v>114.1</v>
      </c>
      <c r="AB43" s="65">
        <f t="shared" si="2"/>
        <v>0.85959213138422663</v>
      </c>
      <c r="AC43" s="62">
        <v>0.86073879600202663</v>
      </c>
      <c r="AD43" s="56">
        <v>21.5</v>
      </c>
      <c r="AE43" s="66">
        <v>101.3</v>
      </c>
      <c r="AF43" s="52">
        <v>309</v>
      </c>
      <c r="AG43" s="53">
        <v>72.5</v>
      </c>
      <c r="AH43" s="54">
        <v>4.0000000000000001E-3</v>
      </c>
      <c r="AI43" s="55">
        <v>6.0000000000000001E-3</v>
      </c>
    </row>
    <row r="44" spans="1:35" s="42" customFormat="1" ht="13.5" customHeight="1" x14ac:dyDescent="0.25">
      <c r="A44" s="45" t="s">
        <v>71</v>
      </c>
      <c r="B44" s="46">
        <v>2777.4313999999999</v>
      </c>
      <c r="C44" s="47">
        <v>107</v>
      </c>
      <c r="D44" s="46">
        <v>822.61480000000006</v>
      </c>
      <c r="E44" s="47">
        <v>114.6</v>
      </c>
      <c r="F44" s="48" t="s">
        <v>30</v>
      </c>
      <c r="G44" s="49" t="s">
        <v>30</v>
      </c>
      <c r="H44" s="50">
        <v>5682</v>
      </c>
      <c r="I44" s="47">
        <v>163.69999999999999</v>
      </c>
      <c r="J44" s="48">
        <v>4.6058000000000003</v>
      </c>
      <c r="K44" s="51">
        <v>154.6</v>
      </c>
      <c r="L44" s="48">
        <v>1553.1</v>
      </c>
      <c r="M44" s="51">
        <v>108.2</v>
      </c>
      <c r="N44" s="48">
        <v>0.6653</v>
      </c>
      <c r="O44" s="51">
        <v>152.03382084095063</v>
      </c>
      <c r="P44" s="56">
        <v>494.935</v>
      </c>
      <c r="Q44" s="57">
        <v>177.15799999999999</v>
      </c>
      <c r="R44" s="58">
        <f t="shared" si="0"/>
        <v>317.77700000000004</v>
      </c>
      <c r="S44" s="59" t="s">
        <v>106</v>
      </c>
      <c r="T44" s="56">
        <v>499.39400000000001</v>
      </c>
      <c r="U44" s="59" t="s">
        <v>85</v>
      </c>
      <c r="V44" s="56">
        <v>4.4589999999999996</v>
      </c>
      <c r="W44" s="61">
        <v>96.5</v>
      </c>
      <c r="X44" s="54">
        <v>0.222</v>
      </c>
      <c r="Y44" s="62">
        <v>0.25</v>
      </c>
      <c r="Z44" s="63">
        <v>36181</v>
      </c>
      <c r="AA44" s="64">
        <v>111.7</v>
      </c>
      <c r="AB44" s="65">
        <f t="shared" si="2"/>
        <v>0.72552086466542343</v>
      </c>
      <c r="AC44" s="62">
        <v>0.74466860116991385</v>
      </c>
      <c r="AD44" s="56">
        <v>6.2</v>
      </c>
      <c r="AE44" s="66">
        <v>99.6</v>
      </c>
      <c r="AF44" s="52">
        <v>140</v>
      </c>
      <c r="AG44" s="53">
        <v>68.599999999999994</v>
      </c>
      <c r="AH44" s="54">
        <v>6.9999999999999993E-3</v>
      </c>
      <c r="AI44" s="55">
        <v>0.01</v>
      </c>
    </row>
    <row r="45" spans="1:35" s="42" customFormat="1" ht="13.5" customHeight="1" x14ac:dyDescent="0.25">
      <c r="A45" s="45" t="s">
        <v>72</v>
      </c>
      <c r="B45" s="46">
        <v>10137.188</v>
      </c>
      <c r="C45" s="47" t="s">
        <v>103</v>
      </c>
      <c r="D45" s="46">
        <v>1295.713</v>
      </c>
      <c r="E45" s="47">
        <v>82.1</v>
      </c>
      <c r="F45" s="48" t="s">
        <v>30</v>
      </c>
      <c r="G45" s="51" t="s">
        <v>30</v>
      </c>
      <c r="H45" s="50">
        <v>3852</v>
      </c>
      <c r="I45" s="47">
        <v>50.2</v>
      </c>
      <c r="J45" s="48">
        <v>29.290700000000001</v>
      </c>
      <c r="K45" s="51">
        <v>175.1</v>
      </c>
      <c r="L45" s="48">
        <v>1182</v>
      </c>
      <c r="M45" s="51">
        <v>125.5</v>
      </c>
      <c r="N45" s="48" t="s">
        <v>30</v>
      </c>
      <c r="O45" s="51" t="s">
        <v>30</v>
      </c>
      <c r="P45" s="56">
        <v>195.56399999999999</v>
      </c>
      <c r="Q45" s="57">
        <v>198.20500000000001</v>
      </c>
      <c r="R45" s="58">
        <f t="shared" si="0"/>
        <v>-2.6410000000000196</v>
      </c>
      <c r="S45" s="59">
        <f t="shared" si="1"/>
        <v>98.667541182109417</v>
      </c>
      <c r="T45" s="56">
        <v>205.70099999999999</v>
      </c>
      <c r="U45" s="59">
        <v>84.9</v>
      </c>
      <c r="V45" s="71">
        <v>10.137</v>
      </c>
      <c r="W45" s="61">
        <v>22.9</v>
      </c>
      <c r="X45" s="54">
        <v>0.38500000000000001</v>
      </c>
      <c r="Y45" s="62">
        <v>0.33299999999999996</v>
      </c>
      <c r="Z45" s="63">
        <v>36363</v>
      </c>
      <c r="AA45" s="64">
        <v>112.1</v>
      </c>
      <c r="AB45" s="65">
        <f t="shared" si="2"/>
        <v>0.72917042651747577</v>
      </c>
      <c r="AC45" s="62">
        <v>0.75146239233568235</v>
      </c>
      <c r="AD45" s="56">
        <v>5.6</v>
      </c>
      <c r="AE45" s="66">
        <v>103.9</v>
      </c>
      <c r="AF45" s="52">
        <v>205</v>
      </c>
      <c r="AG45" s="53">
        <v>76.5</v>
      </c>
      <c r="AH45" s="54">
        <v>8.0000000000000002E-3</v>
      </c>
      <c r="AI45" s="55">
        <v>1.1000000000000001E-2</v>
      </c>
    </row>
    <row r="46" spans="1:35" s="42" customFormat="1" ht="13.5" customHeight="1" x14ac:dyDescent="0.25">
      <c r="A46" s="45" t="s">
        <v>73</v>
      </c>
      <c r="B46" s="46">
        <v>41526.317299999995</v>
      </c>
      <c r="C46" s="47">
        <v>132.80000000000001</v>
      </c>
      <c r="D46" s="46">
        <v>161.81479999999999</v>
      </c>
      <c r="E46" s="47">
        <v>133.1</v>
      </c>
      <c r="F46" s="48">
        <v>2662.2309</v>
      </c>
      <c r="G46" s="51">
        <v>76.900000000000006</v>
      </c>
      <c r="H46" s="50">
        <v>80852</v>
      </c>
      <c r="I46" s="47" t="s">
        <v>144</v>
      </c>
      <c r="J46" s="48">
        <v>61868.040500000003</v>
      </c>
      <c r="K46" s="51" t="s">
        <v>51</v>
      </c>
      <c r="L46" s="48">
        <v>6195.3</v>
      </c>
      <c r="M46" s="51">
        <v>128.9</v>
      </c>
      <c r="N46" s="48">
        <v>7.6135000000000002</v>
      </c>
      <c r="O46" s="51" t="s">
        <v>30</v>
      </c>
      <c r="P46" s="56">
        <v>36666.6</v>
      </c>
      <c r="Q46" s="57">
        <v>9385.4879999999994</v>
      </c>
      <c r="R46" s="58">
        <f t="shared" si="0"/>
        <v>27281.112000000001</v>
      </c>
      <c r="S46" s="59" t="s">
        <v>93</v>
      </c>
      <c r="T46" s="56">
        <v>38480.722999999998</v>
      </c>
      <c r="U46" s="59" t="s">
        <v>99</v>
      </c>
      <c r="V46" s="56">
        <v>1814.123</v>
      </c>
      <c r="W46" s="61" t="s">
        <v>140</v>
      </c>
      <c r="X46" s="54">
        <v>0.43099999999999999</v>
      </c>
      <c r="Y46" s="62">
        <v>0.38700000000000001</v>
      </c>
      <c r="Z46" s="63">
        <v>53957</v>
      </c>
      <c r="AA46" s="64">
        <v>110.7</v>
      </c>
      <c r="AB46" s="65">
        <f t="shared" si="2"/>
        <v>1.081974773907638</v>
      </c>
      <c r="AC46" s="62">
        <v>1.1063976785961034</v>
      </c>
      <c r="AD46" s="56">
        <v>30.4</v>
      </c>
      <c r="AE46" s="66">
        <v>101.6</v>
      </c>
      <c r="AF46" s="52">
        <v>207</v>
      </c>
      <c r="AG46" s="53">
        <v>46.9</v>
      </c>
      <c r="AH46" s="54">
        <v>3.0000000000000001E-3</v>
      </c>
      <c r="AI46" s="55">
        <v>6.9999999999999993E-3</v>
      </c>
    </row>
    <row r="47" spans="1:35" s="300" customFormat="1" ht="13.5" customHeight="1" x14ac:dyDescent="0.25">
      <c r="A47" s="281" t="s">
        <v>74</v>
      </c>
      <c r="B47" s="282">
        <v>26712.730600000003</v>
      </c>
      <c r="C47" s="283">
        <v>126.1</v>
      </c>
      <c r="D47" s="282">
        <v>1619.2008999999998</v>
      </c>
      <c r="E47" s="283">
        <v>118.7</v>
      </c>
      <c r="F47" s="284">
        <v>91.258099999999999</v>
      </c>
      <c r="G47" s="285">
        <v>33.700000000000003</v>
      </c>
      <c r="H47" s="286">
        <v>25560</v>
      </c>
      <c r="I47" s="283">
        <v>140</v>
      </c>
      <c r="J47" s="284">
        <v>228.9795</v>
      </c>
      <c r="K47" s="285">
        <v>128.4</v>
      </c>
      <c r="L47" s="284">
        <v>4375</v>
      </c>
      <c r="M47" s="285">
        <v>108.3</v>
      </c>
      <c r="N47" s="284" t="s">
        <v>30</v>
      </c>
      <c r="O47" s="285" t="s">
        <v>30</v>
      </c>
      <c r="P47" s="287">
        <v>2246.7979999999998</v>
      </c>
      <c r="Q47" s="57">
        <v>1119.8679999999999</v>
      </c>
      <c r="R47" s="288">
        <f t="shared" si="0"/>
        <v>1126.9299999999998</v>
      </c>
      <c r="S47" s="289" t="s">
        <v>35</v>
      </c>
      <c r="T47" s="287">
        <v>2344.7629999999999</v>
      </c>
      <c r="U47" s="289">
        <v>178.2</v>
      </c>
      <c r="V47" s="287">
        <v>97.965000000000003</v>
      </c>
      <c r="W47" s="290">
        <v>50</v>
      </c>
      <c r="X47" s="291">
        <v>0.16699999999999998</v>
      </c>
      <c r="Y47" s="292">
        <v>0.114</v>
      </c>
      <c r="Z47" s="293">
        <v>45826</v>
      </c>
      <c r="AA47" s="294">
        <v>113.8</v>
      </c>
      <c r="AB47" s="295">
        <f t="shared" si="2"/>
        <v>0.9189275902865508</v>
      </c>
      <c r="AC47" s="292">
        <v>0.94684722030307222</v>
      </c>
      <c r="AD47" s="287">
        <v>19</v>
      </c>
      <c r="AE47" s="296">
        <v>99.9</v>
      </c>
      <c r="AF47" s="297">
        <v>253</v>
      </c>
      <c r="AG47" s="298">
        <v>50.8</v>
      </c>
      <c r="AH47" s="291">
        <v>5.0000000000000001E-3</v>
      </c>
      <c r="AI47" s="299">
        <v>9.0000000000000011E-3</v>
      </c>
    </row>
    <row r="48" spans="1:35" s="42" customFormat="1" ht="13.5" customHeight="1" x14ac:dyDescent="0.25">
      <c r="A48" s="45" t="s">
        <v>75</v>
      </c>
      <c r="B48" s="46">
        <v>7410.5585000000001</v>
      </c>
      <c r="C48" s="47">
        <v>130.19999999999999</v>
      </c>
      <c r="D48" s="46">
        <v>2864.0557000000003</v>
      </c>
      <c r="E48" s="47">
        <v>187.7</v>
      </c>
      <c r="F48" s="48">
        <v>230.27270000000001</v>
      </c>
      <c r="G48" s="51">
        <v>51.6</v>
      </c>
      <c r="H48" s="50">
        <v>24074</v>
      </c>
      <c r="I48" s="47">
        <v>93.1</v>
      </c>
      <c r="J48" s="48">
        <v>1535.7016000000001</v>
      </c>
      <c r="K48" s="51">
        <v>121.2</v>
      </c>
      <c r="L48" s="48">
        <v>4188.5</v>
      </c>
      <c r="M48" s="51">
        <v>112.2</v>
      </c>
      <c r="N48" s="48" t="s">
        <v>30</v>
      </c>
      <c r="O48" s="51" t="s">
        <v>30</v>
      </c>
      <c r="P48" s="56">
        <v>1098.098</v>
      </c>
      <c r="Q48" s="57">
        <v>358.048</v>
      </c>
      <c r="R48" s="58">
        <f t="shared" si="0"/>
        <v>740.05</v>
      </c>
      <c r="S48" s="59" t="s">
        <v>98</v>
      </c>
      <c r="T48" s="56">
        <v>1118.5999999999999</v>
      </c>
      <c r="U48" s="59" t="s">
        <v>40</v>
      </c>
      <c r="V48" s="56">
        <v>20.501999999999999</v>
      </c>
      <c r="W48" s="61">
        <v>106.1</v>
      </c>
      <c r="X48" s="54">
        <v>0.125</v>
      </c>
      <c r="Y48" s="62">
        <v>0.13800000000000001</v>
      </c>
      <c r="Z48" s="63">
        <v>41248</v>
      </c>
      <c r="AA48" s="64">
        <v>121.9</v>
      </c>
      <c r="AB48" s="65">
        <f t="shared" si="2"/>
        <v>0.82712707293107945</v>
      </c>
      <c r="AC48" s="62">
        <v>0.78842522223757538</v>
      </c>
      <c r="AD48" s="56">
        <v>19.899999999999999</v>
      </c>
      <c r="AE48" s="66">
        <v>97</v>
      </c>
      <c r="AF48" s="52">
        <v>430</v>
      </c>
      <c r="AG48" s="53">
        <v>72</v>
      </c>
      <c r="AH48" s="54">
        <v>6.9999999999999993E-3</v>
      </c>
      <c r="AI48" s="55">
        <v>0.01</v>
      </c>
    </row>
    <row r="49" spans="1:35" s="42" customFormat="1" ht="13.5" customHeight="1" x14ac:dyDescent="0.25">
      <c r="A49" s="45" t="s">
        <v>76</v>
      </c>
      <c r="B49" s="46">
        <v>4867.0192000000006</v>
      </c>
      <c r="C49" s="47">
        <v>54.2</v>
      </c>
      <c r="D49" s="46">
        <v>121.786</v>
      </c>
      <c r="E49" s="47">
        <v>93.5</v>
      </c>
      <c r="F49" s="48">
        <v>1420.5388</v>
      </c>
      <c r="G49" s="51" t="s">
        <v>109</v>
      </c>
      <c r="H49" s="50">
        <v>75469</v>
      </c>
      <c r="I49" s="47" t="s">
        <v>104</v>
      </c>
      <c r="J49" s="48">
        <v>11232.8277</v>
      </c>
      <c r="K49" s="51">
        <v>83.5</v>
      </c>
      <c r="L49" s="48">
        <v>7014.1</v>
      </c>
      <c r="M49" s="51">
        <v>111.8</v>
      </c>
      <c r="N49" s="48">
        <v>688.21529999999996</v>
      </c>
      <c r="O49" s="51">
        <v>121.16197774485988</v>
      </c>
      <c r="P49" s="56">
        <v>4704.1009999999997</v>
      </c>
      <c r="Q49" s="57">
        <v>6868.6080000000002</v>
      </c>
      <c r="R49" s="58">
        <f t="shared" si="0"/>
        <v>-2164.5070000000005</v>
      </c>
      <c r="S49" s="59">
        <f t="shared" si="1"/>
        <v>68.486962715007166</v>
      </c>
      <c r="T49" s="56">
        <v>5054.8969999999999</v>
      </c>
      <c r="U49" s="59">
        <v>70.8</v>
      </c>
      <c r="V49" s="56">
        <v>350.79599999999999</v>
      </c>
      <c r="W49" s="61">
        <v>128.1</v>
      </c>
      <c r="X49" s="54">
        <v>0.60499999999999998</v>
      </c>
      <c r="Y49" s="62">
        <v>0.46200000000000002</v>
      </c>
      <c r="Z49" s="63">
        <v>45672</v>
      </c>
      <c r="AA49" s="64">
        <v>113.6</v>
      </c>
      <c r="AB49" s="65">
        <f t="shared" si="2"/>
        <v>0.91583949948866028</v>
      </c>
      <c r="AC49" s="62">
        <v>0.92446225415687899</v>
      </c>
      <c r="AD49" s="56">
        <v>28.1</v>
      </c>
      <c r="AE49" s="66">
        <v>100.3</v>
      </c>
      <c r="AF49" s="52">
        <v>319</v>
      </c>
      <c r="AG49" s="53">
        <v>17.8</v>
      </c>
      <c r="AH49" s="54">
        <v>5.0000000000000001E-3</v>
      </c>
      <c r="AI49" s="55">
        <v>2.7999999999999997E-2</v>
      </c>
    </row>
    <row r="50" spans="1:35" s="42" customFormat="1" ht="13.5" customHeight="1" x14ac:dyDescent="0.25">
      <c r="A50" s="45" t="s">
        <v>77</v>
      </c>
      <c r="B50" s="46">
        <v>3183.1632</v>
      </c>
      <c r="C50" s="47">
        <v>121.3</v>
      </c>
      <c r="D50" s="46">
        <v>1217.1242</v>
      </c>
      <c r="E50" s="47" t="s">
        <v>106</v>
      </c>
      <c r="F50" s="48">
        <v>319.9307</v>
      </c>
      <c r="G50" s="51">
        <v>129</v>
      </c>
      <c r="H50" s="50">
        <v>6435</v>
      </c>
      <c r="I50" s="47">
        <v>111.9</v>
      </c>
      <c r="J50" s="120">
        <v>478.03020000000004</v>
      </c>
      <c r="K50" s="75" t="s">
        <v>30</v>
      </c>
      <c r="L50" s="48">
        <v>485.4</v>
      </c>
      <c r="M50" s="51">
        <v>136.4</v>
      </c>
      <c r="N50" s="48" t="s">
        <v>30</v>
      </c>
      <c r="O50" s="51" t="s">
        <v>30</v>
      </c>
      <c r="P50" s="56">
        <v>886.279</v>
      </c>
      <c r="Q50" s="57">
        <v>446.39400000000001</v>
      </c>
      <c r="R50" s="58">
        <f t="shared" si="0"/>
        <v>439.88499999999999</v>
      </c>
      <c r="S50" s="59">
        <f t="shared" si="1"/>
        <v>198.54187108249664</v>
      </c>
      <c r="T50" s="56">
        <v>901.05200000000002</v>
      </c>
      <c r="U50" s="59" t="s">
        <v>35</v>
      </c>
      <c r="V50" s="60">
        <v>14.773</v>
      </c>
      <c r="W50" s="61" t="s">
        <v>141</v>
      </c>
      <c r="X50" s="54">
        <v>0.182</v>
      </c>
      <c r="Y50" s="62">
        <v>0.182</v>
      </c>
      <c r="Z50" s="63">
        <v>36718</v>
      </c>
      <c r="AA50" s="64">
        <v>103.4</v>
      </c>
      <c r="AB50" s="65">
        <f t="shared" si="2"/>
        <v>0.73628907738274274</v>
      </c>
      <c r="AC50" s="62">
        <v>0.8242595919119341</v>
      </c>
      <c r="AD50" s="56">
        <v>4.9000000000000004</v>
      </c>
      <c r="AE50" s="66">
        <v>101.8</v>
      </c>
      <c r="AF50" s="52">
        <v>166</v>
      </c>
      <c r="AG50" s="53">
        <v>57.6</v>
      </c>
      <c r="AH50" s="54">
        <v>8.0000000000000002E-3</v>
      </c>
      <c r="AI50" s="55">
        <v>1.3999999999999999E-2</v>
      </c>
    </row>
    <row r="51" spans="1:35" s="42" customFormat="1" ht="13.5" customHeight="1" x14ac:dyDescent="0.25">
      <c r="A51" s="45" t="s">
        <v>78</v>
      </c>
      <c r="B51" s="46">
        <v>7588.9327999999996</v>
      </c>
      <c r="C51" s="47">
        <v>180.3</v>
      </c>
      <c r="D51" s="46">
        <v>2419.7552000000001</v>
      </c>
      <c r="E51" s="156">
        <v>97.5</v>
      </c>
      <c r="F51" s="48">
        <v>146.501</v>
      </c>
      <c r="G51" s="51">
        <v>60.9</v>
      </c>
      <c r="H51" s="50">
        <v>28850</v>
      </c>
      <c r="I51" s="47" t="s">
        <v>145</v>
      </c>
      <c r="J51" s="48">
        <v>19.1782</v>
      </c>
      <c r="K51" s="51">
        <v>61.6</v>
      </c>
      <c r="L51" s="48">
        <v>3561</v>
      </c>
      <c r="M51" s="51">
        <v>111.8</v>
      </c>
      <c r="N51" s="48">
        <v>0.1976</v>
      </c>
      <c r="O51" s="51" t="s">
        <v>30</v>
      </c>
      <c r="P51" s="56">
        <v>1293.616</v>
      </c>
      <c r="Q51" s="57">
        <v>1357.787</v>
      </c>
      <c r="R51" s="58">
        <f t="shared" si="0"/>
        <v>-64.171000000000049</v>
      </c>
      <c r="S51" s="59">
        <f t="shared" si="1"/>
        <v>95.273853704594316</v>
      </c>
      <c r="T51" s="56">
        <v>1382.412</v>
      </c>
      <c r="U51" s="59">
        <v>99.7</v>
      </c>
      <c r="V51" s="56">
        <v>88.796000000000006</v>
      </c>
      <c r="W51" s="61" t="s">
        <v>102</v>
      </c>
      <c r="X51" s="54">
        <v>0.222</v>
      </c>
      <c r="Y51" s="62">
        <v>0.222</v>
      </c>
      <c r="Z51" s="63">
        <v>37981</v>
      </c>
      <c r="AA51" s="64">
        <v>117.9</v>
      </c>
      <c r="AB51" s="65">
        <f t="shared" si="2"/>
        <v>0.76161543243297436</v>
      </c>
      <c r="AC51" s="62">
        <v>0.74549767399014322</v>
      </c>
      <c r="AD51" s="56">
        <v>16.5</v>
      </c>
      <c r="AE51" s="66">
        <v>100</v>
      </c>
      <c r="AF51" s="52">
        <v>433</v>
      </c>
      <c r="AG51" s="53">
        <v>64.3</v>
      </c>
      <c r="AH51" s="54">
        <v>8.0000000000000002E-3</v>
      </c>
      <c r="AI51" s="55">
        <v>1.2E-2</v>
      </c>
    </row>
    <row r="52" spans="1:35" s="42" customFormat="1" ht="13.5" customHeight="1" thickBot="1" x14ac:dyDescent="0.3">
      <c r="A52" s="76" t="s">
        <v>79</v>
      </c>
      <c r="B52" s="77">
        <v>137.2448</v>
      </c>
      <c r="C52" s="78">
        <v>109.6</v>
      </c>
      <c r="D52" s="77">
        <v>2568.0729999999999</v>
      </c>
      <c r="E52" s="157">
        <v>131.5</v>
      </c>
      <c r="F52" s="79" t="s">
        <v>30</v>
      </c>
      <c r="G52" s="80" t="s">
        <v>30</v>
      </c>
      <c r="H52" s="81">
        <v>2966</v>
      </c>
      <c r="I52" s="78">
        <v>81.2</v>
      </c>
      <c r="J52" s="79">
        <v>0.47970000000000002</v>
      </c>
      <c r="K52" s="80">
        <v>2.1</v>
      </c>
      <c r="L52" s="79">
        <v>708.2</v>
      </c>
      <c r="M52" s="80">
        <v>117</v>
      </c>
      <c r="N52" s="79" t="s">
        <v>30</v>
      </c>
      <c r="O52" s="80" t="s">
        <v>30</v>
      </c>
      <c r="P52" s="86">
        <v>1052.5239999999999</v>
      </c>
      <c r="Q52" s="87">
        <v>452.31099999999998</v>
      </c>
      <c r="R52" s="88">
        <f t="shared" si="0"/>
        <v>600.21299999999997</v>
      </c>
      <c r="S52" s="89" t="s">
        <v>43</v>
      </c>
      <c r="T52" s="86">
        <v>1054.221</v>
      </c>
      <c r="U52" s="89" t="s">
        <v>43</v>
      </c>
      <c r="V52" s="90">
        <v>1.6970000000000001</v>
      </c>
      <c r="W52" s="91">
        <v>69.900000000000006</v>
      </c>
      <c r="X52" s="84">
        <v>0.111</v>
      </c>
      <c r="Y52" s="92">
        <v>0</v>
      </c>
      <c r="Z52" s="93">
        <v>36494</v>
      </c>
      <c r="AA52" s="94">
        <v>117.8</v>
      </c>
      <c r="AB52" s="95">
        <f t="shared" si="2"/>
        <v>0.7317973089494475</v>
      </c>
      <c r="AC52" s="92">
        <v>0.71420017502648425</v>
      </c>
      <c r="AD52" s="86">
        <v>4.9000000000000004</v>
      </c>
      <c r="AE52" s="96">
        <v>97.2</v>
      </c>
      <c r="AF52" s="82">
        <v>172</v>
      </c>
      <c r="AG52" s="83">
        <v>65.900000000000006</v>
      </c>
      <c r="AH52" s="84">
        <v>0.01</v>
      </c>
      <c r="AI52" s="85">
        <v>1.4999999999999999E-2</v>
      </c>
    </row>
    <row r="53" spans="1:35" s="97" customFormat="1" ht="6" customHeight="1" x14ac:dyDescent="0.25">
      <c r="B53" s="98"/>
      <c r="C53" s="99"/>
      <c r="D53" s="98"/>
      <c r="F53" s="100"/>
      <c r="G53" s="101"/>
      <c r="H53" s="102"/>
      <c r="I53" s="102"/>
      <c r="J53" s="102"/>
      <c r="K53" s="102"/>
      <c r="L53" s="103"/>
      <c r="M53" s="101"/>
    </row>
    <row r="54" spans="1:35" s="104" customFormat="1" ht="13.5" customHeight="1" x14ac:dyDescent="0.25">
      <c r="A54" s="105" t="s">
        <v>80</v>
      </c>
      <c r="B54" s="106"/>
      <c r="C54" s="107">
        <v>3</v>
      </c>
      <c r="D54" s="106"/>
      <c r="E54" s="108">
        <v>11</v>
      </c>
      <c r="G54" s="104">
        <v>23</v>
      </c>
      <c r="I54" s="104">
        <v>7</v>
      </c>
      <c r="K54" s="104">
        <v>22</v>
      </c>
      <c r="M54" s="109">
        <v>3</v>
      </c>
      <c r="O54" s="104">
        <v>4</v>
      </c>
      <c r="P54" s="110">
        <v>2</v>
      </c>
      <c r="Q54" s="110">
        <v>5</v>
      </c>
      <c r="R54" s="104">
        <v>11</v>
      </c>
      <c r="U54" s="104">
        <v>8</v>
      </c>
      <c r="W54" s="104">
        <v>17</v>
      </c>
      <c r="X54" s="104">
        <v>20</v>
      </c>
      <c r="AA54" s="104">
        <v>0</v>
      </c>
      <c r="AB54" s="104">
        <v>27</v>
      </c>
      <c r="AD54" s="108"/>
      <c r="AE54" s="108">
        <v>23</v>
      </c>
      <c r="AG54" s="104">
        <v>0</v>
      </c>
      <c r="AH54" s="104">
        <v>0</v>
      </c>
    </row>
    <row r="55" spans="1:35" ht="10.9" customHeight="1" x14ac:dyDescent="0.25">
      <c r="A55" s="105" t="s">
        <v>81</v>
      </c>
      <c r="C55" s="112"/>
      <c r="D55" s="112"/>
      <c r="E55" s="114"/>
      <c r="F55" s="112"/>
      <c r="G55" s="112"/>
      <c r="H55" s="112"/>
      <c r="I55" s="112"/>
      <c r="J55" s="112"/>
      <c r="K55" s="112"/>
      <c r="L55" s="112"/>
      <c r="M55" s="113"/>
    </row>
    <row r="56" spans="1:35" s="114" customFormat="1" ht="13.15" customHeight="1" x14ac:dyDescent="0.2">
      <c r="B56" s="111" t="s">
        <v>82</v>
      </c>
      <c r="E56" s="1"/>
      <c r="M56" s="116"/>
      <c r="P56" s="111"/>
    </row>
    <row r="57" spans="1:35" ht="13.15" customHeight="1" x14ac:dyDescent="0.2">
      <c r="B57" s="115" t="s">
        <v>83</v>
      </c>
      <c r="C57" s="1"/>
      <c r="D57" s="1"/>
      <c r="E57" s="1"/>
      <c r="M57" s="118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</row>
    <row r="58" spans="1:35" ht="13.5" x14ac:dyDescent="0.2">
      <c r="B58" s="117" t="s">
        <v>84</v>
      </c>
      <c r="C58" s="1"/>
      <c r="D58" s="1"/>
      <c r="E58" s="1"/>
      <c r="M58" s="118"/>
      <c r="P58" s="117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</row>
    <row r="59" spans="1:35" x14ac:dyDescent="0.2">
      <c r="B59" s="1"/>
      <c r="C59" s="1"/>
      <c r="D59" s="1"/>
      <c r="E59" s="1"/>
      <c r="M59" s="118"/>
    </row>
    <row r="60" spans="1:35" x14ac:dyDescent="0.2">
      <c r="C60" s="1"/>
      <c r="D60" s="1"/>
      <c r="E60" s="1"/>
      <c r="M60" s="118"/>
    </row>
    <row r="61" spans="1:35" x14ac:dyDescent="0.2">
      <c r="A61" s="1" t="s">
        <v>148</v>
      </c>
      <c r="B61" s="1"/>
      <c r="C61" s="1"/>
      <c r="D61" s="1"/>
      <c r="E61" s="1"/>
      <c r="M61" s="118"/>
    </row>
    <row r="62" spans="1:35" x14ac:dyDescent="0.2">
      <c r="A62" s="1" t="s">
        <v>150</v>
      </c>
      <c r="B62" s="1"/>
      <c r="C62" s="1"/>
      <c r="D62" s="1"/>
      <c r="E62" s="1"/>
      <c r="M62" s="118"/>
    </row>
    <row r="63" spans="1:35" x14ac:dyDescent="0.2">
      <c r="A63" s="1" t="s">
        <v>151</v>
      </c>
      <c r="B63" s="1"/>
      <c r="C63" s="1"/>
      <c r="D63" s="1"/>
      <c r="E63" s="1"/>
      <c r="M63" s="118"/>
    </row>
    <row r="64" spans="1:35" x14ac:dyDescent="0.2">
      <c r="A64" s="1" t="s">
        <v>155</v>
      </c>
      <c r="B64" s="1"/>
      <c r="C64" s="1"/>
      <c r="D64" s="1"/>
      <c r="E64" s="1"/>
      <c r="M64" s="118"/>
    </row>
    <row r="65" spans="1:13" x14ac:dyDescent="0.2">
      <c r="A65" s="1" t="s">
        <v>152</v>
      </c>
      <c r="B65" s="1"/>
      <c r="C65" s="1"/>
      <c r="D65" s="1"/>
      <c r="E65" s="1"/>
      <c r="M65" s="118"/>
    </row>
    <row r="66" spans="1:13" x14ac:dyDescent="0.2">
      <c r="A66" s="1" t="s">
        <v>149</v>
      </c>
      <c r="B66" s="1"/>
      <c r="C66" s="1"/>
      <c r="D66" s="1"/>
      <c r="E66" s="1"/>
      <c r="M66" s="118"/>
    </row>
    <row r="67" spans="1:13" x14ac:dyDescent="0.2">
      <c r="A67" s="1" t="s">
        <v>153</v>
      </c>
      <c r="B67" s="1"/>
      <c r="C67" s="1"/>
      <c r="D67" s="1"/>
      <c r="M67" s="118"/>
    </row>
    <row r="68" spans="1:13" x14ac:dyDescent="0.2">
      <c r="A68" s="1" t="s">
        <v>154</v>
      </c>
      <c r="M68" s="118"/>
    </row>
    <row r="69" spans="1:13" x14ac:dyDescent="0.2">
      <c r="M69" s="118"/>
    </row>
    <row r="70" spans="1:13" x14ac:dyDescent="0.2">
      <c r="M70" s="118"/>
    </row>
    <row r="71" spans="1:13" x14ac:dyDescent="0.2">
      <c r="M71" s="118"/>
    </row>
    <row r="72" spans="1:13" x14ac:dyDescent="0.2">
      <c r="M72" s="118"/>
    </row>
    <row r="73" spans="1:13" x14ac:dyDescent="0.2">
      <c r="M73" s="118"/>
    </row>
    <row r="74" spans="1:13" x14ac:dyDescent="0.2">
      <c r="M74" s="118"/>
    </row>
    <row r="75" spans="1:13" x14ac:dyDescent="0.2">
      <c r="M75" s="118"/>
    </row>
    <row r="76" spans="1:13" x14ac:dyDescent="0.2">
      <c r="M76" s="118"/>
    </row>
    <row r="77" spans="1:13" x14ac:dyDescent="0.2">
      <c r="M77" s="118"/>
    </row>
    <row r="78" spans="1:13" x14ac:dyDescent="0.2">
      <c r="M78" s="118"/>
    </row>
    <row r="79" spans="1:13" x14ac:dyDescent="0.2">
      <c r="M79" s="118"/>
    </row>
    <row r="80" spans="1:13" x14ac:dyDescent="0.2">
      <c r="M80" s="118"/>
    </row>
    <row r="81" spans="13:13" x14ac:dyDescent="0.2">
      <c r="M81" s="118"/>
    </row>
    <row r="82" spans="13:13" x14ac:dyDescent="0.2">
      <c r="M82" s="118"/>
    </row>
    <row r="83" spans="13:13" x14ac:dyDescent="0.2">
      <c r="M83" s="118"/>
    </row>
    <row r="84" spans="13:13" x14ac:dyDescent="0.2">
      <c r="M84" s="118"/>
    </row>
    <row r="85" spans="13:13" x14ac:dyDescent="0.2">
      <c r="M85" s="118"/>
    </row>
    <row r="86" spans="13:13" x14ac:dyDescent="0.2">
      <c r="M86" s="118"/>
    </row>
    <row r="87" spans="13:13" x14ac:dyDescent="0.2">
      <c r="M87" s="118"/>
    </row>
    <row r="88" spans="13:13" x14ac:dyDescent="0.2">
      <c r="M88" s="118"/>
    </row>
    <row r="89" spans="13:13" x14ac:dyDescent="0.2">
      <c r="M89" s="118"/>
    </row>
    <row r="90" spans="13:13" x14ac:dyDescent="0.2">
      <c r="M90" s="118"/>
    </row>
    <row r="91" spans="13:13" x14ac:dyDescent="0.2">
      <c r="M91" s="118"/>
    </row>
    <row r="92" spans="13:13" x14ac:dyDescent="0.2">
      <c r="M92" s="118"/>
    </row>
    <row r="93" spans="13:13" x14ac:dyDescent="0.2">
      <c r="M93" s="118"/>
    </row>
    <row r="94" spans="13:13" x14ac:dyDescent="0.2">
      <c r="M94" s="118"/>
    </row>
    <row r="95" spans="13:13" x14ac:dyDescent="0.2">
      <c r="M95" s="118"/>
    </row>
    <row r="96" spans="13:13" x14ac:dyDescent="0.2">
      <c r="M96" s="118"/>
    </row>
    <row r="97" spans="13:13" x14ac:dyDescent="0.2">
      <c r="M97" s="118"/>
    </row>
    <row r="98" spans="13:13" x14ac:dyDescent="0.2">
      <c r="M98" s="118"/>
    </row>
    <row r="99" spans="13:13" x14ac:dyDescent="0.2">
      <c r="M99" s="118"/>
    </row>
    <row r="100" spans="13:13" x14ac:dyDescent="0.2">
      <c r="M100" s="118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zoomScale="115" zoomScaleNormal="115" workbookViewId="0">
      <pane ySplit="7" topLeftCell="A8" activePane="bottomLeft" state="frozen"/>
      <selection activeCell="C1" sqref="C1"/>
      <selection pane="bottomLeft" activeCell="AR18" sqref="AR18:AV18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9.57031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146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61" t="s">
        <v>110</v>
      </c>
      <c r="C3" s="213" t="s">
        <v>0</v>
      </c>
      <c r="D3" s="204"/>
      <c r="E3" s="261" t="s">
        <v>110</v>
      </c>
      <c r="F3" s="213" t="s">
        <v>1</v>
      </c>
      <c r="G3" s="204"/>
      <c r="H3" s="261" t="s">
        <v>110</v>
      </c>
      <c r="I3" s="272" t="s">
        <v>2</v>
      </c>
      <c r="J3" s="208"/>
      <c r="K3" s="261" t="s">
        <v>110</v>
      </c>
      <c r="L3" s="213" t="s">
        <v>3</v>
      </c>
      <c r="M3" s="204"/>
      <c r="N3" s="261" t="s">
        <v>110</v>
      </c>
      <c r="O3" s="218" t="s">
        <v>86</v>
      </c>
      <c r="P3" s="193"/>
      <c r="Q3" s="261" t="s">
        <v>110</v>
      </c>
      <c r="R3" s="213" t="s">
        <v>5</v>
      </c>
      <c r="S3" s="204"/>
      <c r="T3" s="261" t="s">
        <v>110</v>
      </c>
      <c r="U3" s="213" t="s">
        <v>87</v>
      </c>
      <c r="V3" s="204"/>
      <c r="W3" s="261" t="s">
        <v>110</v>
      </c>
      <c r="X3" s="264" t="s">
        <v>147</v>
      </c>
      <c r="Y3" s="213"/>
      <c r="Z3" s="213"/>
      <c r="AA3" s="204"/>
      <c r="AB3" s="261" t="s">
        <v>110</v>
      </c>
      <c r="AC3" s="255" t="s">
        <v>90</v>
      </c>
      <c r="AD3" s="256"/>
      <c r="AE3" s="261" t="s">
        <v>110</v>
      </c>
      <c r="AF3" s="255" t="s">
        <v>95</v>
      </c>
      <c r="AG3" s="260"/>
      <c r="AH3" s="260"/>
      <c r="AI3" s="256"/>
      <c r="AJ3" s="261" t="s">
        <v>110</v>
      </c>
      <c r="AK3" s="218" t="s">
        <v>8</v>
      </c>
      <c r="AL3" s="218"/>
      <c r="AM3" s="218"/>
      <c r="AN3" s="218"/>
      <c r="AO3" s="261" t="s">
        <v>110</v>
      </c>
      <c r="AP3" s="218" t="s">
        <v>9</v>
      </c>
      <c r="AQ3" s="193"/>
      <c r="AR3" s="261" t="s">
        <v>110</v>
      </c>
      <c r="AS3" s="213" t="s">
        <v>127</v>
      </c>
      <c r="AT3" s="213"/>
      <c r="AU3" s="213"/>
      <c r="AV3" s="204"/>
    </row>
    <row r="4" spans="1:48" s="5" customFormat="1" ht="16.5" customHeight="1" x14ac:dyDescent="0.2">
      <c r="B4" s="262"/>
      <c r="C4" s="214"/>
      <c r="D4" s="206"/>
      <c r="E4" s="262"/>
      <c r="F4" s="214"/>
      <c r="G4" s="206"/>
      <c r="H4" s="262"/>
      <c r="I4" s="273"/>
      <c r="J4" s="210"/>
      <c r="K4" s="262"/>
      <c r="L4" s="214"/>
      <c r="M4" s="206"/>
      <c r="N4" s="262"/>
      <c r="O4" s="219"/>
      <c r="P4" s="195"/>
      <c r="Q4" s="262"/>
      <c r="R4" s="214"/>
      <c r="S4" s="206"/>
      <c r="T4" s="262"/>
      <c r="U4" s="271"/>
      <c r="V4" s="212"/>
      <c r="W4" s="262"/>
      <c r="X4" s="265"/>
      <c r="Y4" s="214"/>
      <c r="Z4" s="214"/>
      <c r="AA4" s="206"/>
      <c r="AB4" s="262"/>
      <c r="AC4" s="257"/>
      <c r="AD4" s="225"/>
      <c r="AE4" s="262"/>
      <c r="AF4" s="257"/>
      <c r="AG4" s="228"/>
      <c r="AH4" s="228"/>
      <c r="AI4" s="225"/>
      <c r="AJ4" s="262"/>
      <c r="AK4" s="219"/>
      <c r="AL4" s="219"/>
      <c r="AM4" s="219"/>
      <c r="AN4" s="219"/>
      <c r="AO4" s="262"/>
      <c r="AP4" s="219"/>
      <c r="AQ4" s="195"/>
      <c r="AR4" s="262"/>
      <c r="AS4" s="214"/>
      <c r="AT4" s="214"/>
      <c r="AU4" s="214"/>
      <c r="AV4" s="206"/>
    </row>
    <row r="5" spans="1:48" s="5" customFormat="1" ht="20.45" customHeight="1" x14ac:dyDescent="0.2">
      <c r="B5" s="262"/>
      <c r="C5" s="266" t="s">
        <v>14</v>
      </c>
      <c r="D5" s="198" t="s">
        <v>111</v>
      </c>
      <c r="E5" s="262"/>
      <c r="F5" s="266" t="s">
        <v>14</v>
      </c>
      <c r="G5" s="198" t="s">
        <v>111</v>
      </c>
      <c r="H5" s="262"/>
      <c r="I5" s="268" t="s">
        <v>15</v>
      </c>
      <c r="J5" s="238" t="s">
        <v>112</v>
      </c>
      <c r="K5" s="262"/>
      <c r="L5" s="268" t="s">
        <v>16</v>
      </c>
      <c r="M5" s="238" t="s">
        <v>113</v>
      </c>
      <c r="N5" s="262"/>
      <c r="O5" s="268" t="s">
        <v>17</v>
      </c>
      <c r="P5" s="198" t="s">
        <v>111</v>
      </c>
      <c r="Q5" s="262"/>
      <c r="R5" s="270" t="s">
        <v>18</v>
      </c>
      <c r="S5" s="238" t="s">
        <v>112</v>
      </c>
      <c r="T5" s="262"/>
      <c r="U5" s="270" t="s">
        <v>19</v>
      </c>
      <c r="V5" s="198" t="s">
        <v>111</v>
      </c>
      <c r="W5" s="262"/>
      <c r="X5" s="270" t="s">
        <v>115</v>
      </c>
      <c r="Y5" s="246" t="s">
        <v>22</v>
      </c>
      <c r="Z5" s="248" t="s">
        <v>116</v>
      </c>
      <c r="AA5" s="249"/>
      <c r="AB5" s="262"/>
      <c r="AC5" s="278" t="s">
        <v>117</v>
      </c>
      <c r="AD5" s="279" t="s">
        <v>118</v>
      </c>
      <c r="AE5" s="262"/>
      <c r="AF5" s="274" t="s">
        <v>117</v>
      </c>
      <c r="AG5" s="276" t="s">
        <v>118</v>
      </c>
      <c r="AH5" s="258" t="s">
        <v>13</v>
      </c>
      <c r="AI5" s="259"/>
      <c r="AJ5" s="262"/>
      <c r="AK5" s="270" t="s">
        <v>121</v>
      </c>
      <c r="AL5" s="240" t="s">
        <v>122</v>
      </c>
      <c r="AM5" s="234" t="s">
        <v>23</v>
      </c>
      <c r="AN5" s="235"/>
      <c r="AO5" s="262"/>
      <c r="AP5" s="270" t="s">
        <v>125</v>
      </c>
      <c r="AQ5" s="238" t="s">
        <v>126</v>
      </c>
      <c r="AR5" s="262"/>
      <c r="AS5" s="253" t="s">
        <v>20</v>
      </c>
      <c r="AT5" s="250" t="s">
        <v>128</v>
      </c>
      <c r="AU5" s="244" t="s">
        <v>21</v>
      </c>
      <c r="AV5" s="245"/>
    </row>
    <row r="6" spans="1:48" s="5" customFormat="1" ht="42.75" customHeight="1" thickBot="1" x14ac:dyDescent="0.25">
      <c r="B6" s="263"/>
      <c r="C6" s="267"/>
      <c r="D6" s="199"/>
      <c r="E6" s="263"/>
      <c r="F6" s="267"/>
      <c r="G6" s="199"/>
      <c r="H6" s="263"/>
      <c r="I6" s="269"/>
      <c r="J6" s="239"/>
      <c r="K6" s="263"/>
      <c r="L6" s="269"/>
      <c r="M6" s="239"/>
      <c r="N6" s="263"/>
      <c r="O6" s="269"/>
      <c r="P6" s="199"/>
      <c r="Q6" s="263"/>
      <c r="R6" s="254"/>
      <c r="S6" s="239"/>
      <c r="T6" s="263"/>
      <c r="U6" s="254"/>
      <c r="V6" s="199"/>
      <c r="W6" s="263"/>
      <c r="X6" s="254"/>
      <c r="Y6" s="247"/>
      <c r="Z6" s="8" t="s">
        <v>24</v>
      </c>
      <c r="AA6" s="9" t="s">
        <v>25</v>
      </c>
      <c r="AB6" s="263"/>
      <c r="AC6" s="275"/>
      <c r="AD6" s="280"/>
      <c r="AE6" s="263"/>
      <c r="AF6" s="275"/>
      <c r="AG6" s="277"/>
      <c r="AH6" s="12" t="s">
        <v>119</v>
      </c>
      <c r="AI6" s="13" t="s">
        <v>120</v>
      </c>
      <c r="AJ6" s="263"/>
      <c r="AK6" s="254"/>
      <c r="AL6" s="241"/>
      <c r="AM6" s="12" t="s">
        <v>123</v>
      </c>
      <c r="AN6" s="13" t="s">
        <v>124</v>
      </c>
      <c r="AO6" s="263"/>
      <c r="AP6" s="254"/>
      <c r="AQ6" s="239"/>
      <c r="AR6" s="263"/>
      <c r="AS6" s="254"/>
      <c r="AT6" s="251"/>
      <c r="AU6" s="6" t="s">
        <v>129</v>
      </c>
      <c r="AV6" s="7" t="s">
        <v>130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5" t="s">
        <v>49</v>
      </c>
      <c r="C8" s="126">
        <v>2656.2961</v>
      </c>
      <c r="D8" s="22" t="s">
        <v>131</v>
      </c>
      <c r="E8" s="125" t="s">
        <v>77</v>
      </c>
      <c r="F8" s="126">
        <v>1217.1242</v>
      </c>
      <c r="G8" s="22" t="s">
        <v>106</v>
      </c>
      <c r="H8" s="125" t="s">
        <v>58</v>
      </c>
      <c r="I8" s="127">
        <v>122.6747</v>
      </c>
      <c r="J8" s="24" t="s">
        <v>93</v>
      </c>
      <c r="K8" s="125" t="s">
        <v>78</v>
      </c>
      <c r="L8" s="132">
        <v>28850</v>
      </c>
      <c r="M8" s="22" t="s">
        <v>145</v>
      </c>
      <c r="N8" s="125" t="s">
        <v>59</v>
      </c>
      <c r="O8" s="127">
        <v>1949.778</v>
      </c>
      <c r="P8" s="24" t="s">
        <v>133</v>
      </c>
      <c r="Q8" s="125" t="s">
        <v>77</v>
      </c>
      <c r="R8" s="127">
        <v>485.4</v>
      </c>
      <c r="S8" s="24">
        <v>136.4</v>
      </c>
      <c r="T8" s="125" t="s">
        <v>61</v>
      </c>
      <c r="U8" s="127">
        <v>88.866199999999992</v>
      </c>
      <c r="V8" s="24" t="s">
        <v>38</v>
      </c>
      <c r="W8" s="125" t="s">
        <v>55</v>
      </c>
      <c r="X8" s="137">
        <v>1020.08</v>
      </c>
      <c r="Y8" s="135">
        <v>58.838000000000001</v>
      </c>
      <c r="Z8" s="136">
        <f t="shared" ref="Z8:Z52" si="0">X8-Y8</f>
        <v>961.24200000000008</v>
      </c>
      <c r="AA8" s="33" t="s">
        <v>134</v>
      </c>
      <c r="AB8" s="125" t="s">
        <v>46</v>
      </c>
      <c r="AC8" s="137">
        <v>2503.116</v>
      </c>
      <c r="AD8" s="33" t="s">
        <v>136</v>
      </c>
      <c r="AE8" s="125" t="s">
        <v>66</v>
      </c>
      <c r="AF8" s="153">
        <v>0</v>
      </c>
      <c r="AG8" s="35" t="s">
        <v>30</v>
      </c>
      <c r="AH8" s="133">
        <v>0</v>
      </c>
      <c r="AI8" s="151">
        <v>0.14300000000000002</v>
      </c>
      <c r="AJ8" s="125" t="s">
        <v>75</v>
      </c>
      <c r="AK8" s="148">
        <v>41248</v>
      </c>
      <c r="AL8" s="149">
        <v>121.9</v>
      </c>
      <c r="AM8" s="150">
        <v>0.82712707293107945</v>
      </c>
      <c r="AN8" s="151">
        <v>0.78842522223757538</v>
      </c>
      <c r="AO8" s="125" t="s">
        <v>52</v>
      </c>
      <c r="AP8" s="137">
        <v>4.9000000000000004</v>
      </c>
      <c r="AQ8" s="152">
        <v>109.6</v>
      </c>
      <c r="AR8" s="125" t="s">
        <v>36</v>
      </c>
      <c r="AS8" s="180">
        <v>951</v>
      </c>
      <c r="AT8" s="27">
        <v>13</v>
      </c>
      <c r="AU8" s="133">
        <v>3.0000000000000001E-3</v>
      </c>
      <c r="AV8" s="134">
        <v>2.6000000000000002E-2</v>
      </c>
    </row>
    <row r="9" spans="1:48" s="42" customFormat="1" ht="13.5" customHeight="1" x14ac:dyDescent="0.25">
      <c r="A9" s="44">
        <v>2</v>
      </c>
      <c r="B9" s="123" t="s">
        <v>72</v>
      </c>
      <c r="C9" s="121">
        <v>10137.188</v>
      </c>
      <c r="D9" s="47" t="s">
        <v>103</v>
      </c>
      <c r="E9" s="123" t="s">
        <v>59</v>
      </c>
      <c r="F9" s="121">
        <v>2674.8980999999999</v>
      </c>
      <c r="G9" s="47" t="s">
        <v>28</v>
      </c>
      <c r="H9" s="123" t="s">
        <v>76</v>
      </c>
      <c r="I9" s="128">
        <v>1420.5388</v>
      </c>
      <c r="J9" s="51" t="s">
        <v>109</v>
      </c>
      <c r="K9" s="123" t="s">
        <v>31</v>
      </c>
      <c r="L9" s="130">
        <v>99136</v>
      </c>
      <c r="M9" s="47" t="s">
        <v>142</v>
      </c>
      <c r="N9" s="123" t="s">
        <v>27</v>
      </c>
      <c r="O9" s="128">
        <v>19410.1597</v>
      </c>
      <c r="P9" s="51" t="s">
        <v>132</v>
      </c>
      <c r="Q9" s="123" t="s">
        <v>64</v>
      </c>
      <c r="R9" s="128">
        <v>1675.4</v>
      </c>
      <c r="S9" s="51">
        <v>129.5</v>
      </c>
      <c r="T9" s="123" t="s">
        <v>66</v>
      </c>
      <c r="U9" s="128">
        <v>1.6879999999999999</v>
      </c>
      <c r="V9" s="51">
        <v>167.29435084241823</v>
      </c>
      <c r="W9" s="123" t="s">
        <v>62</v>
      </c>
      <c r="X9" s="138">
        <v>1582.452</v>
      </c>
      <c r="Y9" s="57">
        <v>221.20500000000001</v>
      </c>
      <c r="Z9" s="58">
        <f t="shared" si="0"/>
        <v>1361.2470000000001</v>
      </c>
      <c r="AA9" s="59" t="s">
        <v>135</v>
      </c>
      <c r="AB9" s="123" t="s">
        <v>69</v>
      </c>
      <c r="AC9" s="138">
        <v>12525.289000000001</v>
      </c>
      <c r="AD9" s="59" t="s">
        <v>137</v>
      </c>
      <c r="AE9" s="123" t="s">
        <v>45</v>
      </c>
      <c r="AF9" s="144">
        <v>11.36</v>
      </c>
      <c r="AG9" s="61" t="s">
        <v>30</v>
      </c>
      <c r="AH9" s="54">
        <v>9.0999999999999998E-2</v>
      </c>
      <c r="AI9" s="62">
        <v>0</v>
      </c>
      <c r="AJ9" s="123" t="s">
        <v>32</v>
      </c>
      <c r="AK9" s="146">
        <v>37105</v>
      </c>
      <c r="AL9" s="64">
        <v>121.6</v>
      </c>
      <c r="AM9" s="65">
        <v>0.74404940945276621</v>
      </c>
      <c r="AN9" s="62">
        <v>0.8484869421030814</v>
      </c>
      <c r="AO9" s="123" t="s">
        <v>58</v>
      </c>
      <c r="AP9" s="138">
        <v>16.7</v>
      </c>
      <c r="AQ9" s="66">
        <v>108.8</v>
      </c>
      <c r="AR9" s="123" t="s">
        <v>76</v>
      </c>
      <c r="AS9" s="178">
        <v>319</v>
      </c>
      <c r="AT9" s="53">
        <v>17.8</v>
      </c>
      <c r="AU9" s="54">
        <v>5.0000000000000001E-3</v>
      </c>
      <c r="AV9" s="55">
        <v>2.7999999999999997E-2</v>
      </c>
    </row>
    <row r="10" spans="1:48" s="42" customFormat="1" ht="13.5" customHeight="1" x14ac:dyDescent="0.25">
      <c r="A10" s="44">
        <v>3</v>
      </c>
      <c r="B10" s="123" t="s">
        <v>65</v>
      </c>
      <c r="C10" s="121">
        <v>1181.9235000000001</v>
      </c>
      <c r="D10" s="47" t="s">
        <v>28</v>
      </c>
      <c r="E10" s="123" t="s">
        <v>66</v>
      </c>
      <c r="F10" s="121">
        <v>1459.173</v>
      </c>
      <c r="G10" s="47" t="s">
        <v>28</v>
      </c>
      <c r="H10" s="123" t="s">
        <v>50</v>
      </c>
      <c r="I10" s="128">
        <v>40.755000000000003</v>
      </c>
      <c r="J10" s="51" t="s">
        <v>103</v>
      </c>
      <c r="K10" s="123" t="s">
        <v>73</v>
      </c>
      <c r="L10" s="130">
        <v>80852</v>
      </c>
      <c r="M10" s="47" t="s">
        <v>144</v>
      </c>
      <c r="N10" s="123" t="s">
        <v>53</v>
      </c>
      <c r="O10" s="128">
        <v>286.26820000000004</v>
      </c>
      <c r="P10" s="51" t="s">
        <v>51</v>
      </c>
      <c r="Q10" s="123" t="s">
        <v>73</v>
      </c>
      <c r="R10" s="128">
        <v>6195.3</v>
      </c>
      <c r="S10" s="51">
        <v>128.9</v>
      </c>
      <c r="T10" s="123" t="s">
        <v>71</v>
      </c>
      <c r="U10" s="128">
        <v>0.6653</v>
      </c>
      <c r="V10" s="51">
        <v>152.03382084095063</v>
      </c>
      <c r="W10" s="123" t="s">
        <v>65</v>
      </c>
      <c r="X10" s="138">
        <v>378.94400000000002</v>
      </c>
      <c r="Y10" s="57">
        <v>84.658000000000001</v>
      </c>
      <c r="Z10" s="58">
        <f t="shared" si="0"/>
        <v>294.286</v>
      </c>
      <c r="AA10" s="59" t="s">
        <v>94</v>
      </c>
      <c r="AB10" s="123" t="s">
        <v>60</v>
      </c>
      <c r="AC10" s="138">
        <v>507.93400000000003</v>
      </c>
      <c r="AD10" s="59" t="s">
        <v>92</v>
      </c>
      <c r="AE10" s="123" t="s">
        <v>52</v>
      </c>
      <c r="AF10" s="138">
        <v>1.6E-2</v>
      </c>
      <c r="AG10" s="61">
        <v>0.2</v>
      </c>
      <c r="AH10" s="54">
        <v>0.125</v>
      </c>
      <c r="AI10" s="62">
        <v>0.25</v>
      </c>
      <c r="AJ10" s="123" t="s">
        <v>46</v>
      </c>
      <c r="AK10" s="146">
        <v>48967</v>
      </c>
      <c r="AL10" s="64">
        <v>120.7</v>
      </c>
      <c r="AM10" s="65">
        <v>0.9819126110409272</v>
      </c>
      <c r="AN10" s="62">
        <v>0.93365114458108789</v>
      </c>
      <c r="AO10" s="123" t="s">
        <v>32</v>
      </c>
      <c r="AP10" s="138">
        <v>8.9</v>
      </c>
      <c r="AQ10" s="66">
        <v>106.3</v>
      </c>
      <c r="AR10" s="123" t="s">
        <v>33</v>
      </c>
      <c r="AS10" s="178">
        <v>3365</v>
      </c>
      <c r="AT10" s="53">
        <v>32.4</v>
      </c>
      <c r="AU10" s="54">
        <v>6.0000000000000001E-3</v>
      </c>
      <c r="AV10" s="55">
        <v>1.8000000000000002E-2</v>
      </c>
    </row>
    <row r="11" spans="1:48" s="42" customFormat="1" ht="13.5" customHeight="1" x14ac:dyDescent="0.25">
      <c r="A11" s="44">
        <v>4</v>
      </c>
      <c r="B11" s="123" t="s">
        <v>69</v>
      </c>
      <c r="C11" s="121">
        <v>115448.54609999999</v>
      </c>
      <c r="D11" s="47" t="s">
        <v>28</v>
      </c>
      <c r="E11" s="123" t="s">
        <v>33</v>
      </c>
      <c r="F11" s="121">
        <v>5269.5645999999997</v>
      </c>
      <c r="G11" s="47">
        <v>194.9</v>
      </c>
      <c r="H11" s="123" t="s">
        <v>52</v>
      </c>
      <c r="I11" s="128">
        <v>30.655999999999999</v>
      </c>
      <c r="J11" s="51" t="s">
        <v>108</v>
      </c>
      <c r="K11" s="123" t="s">
        <v>76</v>
      </c>
      <c r="L11" s="130">
        <v>75469</v>
      </c>
      <c r="M11" s="47" t="s">
        <v>104</v>
      </c>
      <c r="N11" s="123" t="s">
        <v>73</v>
      </c>
      <c r="O11" s="128">
        <v>61868.040500000003</v>
      </c>
      <c r="P11" s="51" t="s">
        <v>51</v>
      </c>
      <c r="Q11" s="123" t="s">
        <v>63</v>
      </c>
      <c r="R11" s="128">
        <v>1509.4</v>
      </c>
      <c r="S11" s="51">
        <v>127.8</v>
      </c>
      <c r="T11" s="123" t="s">
        <v>33</v>
      </c>
      <c r="U11" s="128">
        <v>886.08440000000007</v>
      </c>
      <c r="V11" s="51">
        <v>145.80324919400368</v>
      </c>
      <c r="W11" s="123" t="s">
        <v>73</v>
      </c>
      <c r="X11" s="138">
        <v>36666.6</v>
      </c>
      <c r="Y11" s="57">
        <v>9385.4879999999994</v>
      </c>
      <c r="Z11" s="58">
        <f t="shared" si="0"/>
        <v>27281.112000000001</v>
      </c>
      <c r="AA11" s="59" t="s">
        <v>93</v>
      </c>
      <c r="AB11" s="123" t="s">
        <v>39</v>
      </c>
      <c r="AC11" s="138">
        <v>594.91399999999999</v>
      </c>
      <c r="AD11" s="59" t="s">
        <v>101</v>
      </c>
      <c r="AE11" s="123" t="s">
        <v>39</v>
      </c>
      <c r="AF11" s="138">
        <v>8.3889999999999993</v>
      </c>
      <c r="AG11" s="61">
        <v>1.3</v>
      </c>
      <c r="AH11" s="54">
        <v>0.25</v>
      </c>
      <c r="AI11" s="62">
        <v>0.45500000000000002</v>
      </c>
      <c r="AJ11" s="123" t="s">
        <v>58</v>
      </c>
      <c r="AK11" s="146">
        <v>42917</v>
      </c>
      <c r="AL11" s="64">
        <v>119.2</v>
      </c>
      <c r="AM11" s="65">
        <v>0.86059475826665865</v>
      </c>
      <c r="AN11" s="62">
        <v>0.82651651236700285</v>
      </c>
      <c r="AO11" s="123" t="s">
        <v>72</v>
      </c>
      <c r="AP11" s="138">
        <v>5.6</v>
      </c>
      <c r="AQ11" s="66">
        <v>103.9</v>
      </c>
      <c r="AR11" s="159" t="s">
        <v>26</v>
      </c>
      <c r="AS11" s="181">
        <v>16858</v>
      </c>
      <c r="AT11" s="182">
        <v>42.3</v>
      </c>
      <c r="AU11" s="171">
        <v>6.0000000000000001E-3</v>
      </c>
      <c r="AV11" s="183">
        <v>1.3999999999999999E-2</v>
      </c>
    </row>
    <row r="12" spans="1:48" s="42" customFormat="1" ht="13.5" customHeight="1" x14ac:dyDescent="0.25">
      <c r="A12" s="44">
        <v>5</v>
      </c>
      <c r="B12" s="123" t="s">
        <v>31</v>
      </c>
      <c r="C12" s="121">
        <v>1074.1183999999998</v>
      </c>
      <c r="D12" s="47">
        <v>199.2</v>
      </c>
      <c r="E12" s="123" t="s">
        <v>75</v>
      </c>
      <c r="F12" s="121">
        <v>2864.0557000000003</v>
      </c>
      <c r="G12" s="47">
        <v>187.7</v>
      </c>
      <c r="H12" s="123" t="s">
        <v>70</v>
      </c>
      <c r="I12" s="128">
        <v>2009.1563000000001</v>
      </c>
      <c r="J12" s="51" t="s">
        <v>42</v>
      </c>
      <c r="K12" s="123" t="s">
        <v>69</v>
      </c>
      <c r="L12" s="130">
        <v>66580</v>
      </c>
      <c r="M12" s="47" t="s">
        <v>143</v>
      </c>
      <c r="N12" s="123" t="s">
        <v>45</v>
      </c>
      <c r="O12" s="128">
        <v>57.131500000000003</v>
      </c>
      <c r="P12" s="51">
        <v>199.4</v>
      </c>
      <c r="Q12" s="123" t="s">
        <v>65</v>
      </c>
      <c r="R12" s="128">
        <v>1127.2</v>
      </c>
      <c r="S12" s="51">
        <v>126.9</v>
      </c>
      <c r="T12" s="123" t="s">
        <v>32</v>
      </c>
      <c r="U12" s="128">
        <v>252.62270000000001</v>
      </c>
      <c r="V12" s="51">
        <v>123.69786158052662</v>
      </c>
      <c r="W12" s="123" t="s">
        <v>52</v>
      </c>
      <c r="X12" s="138">
        <v>531.61099999999999</v>
      </c>
      <c r="Y12" s="57">
        <v>159.541</v>
      </c>
      <c r="Z12" s="58">
        <f t="shared" si="0"/>
        <v>372.07</v>
      </c>
      <c r="AA12" s="59" t="s">
        <v>100</v>
      </c>
      <c r="AB12" s="123" t="s">
        <v>62</v>
      </c>
      <c r="AC12" s="138">
        <v>1607.6869999999999</v>
      </c>
      <c r="AD12" s="59" t="s">
        <v>96</v>
      </c>
      <c r="AE12" s="123" t="s">
        <v>59</v>
      </c>
      <c r="AF12" s="138">
        <v>0.52900000000000003</v>
      </c>
      <c r="AG12" s="61">
        <v>1.6</v>
      </c>
      <c r="AH12" s="54">
        <v>9.0999999999999998E-2</v>
      </c>
      <c r="AI12" s="62">
        <v>0.20800000000000002</v>
      </c>
      <c r="AJ12" s="123" t="s">
        <v>67</v>
      </c>
      <c r="AK12" s="146">
        <v>36490</v>
      </c>
      <c r="AL12" s="64">
        <v>117.9</v>
      </c>
      <c r="AM12" s="65">
        <v>0.73171709879885305</v>
      </c>
      <c r="AN12" s="62">
        <v>0.71263414858827323</v>
      </c>
      <c r="AO12" s="123" t="s">
        <v>66</v>
      </c>
      <c r="AP12" s="138">
        <v>6.6</v>
      </c>
      <c r="AQ12" s="66">
        <v>103.4</v>
      </c>
      <c r="AR12" s="123" t="s">
        <v>69</v>
      </c>
      <c r="AS12" s="178">
        <v>325</v>
      </c>
      <c r="AT12" s="53">
        <v>46.5</v>
      </c>
      <c r="AU12" s="54">
        <v>5.0000000000000001E-3</v>
      </c>
      <c r="AV12" s="55">
        <v>1.1000000000000001E-2</v>
      </c>
    </row>
    <row r="13" spans="1:48" s="42" customFormat="1" ht="13.5" customHeight="1" x14ac:dyDescent="0.25">
      <c r="A13" s="44">
        <v>7</v>
      </c>
      <c r="B13" s="123" t="s">
        <v>64</v>
      </c>
      <c r="C13" s="121">
        <v>2078.7056000000002</v>
      </c>
      <c r="D13" s="47">
        <v>196.6</v>
      </c>
      <c r="E13" s="123" t="s">
        <v>52</v>
      </c>
      <c r="F13" s="121">
        <v>3552.2510000000002</v>
      </c>
      <c r="G13" s="47">
        <v>168.8</v>
      </c>
      <c r="H13" s="123" t="s">
        <v>46</v>
      </c>
      <c r="I13" s="128">
        <v>98.616399999999999</v>
      </c>
      <c r="J13" s="51" t="s">
        <v>43</v>
      </c>
      <c r="K13" s="123" t="s">
        <v>47</v>
      </c>
      <c r="L13" s="130">
        <v>11107</v>
      </c>
      <c r="M13" s="47" t="s">
        <v>131</v>
      </c>
      <c r="N13" s="123" t="s">
        <v>58</v>
      </c>
      <c r="O13" s="128">
        <v>292.58420000000001</v>
      </c>
      <c r="P13" s="51">
        <v>181.3</v>
      </c>
      <c r="Q13" s="123" t="s">
        <v>72</v>
      </c>
      <c r="R13" s="128">
        <v>1182</v>
      </c>
      <c r="S13" s="51">
        <v>125.5</v>
      </c>
      <c r="T13" s="123" t="s">
        <v>76</v>
      </c>
      <c r="U13" s="128">
        <v>688.21529999999996</v>
      </c>
      <c r="V13" s="51">
        <v>121.16197774485988</v>
      </c>
      <c r="W13" s="123" t="s">
        <v>75</v>
      </c>
      <c r="X13" s="138">
        <v>1098.098</v>
      </c>
      <c r="Y13" s="57">
        <v>358.048</v>
      </c>
      <c r="Z13" s="58">
        <f t="shared" si="0"/>
        <v>740.05</v>
      </c>
      <c r="AA13" s="59" t="s">
        <v>98</v>
      </c>
      <c r="AB13" s="123" t="s">
        <v>73</v>
      </c>
      <c r="AC13" s="138">
        <v>38480.722999999998</v>
      </c>
      <c r="AD13" s="59" t="s">
        <v>99</v>
      </c>
      <c r="AE13" s="123" t="s">
        <v>69</v>
      </c>
      <c r="AF13" s="138">
        <v>55.731000000000002</v>
      </c>
      <c r="AG13" s="61">
        <v>3.5</v>
      </c>
      <c r="AH13" s="54">
        <v>0.25</v>
      </c>
      <c r="AI13" s="62">
        <v>0.375</v>
      </c>
      <c r="AJ13" s="123" t="s">
        <v>78</v>
      </c>
      <c r="AK13" s="146">
        <v>37981</v>
      </c>
      <c r="AL13" s="64">
        <v>117.9</v>
      </c>
      <c r="AM13" s="65">
        <v>0.76161543243297436</v>
      </c>
      <c r="AN13" s="62">
        <v>0.74549767399014322</v>
      </c>
      <c r="AO13" s="123" t="s">
        <v>57</v>
      </c>
      <c r="AP13" s="138">
        <v>3.4</v>
      </c>
      <c r="AQ13" s="66">
        <v>103.2</v>
      </c>
      <c r="AR13" s="123" t="s">
        <v>73</v>
      </c>
      <c r="AS13" s="178">
        <v>207</v>
      </c>
      <c r="AT13" s="53">
        <v>46.9</v>
      </c>
      <c r="AU13" s="54">
        <v>3.0000000000000001E-3</v>
      </c>
      <c r="AV13" s="55">
        <v>6.9999999999999993E-3</v>
      </c>
    </row>
    <row r="14" spans="1:48" s="42" customFormat="1" ht="13.5" customHeight="1" x14ac:dyDescent="0.25">
      <c r="A14" s="44">
        <v>9</v>
      </c>
      <c r="B14" s="123" t="s">
        <v>78</v>
      </c>
      <c r="C14" s="121">
        <v>7588.9327999999996</v>
      </c>
      <c r="D14" s="47">
        <v>180.3</v>
      </c>
      <c r="E14" s="123" t="s">
        <v>50</v>
      </c>
      <c r="F14" s="121">
        <v>688.25319999999999</v>
      </c>
      <c r="G14" s="47">
        <v>159.69999999999999</v>
      </c>
      <c r="H14" s="123" t="s">
        <v>39</v>
      </c>
      <c r="I14" s="128">
        <v>317.892</v>
      </c>
      <c r="J14" s="51" t="s">
        <v>28</v>
      </c>
      <c r="K14" s="123" t="s">
        <v>36</v>
      </c>
      <c r="L14" s="130">
        <v>462107</v>
      </c>
      <c r="M14" s="47" t="s">
        <v>91</v>
      </c>
      <c r="N14" s="123" t="s">
        <v>72</v>
      </c>
      <c r="O14" s="128">
        <v>29.290700000000001</v>
      </c>
      <c r="P14" s="51">
        <v>175.1</v>
      </c>
      <c r="Q14" s="123" t="s">
        <v>53</v>
      </c>
      <c r="R14" s="128">
        <v>3335.1</v>
      </c>
      <c r="S14" s="51">
        <v>123.2</v>
      </c>
      <c r="T14" s="123" t="s">
        <v>31</v>
      </c>
      <c r="U14" s="128">
        <v>1719.5668999999998</v>
      </c>
      <c r="V14" s="51">
        <v>109.0342264111774</v>
      </c>
      <c r="W14" s="123" t="s">
        <v>49</v>
      </c>
      <c r="X14" s="138">
        <v>1098.8920000000001</v>
      </c>
      <c r="Y14" s="57">
        <v>365.1</v>
      </c>
      <c r="Z14" s="58">
        <f t="shared" si="0"/>
        <v>733.79200000000003</v>
      </c>
      <c r="AA14" s="59" t="s">
        <v>40</v>
      </c>
      <c r="AB14" s="123" t="s">
        <v>65</v>
      </c>
      <c r="AC14" s="138">
        <v>389.178</v>
      </c>
      <c r="AD14" s="59" t="s">
        <v>109</v>
      </c>
      <c r="AE14" s="123" t="s">
        <v>63</v>
      </c>
      <c r="AF14" s="138">
        <v>0.754</v>
      </c>
      <c r="AG14" s="61">
        <v>8.6999999999999993</v>
      </c>
      <c r="AH14" s="54">
        <v>0.2</v>
      </c>
      <c r="AI14" s="62">
        <v>0.2</v>
      </c>
      <c r="AJ14" s="123" t="s">
        <v>79</v>
      </c>
      <c r="AK14" s="146">
        <v>36494</v>
      </c>
      <c r="AL14" s="64">
        <v>117.8</v>
      </c>
      <c r="AM14" s="65">
        <v>0.7317973089494475</v>
      </c>
      <c r="AN14" s="62">
        <v>0.71420017502648425</v>
      </c>
      <c r="AO14" s="123" t="s">
        <v>37</v>
      </c>
      <c r="AP14" s="138">
        <v>15.9</v>
      </c>
      <c r="AQ14" s="66">
        <v>103</v>
      </c>
      <c r="AR14" s="123" t="s">
        <v>27</v>
      </c>
      <c r="AS14" s="178">
        <v>647</v>
      </c>
      <c r="AT14" s="53">
        <v>47.7</v>
      </c>
      <c r="AU14" s="54">
        <v>6.0000000000000001E-3</v>
      </c>
      <c r="AV14" s="55">
        <v>1.2E-2</v>
      </c>
    </row>
    <row r="15" spans="1:48" s="42" customFormat="1" ht="13.5" customHeight="1" x14ac:dyDescent="0.25">
      <c r="A15" s="44">
        <v>10</v>
      </c>
      <c r="B15" s="123" t="s">
        <v>62</v>
      </c>
      <c r="C15" s="121">
        <v>5615.6519000000008</v>
      </c>
      <c r="D15" s="47">
        <v>171.7</v>
      </c>
      <c r="E15" s="123" t="s">
        <v>70</v>
      </c>
      <c r="F15" s="121">
        <v>5424.3329999999996</v>
      </c>
      <c r="G15" s="47">
        <v>156.69999999999999</v>
      </c>
      <c r="H15" s="123" t="s">
        <v>32</v>
      </c>
      <c r="I15" s="128">
        <v>119.773</v>
      </c>
      <c r="J15" s="51">
        <v>185.7</v>
      </c>
      <c r="K15" s="123" t="s">
        <v>64</v>
      </c>
      <c r="L15" s="130">
        <v>20724</v>
      </c>
      <c r="M15" s="47" t="s">
        <v>109</v>
      </c>
      <c r="N15" s="123" t="s">
        <v>71</v>
      </c>
      <c r="O15" s="128">
        <v>4.6058000000000003</v>
      </c>
      <c r="P15" s="51">
        <v>154.6</v>
      </c>
      <c r="Q15" s="123" t="s">
        <v>52</v>
      </c>
      <c r="R15" s="128">
        <v>1179</v>
      </c>
      <c r="S15" s="51">
        <v>119.7</v>
      </c>
      <c r="T15" s="159" t="s">
        <v>26</v>
      </c>
      <c r="U15" s="163">
        <v>30769.505099999998</v>
      </c>
      <c r="V15" s="164">
        <v>98.967596972967058</v>
      </c>
      <c r="W15" s="123" t="s">
        <v>67</v>
      </c>
      <c r="X15" s="138">
        <v>1277.0530000000001</v>
      </c>
      <c r="Y15" s="57">
        <v>435.20400000000001</v>
      </c>
      <c r="Z15" s="58">
        <f t="shared" si="0"/>
        <v>841.84900000000016</v>
      </c>
      <c r="AA15" s="59" t="s">
        <v>108</v>
      </c>
      <c r="AB15" s="123" t="s">
        <v>52</v>
      </c>
      <c r="AC15" s="138">
        <v>531.62699999999995</v>
      </c>
      <c r="AD15" s="59" t="s">
        <v>98</v>
      </c>
      <c r="AE15" s="123" t="s">
        <v>62</v>
      </c>
      <c r="AF15" s="138">
        <v>25.234999999999999</v>
      </c>
      <c r="AG15" s="61">
        <v>14.5</v>
      </c>
      <c r="AH15" s="54">
        <v>0.27800000000000002</v>
      </c>
      <c r="AI15" s="62">
        <v>0.44400000000000001</v>
      </c>
      <c r="AJ15" s="123" t="s">
        <v>56</v>
      </c>
      <c r="AK15" s="146">
        <v>37358</v>
      </c>
      <c r="AL15" s="64">
        <v>117.1</v>
      </c>
      <c r="AM15" s="65">
        <v>0.74912270147787208</v>
      </c>
      <c r="AN15" s="70">
        <v>0.73322279029063608</v>
      </c>
      <c r="AO15" s="123" t="s">
        <v>33</v>
      </c>
      <c r="AP15" s="138">
        <v>309.89999999999998</v>
      </c>
      <c r="AQ15" s="66">
        <v>102.9</v>
      </c>
      <c r="AR15" s="123" t="s">
        <v>45</v>
      </c>
      <c r="AS15" s="178">
        <v>120</v>
      </c>
      <c r="AT15" s="53">
        <v>48.4</v>
      </c>
      <c r="AU15" s="54">
        <v>5.0000000000000001E-3</v>
      </c>
      <c r="AV15" s="55">
        <v>0.01</v>
      </c>
    </row>
    <row r="16" spans="1:48" s="42" customFormat="1" ht="13.5" customHeight="1" x14ac:dyDescent="0.25">
      <c r="A16" s="44">
        <v>13</v>
      </c>
      <c r="B16" s="123" t="s">
        <v>50</v>
      </c>
      <c r="C16" s="121">
        <v>7895.7001</v>
      </c>
      <c r="D16" s="47">
        <v>154.30000000000001</v>
      </c>
      <c r="E16" s="123" t="s">
        <v>56</v>
      </c>
      <c r="F16" s="121">
        <v>2983.9216000000001</v>
      </c>
      <c r="G16" s="47">
        <v>153.19999999999999</v>
      </c>
      <c r="H16" s="123" t="s">
        <v>67</v>
      </c>
      <c r="I16" s="128">
        <v>51.441000000000003</v>
      </c>
      <c r="J16" s="51">
        <v>167</v>
      </c>
      <c r="K16" s="123" t="s">
        <v>66</v>
      </c>
      <c r="L16" s="130">
        <v>10186</v>
      </c>
      <c r="M16" s="47" t="s">
        <v>109</v>
      </c>
      <c r="N16" s="123" t="s">
        <v>47</v>
      </c>
      <c r="O16" s="128">
        <v>152.57900000000001</v>
      </c>
      <c r="P16" s="51">
        <v>146.4</v>
      </c>
      <c r="Q16" s="123" t="s">
        <v>41</v>
      </c>
      <c r="R16" s="128">
        <v>856.3</v>
      </c>
      <c r="S16" s="51">
        <v>119.6</v>
      </c>
      <c r="T16" s="123" t="s">
        <v>27</v>
      </c>
      <c r="U16" s="128">
        <v>1462.9306999999999</v>
      </c>
      <c r="V16" s="51">
        <v>91.883853307733602</v>
      </c>
      <c r="W16" s="123" t="s">
        <v>71</v>
      </c>
      <c r="X16" s="138">
        <v>494.935</v>
      </c>
      <c r="Y16" s="57">
        <v>177.15799999999999</v>
      </c>
      <c r="Z16" s="58">
        <f t="shared" si="0"/>
        <v>317.77700000000004</v>
      </c>
      <c r="AA16" s="59" t="s">
        <v>106</v>
      </c>
      <c r="AB16" s="123" t="s">
        <v>67</v>
      </c>
      <c r="AC16" s="138">
        <v>1307.5419999999999</v>
      </c>
      <c r="AD16" s="59" t="s">
        <v>40</v>
      </c>
      <c r="AE16" s="123" t="s">
        <v>46</v>
      </c>
      <c r="AF16" s="138">
        <v>92.903999999999996</v>
      </c>
      <c r="AG16" s="61">
        <v>18.100000000000001</v>
      </c>
      <c r="AH16" s="54">
        <v>0.375</v>
      </c>
      <c r="AI16" s="62">
        <v>0.46700000000000003</v>
      </c>
      <c r="AJ16" s="123" t="s">
        <v>33</v>
      </c>
      <c r="AK16" s="146">
        <v>62015</v>
      </c>
      <c r="AL16" s="64">
        <v>116.7</v>
      </c>
      <c r="AM16" s="65">
        <v>1.2435581222803747</v>
      </c>
      <c r="AN16" s="62">
        <v>1.2225830224310257</v>
      </c>
      <c r="AO16" s="123" t="s">
        <v>44</v>
      </c>
      <c r="AP16" s="138">
        <v>14.8</v>
      </c>
      <c r="AQ16" s="66">
        <v>102.2</v>
      </c>
      <c r="AR16" s="123" t="s">
        <v>48</v>
      </c>
      <c r="AS16" s="178">
        <v>386</v>
      </c>
      <c r="AT16" s="53">
        <v>49.5</v>
      </c>
      <c r="AU16" s="54">
        <v>5.0000000000000001E-3</v>
      </c>
      <c r="AV16" s="55">
        <v>0.01</v>
      </c>
    </row>
    <row r="17" spans="1:48" s="42" customFormat="1" ht="13.5" customHeight="1" x14ac:dyDescent="0.25">
      <c r="A17" s="44">
        <v>14</v>
      </c>
      <c r="B17" s="123" t="s">
        <v>59</v>
      </c>
      <c r="C17" s="121">
        <v>2980.9722000000002</v>
      </c>
      <c r="D17" s="47">
        <v>154.1</v>
      </c>
      <c r="E17" s="123" t="s">
        <v>61</v>
      </c>
      <c r="F17" s="121">
        <v>1298.424</v>
      </c>
      <c r="G17" s="47">
        <v>149.80000000000001</v>
      </c>
      <c r="H17" s="123" t="s">
        <v>77</v>
      </c>
      <c r="I17" s="128">
        <v>319.9307</v>
      </c>
      <c r="J17" s="51">
        <v>129</v>
      </c>
      <c r="K17" s="123" t="s">
        <v>57</v>
      </c>
      <c r="L17" s="130">
        <v>3979</v>
      </c>
      <c r="M17" s="47" t="s">
        <v>88</v>
      </c>
      <c r="N17" s="301" t="s">
        <v>74</v>
      </c>
      <c r="O17" s="303">
        <v>228.9795</v>
      </c>
      <c r="P17" s="285">
        <v>128.4</v>
      </c>
      <c r="Q17" s="123" t="s">
        <v>69</v>
      </c>
      <c r="R17" s="128">
        <v>4310.7</v>
      </c>
      <c r="S17" s="51">
        <v>119.3</v>
      </c>
      <c r="T17" s="123" t="s">
        <v>49</v>
      </c>
      <c r="U17" s="128">
        <v>36.938099999999999</v>
      </c>
      <c r="V17" s="51">
        <v>91.336439030903662</v>
      </c>
      <c r="W17" s="123" t="s">
        <v>61</v>
      </c>
      <c r="X17" s="138">
        <v>182.114</v>
      </c>
      <c r="Y17" s="57">
        <v>72.37</v>
      </c>
      <c r="Z17" s="58">
        <f t="shared" si="0"/>
        <v>109.744</v>
      </c>
      <c r="AA17" s="59" t="s">
        <v>42</v>
      </c>
      <c r="AB17" s="123" t="s">
        <v>75</v>
      </c>
      <c r="AC17" s="138">
        <v>1118.5999999999999</v>
      </c>
      <c r="AD17" s="59" t="s">
        <v>40</v>
      </c>
      <c r="AE17" s="123" t="s">
        <v>55</v>
      </c>
      <c r="AF17" s="145">
        <v>107.84699999999999</v>
      </c>
      <c r="AG17" s="61">
        <v>18.7</v>
      </c>
      <c r="AH17" s="54">
        <v>0.33299999999999996</v>
      </c>
      <c r="AI17" s="62">
        <v>0.38100000000000001</v>
      </c>
      <c r="AJ17" s="123" t="s">
        <v>53</v>
      </c>
      <c r="AK17" s="146">
        <v>38249</v>
      </c>
      <c r="AL17" s="64">
        <v>116.7</v>
      </c>
      <c r="AM17" s="65">
        <v>0.76698951252280978</v>
      </c>
      <c r="AN17" s="62">
        <v>0.75574593524020084</v>
      </c>
      <c r="AO17" s="123" t="s">
        <v>77</v>
      </c>
      <c r="AP17" s="138">
        <v>4.9000000000000004</v>
      </c>
      <c r="AQ17" s="66">
        <v>101.8</v>
      </c>
      <c r="AR17" s="123" t="s">
        <v>50</v>
      </c>
      <c r="AS17" s="178">
        <v>249</v>
      </c>
      <c r="AT17" s="53">
        <v>50.6</v>
      </c>
      <c r="AU17" s="54">
        <v>4.0000000000000001E-3</v>
      </c>
      <c r="AV17" s="55">
        <v>8.0000000000000002E-3</v>
      </c>
    </row>
    <row r="18" spans="1:48" s="42" customFormat="1" ht="13.5" customHeight="1" x14ac:dyDescent="0.25">
      <c r="A18" s="44">
        <v>15</v>
      </c>
      <c r="B18" s="123" t="s">
        <v>27</v>
      </c>
      <c r="C18" s="121">
        <v>1264.0936000000002</v>
      </c>
      <c r="D18" s="47">
        <v>148.1</v>
      </c>
      <c r="E18" s="123" t="s">
        <v>63</v>
      </c>
      <c r="F18" s="121">
        <v>821.66</v>
      </c>
      <c r="G18" s="47">
        <v>142.1</v>
      </c>
      <c r="H18" s="123" t="s">
        <v>47</v>
      </c>
      <c r="I18" s="128">
        <v>1510.2306999999998</v>
      </c>
      <c r="J18" s="51">
        <v>122.1</v>
      </c>
      <c r="K18" s="123" t="s">
        <v>68</v>
      </c>
      <c r="L18" s="130">
        <v>8131</v>
      </c>
      <c r="M18" s="47" t="s">
        <v>103</v>
      </c>
      <c r="N18" s="159" t="s">
        <v>26</v>
      </c>
      <c r="O18" s="163">
        <v>312875.98810000002</v>
      </c>
      <c r="P18" s="164">
        <v>127.4</v>
      </c>
      <c r="Q18" s="123" t="s">
        <v>70</v>
      </c>
      <c r="R18" s="128">
        <v>5061</v>
      </c>
      <c r="S18" s="51">
        <v>118.1</v>
      </c>
      <c r="T18" s="123" t="s">
        <v>36</v>
      </c>
      <c r="U18" s="128">
        <v>20326.806</v>
      </c>
      <c r="V18" s="51">
        <v>76.964348400647054</v>
      </c>
      <c r="W18" s="123" t="s">
        <v>79</v>
      </c>
      <c r="X18" s="138">
        <v>1052.5239999999999</v>
      </c>
      <c r="Y18" s="57">
        <v>452.31099999999998</v>
      </c>
      <c r="Z18" s="58">
        <f t="shared" si="0"/>
        <v>600.21299999999997</v>
      </c>
      <c r="AA18" s="59" t="s">
        <v>43</v>
      </c>
      <c r="AB18" s="123" t="s">
        <v>49</v>
      </c>
      <c r="AC18" s="138">
        <v>1151.097</v>
      </c>
      <c r="AD18" s="59" t="s">
        <v>108</v>
      </c>
      <c r="AE18" s="123" t="s">
        <v>48</v>
      </c>
      <c r="AF18" s="138">
        <v>33.418999999999997</v>
      </c>
      <c r="AG18" s="61">
        <v>20.5</v>
      </c>
      <c r="AH18" s="54">
        <v>0.16699999999999998</v>
      </c>
      <c r="AI18" s="62">
        <v>0.188</v>
      </c>
      <c r="AJ18" s="123" t="s">
        <v>48</v>
      </c>
      <c r="AK18" s="146">
        <v>42216</v>
      </c>
      <c r="AL18" s="64">
        <v>116.5</v>
      </c>
      <c r="AM18" s="65">
        <v>0.84653792937496242</v>
      </c>
      <c r="AN18" s="62">
        <v>0.83354060153839071</v>
      </c>
      <c r="AO18" s="123" t="s">
        <v>73</v>
      </c>
      <c r="AP18" s="138">
        <v>30.4</v>
      </c>
      <c r="AQ18" s="66">
        <v>101.6</v>
      </c>
      <c r="AR18" s="301" t="s">
        <v>74</v>
      </c>
      <c r="AS18" s="307">
        <v>253</v>
      </c>
      <c r="AT18" s="298">
        <v>50.8</v>
      </c>
      <c r="AU18" s="291">
        <v>5.0000000000000001E-3</v>
      </c>
      <c r="AV18" s="299">
        <v>9.0000000000000011E-3</v>
      </c>
    </row>
    <row r="19" spans="1:48" s="42" customFormat="1" ht="13.5" customHeight="1" x14ac:dyDescent="0.25">
      <c r="A19" s="44">
        <v>16</v>
      </c>
      <c r="B19" s="123" t="s">
        <v>44</v>
      </c>
      <c r="C19" s="121">
        <v>20553.968199999999</v>
      </c>
      <c r="D19" s="47">
        <v>147.30000000000001</v>
      </c>
      <c r="E19" s="123" t="s">
        <v>68</v>
      </c>
      <c r="F19" s="121">
        <v>64.287300000000002</v>
      </c>
      <c r="G19" s="47">
        <v>141.6</v>
      </c>
      <c r="H19" s="123" t="s">
        <v>63</v>
      </c>
      <c r="I19" s="128">
        <v>0.214</v>
      </c>
      <c r="J19" s="51">
        <v>114.2</v>
      </c>
      <c r="K19" s="123" t="s">
        <v>61</v>
      </c>
      <c r="L19" s="130">
        <v>18683</v>
      </c>
      <c r="M19" s="47" t="s">
        <v>97</v>
      </c>
      <c r="N19" s="123" t="s">
        <v>29</v>
      </c>
      <c r="O19" s="128">
        <v>224.02670000000001</v>
      </c>
      <c r="P19" s="51">
        <v>125.7</v>
      </c>
      <c r="Q19" s="123" t="s">
        <v>79</v>
      </c>
      <c r="R19" s="128">
        <v>708.2</v>
      </c>
      <c r="S19" s="51">
        <v>117</v>
      </c>
      <c r="T19" s="123" t="s">
        <v>39</v>
      </c>
      <c r="U19" s="128">
        <v>14.7986</v>
      </c>
      <c r="V19" s="51">
        <v>33.67841805698108</v>
      </c>
      <c r="W19" s="123" t="s">
        <v>37</v>
      </c>
      <c r="X19" s="138">
        <v>11152.609</v>
      </c>
      <c r="Y19" s="57">
        <v>5026.1090000000004</v>
      </c>
      <c r="Z19" s="58">
        <f t="shared" si="0"/>
        <v>6126.5</v>
      </c>
      <c r="AA19" s="59" t="s">
        <v>28</v>
      </c>
      <c r="AB19" s="123" t="s">
        <v>71</v>
      </c>
      <c r="AC19" s="138">
        <v>499.39400000000001</v>
      </c>
      <c r="AD19" s="59" t="s">
        <v>85</v>
      </c>
      <c r="AE19" s="123" t="s">
        <v>72</v>
      </c>
      <c r="AF19" s="145">
        <v>10.137</v>
      </c>
      <c r="AG19" s="61">
        <v>22.9</v>
      </c>
      <c r="AH19" s="54">
        <v>0.38500000000000001</v>
      </c>
      <c r="AI19" s="62">
        <v>0.33299999999999996</v>
      </c>
      <c r="AJ19" s="123" t="s">
        <v>47</v>
      </c>
      <c r="AK19" s="146">
        <v>36749</v>
      </c>
      <c r="AL19" s="64">
        <v>116.3</v>
      </c>
      <c r="AM19" s="65">
        <v>0.73691070604985065</v>
      </c>
      <c r="AN19" s="62">
        <v>0.71795403251807843</v>
      </c>
      <c r="AO19" s="123" t="s">
        <v>53</v>
      </c>
      <c r="AP19" s="138">
        <v>16.3</v>
      </c>
      <c r="AQ19" s="66">
        <v>101.5</v>
      </c>
      <c r="AR19" s="123" t="s">
        <v>31</v>
      </c>
      <c r="AS19" s="178">
        <v>221</v>
      </c>
      <c r="AT19" s="53">
        <v>51.9</v>
      </c>
      <c r="AU19" s="54">
        <v>4.0000000000000001E-3</v>
      </c>
      <c r="AV19" s="55">
        <v>6.9999999999999993E-3</v>
      </c>
    </row>
    <row r="20" spans="1:48" s="42" customFormat="1" ht="13.5" customHeight="1" x14ac:dyDescent="0.25">
      <c r="A20" s="44">
        <v>17</v>
      </c>
      <c r="B20" s="123" t="s">
        <v>48</v>
      </c>
      <c r="C20" s="121">
        <v>13558.572199999999</v>
      </c>
      <c r="D20" s="47">
        <v>143.69999999999999</v>
      </c>
      <c r="E20" s="123" t="s">
        <v>49</v>
      </c>
      <c r="F20" s="121">
        <v>2172.5676000000003</v>
      </c>
      <c r="G20" s="47">
        <v>140.19999999999999</v>
      </c>
      <c r="H20" s="123" t="s">
        <v>37</v>
      </c>
      <c r="I20" s="128">
        <v>68.215399999999988</v>
      </c>
      <c r="J20" s="51">
        <v>112.5</v>
      </c>
      <c r="K20" s="123" t="s">
        <v>48</v>
      </c>
      <c r="L20" s="130">
        <v>134785</v>
      </c>
      <c r="M20" s="47" t="s">
        <v>102</v>
      </c>
      <c r="N20" s="123" t="s">
        <v>75</v>
      </c>
      <c r="O20" s="128">
        <v>1535.7016000000001</v>
      </c>
      <c r="P20" s="51">
        <v>121.2</v>
      </c>
      <c r="Q20" s="123" t="s">
        <v>39</v>
      </c>
      <c r="R20" s="128">
        <v>2355.8000000000002</v>
      </c>
      <c r="S20" s="51">
        <v>116.9</v>
      </c>
      <c r="T20" s="123" t="s">
        <v>73</v>
      </c>
      <c r="U20" s="128">
        <v>7.6135000000000002</v>
      </c>
      <c r="V20" s="51" t="s">
        <v>30</v>
      </c>
      <c r="W20" s="123" t="s">
        <v>50</v>
      </c>
      <c r="X20" s="138">
        <v>1781.575</v>
      </c>
      <c r="Y20" s="57">
        <v>842.24800000000005</v>
      </c>
      <c r="Z20" s="58">
        <f t="shared" si="0"/>
        <v>939.327</v>
      </c>
      <c r="AA20" s="59" t="s">
        <v>51</v>
      </c>
      <c r="AB20" s="123" t="s">
        <v>79</v>
      </c>
      <c r="AC20" s="138">
        <v>1054.221</v>
      </c>
      <c r="AD20" s="59" t="s">
        <v>43</v>
      </c>
      <c r="AE20" s="123" t="s">
        <v>37</v>
      </c>
      <c r="AF20" s="138">
        <v>37.527000000000001</v>
      </c>
      <c r="AG20" s="61">
        <v>25.8</v>
      </c>
      <c r="AH20" s="54">
        <v>0.54200000000000004</v>
      </c>
      <c r="AI20" s="62">
        <v>0.24</v>
      </c>
      <c r="AJ20" s="159" t="s">
        <v>26</v>
      </c>
      <c r="AK20" s="173">
        <v>49869</v>
      </c>
      <c r="AL20" s="174">
        <v>115.1</v>
      </c>
      <c r="AM20" s="175">
        <v>1</v>
      </c>
      <c r="AN20" s="176">
        <v>1</v>
      </c>
      <c r="AO20" s="123" t="s">
        <v>64</v>
      </c>
      <c r="AP20" s="138">
        <v>11.4</v>
      </c>
      <c r="AQ20" s="66">
        <v>101.3</v>
      </c>
      <c r="AR20" s="123" t="s">
        <v>64</v>
      </c>
      <c r="AS20" s="178">
        <v>228</v>
      </c>
      <c r="AT20" s="53">
        <v>52.8</v>
      </c>
      <c r="AU20" s="54">
        <v>5.0000000000000001E-3</v>
      </c>
      <c r="AV20" s="55">
        <v>0.01</v>
      </c>
    </row>
    <row r="21" spans="1:48" s="42" customFormat="1" ht="13.5" customHeight="1" x14ac:dyDescent="0.25">
      <c r="A21" s="44">
        <v>18</v>
      </c>
      <c r="B21" s="123" t="s">
        <v>56</v>
      </c>
      <c r="C21" s="121">
        <v>3539.9187999999999</v>
      </c>
      <c r="D21" s="47">
        <v>143.69999999999999</v>
      </c>
      <c r="E21" s="123" t="s">
        <v>41</v>
      </c>
      <c r="F21" s="121">
        <v>1609.838</v>
      </c>
      <c r="G21" s="47">
        <v>135.69999999999999</v>
      </c>
      <c r="H21" s="123" t="s">
        <v>36</v>
      </c>
      <c r="I21" s="128">
        <v>2692.0164</v>
      </c>
      <c r="J21" s="51">
        <v>111.1</v>
      </c>
      <c r="K21" s="123" t="s">
        <v>67</v>
      </c>
      <c r="L21" s="130">
        <v>9427</v>
      </c>
      <c r="M21" s="47" t="s">
        <v>102</v>
      </c>
      <c r="N21" s="123" t="s">
        <v>34</v>
      </c>
      <c r="O21" s="128">
        <v>132539.53140000001</v>
      </c>
      <c r="P21" s="51">
        <v>117.9</v>
      </c>
      <c r="Q21" s="123" t="s">
        <v>37</v>
      </c>
      <c r="R21" s="128">
        <v>3280.4</v>
      </c>
      <c r="S21" s="51">
        <v>116.3</v>
      </c>
      <c r="T21" s="123" t="s">
        <v>69</v>
      </c>
      <c r="U21" s="128">
        <v>0.17519999999999999</v>
      </c>
      <c r="V21" s="51" t="s">
        <v>30</v>
      </c>
      <c r="W21" s="301" t="s">
        <v>74</v>
      </c>
      <c r="X21" s="305">
        <v>2246.7979999999998</v>
      </c>
      <c r="Y21" s="57">
        <v>1119.8679999999999</v>
      </c>
      <c r="Z21" s="288">
        <f t="shared" si="0"/>
        <v>1126.9299999999998</v>
      </c>
      <c r="AA21" s="289" t="s">
        <v>35</v>
      </c>
      <c r="AB21" s="123" t="s">
        <v>37</v>
      </c>
      <c r="AC21" s="138">
        <v>11190.136</v>
      </c>
      <c r="AD21" s="59" t="s">
        <v>28</v>
      </c>
      <c r="AE21" s="123" t="s">
        <v>50</v>
      </c>
      <c r="AF21" s="138">
        <v>13.074</v>
      </c>
      <c r="AG21" s="61">
        <v>31.7</v>
      </c>
      <c r="AH21" s="54">
        <v>0.25900000000000001</v>
      </c>
      <c r="AI21" s="62">
        <v>0.30399999999999999</v>
      </c>
      <c r="AJ21" s="123" t="s">
        <v>45</v>
      </c>
      <c r="AK21" s="146">
        <v>36813</v>
      </c>
      <c r="AL21" s="64">
        <v>114.7</v>
      </c>
      <c r="AM21" s="65">
        <v>0.73819406845936353</v>
      </c>
      <c r="AN21" s="62">
        <v>0.74618856800700106</v>
      </c>
      <c r="AO21" s="123" t="s">
        <v>70</v>
      </c>
      <c r="AP21" s="138">
        <v>21.5</v>
      </c>
      <c r="AQ21" s="66">
        <v>101.3</v>
      </c>
      <c r="AR21" s="123" t="s">
        <v>55</v>
      </c>
      <c r="AS21" s="178">
        <v>194</v>
      </c>
      <c r="AT21" s="53">
        <v>54</v>
      </c>
      <c r="AU21" s="54">
        <v>4.0000000000000001E-3</v>
      </c>
      <c r="AV21" s="55">
        <v>8.0000000000000002E-3</v>
      </c>
    </row>
    <row r="22" spans="1:48" s="42" customFormat="1" ht="13.5" customHeight="1" x14ac:dyDescent="0.25">
      <c r="A22" s="44">
        <v>19</v>
      </c>
      <c r="B22" s="123" t="s">
        <v>67</v>
      </c>
      <c r="C22" s="121">
        <v>4698.1536999999998</v>
      </c>
      <c r="D22" s="47">
        <v>142.9</v>
      </c>
      <c r="E22" s="123" t="s">
        <v>53</v>
      </c>
      <c r="F22" s="121">
        <v>6683.6384000000007</v>
      </c>
      <c r="G22" s="47">
        <v>135.30000000000001</v>
      </c>
      <c r="H22" s="123" t="s">
        <v>33</v>
      </c>
      <c r="I22" s="128">
        <v>13080.5344</v>
      </c>
      <c r="J22" s="51">
        <v>103.7</v>
      </c>
      <c r="K22" s="123" t="s">
        <v>55</v>
      </c>
      <c r="L22" s="130">
        <v>29800</v>
      </c>
      <c r="M22" s="47" t="s">
        <v>40</v>
      </c>
      <c r="N22" s="123" t="s">
        <v>39</v>
      </c>
      <c r="O22" s="128">
        <v>13.4352</v>
      </c>
      <c r="P22" s="51">
        <v>112.8</v>
      </c>
      <c r="Q22" s="123" t="s">
        <v>44</v>
      </c>
      <c r="R22" s="128">
        <v>4188</v>
      </c>
      <c r="S22" s="51">
        <v>116.1</v>
      </c>
      <c r="T22" s="123" t="s">
        <v>78</v>
      </c>
      <c r="U22" s="128">
        <v>0.1976</v>
      </c>
      <c r="V22" s="51" t="s">
        <v>30</v>
      </c>
      <c r="W22" s="123" t="s">
        <v>77</v>
      </c>
      <c r="X22" s="138">
        <v>886.279</v>
      </c>
      <c r="Y22" s="57">
        <v>446.39400000000001</v>
      </c>
      <c r="Z22" s="58">
        <f t="shared" si="0"/>
        <v>439.88499999999999</v>
      </c>
      <c r="AA22" s="59">
        <f t="shared" ref="AA22:AA46" si="1">X22/Y22*100</f>
        <v>198.54187108249664</v>
      </c>
      <c r="AB22" s="123" t="s">
        <v>61</v>
      </c>
      <c r="AC22" s="138">
        <v>221.94800000000001</v>
      </c>
      <c r="AD22" s="59" t="s">
        <v>28</v>
      </c>
      <c r="AE22" s="123" t="s">
        <v>64</v>
      </c>
      <c r="AF22" s="138">
        <v>17.056000000000001</v>
      </c>
      <c r="AG22" s="61">
        <v>37.6</v>
      </c>
      <c r="AH22" s="54">
        <v>0.316</v>
      </c>
      <c r="AI22" s="62">
        <v>0.4</v>
      </c>
      <c r="AJ22" s="123" t="s">
        <v>60</v>
      </c>
      <c r="AK22" s="146">
        <v>38156</v>
      </c>
      <c r="AL22" s="64">
        <v>114.7</v>
      </c>
      <c r="AM22" s="65">
        <v>0.76512462652148627</v>
      </c>
      <c r="AN22" s="62">
        <v>0.7666850905071162</v>
      </c>
      <c r="AO22" s="159" t="s">
        <v>26</v>
      </c>
      <c r="AP22" s="169">
        <v>1022.1</v>
      </c>
      <c r="AQ22" s="177">
        <v>101.1</v>
      </c>
      <c r="AR22" s="123" t="s">
        <v>47</v>
      </c>
      <c r="AS22" s="178">
        <v>372</v>
      </c>
      <c r="AT22" s="53">
        <v>55.1</v>
      </c>
      <c r="AU22" s="54">
        <v>6.9999999999999993E-3</v>
      </c>
      <c r="AV22" s="55">
        <v>1.3000000000000001E-2</v>
      </c>
    </row>
    <row r="23" spans="1:48" s="42" customFormat="1" ht="13.5" customHeight="1" x14ac:dyDescent="0.25">
      <c r="A23" s="44">
        <v>20</v>
      </c>
      <c r="B23" s="123" t="s">
        <v>34</v>
      </c>
      <c r="C23" s="121">
        <v>26955.9643</v>
      </c>
      <c r="D23" s="47">
        <v>140.1</v>
      </c>
      <c r="E23" s="123" t="s">
        <v>46</v>
      </c>
      <c r="F23" s="121">
        <v>3997.4119000000001</v>
      </c>
      <c r="G23" s="47">
        <v>134.19999999999999</v>
      </c>
      <c r="H23" s="123" t="s">
        <v>64</v>
      </c>
      <c r="I23" s="128">
        <v>32.867100000000001</v>
      </c>
      <c r="J23" s="51">
        <v>101.1</v>
      </c>
      <c r="K23" s="123" t="s">
        <v>44</v>
      </c>
      <c r="L23" s="130">
        <v>44195</v>
      </c>
      <c r="M23" s="47" t="s">
        <v>85</v>
      </c>
      <c r="N23" s="123" t="s">
        <v>57</v>
      </c>
      <c r="O23" s="128">
        <v>7.2261000000000006</v>
      </c>
      <c r="P23" s="51">
        <v>112.3</v>
      </c>
      <c r="Q23" s="123" t="s">
        <v>67</v>
      </c>
      <c r="R23" s="128">
        <v>2398.9</v>
      </c>
      <c r="S23" s="51">
        <v>115.7</v>
      </c>
      <c r="T23" s="123" t="s">
        <v>29</v>
      </c>
      <c r="U23" s="128" t="s">
        <v>30</v>
      </c>
      <c r="V23" s="51" t="s">
        <v>30</v>
      </c>
      <c r="W23" s="123" t="s">
        <v>56</v>
      </c>
      <c r="X23" s="139">
        <v>725.66399999999999</v>
      </c>
      <c r="Y23" s="57">
        <v>419.83199999999999</v>
      </c>
      <c r="Z23" s="58">
        <f t="shared" si="0"/>
        <v>305.83199999999999</v>
      </c>
      <c r="AA23" s="59">
        <f t="shared" si="1"/>
        <v>172.84628136969073</v>
      </c>
      <c r="AB23" s="123" t="s">
        <v>50</v>
      </c>
      <c r="AC23" s="138">
        <v>1794.6489999999999</v>
      </c>
      <c r="AD23" s="59" t="s">
        <v>35</v>
      </c>
      <c r="AE23" s="123" t="s">
        <v>56</v>
      </c>
      <c r="AF23" s="138">
        <v>79.194999999999993</v>
      </c>
      <c r="AG23" s="61">
        <v>37.9</v>
      </c>
      <c r="AH23" s="54">
        <v>0.23800000000000002</v>
      </c>
      <c r="AI23" s="62">
        <v>0.26100000000000001</v>
      </c>
      <c r="AJ23" s="123" t="s">
        <v>64</v>
      </c>
      <c r="AK23" s="146">
        <v>36658</v>
      </c>
      <c r="AL23" s="64">
        <v>114.5</v>
      </c>
      <c r="AM23" s="65">
        <v>0.73508592512382442</v>
      </c>
      <c r="AN23" s="62">
        <v>0.73656211137211547</v>
      </c>
      <c r="AO23" s="123" t="s">
        <v>27</v>
      </c>
      <c r="AP23" s="138">
        <v>27.4</v>
      </c>
      <c r="AQ23" s="66">
        <v>101.1</v>
      </c>
      <c r="AR23" s="123" t="s">
        <v>32</v>
      </c>
      <c r="AS23" s="178">
        <v>268</v>
      </c>
      <c r="AT23" s="53">
        <v>55.5</v>
      </c>
      <c r="AU23" s="54">
        <v>6.9999999999999993E-3</v>
      </c>
      <c r="AV23" s="55">
        <v>1.3999999999999999E-2</v>
      </c>
    </row>
    <row r="24" spans="1:48" s="42" customFormat="1" ht="13.5" customHeight="1" x14ac:dyDescent="0.25">
      <c r="A24" s="44">
        <v>21</v>
      </c>
      <c r="B24" s="159" t="s">
        <v>26</v>
      </c>
      <c r="C24" s="160">
        <v>632500.84900000005</v>
      </c>
      <c r="D24" s="161">
        <v>139.9</v>
      </c>
      <c r="E24" s="123" t="s">
        <v>73</v>
      </c>
      <c r="F24" s="121">
        <v>161.81479999999999</v>
      </c>
      <c r="G24" s="47">
        <v>133.1</v>
      </c>
      <c r="H24" s="123" t="s">
        <v>66</v>
      </c>
      <c r="I24" s="128">
        <v>17.524000000000001</v>
      </c>
      <c r="J24" s="51">
        <v>96.7</v>
      </c>
      <c r="K24" s="123" t="s">
        <v>39</v>
      </c>
      <c r="L24" s="130">
        <v>28141</v>
      </c>
      <c r="M24" s="47" t="s">
        <v>54</v>
      </c>
      <c r="N24" s="123" t="s">
        <v>49</v>
      </c>
      <c r="O24" s="128">
        <v>1339.6871999999998</v>
      </c>
      <c r="P24" s="51">
        <v>110.4</v>
      </c>
      <c r="Q24" s="123" t="s">
        <v>68</v>
      </c>
      <c r="R24" s="128">
        <v>1503.5</v>
      </c>
      <c r="S24" s="51">
        <v>115.3</v>
      </c>
      <c r="T24" s="123" t="s">
        <v>34</v>
      </c>
      <c r="U24" s="128" t="s">
        <v>30</v>
      </c>
      <c r="V24" s="51" t="s">
        <v>30</v>
      </c>
      <c r="W24" s="123" t="s">
        <v>47</v>
      </c>
      <c r="X24" s="138">
        <v>1089.8710000000001</v>
      </c>
      <c r="Y24" s="57">
        <v>634.64700000000005</v>
      </c>
      <c r="Z24" s="58">
        <f t="shared" si="0"/>
        <v>455.22400000000005</v>
      </c>
      <c r="AA24" s="59">
        <f t="shared" si="1"/>
        <v>171.72869327358359</v>
      </c>
      <c r="AB24" s="123" t="s">
        <v>77</v>
      </c>
      <c r="AC24" s="138">
        <v>901.05200000000002</v>
      </c>
      <c r="AD24" s="59" t="s">
        <v>35</v>
      </c>
      <c r="AE24" s="301" t="s">
        <v>74</v>
      </c>
      <c r="AF24" s="305">
        <v>97.965000000000003</v>
      </c>
      <c r="AG24" s="290">
        <v>50</v>
      </c>
      <c r="AH24" s="291">
        <v>0.16699999999999998</v>
      </c>
      <c r="AI24" s="292">
        <v>0.114</v>
      </c>
      <c r="AJ24" s="123" t="s">
        <v>36</v>
      </c>
      <c r="AK24" s="146">
        <v>53971</v>
      </c>
      <c r="AL24" s="64">
        <v>114.1</v>
      </c>
      <c r="AM24" s="65">
        <v>1.082255509434719</v>
      </c>
      <c r="AN24" s="62">
        <v>1.132398323430519</v>
      </c>
      <c r="AO24" s="123" t="s">
        <v>34</v>
      </c>
      <c r="AP24" s="138">
        <v>69.5</v>
      </c>
      <c r="AQ24" s="66">
        <v>100.7</v>
      </c>
      <c r="AR24" s="123" t="s">
        <v>57</v>
      </c>
      <c r="AS24" s="178">
        <v>129</v>
      </c>
      <c r="AT24" s="53">
        <v>56.8</v>
      </c>
      <c r="AU24" s="54">
        <v>6.9999999999999993E-3</v>
      </c>
      <c r="AV24" s="55">
        <v>1.3000000000000001E-2</v>
      </c>
    </row>
    <row r="25" spans="1:48" s="42" customFormat="1" ht="13.5" customHeight="1" x14ac:dyDescent="0.25">
      <c r="A25" s="44">
        <v>22</v>
      </c>
      <c r="B25" s="123" t="s">
        <v>58</v>
      </c>
      <c r="C25" s="121">
        <v>6257.1496999999999</v>
      </c>
      <c r="D25" s="47">
        <v>136.9</v>
      </c>
      <c r="E25" s="123" t="s">
        <v>45</v>
      </c>
      <c r="F25" s="121">
        <v>1971.3731</v>
      </c>
      <c r="G25" s="47">
        <v>132.9</v>
      </c>
      <c r="H25" s="123" t="s">
        <v>31</v>
      </c>
      <c r="I25" s="128">
        <v>637.05090000000007</v>
      </c>
      <c r="J25" s="49">
        <v>94.5</v>
      </c>
      <c r="K25" s="123" t="s">
        <v>59</v>
      </c>
      <c r="L25" s="130">
        <v>19909</v>
      </c>
      <c r="M25" s="47" t="s">
        <v>54</v>
      </c>
      <c r="N25" s="123" t="s">
        <v>55</v>
      </c>
      <c r="O25" s="128">
        <v>61.081000000000003</v>
      </c>
      <c r="P25" s="51">
        <v>106.6</v>
      </c>
      <c r="Q25" s="123" t="s">
        <v>48</v>
      </c>
      <c r="R25" s="128">
        <v>5308.5</v>
      </c>
      <c r="S25" s="51">
        <v>114.6</v>
      </c>
      <c r="T25" s="123" t="s">
        <v>37</v>
      </c>
      <c r="U25" s="128" t="s">
        <v>30</v>
      </c>
      <c r="V25" s="51" t="s">
        <v>30</v>
      </c>
      <c r="W25" s="123" t="s">
        <v>48</v>
      </c>
      <c r="X25" s="139">
        <v>791.64</v>
      </c>
      <c r="Y25" s="57">
        <v>466.279</v>
      </c>
      <c r="Z25" s="58">
        <f t="shared" si="0"/>
        <v>325.36099999999999</v>
      </c>
      <c r="AA25" s="59">
        <f t="shared" si="1"/>
        <v>169.7781800166853</v>
      </c>
      <c r="AB25" s="301" t="s">
        <v>74</v>
      </c>
      <c r="AC25" s="305">
        <v>2344.7629999999999</v>
      </c>
      <c r="AD25" s="289">
        <v>178.2</v>
      </c>
      <c r="AE25" s="123" t="s">
        <v>65</v>
      </c>
      <c r="AF25" s="138">
        <v>10.234</v>
      </c>
      <c r="AG25" s="61">
        <v>54.3</v>
      </c>
      <c r="AH25" s="54">
        <v>0.4</v>
      </c>
      <c r="AI25" s="62">
        <v>0.36399999999999999</v>
      </c>
      <c r="AJ25" s="123" t="s">
        <v>70</v>
      </c>
      <c r="AK25" s="146">
        <v>42867</v>
      </c>
      <c r="AL25" s="64">
        <v>114.1</v>
      </c>
      <c r="AM25" s="65">
        <v>0.85959213138422663</v>
      </c>
      <c r="AN25" s="62">
        <v>0.86073879600202663</v>
      </c>
      <c r="AO25" s="123" t="s">
        <v>36</v>
      </c>
      <c r="AP25" s="138">
        <v>93.2</v>
      </c>
      <c r="AQ25" s="66">
        <v>100.5</v>
      </c>
      <c r="AR25" s="123" t="s">
        <v>77</v>
      </c>
      <c r="AS25" s="178">
        <v>166</v>
      </c>
      <c r="AT25" s="53">
        <v>57.6</v>
      </c>
      <c r="AU25" s="54">
        <v>8.0000000000000002E-3</v>
      </c>
      <c r="AV25" s="55">
        <v>1.3999999999999999E-2</v>
      </c>
    </row>
    <row r="26" spans="1:48" s="42" customFormat="1" ht="13.5" customHeight="1" x14ac:dyDescent="0.25">
      <c r="A26" s="44">
        <v>23</v>
      </c>
      <c r="B26" s="123" t="s">
        <v>70</v>
      </c>
      <c r="C26" s="121">
        <v>81664.949699999997</v>
      </c>
      <c r="D26" s="47">
        <v>136.30000000000001</v>
      </c>
      <c r="E26" s="123" t="s">
        <v>79</v>
      </c>
      <c r="F26" s="121">
        <v>2568.0729999999999</v>
      </c>
      <c r="G26" s="162">
        <v>131.5</v>
      </c>
      <c r="H26" s="159" t="s">
        <v>26</v>
      </c>
      <c r="I26" s="163">
        <v>34594.392599999999</v>
      </c>
      <c r="J26" s="164">
        <v>87.9</v>
      </c>
      <c r="K26" s="123" t="s">
        <v>70</v>
      </c>
      <c r="L26" s="130">
        <v>36624</v>
      </c>
      <c r="M26" s="47" t="s">
        <v>54</v>
      </c>
      <c r="N26" s="123" t="s">
        <v>70</v>
      </c>
      <c r="O26" s="128">
        <v>1346.8691000000001</v>
      </c>
      <c r="P26" s="51">
        <v>104.5</v>
      </c>
      <c r="Q26" s="123" t="s">
        <v>57</v>
      </c>
      <c r="R26" s="128">
        <v>1283.5999999999999</v>
      </c>
      <c r="S26" s="51">
        <v>114.2</v>
      </c>
      <c r="T26" s="123" t="s">
        <v>41</v>
      </c>
      <c r="U26" s="128" t="s">
        <v>30</v>
      </c>
      <c r="V26" s="51" t="s">
        <v>30</v>
      </c>
      <c r="W26" s="123" t="s">
        <v>59</v>
      </c>
      <c r="X26" s="138">
        <v>585.00699999999995</v>
      </c>
      <c r="Y26" s="57">
        <v>352.59699999999998</v>
      </c>
      <c r="Z26" s="58">
        <f t="shared" si="0"/>
        <v>232.40999999999997</v>
      </c>
      <c r="AA26" s="59">
        <f t="shared" si="1"/>
        <v>165.91377691812465</v>
      </c>
      <c r="AB26" s="123" t="s">
        <v>55</v>
      </c>
      <c r="AC26" s="138">
        <v>1127.9269999999999</v>
      </c>
      <c r="AD26" s="59">
        <v>177.6</v>
      </c>
      <c r="AE26" s="123" t="s">
        <v>60</v>
      </c>
      <c r="AF26" s="138">
        <v>78.025000000000006</v>
      </c>
      <c r="AG26" s="61">
        <v>62.5</v>
      </c>
      <c r="AH26" s="54">
        <v>0.28600000000000003</v>
      </c>
      <c r="AI26" s="62">
        <v>0.5</v>
      </c>
      <c r="AJ26" s="123" t="s">
        <v>69</v>
      </c>
      <c r="AK26" s="146">
        <v>50011</v>
      </c>
      <c r="AL26" s="64">
        <v>114</v>
      </c>
      <c r="AM26" s="65">
        <v>1.0028474603461068</v>
      </c>
      <c r="AN26" s="62">
        <v>1.0099488738427524</v>
      </c>
      <c r="AO26" s="123" t="s">
        <v>39</v>
      </c>
      <c r="AP26" s="138">
        <v>8.5</v>
      </c>
      <c r="AQ26" s="66">
        <v>100.4</v>
      </c>
      <c r="AR26" s="123" t="s">
        <v>61</v>
      </c>
      <c r="AS26" s="178">
        <v>454</v>
      </c>
      <c r="AT26" s="53">
        <v>58.1</v>
      </c>
      <c r="AU26" s="54">
        <v>9.0000000000000011E-3</v>
      </c>
      <c r="AV26" s="55">
        <v>1.6E-2</v>
      </c>
    </row>
    <row r="27" spans="1:48" s="42" customFormat="1" ht="13.5" customHeight="1" x14ac:dyDescent="0.25">
      <c r="A27" s="44">
        <v>24</v>
      </c>
      <c r="B27" s="123" t="s">
        <v>45</v>
      </c>
      <c r="C27" s="121">
        <v>2240.317</v>
      </c>
      <c r="D27" s="47">
        <v>136.1</v>
      </c>
      <c r="E27" s="123" t="s">
        <v>62</v>
      </c>
      <c r="F27" s="121">
        <v>2494.1439999999998</v>
      </c>
      <c r="G27" s="47">
        <v>130.80000000000001</v>
      </c>
      <c r="H27" s="123" t="s">
        <v>44</v>
      </c>
      <c r="I27" s="128">
        <v>68.063000000000002</v>
      </c>
      <c r="J27" s="51">
        <v>83.5</v>
      </c>
      <c r="K27" s="123" t="s">
        <v>37</v>
      </c>
      <c r="L27" s="130">
        <v>40253</v>
      </c>
      <c r="M27" s="47" t="s">
        <v>42</v>
      </c>
      <c r="N27" s="123" t="s">
        <v>33</v>
      </c>
      <c r="O27" s="128">
        <v>20347.758000000002</v>
      </c>
      <c r="P27" s="51">
        <v>102.3</v>
      </c>
      <c r="Q27" s="123" t="s">
        <v>50</v>
      </c>
      <c r="R27" s="128">
        <v>4309.1000000000004</v>
      </c>
      <c r="S27" s="51">
        <v>113.9</v>
      </c>
      <c r="T27" s="123" t="s">
        <v>44</v>
      </c>
      <c r="U27" s="128" t="s">
        <v>30</v>
      </c>
      <c r="V27" s="51" t="s">
        <v>30</v>
      </c>
      <c r="W27" s="123" t="s">
        <v>70</v>
      </c>
      <c r="X27" s="138">
        <v>2493.9450000000002</v>
      </c>
      <c r="Y27" s="57">
        <v>1528.1890000000001</v>
      </c>
      <c r="Z27" s="58">
        <f t="shared" si="0"/>
        <v>965.75600000000009</v>
      </c>
      <c r="AA27" s="59">
        <f t="shared" si="1"/>
        <v>163.19610990525385</v>
      </c>
      <c r="AB27" s="123" t="s">
        <v>47</v>
      </c>
      <c r="AC27" s="138">
        <v>1107.2650000000001</v>
      </c>
      <c r="AD27" s="59">
        <v>167.6</v>
      </c>
      <c r="AE27" s="123" t="s">
        <v>47</v>
      </c>
      <c r="AF27" s="138">
        <v>17.393999999999998</v>
      </c>
      <c r="AG27" s="61">
        <v>67.099999999999994</v>
      </c>
      <c r="AH27" s="54">
        <v>0.17199999999999999</v>
      </c>
      <c r="AI27" s="62">
        <v>0.13300000000000001</v>
      </c>
      <c r="AJ27" s="301" t="s">
        <v>74</v>
      </c>
      <c r="AK27" s="306">
        <v>45826</v>
      </c>
      <c r="AL27" s="294">
        <v>113.8</v>
      </c>
      <c r="AM27" s="295">
        <v>0.9189275902865508</v>
      </c>
      <c r="AN27" s="292">
        <v>0.94684722030307222</v>
      </c>
      <c r="AO27" s="123" t="s">
        <v>76</v>
      </c>
      <c r="AP27" s="138">
        <v>28.1</v>
      </c>
      <c r="AQ27" s="66">
        <v>100.3</v>
      </c>
      <c r="AR27" s="123" t="s">
        <v>46</v>
      </c>
      <c r="AS27" s="178">
        <v>102</v>
      </c>
      <c r="AT27" s="53">
        <v>58.3</v>
      </c>
      <c r="AU27" s="54">
        <v>3.0000000000000001E-3</v>
      </c>
      <c r="AV27" s="55">
        <v>6.0000000000000001E-3</v>
      </c>
    </row>
    <row r="28" spans="1:48" s="42" customFormat="1" ht="13.5" customHeight="1" x14ac:dyDescent="0.25">
      <c r="A28" s="44">
        <v>25</v>
      </c>
      <c r="B28" s="123" t="s">
        <v>39</v>
      </c>
      <c r="C28" s="121">
        <v>1289.9753999999998</v>
      </c>
      <c r="D28" s="47">
        <v>134.4</v>
      </c>
      <c r="E28" s="123" t="s">
        <v>67</v>
      </c>
      <c r="F28" s="121">
        <v>3936.9231</v>
      </c>
      <c r="G28" s="47">
        <v>130.4</v>
      </c>
      <c r="H28" s="123" t="s">
        <v>49</v>
      </c>
      <c r="I28" s="128">
        <v>20.872799999999998</v>
      </c>
      <c r="J28" s="51">
        <v>83.4</v>
      </c>
      <c r="K28" s="123" t="s">
        <v>49</v>
      </c>
      <c r="L28" s="130">
        <v>35758</v>
      </c>
      <c r="M28" s="47" t="s">
        <v>42</v>
      </c>
      <c r="N28" s="123" t="s">
        <v>66</v>
      </c>
      <c r="O28" s="128">
        <v>112.1369</v>
      </c>
      <c r="P28" s="51">
        <v>99.9</v>
      </c>
      <c r="Q28" s="123" t="s">
        <v>58</v>
      </c>
      <c r="R28" s="128">
        <v>5284.5</v>
      </c>
      <c r="S28" s="51">
        <v>112.3</v>
      </c>
      <c r="T28" s="123" t="s">
        <v>45</v>
      </c>
      <c r="U28" s="128" t="s">
        <v>30</v>
      </c>
      <c r="V28" s="51" t="s">
        <v>30</v>
      </c>
      <c r="W28" s="123" t="s">
        <v>29</v>
      </c>
      <c r="X28" s="139">
        <v>1160.9369999999999</v>
      </c>
      <c r="Y28" s="57">
        <v>714.43100000000004</v>
      </c>
      <c r="Z28" s="58">
        <f t="shared" si="0"/>
        <v>446.50599999999986</v>
      </c>
      <c r="AA28" s="59">
        <f t="shared" si="1"/>
        <v>162.49812788078904</v>
      </c>
      <c r="AB28" s="123" t="s">
        <v>45</v>
      </c>
      <c r="AC28" s="138">
        <v>371.35500000000002</v>
      </c>
      <c r="AD28" s="59">
        <v>167.4</v>
      </c>
      <c r="AE28" s="123" t="s">
        <v>79</v>
      </c>
      <c r="AF28" s="142">
        <v>1.6970000000000001</v>
      </c>
      <c r="AG28" s="61">
        <v>69.900000000000006</v>
      </c>
      <c r="AH28" s="54">
        <v>0.111</v>
      </c>
      <c r="AI28" s="62">
        <v>0</v>
      </c>
      <c r="AJ28" s="123" t="s">
        <v>34</v>
      </c>
      <c r="AK28" s="146">
        <v>60197</v>
      </c>
      <c r="AL28" s="64">
        <v>113.7</v>
      </c>
      <c r="AM28" s="65">
        <v>1.2071026088351482</v>
      </c>
      <c r="AN28" s="62">
        <v>1.2281792639675739</v>
      </c>
      <c r="AO28" s="123" t="s">
        <v>69</v>
      </c>
      <c r="AP28" s="138">
        <v>14.8</v>
      </c>
      <c r="AQ28" s="66">
        <v>100.1</v>
      </c>
      <c r="AR28" s="123" t="s">
        <v>63</v>
      </c>
      <c r="AS28" s="178">
        <v>356</v>
      </c>
      <c r="AT28" s="53">
        <v>58.6</v>
      </c>
      <c r="AU28" s="54">
        <v>0.01</v>
      </c>
      <c r="AV28" s="55">
        <v>1.7000000000000001E-2</v>
      </c>
    </row>
    <row r="29" spans="1:48" s="42" customFormat="1" ht="13.5" customHeight="1" x14ac:dyDescent="0.25">
      <c r="A29" s="44">
        <v>26</v>
      </c>
      <c r="B29" s="123" t="s">
        <v>47</v>
      </c>
      <c r="C29" s="121">
        <v>7239.0947999999999</v>
      </c>
      <c r="D29" s="47">
        <v>132.9</v>
      </c>
      <c r="E29" s="159" t="s">
        <v>26</v>
      </c>
      <c r="F29" s="160">
        <v>77962.145900000003</v>
      </c>
      <c r="G29" s="161">
        <v>128.9</v>
      </c>
      <c r="H29" s="123" t="s">
        <v>56</v>
      </c>
      <c r="I29" s="128">
        <v>1457.3733999999999</v>
      </c>
      <c r="J29" s="51">
        <v>79.099999999999994</v>
      </c>
      <c r="K29" s="123" t="s">
        <v>52</v>
      </c>
      <c r="L29" s="130">
        <v>11895</v>
      </c>
      <c r="M29" s="47" t="s">
        <v>42</v>
      </c>
      <c r="N29" s="123" t="s">
        <v>36</v>
      </c>
      <c r="O29" s="128">
        <v>8256.7475999999988</v>
      </c>
      <c r="P29" s="51">
        <v>98.5</v>
      </c>
      <c r="Q29" s="123" t="s">
        <v>75</v>
      </c>
      <c r="R29" s="128">
        <v>4188.5</v>
      </c>
      <c r="S29" s="51">
        <v>112.2</v>
      </c>
      <c r="T29" s="123" t="s">
        <v>46</v>
      </c>
      <c r="U29" s="128" t="s">
        <v>30</v>
      </c>
      <c r="V29" s="51" t="s">
        <v>30</v>
      </c>
      <c r="W29" s="123" t="s">
        <v>45</v>
      </c>
      <c r="X29" s="138">
        <v>359.995</v>
      </c>
      <c r="Y29" s="57">
        <v>221.85599999999999</v>
      </c>
      <c r="Z29" s="58">
        <f t="shared" si="0"/>
        <v>138.13900000000001</v>
      </c>
      <c r="AA29" s="59">
        <f t="shared" si="1"/>
        <v>162.26516298860523</v>
      </c>
      <c r="AB29" s="123" t="s">
        <v>70</v>
      </c>
      <c r="AC29" s="138">
        <v>2509.3110000000001</v>
      </c>
      <c r="AD29" s="59">
        <v>162.19999999999999</v>
      </c>
      <c r="AE29" s="123" t="s">
        <v>29</v>
      </c>
      <c r="AF29" s="138">
        <v>66.673000000000002</v>
      </c>
      <c r="AG29" s="61">
        <v>70.7</v>
      </c>
      <c r="AH29" s="54">
        <v>0.21299999999999999</v>
      </c>
      <c r="AI29" s="62">
        <v>0.20399999999999999</v>
      </c>
      <c r="AJ29" s="123" t="s">
        <v>76</v>
      </c>
      <c r="AK29" s="146">
        <v>45672</v>
      </c>
      <c r="AL29" s="64">
        <v>113.6</v>
      </c>
      <c r="AM29" s="65">
        <v>0.91583949948866028</v>
      </c>
      <c r="AN29" s="62">
        <v>0.92446225415687899</v>
      </c>
      <c r="AO29" s="123" t="s">
        <v>78</v>
      </c>
      <c r="AP29" s="138">
        <v>16.5</v>
      </c>
      <c r="AQ29" s="66">
        <v>100</v>
      </c>
      <c r="AR29" s="123" t="s">
        <v>39</v>
      </c>
      <c r="AS29" s="178">
        <v>442</v>
      </c>
      <c r="AT29" s="53">
        <v>59.2</v>
      </c>
      <c r="AU29" s="54">
        <v>9.0000000000000011E-3</v>
      </c>
      <c r="AV29" s="55">
        <v>1.4999999999999999E-2</v>
      </c>
    </row>
    <row r="30" spans="1:48" s="42" customFormat="1" ht="13.5" customHeight="1" x14ac:dyDescent="0.25">
      <c r="A30" s="44">
        <v>27</v>
      </c>
      <c r="B30" s="123" t="s">
        <v>73</v>
      </c>
      <c r="C30" s="121">
        <v>41526.317299999995</v>
      </c>
      <c r="D30" s="47">
        <v>132.80000000000001</v>
      </c>
      <c r="E30" s="123" t="s">
        <v>44</v>
      </c>
      <c r="F30" s="121">
        <v>1254.425</v>
      </c>
      <c r="G30" s="47">
        <v>124.1</v>
      </c>
      <c r="H30" s="123" t="s">
        <v>61</v>
      </c>
      <c r="I30" s="128">
        <v>28.5197</v>
      </c>
      <c r="J30" s="51">
        <v>78.099999999999994</v>
      </c>
      <c r="K30" s="123" t="s">
        <v>32</v>
      </c>
      <c r="L30" s="130">
        <v>33978</v>
      </c>
      <c r="M30" s="47" t="s">
        <v>38</v>
      </c>
      <c r="N30" s="123" t="s">
        <v>63</v>
      </c>
      <c r="O30" s="128">
        <v>106.3306</v>
      </c>
      <c r="P30" s="51">
        <v>97.7</v>
      </c>
      <c r="Q30" s="123" t="s">
        <v>76</v>
      </c>
      <c r="R30" s="128">
        <v>7014.1</v>
      </c>
      <c r="S30" s="51">
        <v>111.8</v>
      </c>
      <c r="T30" s="123" t="s">
        <v>47</v>
      </c>
      <c r="U30" s="128" t="s">
        <v>30</v>
      </c>
      <c r="V30" s="51" t="s">
        <v>30</v>
      </c>
      <c r="W30" s="123" t="s">
        <v>63</v>
      </c>
      <c r="X30" s="138">
        <v>934.83100000000002</v>
      </c>
      <c r="Y30" s="57">
        <v>604.50099999999998</v>
      </c>
      <c r="Z30" s="58">
        <f t="shared" si="0"/>
        <v>330.33000000000004</v>
      </c>
      <c r="AA30" s="59">
        <f t="shared" si="1"/>
        <v>154.64507089318298</v>
      </c>
      <c r="AB30" s="123" t="s">
        <v>41</v>
      </c>
      <c r="AC30" s="138">
        <v>402.55</v>
      </c>
      <c r="AD30" s="59">
        <v>156.1</v>
      </c>
      <c r="AE30" s="123" t="s">
        <v>70</v>
      </c>
      <c r="AF30" s="138">
        <v>15.366</v>
      </c>
      <c r="AG30" s="61">
        <v>80.099999999999994</v>
      </c>
      <c r="AH30" s="54">
        <v>0.20499999999999999</v>
      </c>
      <c r="AI30" s="62">
        <v>0.15</v>
      </c>
      <c r="AJ30" s="123" t="s">
        <v>39</v>
      </c>
      <c r="AK30" s="146">
        <v>36561</v>
      </c>
      <c r="AL30" s="64">
        <v>113.4</v>
      </c>
      <c r="AM30" s="65">
        <v>0.73314082897190636</v>
      </c>
      <c r="AN30" s="62">
        <v>0.73734512459122104</v>
      </c>
      <c r="AO30" s="123" t="s">
        <v>63</v>
      </c>
      <c r="AP30" s="138">
        <v>6.3</v>
      </c>
      <c r="AQ30" s="66">
        <v>99.9</v>
      </c>
      <c r="AR30" s="123" t="s">
        <v>68</v>
      </c>
      <c r="AS30" s="178">
        <v>173</v>
      </c>
      <c r="AT30" s="53">
        <v>59.5</v>
      </c>
      <c r="AU30" s="54">
        <v>6.0000000000000001E-3</v>
      </c>
      <c r="AV30" s="55">
        <v>0.01</v>
      </c>
    </row>
    <row r="31" spans="1:48" s="42" customFormat="1" ht="13.5" customHeight="1" x14ac:dyDescent="0.25">
      <c r="A31" s="44">
        <v>28</v>
      </c>
      <c r="B31" s="123" t="s">
        <v>37</v>
      </c>
      <c r="C31" s="121">
        <v>50857.6705</v>
      </c>
      <c r="D31" s="47">
        <v>132.69999999999999</v>
      </c>
      <c r="E31" s="123" t="s">
        <v>48</v>
      </c>
      <c r="F31" s="121">
        <v>4415.9285</v>
      </c>
      <c r="G31" s="47">
        <v>121.8</v>
      </c>
      <c r="H31" s="123" t="s">
        <v>57</v>
      </c>
      <c r="I31" s="128">
        <v>2.4929999999999999</v>
      </c>
      <c r="J31" s="51">
        <v>76.900000000000006</v>
      </c>
      <c r="K31" s="123" t="s">
        <v>53</v>
      </c>
      <c r="L31" s="130">
        <v>15753</v>
      </c>
      <c r="M31" s="47" t="s">
        <v>38</v>
      </c>
      <c r="N31" s="123" t="s">
        <v>68</v>
      </c>
      <c r="O31" s="128">
        <v>11.43</v>
      </c>
      <c r="P31" s="51">
        <v>97.1</v>
      </c>
      <c r="Q31" s="123" t="s">
        <v>78</v>
      </c>
      <c r="R31" s="128">
        <v>3561</v>
      </c>
      <c r="S31" s="51">
        <v>111.8</v>
      </c>
      <c r="T31" s="123" t="s">
        <v>48</v>
      </c>
      <c r="U31" s="128" t="s">
        <v>30</v>
      </c>
      <c r="V31" s="51" t="s">
        <v>30</v>
      </c>
      <c r="W31" s="123" t="s">
        <v>41</v>
      </c>
      <c r="X31" s="138">
        <v>357.09399999999999</v>
      </c>
      <c r="Y31" s="57">
        <v>245.66800000000001</v>
      </c>
      <c r="Z31" s="58">
        <f t="shared" si="0"/>
        <v>111.42599999999999</v>
      </c>
      <c r="AA31" s="59">
        <f t="shared" si="1"/>
        <v>145.35633456534836</v>
      </c>
      <c r="AB31" s="123" t="s">
        <v>63</v>
      </c>
      <c r="AC31" s="138">
        <v>935.58500000000004</v>
      </c>
      <c r="AD31" s="59">
        <v>152.6</v>
      </c>
      <c r="AE31" s="123" t="s">
        <v>44</v>
      </c>
      <c r="AF31" s="138">
        <v>137.03399999999999</v>
      </c>
      <c r="AG31" s="61">
        <v>86.2</v>
      </c>
      <c r="AH31" s="54">
        <v>0.39299999999999996</v>
      </c>
      <c r="AI31" s="62">
        <v>0.433</v>
      </c>
      <c r="AJ31" s="123" t="s">
        <v>66</v>
      </c>
      <c r="AK31" s="146">
        <v>35441</v>
      </c>
      <c r="AL31" s="64">
        <v>113.4</v>
      </c>
      <c r="AM31" s="65">
        <v>0.71068198680543027</v>
      </c>
      <c r="AN31" s="62">
        <v>0.71928976095067021</v>
      </c>
      <c r="AO31" s="301" t="s">
        <v>74</v>
      </c>
      <c r="AP31" s="305">
        <v>19</v>
      </c>
      <c r="AQ31" s="296">
        <v>99.9</v>
      </c>
      <c r="AR31" s="123" t="s">
        <v>53</v>
      </c>
      <c r="AS31" s="178">
        <v>227</v>
      </c>
      <c r="AT31" s="53">
        <v>59.7</v>
      </c>
      <c r="AU31" s="54">
        <v>4.0000000000000001E-3</v>
      </c>
      <c r="AV31" s="55">
        <v>6.9999999999999993E-3</v>
      </c>
    </row>
    <row r="32" spans="1:48" s="42" customFormat="1" ht="13.5" customHeight="1" x14ac:dyDescent="0.25">
      <c r="A32" s="44">
        <v>29</v>
      </c>
      <c r="B32" s="123" t="s">
        <v>55</v>
      </c>
      <c r="C32" s="121">
        <v>14158.62</v>
      </c>
      <c r="D32" s="47">
        <v>130.69999999999999</v>
      </c>
      <c r="E32" s="123" t="s">
        <v>69</v>
      </c>
      <c r="F32" s="121">
        <v>789.25830000000008</v>
      </c>
      <c r="G32" s="47">
        <v>120.4</v>
      </c>
      <c r="H32" s="123" t="s">
        <v>73</v>
      </c>
      <c r="I32" s="128">
        <v>2662.2309</v>
      </c>
      <c r="J32" s="51">
        <v>76.900000000000006</v>
      </c>
      <c r="K32" s="159" t="s">
        <v>26</v>
      </c>
      <c r="L32" s="165">
        <v>3303883</v>
      </c>
      <c r="M32" s="161" t="s">
        <v>28</v>
      </c>
      <c r="N32" s="123" t="s">
        <v>41</v>
      </c>
      <c r="O32" s="128">
        <v>25.448799999999999</v>
      </c>
      <c r="P32" s="51">
        <v>95.2</v>
      </c>
      <c r="Q32" s="123" t="s">
        <v>62</v>
      </c>
      <c r="R32" s="128">
        <v>1919.2</v>
      </c>
      <c r="S32" s="51">
        <v>111</v>
      </c>
      <c r="T32" s="123" t="s">
        <v>50</v>
      </c>
      <c r="U32" s="128" t="s">
        <v>30</v>
      </c>
      <c r="V32" s="51" t="s">
        <v>30</v>
      </c>
      <c r="W32" s="123" t="s">
        <v>53</v>
      </c>
      <c r="X32" s="138">
        <v>2706.1370000000002</v>
      </c>
      <c r="Y32" s="57">
        <v>1921.673</v>
      </c>
      <c r="Z32" s="58">
        <f t="shared" si="0"/>
        <v>784.46400000000017</v>
      </c>
      <c r="AA32" s="59">
        <f t="shared" si="1"/>
        <v>140.82192964151551</v>
      </c>
      <c r="AB32" s="123" t="s">
        <v>59</v>
      </c>
      <c r="AC32" s="138">
        <v>585.53599999999994</v>
      </c>
      <c r="AD32" s="59">
        <v>152.19999999999999</v>
      </c>
      <c r="AE32" s="123" t="s">
        <v>34</v>
      </c>
      <c r="AF32" s="138">
        <v>1487.248</v>
      </c>
      <c r="AG32" s="61">
        <v>90.5</v>
      </c>
      <c r="AH32" s="54">
        <v>0.30299999999999999</v>
      </c>
      <c r="AI32" s="62">
        <v>0.21899999999999997</v>
      </c>
      <c r="AJ32" s="123" t="s">
        <v>65</v>
      </c>
      <c r="AK32" s="146">
        <v>32781</v>
      </c>
      <c r="AL32" s="64">
        <v>113.3</v>
      </c>
      <c r="AM32" s="73">
        <v>0.65734223666004932</v>
      </c>
      <c r="AN32" s="74">
        <v>0.66335037538574915</v>
      </c>
      <c r="AO32" s="123" t="s">
        <v>62</v>
      </c>
      <c r="AP32" s="138">
        <v>9</v>
      </c>
      <c r="AQ32" s="66">
        <v>99.8</v>
      </c>
      <c r="AR32" s="123" t="s">
        <v>66</v>
      </c>
      <c r="AS32" s="178">
        <v>279</v>
      </c>
      <c r="AT32" s="53">
        <v>60.5</v>
      </c>
      <c r="AU32" s="54">
        <v>8.0000000000000002E-3</v>
      </c>
      <c r="AV32" s="55">
        <v>1.3999999999999999E-2</v>
      </c>
    </row>
    <row r="33" spans="1:48" s="42" customFormat="1" ht="13.5" customHeight="1" x14ac:dyDescent="0.25">
      <c r="A33" s="44">
        <v>30</v>
      </c>
      <c r="B33" s="123" t="s">
        <v>75</v>
      </c>
      <c r="C33" s="121">
        <v>7410.5585000000001</v>
      </c>
      <c r="D33" s="47">
        <v>130.19999999999999</v>
      </c>
      <c r="E33" s="301" t="s">
        <v>74</v>
      </c>
      <c r="F33" s="302">
        <v>1619.2008999999998</v>
      </c>
      <c r="G33" s="283">
        <v>118.7</v>
      </c>
      <c r="H33" s="123" t="s">
        <v>53</v>
      </c>
      <c r="I33" s="128">
        <v>24.46</v>
      </c>
      <c r="J33" s="51">
        <v>73.3</v>
      </c>
      <c r="K33" s="123" t="s">
        <v>33</v>
      </c>
      <c r="L33" s="130">
        <v>1202948</v>
      </c>
      <c r="M33" s="47" t="s">
        <v>51</v>
      </c>
      <c r="N33" s="123" t="s">
        <v>37</v>
      </c>
      <c r="O33" s="128">
        <v>306.61009999999999</v>
      </c>
      <c r="P33" s="51">
        <v>93</v>
      </c>
      <c r="Q33" s="123" t="s">
        <v>45</v>
      </c>
      <c r="R33" s="128">
        <v>1607</v>
      </c>
      <c r="S33" s="51">
        <v>110.6</v>
      </c>
      <c r="T33" s="123" t="s">
        <v>52</v>
      </c>
      <c r="U33" s="128" t="s">
        <v>30</v>
      </c>
      <c r="V33" s="51" t="s">
        <v>30</v>
      </c>
      <c r="W33" s="123" t="s">
        <v>64</v>
      </c>
      <c r="X33" s="138">
        <v>1978.9639999999999</v>
      </c>
      <c r="Y33" s="57">
        <v>1523.8530000000001</v>
      </c>
      <c r="Z33" s="58">
        <f t="shared" si="0"/>
        <v>455.11099999999988</v>
      </c>
      <c r="AA33" s="59">
        <f t="shared" si="1"/>
        <v>129.86580726618641</v>
      </c>
      <c r="AB33" s="123" t="s">
        <v>29</v>
      </c>
      <c r="AC33" s="142">
        <v>1227.6099999999999</v>
      </c>
      <c r="AD33" s="59">
        <v>151.80000000000001</v>
      </c>
      <c r="AE33" s="123" t="s">
        <v>71</v>
      </c>
      <c r="AF33" s="138">
        <v>4.4589999999999996</v>
      </c>
      <c r="AG33" s="61">
        <v>96.5</v>
      </c>
      <c r="AH33" s="54">
        <v>0.222</v>
      </c>
      <c r="AI33" s="62">
        <v>0.25</v>
      </c>
      <c r="AJ33" s="123" t="s">
        <v>44</v>
      </c>
      <c r="AK33" s="146">
        <v>39334</v>
      </c>
      <c r="AL33" s="64">
        <v>113.2</v>
      </c>
      <c r="AM33" s="65">
        <v>0.78874651587158351</v>
      </c>
      <c r="AN33" s="62">
        <v>0.81131684399613102</v>
      </c>
      <c r="AO33" s="123" t="s">
        <v>48</v>
      </c>
      <c r="AP33" s="138">
        <v>17</v>
      </c>
      <c r="AQ33" s="66">
        <v>99.7</v>
      </c>
      <c r="AR33" s="123" t="s">
        <v>62</v>
      </c>
      <c r="AS33" s="178">
        <v>224</v>
      </c>
      <c r="AT33" s="53">
        <v>61.2</v>
      </c>
      <c r="AU33" s="54">
        <v>6.9999999999999993E-3</v>
      </c>
      <c r="AV33" s="55">
        <v>1.1000000000000001E-2</v>
      </c>
    </row>
    <row r="34" spans="1:48" s="42" customFormat="1" ht="13.5" customHeight="1" x14ac:dyDescent="0.25">
      <c r="A34" s="44">
        <v>31</v>
      </c>
      <c r="B34" s="123" t="s">
        <v>46</v>
      </c>
      <c r="C34" s="121">
        <v>21515.208500000001</v>
      </c>
      <c r="D34" s="47">
        <v>129.69999999999999</v>
      </c>
      <c r="E34" s="123" t="s">
        <v>27</v>
      </c>
      <c r="F34" s="121">
        <v>165.11010000000002</v>
      </c>
      <c r="G34" s="47">
        <v>118.3</v>
      </c>
      <c r="H34" s="123" t="s">
        <v>29</v>
      </c>
      <c r="I34" s="128">
        <v>1573.9892</v>
      </c>
      <c r="J34" s="51">
        <v>69</v>
      </c>
      <c r="K34" s="123" t="s">
        <v>45</v>
      </c>
      <c r="L34" s="130">
        <v>10585</v>
      </c>
      <c r="M34" s="47">
        <v>198.2</v>
      </c>
      <c r="N34" s="123" t="s">
        <v>44</v>
      </c>
      <c r="O34" s="128">
        <v>37.092400000000005</v>
      </c>
      <c r="P34" s="51">
        <v>92.9</v>
      </c>
      <c r="Q34" s="123" t="s">
        <v>47</v>
      </c>
      <c r="R34" s="128">
        <v>2064.3000000000002</v>
      </c>
      <c r="S34" s="51">
        <v>109.1</v>
      </c>
      <c r="T34" s="123" t="s">
        <v>53</v>
      </c>
      <c r="U34" s="128" t="s">
        <v>30</v>
      </c>
      <c r="V34" s="51" t="s">
        <v>30</v>
      </c>
      <c r="W34" s="123" t="s">
        <v>58</v>
      </c>
      <c r="X34" s="138">
        <v>269.45699999999999</v>
      </c>
      <c r="Y34" s="57">
        <v>211.99199999999999</v>
      </c>
      <c r="Z34" s="58">
        <f t="shared" si="0"/>
        <v>57.465000000000003</v>
      </c>
      <c r="AA34" s="59">
        <f t="shared" si="1"/>
        <v>127.10715498698065</v>
      </c>
      <c r="AB34" s="123" t="s">
        <v>58</v>
      </c>
      <c r="AC34" s="138">
        <v>372.70299999999997</v>
      </c>
      <c r="AD34" s="59">
        <v>151.5</v>
      </c>
      <c r="AE34" s="123" t="s">
        <v>32</v>
      </c>
      <c r="AF34" s="138">
        <v>30.904</v>
      </c>
      <c r="AG34" s="61">
        <v>98.6</v>
      </c>
      <c r="AH34" s="54">
        <v>9.0999999999999998E-2</v>
      </c>
      <c r="AI34" s="62">
        <v>0.17</v>
      </c>
      <c r="AJ34" s="123" t="s">
        <v>62</v>
      </c>
      <c r="AK34" s="146">
        <v>38368</v>
      </c>
      <c r="AL34" s="64">
        <v>113.1</v>
      </c>
      <c r="AM34" s="65">
        <v>0.76937576450299783</v>
      </c>
      <c r="AN34" s="62">
        <v>0.77836119939201331</v>
      </c>
      <c r="AO34" s="123" t="s">
        <v>68</v>
      </c>
      <c r="AP34" s="138">
        <v>5.9</v>
      </c>
      <c r="AQ34" s="66">
        <v>99.6</v>
      </c>
      <c r="AR34" s="123" t="s">
        <v>65</v>
      </c>
      <c r="AS34" s="178">
        <v>238</v>
      </c>
      <c r="AT34" s="53">
        <v>61.3</v>
      </c>
      <c r="AU34" s="54">
        <v>1.1000000000000001E-2</v>
      </c>
      <c r="AV34" s="55">
        <v>1.8000000000000002E-2</v>
      </c>
    </row>
    <row r="35" spans="1:48" s="42" customFormat="1" ht="13.15" customHeight="1" x14ac:dyDescent="0.25">
      <c r="A35" s="44">
        <v>32</v>
      </c>
      <c r="B35" s="123" t="s">
        <v>29</v>
      </c>
      <c r="C35" s="121">
        <v>16907.013899999998</v>
      </c>
      <c r="D35" s="47">
        <v>129.4</v>
      </c>
      <c r="E35" s="123" t="s">
        <v>58</v>
      </c>
      <c r="F35" s="121">
        <v>293.5138</v>
      </c>
      <c r="G35" s="47">
        <v>115.6</v>
      </c>
      <c r="H35" s="123" t="s">
        <v>78</v>
      </c>
      <c r="I35" s="128">
        <v>146.501</v>
      </c>
      <c r="J35" s="51">
        <v>60.9</v>
      </c>
      <c r="K35" s="123" t="s">
        <v>58</v>
      </c>
      <c r="L35" s="130">
        <v>41008</v>
      </c>
      <c r="M35" s="47">
        <v>197.6</v>
      </c>
      <c r="N35" s="123" t="s">
        <v>50</v>
      </c>
      <c r="O35" s="128">
        <v>901.7097</v>
      </c>
      <c r="P35" s="51">
        <v>88.7</v>
      </c>
      <c r="Q35" s="301" t="s">
        <v>74</v>
      </c>
      <c r="R35" s="303">
        <v>4375</v>
      </c>
      <c r="S35" s="285">
        <v>108.3</v>
      </c>
      <c r="T35" s="123" t="s">
        <v>55</v>
      </c>
      <c r="U35" s="128" t="s">
        <v>30</v>
      </c>
      <c r="V35" s="51" t="s">
        <v>30</v>
      </c>
      <c r="W35" s="123" t="s">
        <v>66</v>
      </c>
      <c r="X35" s="138">
        <v>418.15199999999999</v>
      </c>
      <c r="Y35" s="57">
        <v>331.91300000000001</v>
      </c>
      <c r="Z35" s="58">
        <f t="shared" si="0"/>
        <v>86.238999999999976</v>
      </c>
      <c r="AA35" s="59">
        <f t="shared" si="1"/>
        <v>125.98241105349895</v>
      </c>
      <c r="AB35" s="123" t="s">
        <v>53</v>
      </c>
      <c r="AC35" s="138">
        <v>2830.3539999999998</v>
      </c>
      <c r="AD35" s="59">
        <v>142.30000000000001</v>
      </c>
      <c r="AE35" s="123" t="s">
        <v>75</v>
      </c>
      <c r="AF35" s="138">
        <v>20.501999999999999</v>
      </c>
      <c r="AG35" s="61">
        <v>106.1</v>
      </c>
      <c r="AH35" s="54">
        <v>0.125</v>
      </c>
      <c r="AI35" s="62">
        <v>0.13800000000000001</v>
      </c>
      <c r="AJ35" s="123" t="s">
        <v>55</v>
      </c>
      <c r="AK35" s="146">
        <v>39180</v>
      </c>
      <c r="AL35" s="64">
        <v>112.8</v>
      </c>
      <c r="AM35" s="65">
        <v>0.7856584250736931</v>
      </c>
      <c r="AN35" s="62">
        <v>0.80012436092303441</v>
      </c>
      <c r="AO35" s="123" t="s">
        <v>71</v>
      </c>
      <c r="AP35" s="138">
        <v>6.2</v>
      </c>
      <c r="AQ35" s="66">
        <v>99.6</v>
      </c>
      <c r="AR35" s="123" t="s">
        <v>56</v>
      </c>
      <c r="AS35" s="178">
        <v>328</v>
      </c>
      <c r="AT35" s="53">
        <v>62.1</v>
      </c>
      <c r="AU35" s="54">
        <v>6.0000000000000001E-3</v>
      </c>
      <c r="AV35" s="55">
        <v>0.01</v>
      </c>
    </row>
    <row r="36" spans="1:48" s="42" customFormat="1" ht="13.5" customHeight="1" x14ac:dyDescent="0.25">
      <c r="A36" s="44">
        <v>33</v>
      </c>
      <c r="B36" s="123" t="s">
        <v>66</v>
      </c>
      <c r="C36" s="121">
        <v>37.118099999999998</v>
      </c>
      <c r="D36" s="47">
        <v>129.30000000000001</v>
      </c>
      <c r="E36" s="123" t="s">
        <v>37</v>
      </c>
      <c r="F36" s="121">
        <v>1327.1238999999998</v>
      </c>
      <c r="G36" s="47">
        <v>115.2</v>
      </c>
      <c r="H36" s="123" t="s">
        <v>69</v>
      </c>
      <c r="I36" s="128">
        <v>376.23020000000002</v>
      </c>
      <c r="J36" s="51">
        <v>55.6</v>
      </c>
      <c r="K36" s="123" t="s">
        <v>27</v>
      </c>
      <c r="L36" s="130">
        <v>217301</v>
      </c>
      <c r="M36" s="47">
        <v>178.9</v>
      </c>
      <c r="N36" s="123" t="s">
        <v>65</v>
      </c>
      <c r="O36" s="128">
        <v>195.3546</v>
      </c>
      <c r="P36" s="51">
        <v>85.7</v>
      </c>
      <c r="Q36" s="123" t="s">
        <v>71</v>
      </c>
      <c r="R36" s="128">
        <v>1553.1</v>
      </c>
      <c r="S36" s="51">
        <v>108.2</v>
      </c>
      <c r="T36" s="123" t="s">
        <v>56</v>
      </c>
      <c r="U36" s="128" t="s">
        <v>30</v>
      </c>
      <c r="V36" s="51" t="s">
        <v>30</v>
      </c>
      <c r="W36" s="123" t="s">
        <v>34</v>
      </c>
      <c r="X36" s="138">
        <v>56497.803999999996</v>
      </c>
      <c r="Y36" s="57">
        <v>46130.845000000001</v>
      </c>
      <c r="Z36" s="58">
        <f t="shared" si="0"/>
        <v>10366.958999999995</v>
      </c>
      <c r="AA36" s="59">
        <f t="shared" si="1"/>
        <v>122.47294407895627</v>
      </c>
      <c r="AB36" s="123" t="s">
        <v>48</v>
      </c>
      <c r="AC36" s="138">
        <v>825.05899999999997</v>
      </c>
      <c r="AD36" s="59">
        <v>131.1</v>
      </c>
      <c r="AE36" s="123" t="s">
        <v>76</v>
      </c>
      <c r="AF36" s="138">
        <v>350.79599999999999</v>
      </c>
      <c r="AG36" s="61">
        <v>128.1</v>
      </c>
      <c r="AH36" s="54">
        <v>0.60499999999999998</v>
      </c>
      <c r="AI36" s="62">
        <v>0.46200000000000002</v>
      </c>
      <c r="AJ36" s="123" t="s">
        <v>41</v>
      </c>
      <c r="AK36" s="146">
        <v>35054</v>
      </c>
      <c r="AL36" s="64">
        <v>112.6</v>
      </c>
      <c r="AM36" s="65">
        <v>0.7029216547354068</v>
      </c>
      <c r="AN36" s="62">
        <v>0.72002671456865186</v>
      </c>
      <c r="AO36" s="123" t="s">
        <v>50</v>
      </c>
      <c r="AP36" s="138">
        <v>17.100000000000001</v>
      </c>
      <c r="AQ36" s="66">
        <v>99.5</v>
      </c>
      <c r="AR36" s="123" t="s">
        <v>29</v>
      </c>
      <c r="AS36" s="178">
        <v>460</v>
      </c>
      <c r="AT36" s="53">
        <v>62.2</v>
      </c>
      <c r="AU36" s="54">
        <v>4.0000000000000001E-3</v>
      </c>
      <c r="AV36" s="55">
        <v>6.0000000000000001E-3</v>
      </c>
    </row>
    <row r="37" spans="1:48" s="42" customFormat="1" ht="13.5" customHeight="1" x14ac:dyDescent="0.25">
      <c r="A37" s="44">
        <v>34</v>
      </c>
      <c r="B37" s="123" t="s">
        <v>32</v>
      </c>
      <c r="C37" s="121">
        <v>1301.0535</v>
      </c>
      <c r="D37" s="47">
        <v>127.3</v>
      </c>
      <c r="E37" s="123" t="s">
        <v>71</v>
      </c>
      <c r="F37" s="121">
        <v>822.61480000000006</v>
      </c>
      <c r="G37" s="47">
        <v>114.6</v>
      </c>
      <c r="H37" s="123" t="s">
        <v>55</v>
      </c>
      <c r="I37" s="128">
        <v>57.069699999999997</v>
      </c>
      <c r="J37" s="51">
        <v>51.9</v>
      </c>
      <c r="K37" s="123" t="s">
        <v>56</v>
      </c>
      <c r="L37" s="130">
        <v>31627</v>
      </c>
      <c r="M37" s="47">
        <v>171.1</v>
      </c>
      <c r="N37" s="123" t="s">
        <v>48</v>
      </c>
      <c r="O37" s="128">
        <v>149.43439999999998</v>
      </c>
      <c r="P37" s="51">
        <v>84.9</v>
      </c>
      <c r="Q37" s="123" t="s">
        <v>49</v>
      </c>
      <c r="R37" s="128">
        <v>4551.3999999999996</v>
      </c>
      <c r="S37" s="51">
        <v>108.1</v>
      </c>
      <c r="T37" s="123" t="s">
        <v>57</v>
      </c>
      <c r="U37" s="128" t="s">
        <v>30</v>
      </c>
      <c r="V37" s="51" t="s">
        <v>30</v>
      </c>
      <c r="W37" s="159" t="s">
        <v>26</v>
      </c>
      <c r="X37" s="166">
        <v>180873.622</v>
      </c>
      <c r="Y37" s="167">
        <v>172452.91800000001</v>
      </c>
      <c r="Z37" s="167">
        <f t="shared" si="0"/>
        <v>8420.7039999999979</v>
      </c>
      <c r="AA37" s="168">
        <f t="shared" si="1"/>
        <v>104.8829002707858</v>
      </c>
      <c r="AB37" s="123" t="s">
        <v>56</v>
      </c>
      <c r="AC37" s="138">
        <v>804.85900000000004</v>
      </c>
      <c r="AD37" s="59">
        <v>128</v>
      </c>
      <c r="AE37" s="123" t="s">
        <v>61</v>
      </c>
      <c r="AF37" s="138">
        <v>39.834000000000003</v>
      </c>
      <c r="AG37" s="61">
        <v>135.19999999999999</v>
      </c>
      <c r="AH37" s="54">
        <v>0.25</v>
      </c>
      <c r="AI37" s="62">
        <v>0.32</v>
      </c>
      <c r="AJ37" s="123" t="s">
        <v>57</v>
      </c>
      <c r="AK37" s="146">
        <v>33575</v>
      </c>
      <c r="AL37" s="64">
        <v>112.5</v>
      </c>
      <c r="AM37" s="73">
        <v>0.67326395155306906</v>
      </c>
      <c r="AN37" s="154">
        <v>0.69683570540279116</v>
      </c>
      <c r="AO37" s="123" t="s">
        <v>41</v>
      </c>
      <c r="AP37" s="138">
        <v>4.4000000000000004</v>
      </c>
      <c r="AQ37" s="66">
        <v>99</v>
      </c>
      <c r="AR37" s="123" t="s">
        <v>37</v>
      </c>
      <c r="AS37" s="178">
        <v>231</v>
      </c>
      <c r="AT37" s="53">
        <v>62.3</v>
      </c>
      <c r="AU37" s="54">
        <v>5.0000000000000001E-3</v>
      </c>
      <c r="AV37" s="55">
        <v>8.0000000000000002E-3</v>
      </c>
    </row>
    <row r="38" spans="1:48" s="42" customFormat="1" ht="13.5" customHeight="1" x14ac:dyDescent="0.25">
      <c r="A38" s="44">
        <v>35</v>
      </c>
      <c r="B38" s="123" t="s">
        <v>41</v>
      </c>
      <c r="C38" s="121">
        <v>2733.19</v>
      </c>
      <c r="D38" s="47">
        <v>126.5</v>
      </c>
      <c r="E38" s="123" t="s">
        <v>57</v>
      </c>
      <c r="F38" s="121">
        <v>1010.0305</v>
      </c>
      <c r="G38" s="47">
        <v>111.7</v>
      </c>
      <c r="H38" s="123" t="s">
        <v>75</v>
      </c>
      <c r="I38" s="128">
        <v>230.27270000000001</v>
      </c>
      <c r="J38" s="51">
        <v>51.6</v>
      </c>
      <c r="K38" s="123" t="s">
        <v>71</v>
      </c>
      <c r="L38" s="130">
        <v>5682</v>
      </c>
      <c r="M38" s="47">
        <v>163.69999999999999</v>
      </c>
      <c r="N38" s="123" t="s">
        <v>46</v>
      </c>
      <c r="O38" s="128">
        <v>668.5421</v>
      </c>
      <c r="P38" s="51">
        <v>83.8</v>
      </c>
      <c r="Q38" s="123" t="s">
        <v>59</v>
      </c>
      <c r="R38" s="128">
        <v>2530</v>
      </c>
      <c r="S38" s="51">
        <v>107.1</v>
      </c>
      <c r="T38" s="123" t="s">
        <v>58</v>
      </c>
      <c r="U38" s="128" t="s">
        <v>30</v>
      </c>
      <c r="V38" s="51" t="s">
        <v>30</v>
      </c>
      <c r="W38" s="123" t="s">
        <v>32</v>
      </c>
      <c r="X38" s="138">
        <v>2535.471</v>
      </c>
      <c r="Y38" s="57">
        <v>2555.7350000000001</v>
      </c>
      <c r="Z38" s="58">
        <f t="shared" si="0"/>
        <v>-20.264000000000124</v>
      </c>
      <c r="AA38" s="59">
        <f t="shared" si="1"/>
        <v>99.207116543773125</v>
      </c>
      <c r="AB38" s="123" t="s">
        <v>64</v>
      </c>
      <c r="AC38" s="138">
        <v>1996.02</v>
      </c>
      <c r="AD38" s="59">
        <v>127.2</v>
      </c>
      <c r="AE38" s="123" t="s">
        <v>57</v>
      </c>
      <c r="AF38" s="142">
        <v>2.2040000000000002</v>
      </c>
      <c r="AG38" s="61">
        <v>153.30000000000001</v>
      </c>
      <c r="AH38" s="54">
        <v>0.33299999999999996</v>
      </c>
      <c r="AI38" s="62">
        <v>0.28600000000000003</v>
      </c>
      <c r="AJ38" s="123" t="s">
        <v>59</v>
      </c>
      <c r="AK38" s="146">
        <v>32158</v>
      </c>
      <c r="AL38" s="64">
        <v>112.5</v>
      </c>
      <c r="AM38" s="73">
        <v>0.64484950570494692</v>
      </c>
      <c r="AN38" s="74">
        <v>0.65692506102897152</v>
      </c>
      <c r="AO38" s="123" t="s">
        <v>47</v>
      </c>
      <c r="AP38" s="138">
        <v>13.1</v>
      </c>
      <c r="AQ38" s="66">
        <v>99</v>
      </c>
      <c r="AR38" s="123" t="s">
        <v>52</v>
      </c>
      <c r="AS38" s="178">
        <v>167</v>
      </c>
      <c r="AT38" s="53">
        <v>63.5</v>
      </c>
      <c r="AU38" s="54">
        <v>6.0000000000000001E-3</v>
      </c>
      <c r="AV38" s="55">
        <v>0.01</v>
      </c>
    </row>
    <row r="39" spans="1:48" s="42" customFormat="1" ht="13.5" customHeight="1" x14ac:dyDescent="0.25">
      <c r="A39" s="44">
        <v>36</v>
      </c>
      <c r="B39" s="301" t="s">
        <v>74</v>
      </c>
      <c r="C39" s="302">
        <v>26712.730600000003</v>
      </c>
      <c r="D39" s="283">
        <v>126.1</v>
      </c>
      <c r="E39" s="123" t="s">
        <v>60</v>
      </c>
      <c r="F39" s="121">
        <v>945.4396999999999</v>
      </c>
      <c r="G39" s="47">
        <v>104.1</v>
      </c>
      <c r="H39" s="123" t="s">
        <v>65</v>
      </c>
      <c r="I39" s="128">
        <v>16.374200000000002</v>
      </c>
      <c r="J39" s="51">
        <v>51.5</v>
      </c>
      <c r="K39" s="123" t="s">
        <v>62</v>
      </c>
      <c r="L39" s="130">
        <v>11290</v>
      </c>
      <c r="M39" s="47">
        <v>160.80000000000001</v>
      </c>
      <c r="N39" s="123" t="s">
        <v>76</v>
      </c>
      <c r="O39" s="128">
        <v>11232.8277</v>
      </c>
      <c r="P39" s="51">
        <v>83.5</v>
      </c>
      <c r="Q39" s="123" t="s">
        <v>34</v>
      </c>
      <c r="R39" s="128">
        <v>29089.4</v>
      </c>
      <c r="S39" s="51">
        <v>107</v>
      </c>
      <c r="T39" s="123" t="s">
        <v>59</v>
      </c>
      <c r="U39" s="128" t="s">
        <v>30</v>
      </c>
      <c r="V39" s="51" t="s">
        <v>30</v>
      </c>
      <c r="W39" s="123" t="s">
        <v>72</v>
      </c>
      <c r="X39" s="138">
        <v>195.56399999999999</v>
      </c>
      <c r="Y39" s="57">
        <v>198.20500000000001</v>
      </c>
      <c r="Z39" s="58">
        <f t="shared" si="0"/>
        <v>-2.6410000000000196</v>
      </c>
      <c r="AA39" s="59">
        <f t="shared" si="1"/>
        <v>98.667541182109417</v>
      </c>
      <c r="AB39" s="123" t="s">
        <v>66</v>
      </c>
      <c r="AC39" s="138">
        <v>418.15199999999999</v>
      </c>
      <c r="AD39" s="59">
        <v>124.7</v>
      </c>
      <c r="AE39" s="123" t="s">
        <v>31</v>
      </c>
      <c r="AF39" s="138">
        <v>2484.5880000000002</v>
      </c>
      <c r="AG39" s="61">
        <v>160.5</v>
      </c>
      <c r="AH39" s="54">
        <v>0.74</v>
      </c>
      <c r="AI39" s="62">
        <v>0.75599999999999989</v>
      </c>
      <c r="AJ39" s="123" t="s">
        <v>72</v>
      </c>
      <c r="AK39" s="146">
        <v>36363</v>
      </c>
      <c r="AL39" s="64">
        <v>112.1</v>
      </c>
      <c r="AM39" s="65">
        <v>0.72917042651747577</v>
      </c>
      <c r="AN39" s="62">
        <v>0.75146239233568235</v>
      </c>
      <c r="AO39" s="123" t="s">
        <v>67</v>
      </c>
      <c r="AP39" s="138">
        <v>9.1999999999999993</v>
      </c>
      <c r="AQ39" s="66">
        <v>98.5</v>
      </c>
      <c r="AR39" s="123" t="s">
        <v>49</v>
      </c>
      <c r="AS39" s="178">
        <v>534</v>
      </c>
      <c r="AT39" s="53">
        <v>63.9</v>
      </c>
      <c r="AU39" s="54">
        <v>6.9999999999999993E-3</v>
      </c>
      <c r="AV39" s="55">
        <v>1.2E-2</v>
      </c>
    </row>
    <row r="40" spans="1:48" s="42" customFormat="1" ht="13.5" customHeight="1" x14ac:dyDescent="0.25">
      <c r="A40" s="44">
        <v>37</v>
      </c>
      <c r="B40" s="123" t="s">
        <v>63</v>
      </c>
      <c r="C40" s="121">
        <v>3085.8470000000002</v>
      </c>
      <c r="D40" s="47">
        <v>122</v>
      </c>
      <c r="E40" s="123" t="s">
        <v>78</v>
      </c>
      <c r="F40" s="121">
        <v>2419.7552000000001</v>
      </c>
      <c r="G40" s="47">
        <v>97.5</v>
      </c>
      <c r="H40" s="123" t="s">
        <v>34</v>
      </c>
      <c r="I40" s="128">
        <v>3139.7905000000001</v>
      </c>
      <c r="J40" s="51">
        <v>47.3</v>
      </c>
      <c r="K40" s="123" t="s">
        <v>63</v>
      </c>
      <c r="L40" s="130">
        <v>20109</v>
      </c>
      <c r="M40" s="47">
        <v>151.69999999999999</v>
      </c>
      <c r="N40" s="123" t="s">
        <v>61</v>
      </c>
      <c r="O40" s="128">
        <v>378.33179999999999</v>
      </c>
      <c r="P40" s="51">
        <v>79.2</v>
      </c>
      <c r="Q40" s="123" t="s">
        <v>55</v>
      </c>
      <c r="R40" s="128">
        <v>3795</v>
      </c>
      <c r="S40" s="51">
        <v>107</v>
      </c>
      <c r="T40" s="123" t="s">
        <v>60</v>
      </c>
      <c r="U40" s="128" t="s">
        <v>30</v>
      </c>
      <c r="V40" s="51" t="s">
        <v>30</v>
      </c>
      <c r="W40" s="123" t="s">
        <v>78</v>
      </c>
      <c r="X40" s="138">
        <v>1293.616</v>
      </c>
      <c r="Y40" s="57">
        <v>1357.787</v>
      </c>
      <c r="Z40" s="58">
        <f t="shared" si="0"/>
        <v>-64.171000000000049</v>
      </c>
      <c r="AA40" s="59">
        <f t="shared" si="1"/>
        <v>95.273853704594316</v>
      </c>
      <c r="AB40" s="123" t="s">
        <v>34</v>
      </c>
      <c r="AC40" s="138">
        <v>57985.052000000003</v>
      </c>
      <c r="AD40" s="59">
        <v>121.4</v>
      </c>
      <c r="AE40" s="123" t="s">
        <v>49</v>
      </c>
      <c r="AF40" s="138">
        <v>52.204999999999998</v>
      </c>
      <c r="AG40" s="61">
        <v>163.1</v>
      </c>
      <c r="AH40" s="54">
        <v>0.30299999999999999</v>
      </c>
      <c r="AI40" s="62">
        <v>0.308</v>
      </c>
      <c r="AJ40" s="123" t="s">
        <v>31</v>
      </c>
      <c r="AK40" s="146">
        <v>44538</v>
      </c>
      <c r="AL40" s="64">
        <v>111.7</v>
      </c>
      <c r="AM40" s="65">
        <v>0.89309992179510322</v>
      </c>
      <c r="AN40" s="62">
        <v>0.91845147621021606</v>
      </c>
      <c r="AO40" s="123" t="s">
        <v>56</v>
      </c>
      <c r="AP40" s="138">
        <v>12.7</v>
      </c>
      <c r="AQ40" s="66">
        <v>98.4</v>
      </c>
      <c r="AR40" s="123" t="s">
        <v>78</v>
      </c>
      <c r="AS40" s="178">
        <v>433</v>
      </c>
      <c r="AT40" s="53">
        <v>64.3</v>
      </c>
      <c r="AU40" s="54">
        <v>8.0000000000000002E-3</v>
      </c>
      <c r="AV40" s="55">
        <v>1.2E-2</v>
      </c>
    </row>
    <row r="41" spans="1:48" s="42" customFormat="1" ht="13.5" customHeight="1" x14ac:dyDescent="0.25">
      <c r="A41" s="44">
        <v>38</v>
      </c>
      <c r="B41" s="123" t="s">
        <v>77</v>
      </c>
      <c r="C41" s="121">
        <v>3183.1632</v>
      </c>
      <c r="D41" s="47">
        <v>121.3</v>
      </c>
      <c r="E41" s="123" t="s">
        <v>76</v>
      </c>
      <c r="F41" s="121">
        <v>121.786</v>
      </c>
      <c r="G41" s="47">
        <v>93.5</v>
      </c>
      <c r="H41" s="123" t="s">
        <v>27</v>
      </c>
      <c r="I41" s="128">
        <v>54.618699999999997</v>
      </c>
      <c r="J41" s="49">
        <v>47.1</v>
      </c>
      <c r="K41" s="301" t="s">
        <v>74</v>
      </c>
      <c r="L41" s="304">
        <v>25560</v>
      </c>
      <c r="M41" s="283">
        <v>140</v>
      </c>
      <c r="N41" s="123" t="s">
        <v>60</v>
      </c>
      <c r="O41" s="128">
        <v>1166.5730000000001</v>
      </c>
      <c r="P41" s="51">
        <v>67</v>
      </c>
      <c r="Q41" s="123" t="s">
        <v>31</v>
      </c>
      <c r="R41" s="128">
        <v>9236.4</v>
      </c>
      <c r="S41" s="51">
        <v>106.6</v>
      </c>
      <c r="T41" s="123" t="s">
        <v>62</v>
      </c>
      <c r="U41" s="128" t="s">
        <v>30</v>
      </c>
      <c r="V41" s="51" t="s">
        <v>30</v>
      </c>
      <c r="W41" s="123" t="s">
        <v>27</v>
      </c>
      <c r="X41" s="138">
        <v>1699.7719999999999</v>
      </c>
      <c r="Y41" s="57">
        <v>2434.0569999999998</v>
      </c>
      <c r="Z41" s="58">
        <f t="shared" si="0"/>
        <v>-734.28499999999985</v>
      </c>
      <c r="AA41" s="59">
        <f t="shared" si="1"/>
        <v>69.832875729697378</v>
      </c>
      <c r="AB41" s="159" t="s">
        <v>26</v>
      </c>
      <c r="AC41" s="169">
        <v>230079.519</v>
      </c>
      <c r="AD41" s="168">
        <v>121.3</v>
      </c>
      <c r="AE41" s="123" t="s">
        <v>53</v>
      </c>
      <c r="AF41" s="145">
        <v>124.217</v>
      </c>
      <c r="AG41" s="61">
        <v>184.7</v>
      </c>
      <c r="AH41" s="54">
        <v>0.28600000000000003</v>
      </c>
      <c r="AI41" s="62">
        <v>0.23100000000000001</v>
      </c>
      <c r="AJ41" s="123" t="s">
        <v>71</v>
      </c>
      <c r="AK41" s="146">
        <v>36181</v>
      </c>
      <c r="AL41" s="64">
        <v>111.7</v>
      </c>
      <c r="AM41" s="65">
        <v>0.72552086466542343</v>
      </c>
      <c r="AN41" s="62">
        <v>0.74466860116991385</v>
      </c>
      <c r="AO41" s="123" t="s">
        <v>49</v>
      </c>
      <c r="AP41" s="138">
        <v>18.100000000000001</v>
      </c>
      <c r="AQ41" s="66">
        <v>98</v>
      </c>
      <c r="AR41" s="123" t="s">
        <v>34</v>
      </c>
      <c r="AS41" s="178">
        <v>840</v>
      </c>
      <c r="AT41" s="53">
        <v>65.400000000000006</v>
      </c>
      <c r="AU41" s="54">
        <v>4.0000000000000001E-3</v>
      </c>
      <c r="AV41" s="55">
        <v>6.9999999999999993E-3</v>
      </c>
    </row>
    <row r="42" spans="1:48" s="42" customFormat="1" ht="13.5" customHeight="1" x14ac:dyDescent="0.25">
      <c r="A42" s="44">
        <v>39</v>
      </c>
      <c r="B42" s="123" t="s">
        <v>53</v>
      </c>
      <c r="C42" s="121">
        <v>6102.3652999999995</v>
      </c>
      <c r="D42" s="47">
        <v>116.8</v>
      </c>
      <c r="E42" s="123" t="s">
        <v>72</v>
      </c>
      <c r="F42" s="121">
        <v>1295.713</v>
      </c>
      <c r="G42" s="47">
        <v>82.1</v>
      </c>
      <c r="H42" s="123" t="s">
        <v>48</v>
      </c>
      <c r="I42" s="128">
        <v>1433.7873999999999</v>
      </c>
      <c r="J42" s="51">
        <v>46</v>
      </c>
      <c r="K42" s="123" t="s">
        <v>34</v>
      </c>
      <c r="L42" s="130">
        <v>261825</v>
      </c>
      <c r="M42" s="47">
        <v>117.5</v>
      </c>
      <c r="N42" s="123" t="s">
        <v>67</v>
      </c>
      <c r="O42" s="128">
        <v>145.0582</v>
      </c>
      <c r="P42" s="51">
        <v>66.5</v>
      </c>
      <c r="Q42" s="123" t="s">
        <v>60</v>
      </c>
      <c r="R42" s="128">
        <v>2803.6</v>
      </c>
      <c r="S42" s="51">
        <v>106.6</v>
      </c>
      <c r="T42" s="123" t="s">
        <v>63</v>
      </c>
      <c r="U42" s="128" t="s">
        <v>30</v>
      </c>
      <c r="V42" s="51" t="s">
        <v>30</v>
      </c>
      <c r="W42" s="123" t="s">
        <v>76</v>
      </c>
      <c r="X42" s="138">
        <v>4704.1009999999997</v>
      </c>
      <c r="Y42" s="57">
        <v>6868.6080000000002</v>
      </c>
      <c r="Z42" s="58">
        <f t="shared" si="0"/>
        <v>-2164.5070000000005</v>
      </c>
      <c r="AA42" s="59">
        <f t="shared" si="1"/>
        <v>68.486962715007166</v>
      </c>
      <c r="AB42" s="123" t="s">
        <v>36</v>
      </c>
      <c r="AC42" s="138">
        <v>6277.125</v>
      </c>
      <c r="AD42" s="59">
        <v>117.1</v>
      </c>
      <c r="AE42" s="123" t="s">
        <v>36</v>
      </c>
      <c r="AF42" s="138">
        <v>3913.136</v>
      </c>
      <c r="AG42" s="61" t="s">
        <v>38</v>
      </c>
      <c r="AH42" s="54">
        <v>0.5</v>
      </c>
      <c r="AI42" s="62">
        <v>0.46799999999999997</v>
      </c>
      <c r="AJ42" s="123" t="s">
        <v>61</v>
      </c>
      <c r="AK42" s="146">
        <v>34173</v>
      </c>
      <c r="AL42" s="64">
        <v>111.1</v>
      </c>
      <c r="AM42" s="73">
        <v>0.68525536906695539</v>
      </c>
      <c r="AN42" s="62">
        <v>0.70973239371747043</v>
      </c>
      <c r="AO42" s="123" t="s">
        <v>65</v>
      </c>
      <c r="AP42" s="138">
        <v>4.7</v>
      </c>
      <c r="AQ42" s="66">
        <v>98</v>
      </c>
      <c r="AR42" s="123" t="s">
        <v>79</v>
      </c>
      <c r="AS42" s="178">
        <v>172</v>
      </c>
      <c r="AT42" s="53">
        <v>65.900000000000006</v>
      </c>
      <c r="AU42" s="54">
        <v>0.01</v>
      </c>
      <c r="AV42" s="55">
        <v>1.4999999999999999E-2</v>
      </c>
    </row>
    <row r="43" spans="1:48" s="42" customFormat="1" ht="13.5" customHeight="1" x14ac:dyDescent="0.25">
      <c r="A43" s="44">
        <v>40</v>
      </c>
      <c r="B43" s="123" t="s">
        <v>79</v>
      </c>
      <c r="C43" s="121">
        <v>137.2448</v>
      </c>
      <c r="D43" s="47">
        <v>109.6</v>
      </c>
      <c r="E43" s="123" t="s">
        <v>34</v>
      </c>
      <c r="F43" s="121">
        <v>449.86200000000002</v>
      </c>
      <c r="G43" s="47">
        <v>81.7</v>
      </c>
      <c r="H43" s="123" t="s">
        <v>60</v>
      </c>
      <c r="I43" s="128">
        <v>7.8712</v>
      </c>
      <c r="J43" s="51">
        <v>40.5</v>
      </c>
      <c r="K43" s="123" t="s">
        <v>46</v>
      </c>
      <c r="L43" s="130">
        <v>16762</v>
      </c>
      <c r="M43" s="47">
        <v>114.5</v>
      </c>
      <c r="N43" s="123" t="s">
        <v>31</v>
      </c>
      <c r="O43" s="128">
        <v>176.92410000000001</v>
      </c>
      <c r="P43" s="51">
        <v>66</v>
      </c>
      <c r="Q43" s="123" t="s">
        <v>56</v>
      </c>
      <c r="R43" s="128">
        <v>3686.8</v>
      </c>
      <c r="S43" s="51">
        <v>106.3</v>
      </c>
      <c r="T43" s="123" t="s">
        <v>64</v>
      </c>
      <c r="U43" s="128" t="s">
        <v>30</v>
      </c>
      <c r="V43" s="51" t="s">
        <v>30</v>
      </c>
      <c r="W43" s="123" t="s">
        <v>36</v>
      </c>
      <c r="X43" s="138">
        <v>2363.989</v>
      </c>
      <c r="Y43" s="57">
        <v>3731.462</v>
      </c>
      <c r="Z43" s="58">
        <f t="shared" si="0"/>
        <v>-1367.473</v>
      </c>
      <c r="AA43" s="59">
        <f t="shared" si="1"/>
        <v>63.35288956446562</v>
      </c>
      <c r="AB43" s="123" t="s">
        <v>27</v>
      </c>
      <c r="AC43" s="142">
        <v>3502.183</v>
      </c>
      <c r="AD43" s="59">
        <v>116.5</v>
      </c>
      <c r="AE43" s="159" t="s">
        <v>26</v>
      </c>
      <c r="AF43" s="169">
        <v>49205.896999999997</v>
      </c>
      <c r="AG43" s="170" t="s">
        <v>108</v>
      </c>
      <c r="AH43" s="171">
        <v>0.30099999999999999</v>
      </c>
      <c r="AI43" s="172">
        <v>0.29499999999999998</v>
      </c>
      <c r="AJ43" s="123" t="s">
        <v>73</v>
      </c>
      <c r="AK43" s="146">
        <v>53957</v>
      </c>
      <c r="AL43" s="64">
        <v>110.7</v>
      </c>
      <c r="AM43" s="65">
        <v>1.081974773907638</v>
      </c>
      <c r="AN43" s="62">
        <v>1.1063976785961034</v>
      </c>
      <c r="AO43" s="123" t="s">
        <v>29</v>
      </c>
      <c r="AP43" s="138">
        <v>30.1</v>
      </c>
      <c r="AQ43" s="66">
        <v>97.8</v>
      </c>
      <c r="AR43" s="123" t="s">
        <v>59</v>
      </c>
      <c r="AS43" s="178">
        <v>419</v>
      </c>
      <c r="AT43" s="53">
        <v>66.8</v>
      </c>
      <c r="AU43" s="54">
        <v>8.0000000000000002E-3</v>
      </c>
      <c r="AV43" s="55">
        <v>1.2E-2</v>
      </c>
    </row>
    <row r="44" spans="1:48" s="42" customFormat="1" ht="13.5" customHeight="1" x14ac:dyDescent="0.25">
      <c r="A44" s="44">
        <v>41</v>
      </c>
      <c r="B44" s="123" t="s">
        <v>33</v>
      </c>
      <c r="C44" s="121">
        <v>85414.089500000002</v>
      </c>
      <c r="D44" s="47">
        <v>108.2</v>
      </c>
      <c r="E44" s="123" t="s">
        <v>64</v>
      </c>
      <c r="F44" s="121">
        <v>3071.3517000000002</v>
      </c>
      <c r="G44" s="47">
        <v>78.599999999999994</v>
      </c>
      <c r="H44" s="123" t="s">
        <v>59</v>
      </c>
      <c r="I44" s="128">
        <v>310.98899999999998</v>
      </c>
      <c r="J44" s="47">
        <v>38.700000000000003</v>
      </c>
      <c r="K44" s="123" t="s">
        <v>77</v>
      </c>
      <c r="L44" s="130">
        <v>6435</v>
      </c>
      <c r="M44" s="47">
        <v>111.9</v>
      </c>
      <c r="N44" s="123" t="s">
        <v>78</v>
      </c>
      <c r="O44" s="128">
        <v>19.1782</v>
      </c>
      <c r="P44" s="51">
        <v>61.6</v>
      </c>
      <c r="Q44" s="123" t="s">
        <v>61</v>
      </c>
      <c r="R44" s="128">
        <v>2360.6999999999998</v>
      </c>
      <c r="S44" s="51">
        <v>105</v>
      </c>
      <c r="T44" s="123" t="s">
        <v>65</v>
      </c>
      <c r="U44" s="128" t="s">
        <v>30</v>
      </c>
      <c r="V44" s="51" t="s">
        <v>30</v>
      </c>
      <c r="W44" s="123" t="s">
        <v>44</v>
      </c>
      <c r="X44" s="138">
        <v>1015.674</v>
      </c>
      <c r="Y44" s="57">
        <v>1716.1310000000001</v>
      </c>
      <c r="Z44" s="58">
        <f t="shared" si="0"/>
        <v>-700.45700000000011</v>
      </c>
      <c r="AA44" s="59">
        <f t="shared" si="1"/>
        <v>59.183943416906985</v>
      </c>
      <c r="AB44" s="123" t="s">
        <v>31</v>
      </c>
      <c r="AC44" s="142">
        <v>168.00899999999999</v>
      </c>
      <c r="AD44" s="59">
        <v>112.6</v>
      </c>
      <c r="AE44" s="123" t="s">
        <v>58</v>
      </c>
      <c r="AF44" s="138">
        <v>103.246</v>
      </c>
      <c r="AG44" s="61" t="s">
        <v>40</v>
      </c>
      <c r="AH44" s="54">
        <v>0.41700000000000004</v>
      </c>
      <c r="AI44" s="62">
        <v>0.41200000000000003</v>
      </c>
      <c r="AJ44" s="123" t="s">
        <v>27</v>
      </c>
      <c r="AK44" s="146">
        <v>39690</v>
      </c>
      <c r="AL44" s="64">
        <v>110.5</v>
      </c>
      <c r="AM44" s="65">
        <v>0.79588521927449918</v>
      </c>
      <c r="AN44" s="62">
        <v>0.82695407857767955</v>
      </c>
      <c r="AO44" s="123" t="s">
        <v>61</v>
      </c>
      <c r="AP44" s="138">
        <v>12.2</v>
      </c>
      <c r="AQ44" s="66">
        <v>97.8</v>
      </c>
      <c r="AR44" s="123" t="s">
        <v>41</v>
      </c>
      <c r="AS44" s="178">
        <v>141</v>
      </c>
      <c r="AT44" s="53">
        <v>67.099999999999994</v>
      </c>
      <c r="AU44" s="54">
        <v>9.0000000000000011E-3</v>
      </c>
      <c r="AV44" s="55">
        <v>1.3999999999999999E-2</v>
      </c>
    </row>
    <row r="45" spans="1:48" s="42" customFormat="1" ht="13.5" customHeight="1" x14ac:dyDescent="0.25">
      <c r="A45" s="44">
        <v>42</v>
      </c>
      <c r="B45" s="123" t="s">
        <v>71</v>
      </c>
      <c r="C45" s="121">
        <v>2777.4313999999999</v>
      </c>
      <c r="D45" s="47">
        <v>107</v>
      </c>
      <c r="E45" s="123" t="s">
        <v>47</v>
      </c>
      <c r="F45" s="121">
        <v>1940.3843999999999</v>
      </c>
      <c r="G45" s="47">
        <v>76</v>
      </c>
      <c r="H45" s="123" t="s">
        <v>68</v>
      </c>
      <c r="I45" s="128">
        <v>39.716000000000001</v>
      </c>
      <c r="J45" s="51">
        <v>35.6</v>
      </c>
      <c r="K45" s="123" t="s">
        <v>29</v>
      </c>
      <c r="L45" s="130">
        <v>33393</v>
      </c>
      <c r="M45" s="47">
        <v>110.5</v>
      </c>
      <c r="N45" s="123" t="s">
        <v>62</v>
      </c>
      <c r="O45" s="128">
        <v>72.87</v>
      </c>
      <c r="P45" s="51">
        <v>59.3</v>
      </c>
      <c r="Q45" s="123" t="s">
        <v>27</v>
      </c>
      <c r="R45" s="128">
        <v>14207.1</v>
      </c>
      <c r="S45" s="51">
        <v>103.7</v>
      </c>
      <c r="T45" s="123" t="s">
        <v>67</v>
      </c>
      <c r="U45" s="128" t="s">
        <v>30</v>
      </c>
      <c r="V45" s="51" t="s">
        <v>30</v>
      </c>
      <c r="W45" s="123" t="s">
        <v>57</v>
      </c>
      <c r="X45" s="138">
        <v>56.768999999999998</v>
      </c>
      <c r="Y45" s="57">
        <v>149.423</v>
      </c>
      <c r="Z45" s="58">
        <f t="shared" si="0"/>
        <v>-92.653999999999996</v>
      </c>
      <c r="AA45" s="59">
        <f t="shared" si="1"/>
        <v>37.992143110498382</v>
      </c>
      <c r="AB45" s="123" t="s">
        <v>78</v>
      </c>
      <c r="AC45" s="138">
        <v>1382.412</v>
      </c>
      <c r="AD45" s="59">
        <v>99.7</v>
      </c>
      <c r="AE45" s="123" t="s">
        <v>27</v>
      </c>
      <c r="AF45" s="138">
        <v>1802.4110000000001</v>
      </c>
      <c r="AG45" s="61" t="s">
        <v>102</v>
      </c>
      <c r="AH45" s="54">
        <v>0.48100000000000004</v>
      </c>
      <c r="AI45" s="62">
        <v>0.47100000000000003</v>
      </c>
      <c r="AJ45" s="123" t="s">
        <v>37</v>
      </c>
      <c r="AK45" s="146">
        <v>42760</v>
      </c>
      <c r="AL45" s="64">
        <v>110</v>
      </c>
      <c r="AM45" s="65">
        <v>0.85744650985582227</v>
      </c>
      <c r="AN45" s="62">
        <v>0.8939707982128875</v>
      </c>
      <c r="AO45" s="123" t="s">
        <v>31</v>
      </c>
      <c r="AP45" s="138">
        <v>17.8</v>
      </c>
      <c r="AQ45" s="66">
        <v>97.7</v>
      </c>
      <c r="AR45" s="123" t="s">
        <v>71</v>
      </c>
      <c r="AS45" s="178">
        <v>140</v>
      </c>
      <c r="AT45" s="53">
        <v>68.599999999999994</v>
      </c>
      <c r="AU45" s="54">
        <v>6.9999999999999993E-3</v>
      </c>
      <c r="AV45" s="55">
        <v>0.01</v>
      </c>
    </row>
    <row r="46" spans="1:48" s="42" customFormat="1" ht="13.5" customHeight="1" x14ac:dyDescent="0.25">
      <c r="A46" s="44">
        <v>43</v>
      </c>
      <c r="B46" s="123" t="s">
        <v>57</v>
      </c>
      <c r="C46" s="121">
        <v>44.889600000000002</v>
      </c>
      <c r="D46" s="47">
        <v>106</v>
      </c>
      <c r="E46" s="123" t="s">
        <v>55</v>
      </c>
      <c r="F46" s="121">
        <v>1831.0453</v>
      </c>
      <c r="G46" s="47">
        <v>68.8</v>
      </c>
      <c r="H46" s="301" t="s">
        <v>74</v>
      </c>
      <c r="I46" s="303">
        <v>91.258099999999999</v>
      </c>
      <c r="J46" s="285">
        <v>33.700000000000003</v>
      </c>
      <c r="K46" s="123" t="s">
        <v>75</v>
      </c>
      <c r="L46" s="130">
        <v>24074</v>
      </c>
      <c r="M46" s="47">
        <v>93.1</v>
      </c>
      <c r="N46" s="123" t="s">
        <v>32</v>
      </c>
      <c r="O46" s="128">
        <v>71.585999999999999</v>
      </c>
      <c r="P46" s="51">
        <v>58.5</v>
      </c>
      <c r="Q46" s="123" t="s">
        <v>66</v>
      </c>
      <c r="R46" s="128">
        <v>638.6</v>
      </c>
      <c r="S46" s="51">
        <v>103.3</v>
      </c>
      <c r="T46" s="123" t="s">
        <v>68</v>
      </c>
      <c r="U46" s="128" t="s">
        <v>30</v>
      </c>
      <c r="V46" s="51" t="s">
        <v>30</v>
      </c>
      <c r="W46" s="123" t="s">
        <v>33</v>
      </c>
      <c r="X46" s="138">
        <v>17994.53</v>
      </c>
      <c r="Y46" s="57">
        <v>78022.554000000004</v>
      </c>
      <c r="Z46" s="58">
        <f t="shared" si="0"/>
        <v>-60028.024000000005</v>
      </c>
      <c r="AA46" s="59">
        <f t="shared" si="1"/>
        <v>23.063241431445576</v>
      </c>
      <c r="AB46" s="123" t="s">
        <v>32</v>
      </c>
      <c r="AC46" s="142">
        <v>2566.375</v>
      </c>
      <c r="AD46" s="59">
        <v>99.2</v>
      </c>
      <c r="AE46" s="123" t="s">
        <v>78</v>
      </c>
      <c r="AF46" s="138">
        <v>88.796000000000006</v>
      </c>
      <c r="AG46" s="61" t="s">
        <v>102</v>
      </c>
      <c r="AH46" s="54">
        <v>0.222</v>
      </c>
      <c r="AI46" s="62">
        <v>0.222</v>
      </c>
      <c r="AJ46" s="123" t="s">
        <v>68</v>
      </c>
      <c r="AK46" s="146">
        <v>31790</v>
      </c>
      <c r="AL46" s="64">
        <v>109.7</v>
      </c>
      <c r="AM46" s="73">
        <v>0.63747017185024768</v>
      </c>
      <c r="AN46" s="74">
        <v>0.66977568974252688</v>
      </c>
      <c r="AO46" s="123" t="s">
        <v>59</v>
      </c>
      <c r="AP46" s="138">
        <v>10.5</v>
      </c>
      <c r="AQ46" s="66">
        <v>97.3</v>
      </c>
      <c r="AR46" s="123" t="s">
        <v>58</v>
      </c>
      <c r="AS46" s="178">
        <v>190</v>
      </c>
      <c r="AT46" s="53">
        <v>72</v>
      </c>
      <c r="AU46" s="54">
        <v>3.0000000000000001E-3</v>
      </c>
      <c r="AV46" s="55">
        <v>4.0000000000000001E-3</v>
      </c>
    </row>
    <row r="47" spans="1:48" s="42" customFormat="1" ht="13.5" customHeight="1" x14ac:dyDescent="0.25">
      <c r="A47" s="44">
        <v>44</v>
      </c>
      <c r="B47" s="123" t="s">
        <v>60</v>
      </c>
      <c r="C47" s="121">
        <v>2351.5484999999999</v>
      </c>
      <c r="D47" s="47">
        <v>105.9</v>
      </c>
      <c r="E47" s="123" t="s">
        <v>31</v>
      </c>
      <c r="F47" s="121">
        <v>27.245999999999999</v>
      </c>
      <c r="G47" s="47">
        <v>59.8</v>
      </c>
      <c r="H47" s="123" t="s">
        <v>62</v>
      </c>
      <c r="I47" s="128">
        <v>19.252099999999999</v>
      </c>
      <c r="J47" s="51">
        <v>10.9</v>
      </c>
      <c r="K47" s="123" t="s">
        <v>60</v>
      </c>
      <c r="L47" s="130">
        <v>10649</v>
      </c>
      <c r="M47" s="47">
        <v>92.9</v>
      </c>
      <c r="N47" s="123" t="s">
        <v>69</v>
      </c>
      <c r="O47" s="128">
        <v>1543.2982</v>
      </c>
      <c r="P47" s="51">
        <v>35.9</v>
      </c>
      <c r="Q47" s="159" t="s">
        <v>26</v>
      </c>
      <c r="R47" s="163">
        <v>381745.6</v>
      </c>
      <c r="S47" s="164">
        <v>101.4</v>
      </c>
      <c r="T47" s="123" t="s">
        <v>70</v>
      </c>
      <c r="U47" s="128" t="s">
        <v>30</v>
      </c>
      <c r="V47" s="51" t="s">
        <v>30</v>
      </c>
      <c r="W47" s="123" t="s">
        <v>69</v>
      </c>
      <c r="X47" s="138">
        <v>12469.558000000001</v>
      </c>
      <c r="Y47" s="119">
        <v>-1202.0160000000001</v>
      </c>
      <c r="Z47" s="58">
        <f t="shared" si="0"/>
        <v>13671.574000000001</v>
      </c>
      <c r="AA47" s="59" t="s">
        <v>30</v>
      </c>
      <c r="AB47" s="123" t="s">
        <v>72</v>
      </c>
      <c r="AC47" s="138">
        <v>205.70099999999999</v>
      </c>
      <c r="AD47" s="59">
        <v>84.9</v>
      </c>
      <c r="AE47" s="123" t="s">
        <v>41</v>
      </c>
      <c r="AF47" s="138">
        <v>45.456000000000003</v>
      </c>
      <c r="AG47" s="61" t="s">
        <v>107</v>
      </c>
      <c r="AH47" s="54">
        <v>0.23100000000000001</v>
      </c>
      <c r="AI47" s="62">
        <v>7.6999999999999999E-2</v>
      </c>
      <c r="AJ47" s="123" t="s">
        <v>50</v>
      </c>
      <c r="AK47" s="146">
        <v>37736</v>
      </c>
      <c r="AL47" s="64">
        <v>109.6</v>
      </c>
      <c r="AM47" s="65">
        <v>0.75670256070905773</v>
      </c>
      <c r="AN47" s="62">
        <v>0.79298512274883703</v>
      </c>
      <c r="AO47" s="123" t="s">
        <v>79</v>
      </c>
      <c r="AP47" s="138">
        <v>4.9000000000000004</v>
      </c>
      <c r="AQ47" s="66">
        <v>97.2</v>
      </c>
      <c r="AR47" s="123" t="s">
        <v>75</v>
      </c>
      <c r="AS47" s="178">
        <v>430</v>
      </c>
      <c r="AT47" s="53">
        <v>72</v>
      </c>
      <c r="AU47" s="54">
        <v>6.9999999999999993E-3</v>
      </c>
      <c r="AV47" s="55">
        <v>0.01</v>
      </c>
    </row>
    <row r="48" spans="1:48" s="42" customFormat="1" ht="13.5" customHeight="1" x14ac:dyDescent="0.25">
      <c r="A48" s="44">
        <v>45</v>
      </c>
      <c r="B48" s="123" t="s">
        <v>36</v>
      </c>
      <c r="C48" s="121">
        <v>9846.3243000000002</v>
      </c>
      <c r="D48" s="47">
        <v>103.3</v>
      </c>
      <c r="E48" s="123" t="s">
        <v>65</v>
      </c>
      <c r="F48" s="121">
        <v>89.8035</v>
      </c>
      <c r="G48" s="47">
        <v>34.700000000000003</v>
      </c>
      <c r="H48" s="123" t="s">
        <v>45</v>
      </c>
      <c r="I48" s="128">
        <v>1.365</v>
      </c>
      <c r="J48" s="51" t="s">
        <v>30</v>
      </c>
      <c r="K48" s="123" t="s">
        <v>65</v>
      </c>
      <c r="L48" s="130">
        <v>3456</v>
      </c>
      <c r="M48" s="47">
        <v>91.2</v>
      </c>
      <c r="N48" s="123" t="s">
        <v>79</v>
      </c>
      <c r="O48" s="128">
        <v>0.47970000000000002</v>
      </c>
      <c r="P48" s="51">
        <v>2.1</v>
      </c>
      <c r="Q48" s="123" t="s">
        <v>29</v>
      </c>
      <c r="R48" s="128">
        <v>8163.7</v>
      </c>
      <c r="S48" s="51">
        <v>101</v>
      </c>
      <c r="T48" s="123" t="s">
        <v>72</v>
      </c>
      <c r="U48" s="128" t="s">
        <v>30</v>
      </c>
      <c r="V48" s="51" t="s">
        <v>30</v>
      </c>
      <c r="W48" s="123" t="s">
        <v>46</v>
      </c>
      <c r="X48" s="139">
        <v>2410.212</v>
      </c>
      <c r="Y48" s="68">
        <v>-451.02199999999999</v>
      </c>
      <c r="Z48" s="58">
        <f t="shared" si="0"/>
        <v>2861.2339999999999</v>
      </c>
      <c r="AA48" s="59" t="s">
        <v>30</v>
      </c>
      <c r="AB48" s="123" t="s">
        <v>76</v>
      </c>
      <c r="AC48" s="138">
        <v>5054.8969999999999</v>
      </c>
      <c r="AD48" s="59">
        <v>70.8</v>
      </c>
      <c r="AE48" s="123" t="s">
        <v>73</v>
      </c>
      <c r="AF48" s="138">
        <v>1814.123</v>
      </c>
      <c r="AG48" s="61" t="s">
        <v>140</v>
      </c>
      <c r="AH48" s="54">
        <v>0.43099999999999999</v>
      </c>
      <c r="AI48" s="62">
        <v>0.38700000000000001</v>
      </c>
      <c r="AJ48" s="123" t="s">
        <v>29</v>
      </c>
      <c r="AK48" s="146">
        <v>35940</v>
      </c>
      <c r="AL48" s="64">
        <v>109.3</v>
      </c>
      <c r="AM48" s="65">
        <v>0.72068820309210135</v>
      </c>
      <c r="AN48" s="62">
        <v>0.75708166367279262</v>
      </c>
      <c r="AO48" s="123" t="s">
        <v>75</v>
      </c>
      <c r="AP48" s="138">
        <v>19.899999999999999</v>
      </c>
      <c r="AQ48" s="66">
        <v>97</v>
      </c>
      <c r="AR48" s="123" t="s">
        <v>70</v>
      </c>
      <c r="AS48" s="178">
        <v>309</v>
      </c>
      <c r="AT48" s="53">
        <v>72.5</v>
      </c>
      <c r="AU48" s="54">
        <v>4.0000000000000001E-3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3" t="s">
        <v>52</v>
      </c>
      <c r="C49" s="121">
        <v>1235.0136</v>
      </c>
      <c r="D49" s="47">
        <v>101.1</v>
      </c>
      <c r="E49" s="123" t="s">
        <v>29</v>
      </c>
      <c r="F49" s="121">
        <v>158.82149999999999</v>
      </c>
      <c r="G49" s="47">
        <v>33.299999999999997</v>
      </c>
      <c r="H49" s="123" t="s">
        <v>41</v>
      </c>
      <c r="I49" s="128">
        <v>0.11799999999999999</v>
      </c>
      <c r="J49" s="51" t="s">
        <v>30</v>
      </c>
      <c r="K49" s="123" t="s">
        <v>79</v>
      </c>
      <c r="L49" s="130">
        <v>2966</v>
      </c>
      <c r="M49" s="47">
        <v>81.2</v>
      </c>
      <c r="N49" s="123" t="s">
        <v>56</v>
      </c>
      <c r="O49" s="128">
        <v>0.73539999999999994</v>
      </c>
      <c r="P49" s="51">
        <v>0.1</v>
      </c>
      <c r="Q49" s="123" t="s">
        <v>33</v>
      </c>
      <c r="R49" s="128">
        <v>149320.1</v>
      </c>
      <c r="S49" s="51">
        <v>100.6</v>
      </c>
      <c r="T49" s="301" t="s">
        <v>74</v>
      </c>
      <c r="U49" s="303" t="s">
        <v>30</v>
      </c>
      <c r="V49" s="285" t="s">
        <v>30</v>
      </c>
      <c r="W49" s="123" t="s">
        <v>39</v>
      </c>
      <c r="X49" s="138">
        <v>586.52499999999998</v>
      </c>
      <c r="Y49" s="68">
        <v>-527.55200000000002</v>
      </c>
      <c r="Z49" s="58">
        <f t="shared" si="0"/>
        <v>1114.077</v>
      </c>
      <c r="AA49" s="59" t="s">
        <v>30</v>
      </c>
      <c r="AB49" s="123" t="s">
        <v>33</v>
      </c>
      <c r="AC49" s="138">
        <v>53020.917999999998</v>
      </c>
      <c r="AD49" s="59">
        <v>63.1</v>
      </c>
      <c r="AE49" s="123" t="s">
        <v>33</v>
      </c>
      <c r="AF49" s="138">
        <v>35026.387999999999</v>
      </c>
      <c r="AG49" s="61" t="s">
        <v>105</v>
      </c>
      <c r="AH49" s="54">
        <v>0.23300000000000001</v>
      </c>
      <c r="AI49" s="62">
        <v>0.248</v>
      </c>
      <c r="AJ49" s="123" t="s">
        <v>49</v>
      </c>
      <c r="AK49" s="146">
        <v>34381</v>
      </c>
      <c r="AL49" s="64">
        <v>108.9</v>
      </c>
      <c r="AM49" s="73">
        <v>0.68942629689787238</v>
      </c>
      <c r="AN49" s="62">
        <v>0.72661323752936302</v>
      </c>
      <c r="AO49" s="123" t="s">
        <v>46</v>
      </c>
      <c r="AP49" s="138">
        <v>16.100000000000001</v>
      </c>
      <c r="AQ49" s="66">
        <v>96.8</v>
      </c>
      <c r="AR49" s="123" t="s">
        <v>72</v>
      </c>
      <c r="AS49" s="178">
        <v>205</v>
      </c>
      <c r="AT49" s="53">
        <v>76.5</v>
      </c>
      <c r="AU49" s="54">
        <v>8.0000000000000002E-3</v>
      </c>
      <c r="AV49" s="55">
        <v>1.1000000000000001E-2</v>
      </c>
    </row>
    <row r="50" spans="1:48" s="42" customFormat="1" ht="13.5" customHeight="1" x14ac:dyDescent="0.25">
      <c r="A50" s="44">
        <v>47</v>
      </c>
      <c r="B50" s="123" t="s">
        <v>61</v>
      </c>
      <c r="C50" s="121">
        <v>3945.0266000000001</v>
      </c>
      <c r="D50" s="47">
        <v>96.8</v>
      </c>
      <c r="E50" s="123" t="s">
        <v>36</v>
      </c>
      <c r="F50" s="121">
        <v>2.2000000000000001E-3</v>
      </c>
      <c r="G50" s="47">
        <v>0.3</v>
      </c>
      <c r="H50" s="123" t="s">
        <v>71</v>
      </c>
      <c r="I50" s="128" t="s">
        <v>30</v>
      </c>
      <c r="J50" s="49" t="s">
        <v>30</v>
      </c>
      <c r="K50" s="123" t="s">
        <v>41</v>
      </c>
      <c r="L50" s="130">
        <v>2477</v>
      </c>
      <c r="M50" s="47">
        <v>57.2</v>
      </c>
      <c r="N50" s="123" t="s">
        <v>77</v>
      </c>
      <c r="O50" s="155">
        <v>478.03020000000004</v>
      </c>
      <c r="P50" s="184" t="s">
        <v>30</v>
      </c>
      <c r="Q50" s="123" t="s">
        <v>36</v>
      </c>
      <c r="R50" s="128">
        <v>52359.8</v>
      </c>
      <c r="S50" s="51">
        <v>94.6</v>
      </c>
      <c r="T50" s="123" t="s">
        <v>75</v>
      </c>
      <c r="U50" s="128" t="s">
        <v>30</v>
      </c>
      <c r="V50" s="51" t="s">
        <v>30</v>
      </c>
      <c r="W50" s="123" t="s">
        <v>60</v>
      </c>
      <c r="X50" s="139">
        <v>429.90899999999999</v>
      </c>
      <c r="Y50" s="68">
        <v>-22.222000000000001</v>
      </c>
      <c r="Z50" s="58">
        <f t="shared" si="0"/>
        <v>452.13099999999997</v>
      </c>
      <c r="AA50" s="59" t="s">
        <v>30</v>
      </c>
      <c r="AB50" s="123" t="s">
        <v>44</v>
      </c>
      <c r="AC50" s="138">
        <v>1152.7080000000001</v>
      </c>
      <c r="AD50" s="59">
        <v>61.5</v>
      </c>
      <c r="AE50" s="187" t="s">
        <v>68</v>
      </c>
      <c r="AF50" s="188">
        <v>157.28700000000001</v>
      </c>
      <c r="AG50" s="189" t="s">
        <v>139</v>
      </c>
      <c r="AH50" s="190">
        <v>0.72699999999999998</v>
      </c>
      <c r="AI50" s="191">
        <v>0.58299999999999996</v>
      </c>
      <c r="AJ50" s="123" t="s">
        <v>63</v>
      </c>
      <c r="AK50" s="146">
        <v>35457</v>
      </c>
      <c r="AL50" s="64">
        <v>106.1</v>
      </c>
      <c r="AM50" s="65">
        <v>0.71100282740780851</v>
      </c>
      <c r="AN50" s="62">
        <v>0.77550550412233432</v>
      </c>
      <c r="AO50" s="123" t="s">
        <v>55</v>
      </c>
      <c r="AP50" s="138">
        <v>13.1</v>
      </c>
      <c r="AQ50" s="66">
        <v>96.3</v>
      </c>
      <c r="AR50" s="123" t="s">
        <v>60</v>
      </c>
      <c r="AS50" s="178">
        <v>313</v>
      </c>
      <c r="AT50" s="53">
        <v>78.8</v>
      </c>
      <c r="AU50" s="54">
        <v>9.0000000000000011E-3</v>
      </c>
      <c r="AV50" s="55">
        <v>1.2E-2</v>
      </c>
    </row>
    <row r="51" spans="1:48" s="42" customFormat="1" ht="13.5" customHeight="1" x14ac:dyDescent="0.25">
      <c r="A51" s="44">
        <v>48</v>
      </c>
      <c r="B51" s="123" t="s">
        <v>68</v>
      </c>
      <c r="C51" s="121">
        <v>376.5573</v>
      </c>
      <c r="D51" s="47">
        <v>93.6</v>
      </c>
      <c r="E51" s="123" t="s">
        <v>32</v>
      </c>
      <c r="F51" s="121" t="s">
        <v>30</v>
      </c>
      <c r="G51" s="156" t="s">
        <v>30</v>
      </c>
      <c r="H51" s="123" t="s">
        <v>72</v>
      </c>
      <c r="I51" s="128" t="s">
        <v>30</v>
      </c>
      <c r="J51" s="51" t="s">
        <v>30</v>
      </c>
      <c r="K51" s="123" t="s">
        <v>72</v>
      </c>
      <c r="L51" s="130">
        <v>3852</v>
      </c>
      <c r="M51" s="47">
        <v>50.2</v>
      </c>
      <c r="N51" s="123" t="s">
        <v>52</v>
      </c>
      <c r="O51" s="128" t="s">
        <v>30</v>
      </c>
      <c r="P51" s="51" t="s">
        <v>30</v>
      </c>
      <c r="Q51" s="123" t="s">
        <v>46</v>
      </c>
      <c r="R51" s="128">
        <v>1932.1</v>
      </c>
      <c r="S51" s="51">
        <v>89.5</v>
      </c>
      <c r="T51" s="123" t="s">
        <v>77</v>
      </c>
      <c r="U51" s="128" t="s">
        <v>30</v>
      </c>
      <c r="V51" s="51" t="s">
        <v>30</v>
      </c>
      <c r="W51" s="123" t="s">
        <v>68</v>
      </c>
      <c r="X51" s="140">
        <v>-152.458</v>
      </c>
      <c r="Y51" s="57">
        <v>3.032</v>
      </c>
      <c r="Z51" s="58">
        <f t="shared" si="0"/>
        <v>-155.49</v>
      </c>
      <c r="AA51" s="59" t="s">
        <v>30</v>
      </c>
      <c r="AB51" s="123" t="s">
        <v>57</v>
      </c>
      <c r="AC51" s="138">
        <v>58.972999999999999</v>
      </c>
      <c r="AD51" s="59">
        <v>39.1</v>
      </c>
      <c r="AE51" s="123" t="s">
        <v>67</v>
      </c>
      <c r="AF51" s="138">
        <v>30.489000000000001</v>
      </c>
      <c r="AG51" s="61" t="s">
        <v>138</v>
      </c>
      <c r="AH51" s="54">
        <v>0.17600000000000002</v>
      </c>
      <c r="AI51" s="62">
        <v>0.158</v>
      </c>
      <c r="AJ51" s="123" t="s">
        <v>52</v>
      </c>
      <c r="AK51" s="146">
        <v>32710</v>
      </c>
      <c r="AL51" s="64">
        <v>105.1</v>
      </c>
      <c r="AM51" s="73">
        <v>0.6559185064869959</v>
      </c>
      <c r="AN51" s="154">
        <v>0.71502924784671362</v>
      </c>
      <c r="AO51" s="123" t="s">
        <v>60</v>
      </c>
      <c r="AP51" s="138">
        <v>10.4</v>
      </c>
      <c r="AQ51" s="66">
        <v>95.8</v>
      </c>
      <c r="AR51" s="123" t="s">
        <v>44</v>
      </c>
      <c r="AS51" s="178">
        <v>495</v>
      </c>
      <c r="AT51" s="53">
        <v>81.7</v>
      </c>
      <c r="AU51" s="54">
        <v>9.0000000000000011E-3</v>
      </c>
      <c r="AV51" s="55">
        <v>1.1000000000000001E-2</v>
      </c>
    </row>
    <row r="52" spans="1:48" s="42" customFormat="1" ht="13.5" customHeight="1" thickBot="1" x14ac:dyDescent="0.3">
      <c r="A52" s="44">
        <v>49</v>
      </c>
      <c r="B52" s="124" t="s">
        <v>76</v>
      </c>
      <c r="C52" s="122">
        <v>4867.0192000000006</v>
      </c>
      <c r="D52" s="78">
        <v>54.2</v>
      </c>
      <c r="E52" s="124" t="s">
        <v>39</v>
      </c>
      <c r="F52" s="122" t="s">
        <v>30</v>
      </c>
      <c r="G52" s="78" t="s">
        <v>30</v>
      </c>
      <c r="H52" s="124" t="s">
        <v>79</v>
      </c>
      <c r="I52" s="129" t="s">
        <v>30</v>
      </c>
      <c r="J52" s="80" t="s">
        <v>30</v>
      </c>
      <c r="K52" s="124" t="s">
        <v>50</v>
      </c>
      <c r="L52" s="131">
        <v>16076</v>
      </c>
      <c r="M52" s="78">
        <v>49.2</v>
      </c>
      <c r="N52" s="124" t="s">
        <v>64</v>
      </c>
      <c r="O52" s="129" t="s">
        <v>30</v>
      </c>
      <c r="P52" s="80" t="s">
        <v>30</v>
      </c>
      <c r="Q52" s="124" t="s">
        <v>32</v>
      </c>
      <c r="R52" s="129">
        <v>11140.6</v>
      </c>
      <c r="S52" s="80">
        <v>51.3</v>
      </c>
      <c r="T52" s="124" t="s">
        <v>79</v>
      </c>
      <c r="U52" s="129" t="s">
        <v>30</v>
      </c>
      <c r="V52" s="80" t="s">
        <v>30</v>
      </c>
      <c r="W52" s="124" t="s">
        <v>31</v>
      </c>
      <c r="X52" s="141">
        <v>-2316.5790000000002</v>
      </c>
      <c r="Y52" s="185">
        <v>-1399.126</v>
      </c>
      <c r="Z52" s="88">
        <f t="shared" si="0"/>
        <v>-917.4530000000002</v>
      </c>
      <c r="AA52" s="89" t="s">
        <v>30</v>
      </c>
      <c r="AB52" s="124" t="s">
        <v>68</v>
      </c>
      <c r="AC52" s="143">
        <v>4.8289999999999997</v>
      </c>
      <c r="AD52" s="89">
        <v>17</v>
      </c>
      <c r="AE52" s="124" t="s">
        <v>77</v>
      </c>
      <c r="AF52" s="186">
        <v>14.773</v>
      </c>
      <c r="AG52" s="91" t="s">
        <v>141</v>
      </c>
      <c r="AH52" s="84">
        <v>0.182</v>
      </c>
      <c r="AI52" s="92">
        <v>0.182</v>
      </c>
      <c r="AJ52" s="124" t="s">
        <v>77</v>
      </c>
      <c r="AK52" s="147">
        <v>36718</v>
      </c>
      <c r="AL52" s="94">
        <v>103.4</v>
      </c>
      <c r="AM52" s="95">
        <v>0.73628907738274274</v>
      </c>
      <c r="AN52" s="92">
        <v>0.8242595919119341</v>
      </c>
      <c r="AO52" s="124" t="s">
        <v>45</v>
      </c>
      <c r="AP52" s="143">
        <v>6.3</v>
      </c>
      <c r="AQ52" s="96">
        <v>95.2</v>
      </c>
      <c r="AR52" s="124" t="s">
        <v>67</v>
      </c>
      <c r="AS52" s="179">
        <v>156</v>
      </c>
      <c r="AT52" s="83">
        <v>85.2</v>
      </c>
      <c r="AU52" s="84">
        <v>5.0000000000000001E-3</v>
      </c>
      <c r="AV52" s="85">
        <v>6.0000000000000001E-3</v>
      </c>
    </row>
    <row r="53" spans="1:48" s="97" customFormat="1" ht="6" customHeight="1" x14ac:dyDescent="0.25">
      <c r="C53" s="98"/>
      <c r="D53" s="99"/>
      <c r="F53" s="98"/>
      <c r="I53" s="100"/>
      <c r="J53" s="101"/>
      <c r="L53" s="102"/>
      <c r="M53" s="102"/>
      <c r="O53" s="102"/>
      <c r="P53" s="102"/>
      <c r="R53" s="103"/>
      <c r="S53" s="101"/>
    </row>
    <row r="54" spans="1:48" s="104" customFormat="1" ht="13.5" customHeight="1" x14ac:dyDescent="0.25">
      <c r="B54" s="105" t="s">
        <v>89</v>
      </c>
      <c r="C54" s="106"/>
      <c r="D54" s="107">
        <v>3</v>
      </c>
      <c r="E54" s="105"/>
      <c r="F54" s="106"/>
      <c r="G54" s="108">
        <v>11</v>
      </c>
      <c r="H54" s="105"/>
      <c r="J54" s="104">
        <v>23</v>
      </c>
      <c r="K54" s="105"/>
      <c r="M54" s="104">
        <v>7</v>
      </c>
      <c r="N54" s="105"/>
      <c r="P54" s="104">
        <v>22</v>
      </c>
      <c r="Q54" s="105"/>
      <c r="S54" s="109">
        <v>3</v>
      </c>
      <c r="T54" s="105"/>
      <c r="V54" s="104">
        <v>4</v>
      </c>
      <c r="W54" s="105"/>
      <c r="X54" s="110">
        <v>2</v>
      </c>
      <c r="Y54" s="110">
        <v>5</v>
      </c>
      <c r="Z54" s="104">
        <v>11</v>
      </c>
      <c r="AB54" s="105"/>
      <c r="AD54" s="104">
        <v>8</v>
      </c>
      <c r="AE54" s="105"/>
      <c r="AG54" s="104">
        <v>17</v>
      </c>
      <c r="AH54" s="104">
        <v>20</v>
      </c>
      <c r="AJ54" s="105"/>
      <c r="AL54" s="104">
        <v>0</v>
      </c>
      <c r="AM54" s="104">
        <v>27</v>
      </c>
      <c r="AO54" s="105"/>
      <c r="AP54" s="108"/>
      <c r="AQ54" s="108">
        <v>23</v>
      </c>
      <c r="AR54" s="105"/>
      <c r="AT54" s="104">
        <v>0</v>
      </c>
      <c r="AU54" s="104">
        <v>0</v>
      </c>
    </row>
    <row r="55" spans="1:48" ht="10.9" customHeight="1" x14ac:dyDescent="0.25">
      <c r="B55" s="105"/>
      <c r="D55" s="112"/>
      <c r="E55" s="105"/>
      <c r="F55" s="112"/>
      <c r="G55" s="114"/>
      <c r="H55" s="105"/>
      <c r="I55" s="112"/>
      <c r="J55" s="112"/>
      <c r="K55" s="105"/>
      <c r="L55" s="112"/>
      <c r="M55" s="112"/>
      <c r="N55" s="105"/>
      <c r="O55" s="112"/>
      <c r="P55" s="112"/>
      <c r="Q55" s="105"/>
      <c r="R55" s="112"/>
      <c r="S55" s="113"/>
      <c r="T55" s="105"/>
      <c r="W55" s="105"/>
      <c r="AB55" s="105"/>
      <c r="AE55" s="105"/>
      <c r="AJ55" s="105"/>
      <c r="AO55" s="105"/>
      <c r="AR55" s="105"/>
    </row>
    <row r="56" spans="1:48" s="114" customFormat="1" ht="13.15" customHeight="1" x14ac:dyDescent="0.2">
      <c r="B56" s="111" t="s">
        <v>82</v>
      </c>
      <c r="G56" s="1"/>
      <c r="S56" s="116"/>
      <c r="X56" s="111"/>
    </row>
    <row r="57" spans="1:48" ht="13.15" customHeight="1" x14ac:dyDescent="0.2">
      <c r="C57" s="115"/>
      <c r="D57" s="1"/>
      <c r="F57" s="1"/>
      <c r="G57" s="1"/>
      <c r="S57" s="118"/>
      <c r="X57" s="114"/>
      <c r="Y57" s="114"/>
      <c r="Z57" s="114"/>
      <c r="AA57" s="114"/>
      <c r="AC57" s="114"/>
      <c r="AD57" s="114"/>
      <c r="AF57" s="114"/>
      <c r="AG57" s="114"/>
      <c r="AH57" s="114"/>
      <c r="AI57" s="114"/>
      <c r="AK57" s="114"/>
      <c r="AL57" s="114"/>
      <c r="AM57" s="114"/>
      <c r="AN57" s="114"/>
      <c r="AP57" s="114"/>
      <c r="AQ57" s="114"/>
    </row>
    <row r="58" spans="1:48" ht="13.5" x14ac:dyDescent="0.2">
      <c r="C58" s="117"/>
      <c r="D58" s="1"/>
      <c r="F58" s="1"/>
      <c r="G58" s="1"/>
      <c r="S58" s="118"/>
      <c r="X58" s="117"/>
      <c r="Y58" s="114"/>
      <c r="Z58" s="114"/>
      <c r="AA58" s="114"/>
      <c r="AC58" s="114"/>
      <c r="AD58" s="114"/>
      <c r="AF58" s="114"/>
      <c r="AG58" s="114"/>
      <c r="AH58" s="114"/>
      <c r="AI58" s="114"/>
      <c r="AK58" s="114"/>
      <c r="AL58" s="114"/>
      <c r="AM58" s="114"/>
      <c r="AN58" s="114"/>
      <c r="AP58" s="114"/>
      <c r="AQ58" s="114"/>
    </row>
    <row r="59" spans="1:48" x14ac:dyDescent="0.2">
      <c r="C59" s="1"/>
      <c r="D59" s="1"/>
      <c r="F59" s="1"/>
      <c r="G59" s="1"/>
      <c r="S59" s="118"/>
    </row>
    <row r="60" spans="1:48" x14ac:dyDescent="0.2">
      <c r="D60" s="1"/>
      <c r="F60" s="1"/>
      <c r="G60" s="1"/>
      <c r="S60" s="118"/>
    </row>
    <row r="61" spans="1:48" x14ac:dyDescent="0.2">
      <c r="C61" s="1"/>
      <c r="D61" s="1"/>
      <c r="F61" s="1"/>
      <c r="G61" s="1"/>
      <c r="S61" s="118"/>
    </row>
    <row r="62" spans="1:48" x14ac:dyDescent="0.2">
      <c r="C62" s="1"/>
      <c r="D62" s="1"/>
      <c r="F62" s="1"/>
      <c r="G62" s="1"/>
      <c r="S62" s="118"/>
    </row>
    <row r="63" spans="1:48" x14ac:dyDescent="0.2">
      <c r="C63" s="1"/>
      <c r="D63" s="1"/>
      <c r="F63" s="1"/>
      <c r="G63" s="1"/>
      <c r="S63" s="118"/>
    </row>
    <row r="64" spans="1:48" x14ac:dyDescent="0.2">
      <c r="C64" s="1"/>
      <c r="D64" s="1"/>
      <c r="F64" s="1"/>
      <c r="G64" s="1"/>
      <c r="S64" s="118"/>
    </row>
    <row r="65" spans="3:19" x14ac:dyDescent="0.2">
      <c r="C65" s="1"/>
      <c r="D65" s="1"/>
      <c r="F65" s="1"/>
      <c r="G65" s="1"/>
      <c r="S65" s="118"/>
    </row>
    <row r="66" spans="3:19" x14ac:dyDescent="0.2">
      <c r="C66" s="1"/>
      <c r="D66" s="1"/>
      <c r="F66" s="1"/>
      <c r="G66" s="1"/>
      <c r="S66" s="118"/>
    </row>
    <row r="67" spans="3:19" x14ac:dyDescent="0.2">
      <c r="C67" s="1"/>
      <c r="D67" s="1"/>
      <c r="F67" s="1"/>
      <c r="S67" s="118"/>
    </row>
    <row r="68" spans="3:19" x14ac:dyDescent="0.2">
      <c r="S68" s="118"/>
    </row>
    <row r="69" spans="3:19" x14ac:dyDescent="0.2">
      <c r="S69" s="118"/>
    </row>
    <row r="70" spans="3:19" x14ac:dyDescent="0.2">
      <c r="S70" s="118"/>
    </row>
    <row r="71" spans="3:19" x14ac:dyDescent="0.2">
      <c r="S71" s="118"/>
    </row>
    <row r="72" spans="3:19" x14ac:dyDescent="0.2">
      <c r="S72" s="118"/>
    </row>
    <row r="73" spans="3:19" x14ac:dyDescent="0.2">
      <c r="S73" s="118"/>
    </row>
    <row r="74" spans="3:19" x14ac:dyDescent="0.2">
      <c r="S74" s="118"/>
    </row>
    <row r="75" spans="3:19" x14ac:dyDescent="0.2">
      <c r="S75" s="118"/>
    </row>
    <row r="76" spans="3:19" x14ac:dyDescent="0.2">
      <c r="S76" s="118"/>
    </row>
    <row r="77" spans="3:19" x14ac:dyDescent="0.2">
      <c r="S77" s="118"/>
    </row>
    <row r="78" spans="3:19" x14ac:dyDescent="0.2">
      <c r="S78" s="118"/>
    </row>
    <row r="79" spans="3:19" x14ac:dyDescent="0.2">
      <c r="S79" s="118"/>
    </row>
    <row r="80" spans="3:19" x14ac:dyDescent="0.2">
      <c r="S80" s="118"/>
    </row>
    <row r="81" spans="19:19" x14ac:dyDescent="0.2">
      <c r="S81" s="118"/>
    </row>
    <row r="82" spans="19:19" x14ac:dyDescent="0.2">
      <c r="S82" s="118"/>
    </row>
    <row r="83" spans="19:19" x14ac:dyDescent="0.2">
      <c r="S83" s="118"/>
    </row>
    <row r="84" spans="19:19" x14ac:dyDescent="0.2">
      <c r="S84" s="118"/>
    </row>
    <row r="85" spans="19:19" x14ac:dyDescent="0.2">
      <c r="S85" s="118"/>
    </row>
    <row r="86" spans="19:19" x14ac:dyDescent="0.2">
      <c r="S86" s="118"/>
    </row>
    <row r="87" spans="19:19" x14ac:dyDescent="0.2">
      <c r="S87" s="118"/>
    </row>
    <row r="88" spans="19:19" x14ac:dyDescent="0.2">
      <c r="S88" s="118"/>
    </row>
    <row r="89" spans="19:19" x14ac:dyDescent="0.2">
      <c r="S89" s="118"/>
    </row>
    <row r="90" spans="19:19" x14ac:dyDescent="0.2">
      <c r="S90" s="118"/>
    </row>
    <row r="91" spans="19:19" x14ac:dyDescent="0.2">
      <c r="S91" s="118"/>
    </row>
    <row r="92" spans="19:19" x14ac:dyDescent="0.2">
      <c r="S92" s="118"/>
    </row>
    <row r="93" spans="19:19" x14ac:dyDescent="0.2">
      <c r="S93" s="118"/>
    </row>
    <row r="94" spans="19:19" x14ac:dyDescent="0.2">
      <c r="S94" s="118"/>
    </row>
    <row r="95" spans="19:19" x14ac:dyDescent="0.2">
      <c r="S95" s="118"/>
    </row>
    <row r="96" spans="19:19" x14ac:dyDescent="0.2">
      <c r="S96" s="118"/>
    </row>
    <row r="97" spans="19:19" x14ac:dyDescent="0.2">
      <c r="S97" s="118"/>
    </row>
    <row r="98" spans="19:19" x14ac:dyDescent="0.2">
      <c r="S98" s="118"/>
    </row>
    <row r="99" spans="19:19" x14ac:dyDescent="0.2">
      <c r="S99" s="118"/>
    </row>
    <row r="100" spans="19:19" x14ac:dyDescent="0.2">
      <c r="S100" s="118"/>
    </row>
  </sheetData>
  <sortState ref="AR8:AV52">
    <sortCondition ref="AT8:AT52"/>
  </sortState>
  <mergeCells count="56">
    <mergeCell ref="X5:X6"/>
    <mergeCell ref="AC5:AC6"/>
    <mergeCell ref="AD5:AD6"/>
    <mergeCell ref="Z5:AA5"/>
    <mergeCell ref="AK5:AK6"/>
    <mergeCell ref="AL5:AL6"/>
    <mergeCell ref="AM5:AN5"/>
    <mergeCell ref="AP5:AP6"/>
    <mergeCell ref="AF5:AF6"/>
    <mergeCell ref="AB3:AB6"/>
    <mergeCell ref="AE3:AE6"/>
    <mergeCell ref="AO3:AO6"/>
    <mergeCell ref="AJ3:AJ6"/>
    <mergeCell ref="AG5:AG6"/>
    <mergeCell ref="U3:V4"/>
    <mergeCell ref="G5:G6"/>
    <mergeCell ref="M5:M6"/>
    <mergeCell ref="U5:U6"/>
    <mergeCell ref="K3:K6"/>
    <mergeCell ref="N3:N6"/>
    <mergeCell ref="Q3:Q6"/>
    <mergeCell ref="F3:G4"/>
    <mergeCell ref="I3:J4"/>
    <mergeCell ref="O3:P4"/>
    <mergeCell ref="R3:S4"/>
    <mergeCell ref="F5:F6"/>
    <mergeCell ref="J5:J6"/>
    <mergeCell ref="O5:O6"/>
    <mergeCell ref="S5:S6"/>
    <mergeCell ref="B3:B6"/>
    <mergeCell ref="C3:D4"/>
    <mergeCell ref="X3:AA4"/>
    <mergeCell ref="E3:E6"/>
    <mergeCell ref="C5:C6"/>
    <mergeCell ref="D5:D6"/>
    <mergeCell ref="P5:P6"/>
    <mergeCell ref="V5:V6"/>
    <mergeCell ref="L5:L6"/>
    <mergeCell ref="Y5:Y6"/>
    <mergeCell ref="T3:T6"/>
    <mergeCell ref="I5:I6"/>
    <mergeCell ref="R5:R6"/>
    <mergeCell ref="H3:H6"/>
    <mergeCell ref="W3:W6"/>
    <mergeCell ref="L3:M4"/>
    <mergeCell ref="AQ5:AQ6"/>
    <mergeCell ref="AS5:AS6"/>
    <mergeCell ref="AC3:AD4"/>
    <mergeCell ref="AH5:AI5"/>
    <mergeCell ref="AF3:AI4"/>
    <mergeCell ref="AK3:AN4"/>
    <mergeCell ref="AP3:AQ4"/>
    <mergeCell ref="AS3:AV4"/>
    <mergeCell ref="AT5:AT6"/>
    <mergeCell ref="AU5:AV5"/>
    <mergeCell ref="AR3:AR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31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2022-06-30T11:09:33Z</cp:lastPrinted>
  <dcterms:created xsi:type="dcterms:W3CDTF">2022-02-28T14:52:55Z</dcterms:created>
  <dcterms:modified xsi:type="dcterms:W3CDTF">2022-07-06T08:21:47Z</dcterms:modified>
</cp:coreProperties>
</file>