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бщий" sheetId="1" r:id="rId1"/>
    <sheet name="рэнкинг" sheetId="2" r:id="rId2"/>
  </sheets>
  <definedNames>
    <definedName name="_xlnm.Print_Titles" localSheetId="0">'общий'!$B:$B,'общий'!$3:$7</definedName>
  </definedNames>
  <calcPr fullCalcOnLoad="1"/>
</workbook>
</file>

<file path=xl/sharedStrings.xml><?xml version="1.0" encoding="utf-8"?>
<sst xmlns="http://schemas.openxmlformats.org/spreadsheetml/2006/main" count="1170" uniqueCount="180">
  <si>
    <t>ПРОМЫШЛЕННОЕ ПРОИЗВОДСТВО</t>
  </si>
  <si>
    <t>СТРОИТЕЛЬСТВО</t>
  </si>
  <si>
    <t>ВВОД ЖИЛЬЯ</t>
  </si>
  <si>
    <t>РОЗНИЧНАЯ ТОРГОВЛЯ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</si>
  <si>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</si>
  <si>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</si>
  <si>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</si>
  <si>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</si>
  <si>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</si>
  <si>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</si>
  <si>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</si>
  <si>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</si>
  <si>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</si>
  <si>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Туапсинский район</t>
  </si>
  <si>
    <t>Гулькевичский район</t>
  </si>
  <si>
    <t>Динской район</t>
  </si>
  <si>
    <t>Ейский район</t>
  </si>
  <si>
    <t>Кавказский район</t>
  </si>
  <si>
    <t>Каневской район</t>
  </si>
  <si>
    <t>Славянский район</t>
  </si>
  <si>
    <t>Тихорецкий район</t>
  </si>
  <si>
    <t>Абинский район</t>
  </si>
  <si>
    <t>Апшеронский район</t>
  </si>
  <si>
    <t>Белореченский район</t>
  </si>
  <si>
    <t>Крымский район</t>
  </si>
  <si>
    <t>Мостовский район</t>
  </si>
  <si>
    <t>Северский район</t>
  </si>
  <si>
    <t>Белоглинский район</t>
  </si>
  <si>
    <t>Брюховецкий район</t>
  </si>
  <si>
    <t>Выселковский район</t>
  </si>
  <si>
    <t>Калининский район</t>
  </si>
  <si>
    <t>Кореновский район</t>
  </si>
  <si>
    <t>Крыловской район</t>
  </si>
  <si>
    <t>Курганинский район</t>
  </si>
  <si>
    <t>Кущевский район</t>
  </si>
  <si>
    <t>Лабинский район</t>
  </si>
  <si>
    <t>Ленинградский район</t>
  </si>
  <si>
    <t>Новокубанский район</t>
  </si>
  <si>
    <t>Отрадненский район</t>
  </si>
  <si>
    <t>Павловский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</si>
  <si>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</si>
  <si>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</si>
  <si>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</si>
  <si>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</si>
  <si>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Успенский район</t>
  </si>
  <si>
    <t>Щербиновский район</t>
  </si>
  <si>
    <t>кв. м общей площади</t>
  </si>
  <si>
    <t>СЕЛЬСКОЕ ХОЗЯЙСТВО</t>
  </si>
  <si>
    <r>
      <t>оборот</t>
    </r>
    <r>
      <rPr>
        <vertAlign val="superscript"/>
        <sz val="8.5"/>
        <rFont val="Times New Roman CYR"/>
        <family val="0"/>
      </rPr>
      <t xml:space="preserve">                                                             </t>
    </r>
    <r>
      <rPr>
        <sz val="8.5"/>
        <rFont val="Times New Roman CYR"/>
        <family val="0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</si>
  <si>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family val="0"/>
      </rPr>
      <t xml:space="preserve"> </t>
    </r>
    <r>
      <rPr>
        <sz val="8.5"/>
        <rFont val="Times New Roman CYR"/>
        <family val="0"/>
      </rPr>
      <t xml:space="preserve">                                                                                            млн. руб.</t>
    </r>
  </si>
  <si>
    <t>объем                    выполненных                          работ                                                  млн. руб.</t>
  </si>
  <si>
    <r>
      <t>1)</t>
    </r>
    <r>
      <rPr>
        <sz val="9"/>
        <rFont val="Times New Roman Cyr"/>
        <family val="1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</si>
  <si>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t>уровень безработицы</t>
  </si>
  <si>
    <r>
      <t xml:space="preserve">КУРОРТНО-ТУРИСТСКИЙ КОМПЛЕКС </t>
    </r>
    <r>
      <rPr>
        <b/>
        <vertAlign val="superscript"/>
        <sz val="8"/>
        <rFont val="Times New Roman Cyr"/>
        <family val="0"/>
      </rPr>
      <t>2)</t>
    </r>
  </si>
  <si>
    <r>
      <t>ТРАНСПОРТИРОВКА И ХРАНЕНИЕ</t>
    </r>
    <r>
      <rPr>
        <b/>
        <vertAlign val="superscript"/>
        <sz val="8"/>
        <rFont val="Times New Roman Cyr"/>
        <family val="0"/>
      </rPr>
      <t xml:space="preserve"> 1)</t>
    </r>
  </si>
  <si>
    <r>
      <t>численность                                   безработных</t>
    </r>
    <r>
      <rPr>
        <sz val="8.5"/>
        <rFont val="Times New Roman CYR"/>
        <family val="0"/>
      </rPr>
      <t>, чел.</t>
    </r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</si>
  <si>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</si>
  <si>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</si>
  <si>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</si>
  <si>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</si>
  <si>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 xml:space="preserve">прибыль прибыльных предприятий </t>
  </si>
  <si>
    <t xml:space="preserve">убытки убыточных предприятий </t>
  </si>
  <si>
    <t>соответ. период прошлого года</t>
  </si>
  <si>
    <t>+/-</t>
  </si>
  <si>
    <t>%</t>
  </si>
  <si>
    <t>отгружено товаров собствен. производства                      млн. руб.</t>
  </si>
  <si>
    <r>
      <t xml:space="preserve">сальдо </t>
    </r>
    <r>
      <rPr>
        <sz val="8.5"/>
        <rFont val="Times New Roman Cyr"/>
        <family val="1"/>
      </rPr>
      <t>(прибыль минус убыток)</t>
    </r>
  </si>
  <si>
    <t xml:space="preserve">число территорий, </t>
  </si>
  <si>
    <t>ухудшивших показатели</t>
  </si>
  <si>
    <t>отношение к средне-краевому уровню</t>
  </si>
  <si>
    <t>доля убыточных предприятий</t>
  </si>
  <si>
    <t>выполнено                                                   работ и                                                                       услуг,                              млн. руб.</t>
  </si>
  <si>
    <t>Красноармейский район</t>
  </si>
  <si>
    <t>Новопокровский район</t>
  </si>
  <si>
    <t>Прим-Ахтарский район</t>
  </si>
  <si>
    <t>Усть-Лабинский район</t>
  </si>
  <si>
    <t>Муниципальные образования Краснодарского  края</t>
  </si>
  <si>
    <t>в 2,2 р.</t>
  </si>
  <si>
    <t>в 2,3 р.</t>
  </si>
  <si>
    <t>в 2,5 р.</t>
  </si>
  <si>
    <t>в 2,4 р.</t>
  </si>
  <si>
    <t>ТРАНСПОРТИРОВКА И ХРАНЕНИЕ</t>
  </si>
  <si>
    <t xml:space="preserve">Прибыль прибыльных предприятий </t>
  </si>
  <si>
    <t>х</t>
  </si>
  <si>
    <t>в 2,6 р.</t>
  </si>
  <si>
    <r>
      <t>2)</t>
    </r>
    <r>
      <rPr>
        <sz val="9"/>
        <rFont val="Times New Roman Cyr"/>
        <family val="1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</si>
  <si>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2,1 р.</t>
  </si>
  <si>
    <t xml:space="preserve">Убытки убыточных предприятий </t>
  </si>
  <si>
    <t>в 2,0 р.</t>
  </si>
  <si>
    <t>в 3,7 р.</t>
  </si>
  <si>
    <t>число территорий, ухудшивших показатели</t>
  </si>
  <si>
    <t>в 4,1 р.</t>
  </si>
  <si>
    <t>в 9,4 р.</t>
  </si>
  <si>
    <t>в 4,6 р.</t>
  </si>
  <si>
    <t>в 2,9 р.</t>
  </si>
  <si>
    <t>в 2,7 р.</t>
  </si>
  <si>
    <t>ФИНАНСОВЫЕ РЕЗУЛЬТАТЫ ДЕЯТЕЛЬНОСТИ (прибыль минус убыток)</t>
  </si>
  <si>
    <t>x</t>
  </si>
  <si>
    <t>в 3,1 р.</t>
  </si>
  <si>
    <t>в 6,1 р.</t>
  </si>
  <si>
    <t>в 5,1 р.</t>
  </si>
  <si>
    <t>в 3,0 р.</t>
  </si>
  <si>
    <t>в 7,2 р.</t>
  </si>
  <si>
    <t> -</t>
  </si>
  <si>
    <t>в 3,8 р.</t>
  </si>
  <si>
    <t>КУРОРТНО-ТУРИСТСКИЙ КОМПЛЕКС</t>
  </si>
  <si>
    <t>в 4,7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</si>
  <si>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family val="0"/>
      </rPr>
      <t xml:space="preserve"> январе-июне 2020г. *</t>
    </r>
  </si>
  <si>
    <t>в % к  январю-июню                                        2019 г.                                 (в дейст. ценах)</t>
  </si>
  <si>
    <t>в % к  январю-июню                       2019 г.                        (в сопост. ценах)</t>
  </si>
  <si>
    <t xml:space="preserve">в % к  январю-июню                                        2019 г.                        </t>
  </si>
  <si>
    <t>за январь-май                               2020 г.                                   млн. руб.</t>
  </si>
  <si>
    <t xml:space="preserve"> к январю-маю 2019 г.</t>
  </si>
  <si>
    <t>за январь-май        2020 г.                           млн. руб.</t>
  </si>
  <si>
    <t>в % к январю-маю                        2019 г.</t>
  </si>
  <si>
    <t>в январе-мае                                                       2020 г.</t>
  </si>
  <si>
    <t>в январе-мае                                                    2019 г.</t>
  </si>
  <si>
    <r>
      <t>в январе-мае                                        2020 г.                        руб.</t>
    </r>
    <r>
      <rPr>
        <vertAlign val="superscript"/>
        <sz val="8.5"/>
        <rFont val="Times New Roman CYR"/>
        <family val="0"/>
      </rPr>
      <t xml:space="preserve">  </t>
    </r>
  </si>
  <si>
    <t>в % к январю-маю                           2019 г.</t>
  </si>
  <si>
    <t>в январе-мае                                                  2020 г.</t>
  </si>
  <si>
    <t>в январе-мае                                                     2019 г.</t>
  </si>
  <si>
    <r>
      <t>в январе-мае                                      2020 г.                       тыс.чел.</t>
    </r>
    <r>
      <rPr>
        <vertAlign val="superscript"/>
        <sz val="8.5"/>
        <rFont val="Times New Roman CYR"/>
        <family val="0"/>
      </rPr>
      <t xml:space="preserve"> </t>
    </r>
  </si>
  <si>
    <t>в % к январю-маю                              2019 г.</t>
  </si>
  <si>
    <t>БЕЗРАБОТИЦА                                                                                                                            по состоянию  на 1 июля 2020 года</t>
  </si>
  <si>
    <t>в % к                                                  1 июля                                                            2019 г.</t>
  </si>
  <si>
    <t>на 1 июля                                                           2020 г.</t>
  </si>
  <si>
    <t>на 1 июля                                                         2019 г.</t>
  </si>
  <si>
    <t>в 3,8р.</t>
  </si>
  <si>
    <t>в 2,9р.</t>
  </si>
  <si>
    <t>в 4,6р.</t>
  </si>
  <si>
    <t>в 3,0р.</t>
  </si>
  <si>
    <t>в 7,3 р.</t>
  </si>
  <si>
    <t>в 66,4 р.</t>
  </si>
  <si>
    <t>в 19,6 р.</t>
  </si>
  <si>
    <t>в 16,2 р.</t>
  </si>
  <si>
    <t>в 36,1 р.</t>
  </si>
  <si>
    <t>в 5,1р.</t>
  </si>
  <si>
    <t>в 3,1р.</t>
  </si>
  <si>
    <t>в 2,3р.</t>
  </si>
  <si>
    <t>в 40,6 р.</t>
  </si>
  <si>
    <t>в 2,8 р.</t>
  </si>
  <si>
    <t>в 5,0 р.</t>
  </si>
  <si>
    <t>в 38,0 р.</t>
  </si>
  <si>
    <t>в 10,9 р.</t>
  </si>
  <si>
    <t>в 15,6 р.</t>
  </si>
  <si>
    <t>в 12,2 р.</t>
  </si>
  <si>
    <t>в 254,9 р.</t>
  </si>
  <si>
    <t>в 60,1 р.</t>
  </si>
  <si>
    <t>в 10,6 р.</t>
  </si>
  <si>
    <t>в 6,0 р.</t>
  </si>
  <si>
    <t>в 16,7 р.</t>
  </si>
  <si>
    <t>в 7,9 р.</t>
  </si>
  <si>
    <t>в 7,1р.</t>
  </si>
  <si>
    <t>в 15,1р.</t>
  </si>
  <si>
    <t>в 5,9р.</t>
  </si>
  <si>
    <t>в 10,5р.</t>
  </si>
  <si>
    <t>в 6,0р.</t>
  </si>
  <si>
    <t>в 15,6р.</t>
  </si>
  <si>
    <t>в 13,8р.</t>
  </si>
  <si>
    <t>в 18,0р.</t>
  </si>
  <si>
    <t>в 4,4р.</t>
  </si>
  <si>
    <t>в 6,3р.</t>
  </si>
  <si>
    <t>в 8,6р.</t>
  </si>
  <si>
    <t>в 5,7р.</t>
  </si>
  <si>
    <t>в 3,4р.</t>
  </si>
  <si>
    <t>в 6,2р.</t>
  </si>
  <si>
    <t>в 4,3р.</t>
  </si>
  <si>
    <t>в 3,9р.</t>
  </si>
  <si>
    <t>в 5,3р.</t>
  </si>
  <si>
    <t>в 3,3р.</t>
  </si>
  <si>
    <t>в 11,3р.</t>
  </si>
  <si>
    <t>в 5,6р.</t>
  </si>
  <si>
    <t>в 2,4р.</t>
  </si>
  <si>
    <t>в 7,5р.</t>
  </si>
  <si>
    <t>в 4,0р.</t>
  </si>
  <si>
    <t>в 9,0р.</t>
  </si>
  <si>
    <t>в 12,1р.</t>
  </si>
  <si>
    <t>в 4,8р.</t>
  </si>
  <si>
    <t>в 64,3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</si>
  <si>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family val="0"/>
      </rPr>
      <t xml:space="preserve"> январе-июне 2020г. *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</si>
</sst>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00"/>
    <numFmt numFmtId="183" formatCode="#,##0.0000"/>
    <numFmt numFmtId="184" formatCode="#,##0.00000"/>
    <numFmt numFmtId="185" formatCode="#,##0.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0"/>
    </font>
    <font>
      <vertAlign val="superscript"/>
      <sz val="8.5"/>
      <name val="Times New Roman CYR"/>
      <family val="0"/>
    </font>
    <font>
      <b/>
      <vertAlign val="superscript"/>
      <sz val="8"/>
      <name val="Times New Roman Cyr"/>
      <family val="0"/>
    </font>
    <font>
      <sz val="10"/>
      <name val="Arial Cyr"/>
      <family val="2"/>
    </font>
    <font>
      <b/>
      <sz val="8.5"/>
      <name val="Times New Roman Cyr"/>
      <family val="1"/>
    </font>
    <font>
      <sz val="8.5"/>
      <name val="Times New Roman Cyr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 Cyr"/>
      <family val="0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 Cyr"/>
      <family val="0"/>
    </font>
    <font>
      <sz val="9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9" fontId="13" fillId="0" borderId="17" xfId="0" applyNumberFormat="1" applyFont="1" applyBorder="1" applyAlignment="1">
      <alignment horizontal="center" vertical="center" wrapText="1"/>
    </xf>
    <xf numFmtId="181" fontId="22" fillId="0" borderId="18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172" fontId="23" fillId="0" borderId="20" xfId="0" applyNumberFormat="1" applyFont="1" applyFill="1" applyBorder="1" applyAlignment="1">
      <alignment horizontal="right"/>
    </xf>
    <xf numFmtId="172" fontId="70" fillId="0" borderId="20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/>
    </xf>
    <xf numFmtId="174" fontId="22" fillId="0" borderId="22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4" fontId="71" fillId="0" borderId="22" xfId="0" applyNumberFormat="1" applyFont="1" applyFill="1" applyBorder="1" applyAlignment="1">
      <alignment horizontal="right"/>
    </xf>
    <xf numFmtId="0" fontId="70" fillId="0" borderId="18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 horizontal="right"/>
    </xf>
    <xf numFmtId="172" fontId="70" fillId="0" borderId="18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/>
    </xf>
    <xf numFmtId="174" fontId="22" fillId="0" borderId="24" xfId="0" applyNumberFormat="1" applyFont="1" applyFill="1" applyBorder="1" applyAlignment="1">
      <alignment horizontal="right"/>
    </xf>
    <xf numFmtId="172" fontId="23" fillId="0" borderId="19" xfId="0" applyNumberFormat="1" applyFont="1" applyFill="1" applyBorder="1" applyAlignment="1">
      <alignment horizontal="right"/>
    </xf>
    <xf numFmtId="174" fontId="71" fillId="0" borderId="24" xfId="0" applyNumberFormat="1" applyFont="1" applyFill="1" applyBorder="1" applyAlignment="1">
      <alignment horizontal="right"/>
    </xf>
    <xf numFmtId="172" fontId="70" fillId="0" borderId="19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/>
    </xf>
    <xf numFmtId="174" fontId="24" fillId="0" borderId="20" xfId="0" applyNumberFormat="1" applyFont="1" applyFill="1" applyBorder="1" applyAlignment="1">
      <alignment horizontal="right"/>
    </xf>
    <xf numFmtId="174" fontId="24" fillId="0" borderId="25" xfId="0" applyNumberFormat="1" applyFont="1" applyFill="1" applyBorder="1" applyAlignment="1">
      <alignment horizontal="right"/>
    </xf>
    <xf numFmtId="172" fontId="70" fillId="0" borderId="26" xfId="0" applyNumberFormat="1" applyFont="1" applyFill="1" applyBorder="1" applyAlignment="1">
      <alignment horizontal="right"/>
    </xf>
    <xf numFmtId="174" fontId="22" fillId="0" borderId="22" xfId="0" applyNumberFormat="1" applyFont="1" applyBorder="1" applyAlignment="1">
      <alignment/>
    </xf>
    <xf numFmtId="174" fontId="22" fillId="33" borderId="27" xfId="0" applyNumberFormat="1" applyFont="1" applyFill="1" applyBorder="1" applyAlignment="1">
      <alignment/>
    </xf>
    <xf numFmtId="174" fontId="25" fillId="0" borderId="27" xfId="0" applyNumberFormat="1" applyFont="1" applyFill="1" applyBorder="1" applyAlignment="1">
      <alignment/>
    </xf>
    <xf numFmtId="174" fontId="24" fillId="0" borderId="18" xfId="0" applyNumberFormat="1" applyFont="1" applyFill="1" applyBorder="1" applyAlignment="1">
      <alignment horizontal="right"/>
    </xf>
    <xf numFmtId="174" fontId="22" fillId="0" borderId="22" xfId="0" applyNumberFormat="1" applyFont="1" applyBorder="1" applyAlignment="1">
      <alignment horizontal="right"/>
    </xf>
    <xf numFmtId="174" fontId="24" fillId="0" borderId="27" xfId="0" applyNumberFormat="1" applyFont="1" applyFill="1" applyBorder="1" applyAlignment="1">
      <alignment horizontal="right"/>
    </xf>
    <xf numFmtId="181" fontId="22" fillId="0" borderId="28" xfId="0" applyNumberFormat="1" applyFont="1" applyBorder="1" applyAlignment="1">
      <alignment/>
    </xf>
    <xf numFmtId="181" fontId="22" fillId="0" borderId="18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174" fontId="23" fillId="0" borderId="29" xfId="0" applyNumberFormat="1" applyFont="1" applyBorder="1" applyAlignment="1">
      <alignment horizontal="right"/>
    </xf>
    <xf numFmtId="181" fontId="22" fillId="0" borderId="30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right"/>
    </xf>
    <xf numFmtId="3" fontId="71" fillId="0" borderId="22" xfId="0" applyNumberFormat="1" applyFont="1" applyFill="1" applyBorder="1" applyAlignment="1">
      <alignment horizontal="right"/>
    </xf>
    <xf numFmtId="172" fontId="70" fillId="0" borderId="29" xfId="0" applyNumberFormat="1" applyFont="1" applyFill="1" applyBorder="1" applyAlignment="1">
      <alignment horizontal="right"/>
    </xf>
    <xf numFmtId="174" fontId="22" fillId="0" borderId="22" xfId="0" applyNumberFormat="1" applyFont="1" applyFill="1" applyBorder="1" applyAlignment="1">
      <alignment horizontal="right"/>
    </xf>
    <xf numFmtId="174" fontId="22" fillId="0" borderId="22" xfId="0" applyNumberFormat="1" applyFont="1" applyFill="1" applyBorder="1" applyAlignment="1">
      <alignment/>
    </xf>
    <xf numFmtId="181" fontId="72" fillId="0" borderId="30" xfId="0" applyNumberFormat="1" applyFont="1" applyBorder="1" applyAlignment="1">
      <alignment/>
    </xf>
    <xf numFmtId="181" fontId="72" fillId="0" borderId="18" xfId="0" applyNumberFormat="1" applyFont="1" applyBorder="1" applyAlignment="1">
      <alignment/>
    </xf>
    <xf numFmtId="174" fontId="22" fillId="0" borderId="24" xfId="0" applyNumberFormat="1" applyFont="1" applyBorder="1" applyAlignment="1">
      <alignment/>
    </xf>
    <xf numFmtId="174" fontId="22" fillId="33" borderId="31" xfId="0" applyNumberFormat="1" applyFont="1" applyFill="1" applyBorder="1" applyAlignment="1">
      <alignment/>
    </xf>
    <xf numFmtId="174" fontId="25" fillId="0" borderId="31" xfId="0" applyNumberFormat="1" applyFont="1" applyFill="1" applyBorder="1" applyAlignment="1">
      <alignment/>
    </xf>
    <xf numFmtId="174" fontId="24" fillId="0" borderId="19" xfId="0" applyNumberFormat="1" applyFont="1" applyFill="1" applyBorder="1" applyAlignment="1">
      <alignment horizontal="right"/>
    </xf>
    <xf numFmtId="174" fontId="24" fillId="0" borderId="31" xfId="0" applyNumberFormat="1" applyFont="1" applyFill="1" applyBorder="1" applyAlignment="1">
      <alignment horizontal="right"/>
    </xf>
    <xf numFmtId="181" fontId="22" fillId="0" borderId="32" xfId="0" applyNumberFormat="1" applyFont="1" applyBorder="1" applyAlignment="1">
      <alignment/>
    </xf>
    <xf numFmtId="181" fontId="22" fillId="0" borderId="19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81" fontId="22" fillId="0" borderId="33" xfId="0" applyNumberFormat="1" applyFont="1" applyBorder="1" applyAlignment="1">
      <alignment/>
    </xf>
    <xf numFmtId="174" fontId="23" fillId="0" borderId="19" xfId="0" applyNumberFormat="1" applyFont="1" applyBorder="1" applyAlignment="1">
      <alignment horizontal="right"/>
    </xf>
    <xf numFmtId="3" fontId="71" fillId="0" borderId="24" xfId="0" applyNumberFormat="1" applyFont="1" applyFill="1" applyBorder="1" applyAlignment="1">
      <alignment horizontal="right"/>
    </xf>
    <xf numFmtId="172" fontId="70" fillId="0" borderId="34" xfId="0" applyNumberFormat="1" applyFont="1" applyFill="1" applyBorder="1" applyAlignment="1">
      <alignment horizontal="right"/>
    </xf>
    <xf numFmtId="174" fontId="22" fillId="0" borderId="24" xfId="0" applyNumberFormat="1" applyFont="1" applyBorder="1" applyAlignment="1">
      <alignment horizontal="right"/>
    </xf>
    <xf numFmtId="174" fontId="72" fillId="0" borderId="22" xfId="0" applyNumberFormat="1" applyFont="1" applyBorder="1" applyAlignment="1">
      <alignment/>
    </xf>
    <xf numFmtId="174" fontId="72" fillId="33" borderId="27" xfId="0" applyNumberFormat="1" applyFont="1" applyFill="1" applyBorder="1" applyAlignment="1">
      <alignment/>
    </xf>
    <xf numFmtId="174" fontId="23" fillId="0" borderId="34" xfId="0" applyNumberFormat="1" applyFont="1" applyBorder="1" applyAlignment="1">
      <alignment horizontal="right"/>
    </xf>
    <xf numFmtId="49" fontId="18" fillId="0" borderId="3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4" fontId="73" fillId="0" borderId="22" xfId="0" applyNumberFormat="1" applyFont="1" applyBorder="1" applyAlignment="1">
      <alignment/>
    </xf>
    <xf numFmtId="0" fontId="23" fillId="0" borderId="18" xfId="0" applyFont="1" applyFill="1" applyBorder="1" applyAlignment="1">
      <alignment horizontal="right"/>
    </xf>
    <xf numFmtId="174" fontId="25" fillId="0" borderId="25" xfId="0" applyNumberFormat="1" applyFont="1" applyFill="1" applyBorder="1" applyAlignment="1">
      <alignment/>
    </xf>
    <xf numFmtId="181" fontId="22" fillId="0" borderId="36" xfId="0" applyNumberFormat="1" applyFont="1" applyBorder="1" applyAlignment="1">
      <alignment/>
    </xf>
    <xf numFmtId="181" fontId="22" fillId="0" borderId="20" xfId="0" applyNumberFormat="1" applyFont="1" applyBorder="1" applyAlignment="1">
      <alignment/>
    </xf>
    <xf numFmtId="174" fontId="23" fillId="0" borderId="26" xfId="0" applyNumberFormat="1" applyFont="1" applyBorder="1" applyAlignment="1">
      <alignment horizontal="right"/>
    </xf>
    <xf numFmtId="181" fontId="22" fillId="0" borderId="37" xfId="0" applyNumberFormat="1" applyFont="1" applyBorder="1" applyAlignment="1">
      <alignment/>
    </xf>
    <xf numFmtId="174" fontId="23" fillId="0" borderId="20" xfId="0" applyNumberFormat="1" applyFont="1" applyBorder="1" applyAlignment="1">
      <alignment horizontal="right"/>
    </xf>
    <xf numFmtId="181" fontId="22" fillId="0" borderId="20" xfId="0" applyNumberFormat="1" applyFont="1" applyBorder="1" applyAlignment="1">
      <alignment/>
    </xf>
    <xf numFmtId="181" fontId="72" fillId="0" borderId="18" xfId="0" applyNumberFormat="1" applyFont="1" applyBorder="1" applyAlignment="1">
      <alignment/>
    </xf>
    <xf numFmtId="0" fontId="21" fillId="0" borderId="22" xfId="0" applyFont="1" applyFill="1" applyBorder="1" applyAlignment="1">
      <alignment horizontal="right"/>
    </xf>
    <xf numFmtId="0" fontId="24" fillId="0" borderId="18" xfId="0" applyFont="1" applyFill="1" applyBorder="1" applyAlignment="1">
      <alignment horizontal="right"/>
    </xf>
    <xf numFmtId="174" fontId="22" fillId="33" borderId="27" xfId="0" applyNumberFormat="1" applyFont="1" applyFill="1" applyBorder="1" applyAlignment="1">
      <alignment/>
    </xf>
    <xf numFmtId="174" fontId="22" fillId="0" borderId="37" xfId="0" applyNumberFormat="1" applyFont="1" applyFill="1" applyBorder="1" applyAlignment="1">
      <alignment horizontal="right"/>
    </xf>
    <xf numFmtId="174" fontId="22" fillId="0" borderId="30" xfId="0" applyNumberFormat="1" applyFont="1" applyFill="1" applyBorder="1" applyAlignment="1">
      <alignment horizontal="right"/>
    </xf>
    <xf numFmtId="174" fontId="22" fillId="0" borderId="33" xfId="0" applyNumberFormat="1" applyFont="1" applyFill="1" applyBorder="1" applyAlignment="1">
      <alignment horizontal="right"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174" fontId="22" fillId="33" borderId="25" xfId="0" applyNumberFormat="1" applyFont="1" applyFill="1" applyBorder="1" applyAlignment="1">
      <alignment/>
    </xf>
    <xf numFmtId="0" fontId="21" fillId="0" borderId="41" xfId="0" applyFont="1" applyFill="1" applyBorder="1" applyAlignment="1">
      <alignment/>
    </xf>
    <xf numFmtId="174" fontId="71" fillId="0" borderId="37" xfId="0" applyNumberFormat="1" applyFont="1" applyFill="1" applyBorder="1" applyAlignment="1">
      <alignment horizontal="right"/>
    </xf>
    <xf numFmtId="174" fontId="71" fillId="0" borderId="30" xfId="0" applyNumberFormat="1" applyFont="1" applyFill="1" applyBorder="1" applyAlignment="1">
      <alignment horizontal="right"/>
    </xf>
    <xf numFmtId="174" fontId="71" fillId="0" borderId="33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174" fontId="22" fillId="0" borderId="37" xfId="0" applyNumberFormat="1" applyFont="1" applyBorder="1" applyAlignment="1">
      <alignment/>
    </xf>
    <xf numFmtId="174" fontId="22" fillId="0" borderId="30" xfId="0" applyNumberFormat="1" applyFont="1" applyBorder="1" applyAlignment="1">
      <alignment/>
    </xf>
    <xf numFmtId="174" fontId="73" fillId="0" borderId="30" xfId="0" applyNumberFormat="1" applyFont="1" applyBorder="1" applyAlignment="1">
      <alignment/>
    </xf>
    <xf numFmtId="174" fontId="72" fillId="0" borderId="30" xfId="0" applyNumberFormat="1" applyFont="1" applyBorder="1" applyAlignment="1">
      <alignment/>
    </xf>
    <xf numFmtId="174" fontId="72" fillId="0" borderId="33" xfId="0" applyNumberFormat="1" applyFont="1" applyBorder="1" applyAlignment="1">
      <alignment/>
    </xf>
    <xf numFmtId="174" fontId="22" fillId="0" borderId="30" xfId="0" applyNumberFormat="1" applyFont="1" applyBorder="1" applyAlignment="1">
      <alignment horizontal="right"/>
    </xf>
    <xf numFmtId="174" fontId="22" fillId="0" borderId="33" xfId="0" applyNumberFormat="1" applyFont="1" applyBorder="1" applyAlignment="1">
      <alignment/>
    </xf>
    <xf numFmtId="174" fontId="22" fillId="0" borderId="37" xfId="0" applyNumberFormat="1" applyFont="1" applyFill="1" applyBorder="1" applyAlignment="1">
      <alignment horizontal="right"/>
    </xf>
    <xf numFmtId="174" fontId="22" fillId="0" borderId="30" xfId="0" applyNumberFormat="1" applyFont="1" applyFill="1" applyBorder="1" applyAlignment="1">
      <alignment horizontal="right"/>
    </xf>
    <xf numFmtId="174" fontId="22" fillId="0" borderId="30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right"/>
    </xf>
    <xf numFmtId="0" fontId="24" fillId="0" borderId="19" xfId="0" applyFont="1" applyFill="1" applyBorder="1" applyAlignment="1">
      <alignment horizontal="right"/>
    </xf>
    <xf numFmtId="172" fontId="23" fillId="34" borderId="18" xfId="0" applyNumberFormat="1" applyFont="1" applyFill="1" applyBorder="1" applyAlignment="1">
      <alignment horizontal="right"/>
    </xf>
    <xf numFmtId="172" fontId="70" fillId="34" borderId="18" xfId="0" applyNumberFormat="1" applyFont="1" applyFill="1" applyBorder="1" applyAlignment="1">
      <alignment horizontal="right"/>
    </xf>
    <xf numFmtId="174" fontId="20" fillId="34" borderId="30" xfId="0" applyNumberFormat="1" applyFont="1" applyFill="1" applyBorder="1" applyAlignment="1">
      <alignment horizontal="right"/>
    </xf>
    <xf numFmtId="0" fontId="19" fillId="34" borderId="39" xfId="0" applyFont="1" applyFill="1" applyBorder="1" applyAlignment="1">
      <alignment horizontal="left"/>
    </xf>
    <xf numFmtId="174" fontId="74" fillId="34" borderId="30" xfId="0" applyNumberFormat="1" applyFont="1" applyFill="1" applyBorder="1" applyAlignment="1">
      <alignment horizontal="right"/>
    </xf>
    <xf numFmtId="3" fontId="20" fillId="34" borderId="30" xfId="0" applyNumberFormat="1" applyFont="1" applyFill="1" applyBorder="1" applyAlignment="1">
      <alignment horizontal="right"/>
    </xf>
    <xf numFmtId="174" fontId="19" fillId="34" borderId="30" xfId="0" applyNumberFormat="1" applyFont="1" applyFill="1" applyBorder="1" applyAlignment="1">
      <alignment/>
    </xf>
    <xf numFmtId="174" fontId="19" fillId="34" borderId="27" xfId="0" applyNumberFormat="1" applyFont="1" applyFill="1" applyBorder="1" applyAlignment="1">
      <alignment/>
    </xf>
    <xf numFmtId="174" fontId="24" fillId="34" borderId="18" xfId="0" applyNumberFormat="1" applyFont="1" applyFill="1" applyBorder="1" applyAlignment="1">
      <alignment horizontal="right"/>
    </xf>
    <xf numFmtId="174" fontId="20" fillId="34" borderId="30" xfId="0" applyNumberFormat="1" applyFont="1" applyFill="1" applyBorder="1" applyAlignment="1">
      <alignment/>
    </xf>
    <xf numFmtId="174" fontId="24" fillId="34" borderId="27" xfId="0" applyNumberFormat="1" applyFont="1" applyFill="1" applyBorder="1" applyAlignment="1">
      <alignment horizontal="right"/>
    </xf>
    <xf numFmtId="181" fontId="20" fillId="34" borderId="28" xfId="0" applyNumberFormat="1" applyFont="1" applyFill="1" applyBorder="1" applyAlignment="1">
      <alignment/>
    </xf>
    <xf numFmtId="181" fontId="20" fillId="34" borderId="18" xfId="0" applyNumberFormat="1" applyFont="1" applyFill="1" applyBorder="1" applyAlignment="1">
      <alignment/>
    </xf>
    <xf numFmtId="174" fontId="23" fillId="34" borderId="29" xfId="0" applyNumberFormat="1" applyFont="1" applyFill="1" applyBorder="1" applyAlignment="1">
      <alignment horizontal="right"/>
    </xf>
    <xf numFmtId="9" fontId="20" fillId="34" borderId="30" xfId="0" applyNumberFormat="1" applyFont="1" applyFill="1" applyBorder="1" applyAlignment="1">
      <alignment/>
    </xf>
    <xf numFmtId="9" fontId="20" fillId="34" borderId="18" xfId="0" applyNumberFormat="1" applyFont="1" applyFill="1" applyBorder="1" applyAlignment="1">
      <alignment/>
    </xf>
    <xf numFmtId="174" fontId="23" fillId="34" borderId="18" xfId="0" applyNumberFormat="1" applyFont="1" applyFill="1" applyBorder="1" applyAlignment="1">
      <alignment horizontal="right"/>
    </xf>
    <xf numFmtId="3" fontId="22" fillId="0" borderId="37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0" fillId="34" borderId="30" xfId="0" applyNumberFormat="1" applyFont="1" applyFill="1" applyBorder="1" applyAlignment="1">
      <alignment/>
    </xf>
    <xf numFmtId="3" fontId="22" fillId="0" borderId="33" xfId="0" applyNumberFormat="1" applyFont="1" applyBorder="1" applyAlignment="1">
      <alignment/>
    </xf>
    <xf numFmtId="172" fontId="70" fillId="34" borderId="29" xfId="0" applyNumberFormat="1" applyFont="1" applyFill="1" applyBorder="1" applyAlignment="1">
      <alignment horizontal="right"/>
    </xf>
    <xf numFmtId="181" fontId="6" fillId="34" borderId="28" xfId="0" applyNumberFormat="1" applyFont="1" applyFill="1" applyBorder="1" applyAlignment="1">
      <alignment/>
    </xf>
    <xf numFmtId="174" fontId="22" fillId="0" borderId="42" xfId="0" applyNumberFormat="1" applyFont="1" applyBorder="1" applyAlignment="1">
      <alignment/>
    </xf>
    <xf numFmtId="174" fontId="24" fillId="0" borderId="43" xfId="0" applyNumberFormat="1" applyFont="1" applyFill="1" applyBorder="1" applyAlignment="1">
      <alignment horizontal="right"/>
    </xf>
    <xf numFmtId="0" fontId="21" fillId="0" borderId="44" xfId="0" applyFont="1" applyFill="1" applyBorder="1" applyAlignment="1">
      <alignment/>
    </xf>
    <xf numFmtId="174" fontId="22" fillId="0" borderId="45" xfId="0" applyNumberFormat="1" applyFont="1" applyBorder="1" applyAlignment="1">
      <alignment/>
    </xf>
    <xf numFmtId="174" fontId="24" fillId="0" borderId="46" xfId="0" applyNumberFormat="1" applyFont="1" applyFill="1" applyBorder="1" applyAlignment="1">
      <alignment horizontal="right"/>
    </xf>
    <xf numFmtId="181" fontId="22" fillId="0" borderId="47" xfId="0" applyNumberFormat="1" applyFont="1" applyBorder="1" applyAlignment="1">
      <alignment/>
    </xf>
    <xf numFmtId="181" fontId="22" fillId="0" borderId="48" xfId="0" applyNumberFormat="1" applyFont="1" applyBorder="1" applyAlignment="1">
      <alignment/>
    </xf>
    <xf numFmtId="4" fontId="71" fillId="0" borderId="22" xfId="0" applyNumberFormat="1" applyFont="1" applyFill="1" applyBorder="1" applyAlignment="1">
      <alignment horizontal="right"/>
    </xf>
    <xf numFmtId="4" fontId="71" fillId="0" borderId="30" xfId="0" applyNumberFormat="1" applyFont="1" applyFill="1" applyBorder="1" applyAlignment="1">
      <alignment horizontal="right"/>
    </xf>
    <xf numFmtId="172" fontId="70" fillId="0" borderId="49" xfId="0" applyNumberFormat="1" applyFont="1" applyFill="1" applyBorder="1" applyAlignment="1">
      <alignment horizontal="right"/>
    </xf>
    <xf numFmtId="181" fontId="22" fillId="0" borderId="48" xfId="0" applyNumberFormat="1" applyFont="1" applyBorder="1" applyAlignment="1">
      <alignment/>
    </xf>
    <xf numFmtId="181" fontId="2" fillId="0" borderId="36" xfId="0" applyNumberFormat="1" applyFont="1" applyFill="1" applyBorder="1" applyAlignment="1">
      <alignment/>
    </xf>
    <xf numFmtId="181" fontId="2" fillId="0" borderId="28" xfId="0" applyNumberFormat="1" applyFont="1" applyFill="1" applyBorder="1" applyAlignment="1">
      <alignment/>
    </xf>
    <xf numFmtId="181" fontId="2" fillId="0" borderId="32" xfId="0" applyNumberFormat="1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19" fillId="34" borderId="21" xfId="0" applyFont="1" applyFill="1" applyBorder="1" applyAlignment="1">
      <alignment horizontal="left"/>
    </xf>
    <xf numFmtId="0" fontId="21" fillId="0" borderId="51" xfId="0" applyFont="1" applyFill="1" applyBorder="1" applyAlignment="1">
      <alignment/>
    </xf>
    <xf numFmtId="174" fontId="71" fillId="0" borderId="42" xfId="0" applyNumberFormat="1" applyFont="1" applyFill="1" applyBorder="1" applyAlignment="1">
      <alignment horizontal="right"/>
    </xf>
    <xf numFmtId="172" fontId="70" fillId="0" borderId="43" xfId="0" applyNumberFormat="1" applyFont="1" applyFill="1" applyBorder="1" applyAlignment="1">
      <alignment horizontal="right"/>
    </xf>
    <xf numFmtId="0" fontId="5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4" fontId="22" fillId="33" borderId="31" xfId="0" applyNumberFormat="1" applyFont="1" applyFill="1" applyBorder="1" applyAlignment="1">
      <alignment/>
    </xf>
    <xf numFmtId="0" fontId="19" fillId="34" borderId="50" xfId="0" applyFont="1" applyFill="1" applyBorder="1" applyAlignment="1">
      <alignment horizontal="left"/>
    </xf>
    <xf numFmtId="174" fontId="20" fillId="34" borderId="53" xfId="0" applyNumberFormat="1" applyFont="1" applyFill="1" applyBorder="1" applyAlignment="1">
      <alignment horizontal="right"/>
    </xf>
    <xf numFmtId="172" fontId="23" fillId="34" borderId="20" xfId="0" applyNumberFormat="1" applyFont="1" applyFill="1" applyBorder="1" applyAlignment="1">
      <alignment horizontal="right"/>
    </xf>
    <xf numFmtId="174" fontId="74" fillId="34" borderId="53" xfId="0" applyNumberFormat="1" applyFont="1" applyFill="1" applyBorder="1" applyAlignment="1">
      <alignment horizontal="right"/>
    </xf>
    <xf numFmtId="172" fontId="70" fillId="34" borderId="20" xfId="0" applyNumberFormat="1" applyFont="1" applyFill="1" applyBorder="1" applyAlignment="1">
      <alignment horizontal="right"/>
    </xf>
    <xf numFmtId="3" fontId="20" fillId="34" borderId="53" xfId="0" applyNumberFormat="1" applyFont="1" applyFill="1" applyBorder="1" applyAlignment="1">
      <alignment horizontal="right"/>
    </xf>
    <xf numFmtId="174" fontId="19" fillId="34" borderId="53" xfId="0" applyNumberFormat="1" applyFont="1" applyFill="1" applyBorder="1" applyAlignment="1">
      <alignment/>
    </xf>
    <xf numFmtId="174" fontId="19" fillId="34" borderId="25" xfId="0" applyNumberFormat="1" applyFont="1" applyFill="1" applyBorder="1" applyAlignment="1">
      <alignment/>
    </xf>
    <xf numFmtId="174" fontId="24" fillId="34" borderId="20" xfId="0" applyNumberFormat="1" applyFont="1" applyFill="1" applyBorder="1" applyAlignment="1">
      <alignment horizontal="right"/>
    </xf>
    <xf numFmtId="174" fontId="20" fillId="34" borderId="53" xfId="0" applyNumberFormat="1" applyFont="1" applyFill="1" applyBorder="1" applyAlignment="1">
      <alignment/>
    </xf>
    <xf numFmtId="174" fontId="24" fillId="34" borderId="25" xfId="0" applyNumberFormat="1" applyFont="1" applyFill="1" applyBorder="1" applyAlignment="1">
      <alignment horizontal="right"/>
    </xf>
    <xf numFmtId="181" fontId="20" fillId="34" borderId="36" xfId="0" applyNumberFormat="1" applyFont="1" applyFill="1" applyBorder="1" applyAlignment="1">
      <alignment/>
    </xf>
    <xf numFmtId="181" fontId="20" fillId="34" borderId="20" xfId="0" applyNumberFormat="1" applyFont="1" applyFill="1" applyBorder="1" applyAlignment="1">
      <alignment/>
    </xf>
    <xf numFmtId="3" fontId="20" fillId="34" borderId="53" xfId="0" applyNumberFormat="1" applyFont="1" applyFill="1" applyBorder="1" applyAlignment="1">
      <alignment/>
    </xf>
    <xf numFmtId="174" fontId="23" fillId="34" borderId="26" xfId="0" applyNumberFormat="1" applyFont="1" applyFill="1" applyBorder="1" applyAlignment="1">
      <alignment horizontal="right"/>
    </xf>
    <xf numFmtId="9" fontId="20" fillId="34" borderId="37" xfId="0" applyNumberFormat="1" applyFont="1" applyFill="1" applyBorder="1" applyAlignment="1">
      <alignment/>
    </xf>
    <xf numFmtId="9" fontId="20" fillId="34" borderId="20" xfId="0" applyNumberFormat="1" applyFont="1" applyFill="1" applyBorder="1" applyAlignment="1">
      <alignment/>
    </xf>
    <xf numFmtId="174" fontId="23" fillId="34" borderId="20" xfId="0" applyNumberFormat="1" applyFont="1" applyFill="1" applyBorder="1" applyAlignment="1">
      <alignment horizontal="right"/>
    </xf>
    <xf numFmtId="3" fontId="74" fillId="34" borderId="53" xfId="0" applyNumberFormat="1" applyFont="1" applyFill="1" applyBorder="1" applyAlignment="1">
      <alignment horizontal="right"/>
    </xf>
    <xf numFmtId="172" fontId="70" fillId="34" borderId="26" xfId="0" applyNumberFormat="1" applyFont="1" applyFill="1" applyBorder="1" applyAlignment="1">
      <alignment horizontal="right"/>
    </xf>
    <xf numFmtId="181" fontId="6" fillId="34" borderId="36" xfId="0" applyNumberFormat="1" applyFont="1" applyFill="1" applyBorder="1" applyAlignment="1">
      <alignment/>
    </xf>
    <xf numFmtId="174" fontId="22" fillId="0" borderId="53" xfId="0" applyNumberFormat="1" applyFont="1" applyBorder="1" applyAlignment="1">
      <alignment/>
    </xf>
    <xf numFmtId="174" fontId="20" fillId="34" borderId="22" xfId="0" applyNumberFormat="1" applyFont="1" applyFill="1" applyBorder="1" applyAlignment="1">
      <alignment/>
    </xf>
    <xf numFmtId="3" fontId="71" fillId="0" borderId="53" xfId="0" applyNumberFormat="1" applyFont="1" applyFill="1" applyBorder="1" applyAlignment="1">
      <alignment horizontal="right"/>
    </xf>
    <xf numFmtId="3" fontId="71" fillId="0" borderId="54" xfId="0" applyNumberFormat="1" applyFont="1" applyFill="1" applyBorder="1" applyAlignment="1">
      <alignment horizontal="right"/>
    </xf>
    <xf numFmtId="181" fontId="2" fillId="0" borderId="47" xfId="0" applyNumberFormat="1" applyFont="1" applyFill="1" applyBorder="1" applyAlignment="1">
      <alignment/>
    </xf>
    <xf numFmtId="3" fontId="74" fillId="34" borderId="22" xfId="0" applyNumberFormat="1" applyFont="1" applyFill="1" applyBorder="1" applyAlignment="1">
      <alignment horizontal="right"/>
    </xf>
    <xf numFmtId="49" fontId="18" fillId="0" borderId="17" xfId="0" applyNumberFormat="1" applyFont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174" fontId="22" fillId="33" borderId="22" xfId="0" applyNumberFormat="1" applyFont="1" applyFill="1" applyBorder="1" applyAlignment="1">
      <alignment horizontal="right"/>
    </xf>
    <xf numFmtId="172" fontId="23" fillId="33" borderId="18" xfId="0" applyNumberFormat="1" applyFont="1" applyFill="1" applyBorder="1" applyAlignment="1">
      <alignment horizontal="right"/>
    </xf>
    <xf numFmtId="174" fontId="71" fillId="33" borderId="22" xfId="0" applyNumberFormat="1" applyFont="1" applyFill="1" applyBorder="1" applyAlignment="1">
      <alignment horizontal="right"/>
    </xf>
    <xf numFmtId="172" fontId="70" fillId="33" borderId="18" xfId="0" applyNumberFormat="1" applyFont="1" applyFill="1" applyBorder="1" applyAlignment="1">
      <alignment horizontal="right"/>
    </xf>
    <xf numFmtId="3" fontId="22" fillId="33" borderId="22" xfId="0" applyNumberFormat="1" applyFont="1" applyFill="1" applyBorder="1" applyAlignment="1">
      <alignment horizontal="right"/>
    </xf>
    <xf numFmtId="174" fontId="22" fillId="33" borderId="22" xfId="0" applyNumberFormat="1" applyFont="1" applyFill="1" applyBorder="1" applyAlignment="1">
      <alignment/>
    </xf>
    <xf numFmtId="174" fontId="25" fillId="33" borderId="27" xfId="0" applyNumberFormat="1" applyFont="1" applyFill="1" applyBorder="1" applyAlignment="1">
      <alignment/>
    </xf>
    <xf numFmtId="174" fontId="24" fillId="33" borderId="18" xfId="0" applyNumberFormat="1" applyFont="1" applyFill="1" applyBorder="1" applyAlignment="1">
      <alignment horizontal="right"/>
    </xf>
    <xf numFmtId="174" fontId="24" fillId="33" borderId="27" xfId="0" applyNumberFormat="1" applyFont="1" applyFill="1" applyBorder="1" applyAlignment="1">
      <alignment horizontal="right"/>
    </xf>
    <xf numFmtId="181" fontId="22" fillId="33" borderId="28" xfId="0" applyNumberFormat="1" applyFont="1" applyFill="1" applyBorder="1" applyAlignment="1">
      <alignment/>
    </xf>
    <xf numFmtId="181" fontId="22" fillId="33" borderId="18" xfId="0" applyNumberFormat="1" applyFont="1" applyFill="1" applyBorder="1" applyAlignment="1">
      <alignment/>
    </xf>
    <xf numFmtId="3" fontId="22" fillId="33" borderId="22" xfId="0" applyNumberFormat="1" applyFont="1" applyFill="1" applyBorder="1" applyAlignment="1">
      <alignment/>
    </xf>
    <xf numFmtId="174" fontId="23" fillId="33" borderId="29" xfId="0" applyNumberFormat="1" applyFont="1" applyFill="1" applyBorder="1" applyAlignment="1">
      <alignment horizontal="right"/>
    </xf>
    <xf numFmtId="181" fontId="22" fillId="33" borderId="30" xfId="0" applyNumberFormat="1" applyFont="1" applyFill="1" applyBorder="1" applyAlignment="1">
      <alignment/>
    </xf>
    <xf numFmtId="174" fontId="23" fillId="33" borderId="18" xfId="0" applyNumberFormat="1" applyFont="1" applyFill="1" applyBorder="1" applyAlignment="1">
      <alignment horizontal="right"/>
    </xf>
    <xf numFmtId="3" fontId="71" fillId="33" borderId="22" xfId="0" applyNumberFormat="1" applyFont="1" applyFill="1" applyBorder="1" applyAlignment="1">
      <alignment horizontal="right"/>
    </xf>
    <xf numFmtId="172" fontId="70" fillId="33" borderId="29" xfId="0" applyNumberFormat="1" applyFont="1" applyFill="1" applyBorder="1" applyAlignment="1">
      <alignment horizontal="right"/>
    </xf>
    <xf numFmtId="181" fontId="2" fillId="33" borderId="28" xfId="0" applyNumberFormat="1" applyFont="1" applyFill="1" applyBorder="1" applyAlignment="1">
      <alignment/>
    </xf>
    <xf numFmtId="181" fontId="22" fillId="33" borderId="18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39" xfId="0" applyFont="1" applyFill="1" applyBorder="1" applyAlignment="1">
      <alignment/>
    </xf>
    <xf numFmtId="174" fontId="22" fillId="33" borderId="30" xfId="0" applyNumberFormat="1" applyFont="1" applyFill="1" applyBorder="1" applyAlignment="1">
      <alignment horizontal="right"/>
    </xf>
    <xf numFmtId="174" fontId="71" fillId="33" borderId="30" xfId="0" applyNumberFormat="1" applyFont="1" applyFill="1" applyBorder="1" applyAlignment="1">
      <alignment horizontal="right"/>
    </xf>
    <xf numFmtId="3" fontId="22" fillId="33" borderId="30" xfId="0" applyNumberFormat="1" applyFont="1" applyFill="1" applyBorder="1" applyAlignment="1">
      <alignment horizontal="right"/>
    </xf>
    <xf numFmtId="174" fontId="22" fillId="33" borderId="30" xfId="0" applyNumberFormat="1" applyFont="1" applyFill="1" applyBorder="1" applyAlignment="1">
      <alignment/>
    </xf>
    <xf numFmtId="3" fontId="22" fillId="33" borderId="3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">
      <pane xSplit="2" ySplit="7" topLeftCell="C3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47" sqref="A47:IV47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11.7109375" style="3" customWidth="1"/>
    <col min="6" max="6" width="9.7109375" style="3" customWidth="1"/>
    <col min="7" max="7" width="11.7109375" style="1" customWidth="1"/>
    <col min="8" max="8" width="9.7109375" style="1" customWidth="1"/>
    <col min="9" max="9" width="11.421875" style="1" customWidth="1"/>
    <col min="10" max="10" width="9.7109375" style="1" customWidth="1"/>
    <col min="11" max="11" width="11.710937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28125" style="1" customWidth="1"/>
    <col min="16" max="17" width="9.7109375" style="1" customWidth="1"/>
    <col min="18" max="18" width="9.8515625" style="1" hidden="1" customWidth="1"/>
    <col min="19" max="19" width="9.7109375" style="1" customWidth="1"/>
    <col min="20" max="20" width="9.28125" style="1" customWidth="1"/>
    <col min="21" max="21" width="9.7109375" style="1" customWidth="1"/>
    <col min="22" max="22" width="8.7109375" style="1" customWidth="1"/>
    <col min="23" max="23" width="9.7109375" style="1" customWidth="1"/>
    <col min="24" max="24" width="9.140625" style="1" customWidth="1"/>
    <col min="25" max="26" width="8.7109375" style="1" customWidth="1"/>
    <col min="27" max="27" width="8.57421875" style="1" customWidth="1"/>
    <col min="28" max="30" width="9.00390625" style="1" customWidth="1"/>
    <col min="31" max="31" width="9.57421875" style="1" customWidth="1"/>
    <col min="32" max="32" width="9.421875" style="1" customWidth="1"/>
    <col min="33" max="33" width="9.28125" style="1" customWidth="1"/>
    <col min="34" max="34" width="8.421875" style="1" customWidth="1"/>
    <col min="35" max="35" width="7.7109375" style="1" customWidth="1"/>
    <col min="36" max="36" width="7.28125" style="1" customWidth="1"/>
    <col min="37" max="16384" width="9.140625" style="1" customWidth="1"/>
  </cols>
  <sheetData>
    <row r="1" spans="3:17" ht="15" customHeight="1">
      <c r="C1" s="2" t="s">
        <v>107</v>
      </c>
      <c r="Q1" s="2"/>
    </row>
    <row r="2" spans="3:30" ht="9" customHeight="1" thickBot="1">
      <c r="C2" s="2"/>
      <c r="AB2" s="38"/>
      <c r="AC2" s="38"/>
      <c r="AD2" s="38"/>
    </row>
    <row r="3" spans="2:36" s="4" customFormat="1" ht="14.25" customHeight="1">
      <c r="B3" s="216" t="s">
        <v>76</v>
      </c>
      <c r="C3" s="219" t="s">
        <v>0</v>
      </c>
      <c r="D3" s="220"/>
      <c r="E3" s="219" t="s">
        <v>47</v>
      </c>
      <c r="F3" s="220"/>
      <c r="G3" s="223" t="s">
        <v>1</v>
      </c>
      <c r="H3" s="224"/>
      <c r="I3" s="219" t="s">
        <v>2</v>
      </c>
      <c r="J3" s="220"/>
      <c r="K3" s="237" t="s">
        <v>54</v>
      </c>
      <c r="L3" s="238"/>
      <c r="M3" s="219" t="s">
        <v>3</v>
      </c>
      <c r="N3" s="220"/>
      <c r="O3" s="219" t="s">
        <v>53</v>
      </c>
      <c r="P3" s="220"/>
      <c r="Q3" s="249" t="s">
        <v>57</v>
      </c>
      <c r="R3" s="250"/>
      <c r="S3" s="250"/>
      <c r="T3" s="250"/>
      <c r="U3" s="250"/>
      <c r="V3" s="250"/>
      <c r="W3" s="250"/>
      <c r="X3" s="250"/>
      <c r="Y3" s="250"/>
      <c r="Z3" s="251"/>
      <c r="AA3" s="237" t="s">
        <v>58</v>
      </c>
      <c r="AB3" s="252"/>
      <c r="AC3" s="252"/>
      <c r="AD3" s="252"/>
      <c r="AE3" s="237" t="s">
        <v>59</v>
      </c>
      <c r="AF3" s="238"/>
      <c r="AG3" s="219" t="s">
        <v>123</v>
      </c>
      <c r="AH3" s="247"/>
      <c r="AI3" s="247"/>
      <c r="AJ3" s="220"/>
    </row>
    <row r="4" spans="2:36" s="4" customFormat="1" ht="14.25" customHeight="1">
      <c r="B4" s="217"/>
      <c r="C4" s="221"/>
      <c r="D4" s="222"/>
      <c r="E4" s="221"/>
      <c r="F4" s="222"/>
      <c r="G4" s="225"/>
      <c r="H4" s="226"/>
      <c r="I4" s="221"/>
      <c r="J4" s="222"/>
      <c r="K4" s="239"/>
      <c r="L4" s="240"/>
      <c r="M4" s="221"/>
      <c r="N4" s="222"/>
      <c r="O4" s="245"/>
      <c r="P4" s="246"/>
      <c r="Q4" s="254" t="s">
        <v>66</v>
      </c>
      <c r="R4" s="255"/>
      <c r="S4" s="255"/>
      <c r="T4" s="255"/>
      <c r="U4" s="256" t="s">
        <v>60</v>
      </c>
      <c r="V4" s="257"/>
      <c r="W4" s="256" t="s">
        <v>61</v>
      </c>
      <c r="X4" s="260"/>
      <c r="Y4" s="264" t="s">
        <v>70</v>
      </c>
      <c r="Z4" s="265"/>
      <c r="AA4" s="239"/>
      <c r="AB4" s="253"/>
      <c r="AC4" s="253"/>
      <c r="AD4" s="253"/>
      <c r="AE4" s="239"/>
      <c r="AF4" s="240"/>
      <c r="AG4" s="221"/>
      <c r="AH4" s="248"/>
      <c r="AI4" s="248"/>
      <c r="AJ4" s="222"/>
    </row>
    <row r="5" spans="2:36" s="4" customFormat="1" ht="20.25" customHeight="1">
      <c r="B5" s="217"/>
      <c r="C5" s="227" t="s">
        <v>65</v>
      </c>
      <c r="D5" s="229" t="s">
        <v>108</v>
      </c>
      <c r="E5" s="227" t="s">
        <v>65</v>
      </c>
      <c r="F5" s="229" t="s">
        <v>108</v>
      </c>
      <c r="G5" s="231" t="s">
        <v>50</v>
      </c>
      <c r="H5" s="233" t="s">
        <v>109</v>
      </c>
      <c r="I5" s="231" t="s">
        <v>46</v>
      </c>
      <c r="J5" s="233" t="s">
        <v>110</v>
      </c>
      <c r="K5" s="231" t="s">
        <v>71</v>
      </c>
      <c r="L5" s="229" t="s">
        <v>108</v>
      </c>
      <c r="M5" s="235" t="s">
        <v>48</v>
      </c>
      <c r="N5" s="233" t="s">
        <v>109</v>
      </c>
      <c r="O5" s="235" t="s">
        <v>49</v>
      </c>
      <c r="P5" s="229" t="s">
        <v>108</v>
      </c>
      <c r="Q5" s="235" t="s">
        <v>111</v>
      </c>
      <c r="R5" s="241" t="s">
        <v>62</v>
      </c>
      <c r="S5" s="243" t="s">
        <v>112</v>
      </c>
      <c r="T5" s="244"/>
      <c r="U5" s="258"/>
      <c r="V5" s="259"/>
      <c r="W5" s="258"/>
      <c r="X5" s="261"/>
      <c r="Y5" s="266"/>
      <c r="Z5" s="267"/>
      <c r="AA5" s="235" t="s">
        <v>117</v>
      </c>
      <c r="AB5" s="268" t="s">
        <v>118</v>
      </c>
      <c r="AC5" s="262" t="s">
        <v>69</v>
      </c>
      <c r="AD5" s="263"/>
      <c r="AE5" s="235" t="s">
        <v>121</v>
      </c>
      <c r="AF5" s="233" t="s">
        <v>122</v>
      </c>
      <c r="AG5" s="270" t="s">
        <v>55</v>
      </c>
      <c r="AH5" s="271" t="s">
        <v>124</v>
      </c>
      <c r="AI5" s="273" t="s">
        <v>52</v>
      </c>
      <c r="AJ5" s="274"/>
    </row>
    <row r="6" spans="2:36" s="4" customFormat="1" ht="45" customHeight="1" thickBot="1">
      <c r="B6" s="218"/>
      <c r="C6" s="228"/>
      <c r="D6" s="230"/>
      <c r="E6" s="228"/>
      <c r="F6" s="230"/>
      <c r="G6" s="232"/>
      <c r="H6" s="234"/>
      <c r="I6" s="232"/>
      <c r="J6" s="234"/>
      <c r="K6" s="232"/>
      <c r="L6" s="230"/>
      <c r="M6" s="236"/>
      <c r="N6" s="234"/>
      <c r="O6" s="236"/>
      <c r="P6" s="230"/>
      <c r="Q6" s="236"/>
      <c r="R6" s="242"/>
      <c r="S6" s="42" t="s">
        <v>63</v>
      </c>
      <c r="T6" s="43" t="s">
        <v>64</v>
      </c>
      <c r="U6" s="39" t="s">
        <v>113</v>
      </c>
      <c r="V6" s="40" t="s">
        <v>114</v>
      </c>
      <c r="W6" s="39" t="s">
        <v>113</v>
      </c>
      <c r="X6" s="103" t="s">
        <v>114</v>
      </c>
      <c r="Y6" s="102" t="s">
        <v>115</v>
      </c>
      <c r="Z6" s="41" t="s">
        <v>116</v>
      </c>
      <c r="AA6" s="236"/>
      <c r="AB6" s="269"/>
      <c r="AC6" s="102" t="s">
        <v>119</v>
      </c>
      <c r="AD6" s="41" t="s">
        <v>120</v>
      </c>
      <c r="AE6" s="236"/>
      <c r="AF6" s="234"/>
      <c r="AG6" s="236"/>
      <c r="AH6" s="272"/>
      <c r="AI6" s="44" t="s">
        <v>125</v>
      </c>
      <c r="AJ6" s="46" t="s">
        <v>126</v>
      </c>
    </row>
    <row r="7" spans="2:30" s="4" customFormat="1" ht="6.75" customHeight="1" thickBo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Q7" s="34"/>
      <c r="R7" s="35"/>
      <c r="S7" s="36"/>
      <c r="T7" s="34"/>
      <c r="U7" s="34"/>
      <c r="V7" s="34"/>
      <c r="W7" s="34"/>
      <c r="X7" s="34"/>
      <c r="Y7" s="36"/>
      <c r="Z7" s="36"/>
      <c r="AA7" s="34"/>
      <c r="AB7" s="6"/>
      <c r="AC7" s="36"/>
      <c r="AD7" s="36"/>
    </row>
    <row r="8" spans="1:37" s="27" customFormat="1" ht="13.5" customHeight="1">
      <c r="A8" s="28">
        <v>1</v>
      </c>
      <c r="B8" s="188" t="s">
        <v>4</v>
      </c>
      <c r="C8" s="189">
        <v>424132.6274</v>
      </c>
      <c r="D8" s="190">
        <v>95.2</v>
      </c>
      <c r="E8" s="189">
        <v>71127.1</v>
      </c>
      <c r="F8" s="190">
        <v>116.8</v>
      </c>
      <c r="G8" s="191">
        <v>43751.5</v>
      </c>
      <c r="H8" s="192">
        <v>99.6</v>
      </c>
      <c r="I8" s="193">
        <v>1908355</v>
      </c>
      <c r="J8" s="190">
        <v>106</v>
      </c>
      <c r="K8" s="191">
        <v>270416.5</v>
      </c>
      <c r="L8" s="192">
        <v>107.7</v>
      </c>
      <c r="M8" s="191">
        <v>287747.6</v>
      </c>
      <c r="N8" s="192">
        <v>101.4</v>
      </c>
      <c r="O8" s="191">
        <v>14925.8485</v>
      </c>
      <c r="P8" s="192">
        <v>64.97753302590861</v>
      </c>
      <c r="Q8" s="194">
        <v>88462.278</v>
      </c>
      <c r="R8" s="195">
        <v>160173.838</v>
      </c>
      <c r="S8" s="195">
        <f aca="true" t="shared" si="0" ref="S8:S52">Q8-R8</f>
        <v>-71711.55999999998</v>
      </c>
      <c r="T8" s="196">
        <f aca="true" t="shared" si="1" ref="T8:T48">Q8/R8*100</f>
        <v>55.228918220714675</v>
      </c>
      <c r="U8" s="197">
        <v>155593.6</v>
      </c>
      <c r="V8" s="196">
        <v>80.2</v>
      </c>
      <c r="W8" s="197">
        <v>67131.3</v>
      </c>
      <c r="X8" s="198">
        <v>198.4</v>
      </c>
      <c r="Y8" s="199">
        <v>0.35700000000000004</v>
      </c>
      <c r="Z8" s="200">
        <v>0.32899999999999996</v>
      </c>
      <c r="AA8" s="201">
        <v>41031</v>
      </c>
      <c r="AB8" s="202">
        <v>106</v>
      </c>
      <c r="AC8" s="203">
        <v>1</v>
      </c>
      <c r="AD8" s="204">
        <v>1</v>
      </c>
      <c r="AE8" s="197">
        <v>1022.1</v>
      </c>
      <c r="AF8" s="205">
        <v>102.5</v>
      </c>
      <c r="AG8" s="206">
        <v>114181</v>
      </c>
      <c r="AH8" s="207" t="s">
        <v>152</v>
      </c>
      <c r="AI8" s="208">
        <v>0.040999999999999995</v>
      </c>
      <c r="AJ8" s="200">
        <v>0.006</v>
      </c>
      <c r="AK8" s="7"/>
    </row>
    <row r="9" spans="1:36" s="7" customFormat="1" ht="13.5" customHeight="1">
      <c r="A9" s="8">
        <v>2</v>
      </c>
      <c r="B9" s="51" t="s">
        <v>5</v>
      </c>
      <c r="C9" s="52">
        <v>829.5209</v>
      </c>
      <c r="D9" s="53">
        <v>102.1</v>
      </c>
      <c r="E9" s="52">
        <v>0.2</v>
      </c>
      <c r="F9" s="53" t="s">
        <v>7</v>
      </c>
      <c r="G9" s="54">
        <v>196.6</v>
      </c>
      <c r="H9" s="55">
        <v>8.5</v>
      </c>
      <c r="I9" s="56">
        <v>264591</v>
      </c>
      <c r="J9" s="53">
        <v>109.9</v>
      </c>
      <c r="K9" s="54">
        <v>1411.3</v>
      </c>
      <c r="L9" s="57">
        <v>90.7</v>
      </c>
      <c r="M9" s="54">
        <v>10271.6</v>
      </c>
      <c r="N9" s="57">
        <v>98.8</v>
      </c>
      <c r="O9" s="54">
        <v>701.6146</v>
      </c>
      <c r="P9" s="57">
        <v>28.02269791297552</v>
      </c>
      <c r="Q9" s="99">
        <v>-911.272</v>
      </c>
      <c r="R9" s="100">
        <v>-343.979</v>
      </c>
      <c r="S9" s="70">
        <f t="shared" si="0"/>
        <v>-567.2930000000001</v>
      </c>
      <c r="T9" s="71" t="s">
        <v>7</v>
      </c>
      <c r="U9" s="72">
        <v>159.1</v>
      </c>
      <c r="V9" s="71">
        <v>47.6</v>
      </c>
      <c r="W9" s="68">
        <v>1070.3</v>
      </c>
      <c r="X9" s="73">
        <v>157.8</v>
      </c>
      <c r="Y9" s="74">
        <v>0.5379999999999999</v>
      </c>
      <c r="Z9" s="75">
        <v>0.489</v>
      </c>
      <c r="AA9" s="76">
        <v>32914</v>
      </c>
      <c r="AB9" s="77">
        <v>103</v>
      </c>
      <c r="AC9" s="78">
        <f>AA9/$AA$8</f>
        <v>0.8021739660256879</v>
      </c>
      <c r="AD9" s="75">
        <v>0.8282953547253655</v>
      </c>
      <c r="AE9" s="68">
        <v>26</v>
      </c>
      <c r="AF9" s="79">
        <v>106.8</v>
      </c>
      <c r="AG9" s="80">
        <v>5158</v>
      </c>
      <c r="AH9" s="81" t="s">
        <v>153</v>
      </c>
      <c r="AI9" s="178">
        <v>0.051</v>
      </c>
      <c r="AJ9" s="47">
        <v>0.003</v>
      </c>
    </row>
    <row r="10" spans="1:36" s="7" customFormat="1" ht="13.5" customHeight="1">
      <c r="A10" s="8">
        <v>3</v>
      </c>
      <c r="B10" s="51" t="s">
        <v>6</v>
      </c>
      <c r="C10" s="52">
        <v>10745.8966</v>
      </c>
      <c r="D10" s="53">
        <v>140.8</v>
      </c>
      <c r="E10" s="52">
        <v>410.4</v>
      </c>
      <c r="F10" s="53" t="s">
        <v>104</v>
      </c>
      <c r="G10" s="54">
        <v>1792.3</v>
      </c>
      <c r="H10" s="57">
        <v>75.2</v>
      </c>
      <c r="I10" s="56">
        <v>18570</v>
      </c>
      <c r="J10" s="53">
        <v>54.2</v>
      </c>
      <c r="K10" s="54">
        <v>165.4</v>
      </c>
      <c r="L10" s="57">
        <v>72.1</v>
      </c>
      <c r="M10" s="54">
        <v>6919.9</v>
      </c>
      <c r="N10" s="57">
        <v>112.3</v>
      </c>
      <c r="O10" s="54" t="s">
        <v>7</v>
      </c>
      <c r="P10" s="57" t="s">
        <v>7</v>
      </c>
      <c r="Q10" s="68">
        <v>573.515</v>
      </c>
      <c r="R10" s="69">
        <v>78.514</v>
      </c>
      <c r="S10" s="70">
        <f t="shared" si="0"/>
        <v>495.001</v>
      </c>
      <c r="T10" s="71" t="s">
        <v>131</v>
      </c>
      <c r="U10" s="72">
        <v>717.8</v>
      </c>
      <c r="V10" s="71" t="s">
        <v>88</v>
      </c>
      <c r="W10" s="68">
        <v>144.3</v>
      </c>
      <c r="X10" s="73">
        <v>52.4</v>
      </c>
      <c r="Y10" s="74">
        <v>0.23800000000000002</v>
      </c>
      <c r="Z10" s="75">
        <v>0.237</v>
      </c>
      <c r="AA10" s="76">
        <v>31770</v>
      </c>
      <c r="AB10" s="77">
        <v>109</v>
      </c>
      <c r="AC10" s="78">
        <f aca="true" t="shared" si="2" ref="AC10:AC52">AA10/$AA$8</f>
        <v>0.7742926080280763</v>
      </c>
      <c r="AD10" s="75">
        <v>0.7545600165349041</v>
      </c>
      <c r="AE10" s="68">
        <v>31.6</v>
      </c>
      <c r="AF10" s="79">
        <v>100</v>
      </c>
      <c r="AG10" s="80">
        <v>3161</v>
      </c>
      <c r="AH10" s="81" t="s">
        <v>154</v>
      </c>
      <c r="AI10" s="178">
        <v>0.027000000000000003</v>
      </c>
      <c r="AJ10" s="47">
        <v>0.005</v>
      </c>
    </row>
    <row r="11" spans="1:36" s="7" customFormat="1" ht="13.5" customHeight="1">
      <c r="A11" s="8">
        <v>4</v>
      </c>
      <c r="B11" s="51" t="s">
        <v>8</v>
      </c>
      <c r="C11" s="52">
        <v>645.6561999999999</v>
      </c>
      <c r="D11" s="53">
        <v>56.7</v>
      </c>
      <c r="E11" s="52">
        <v>22.1</v>
      </c>
      <c r="F11" s="53">
        <v>131.1</v>
      </c>
      <c r="G11" s="54">
        <v>443.8</v>
      </c>
      <c r="H11" s="57" t="s">
        <v>99</v>
      </c>
      <c r="I11" s="56">
        <v>21761</v>
      </c>
      <c r="J11" s="53">
        <v>90.4</v>
      </c>
      <c r="K11" s="54">
        <v>258.5</v>
      </c>
      <c r="L11" s="57">
        <v>182</v>
      </c>
      <c r="M11" s="54">
        <v>6398.4</v>
      </c>
      <c r="N11" s="57">
        <v>98.9</v>
      </c>
      <c r="O11" s="54">
        <v>782.0016</v>
      </c>
      <c r="P11" s="57">
        <v>38.458685276304436</v>
      </c>
      <c r="Q11" s="99">
        <v>-2718.727</v>
      </c>
      <c r="R11" s="100">
        <v>-1091.108</v>
      </c>
      <c r="S11" s="70">
        <f t="shared" si="0"/>
        <v>-1627.619</v>
      </c>
      <c r="T11" s="71" t="s">
        <v>7</v>
      </c>
      <c r="U11" s="72">
        <v>184.3</v>
      </c>
      <c r="V11" s="71">
        <v>56.5</v>
      </c>
      <c r="W11" s="68">
        <v>2903</v>
      </c>
      <c r="X11" s="73" t="s">
        <v>88</v>
      </c>
      <c r="Y11" s="74">
        <v>0.7020000000000001</v>
      </c>
      <c r="Z11" s="75">
        <v>0.652</v>
      </c>
      <c r="AA11" s="76">
        <v>36215</v>
      </c>
      <c r="AB11" s="77">
        <v>106.6</v>
      </c>
      <c r="AC11" s="78">
        <f t="shared" si="2"/>
        <v>0.8826253320659989</v>
      </c>
      <c r="AD11" s="75">
        <v>0.9081021030331214</v>
      </c>
      <c r="AE11" s="68">
        <v>16.9</v>
      </c>
      <c r="AF11" s="79">
        <v>104.3</v>
      </c>
      <c r="AG11" s="80">
        <v>2101</v>
      </c>
      <c r="AH11" s="81" t="s">
        <v>155</v>
      </c>
      <c r="AI11" s="178">
        <v>0.035</v>
      </c>
      <c r="AJ11" s="47">
        <v>0.003</v>
      </c>
    </row>
    <row r="12" spans="1:36" s="7" customFormat="1" ht="13.5" customHeight="1">
      <c r="A12" s="8">
        <v>5</v>
      </c>
      <c r="B12" s="51" t="s">
        <v>9</v>
      </c>
      <c r="C12" s="52">
        <v>1183.3756</v>
      </c>
      <c r="D12" s="53">
        <v>89.9</v>
      </c>
      <c r="E12" s="52">
        <v>0.6</v>
      </c>
      <c r="F12" s="53">
        <v>2.5</v>
      </c>
      <c r="G12" s="54">
        <v>37.7</v>
      </c>
      <c r="H12" s="57" t="s">
        <v>93</v>
      </c>
      <c r="I12" s="56">
        <v>24408</v>
      </c>
      <c r="J12" s="53">
        <v>63.4</v>
      </c>
      <c r="K12" s="54">
        <v>89.6</v>
      </c>
      <c r="L12" s="57" t="s">
        <v>98</v>
      </c>
      <c r="M12" s="54">
        <v>21902.8</v>
      </c>
      <c r="N12" s="57">
        <v>101.7</v>
      </c>
      <c r="O12" s="54">
        <v>98.4219</v>
      </c>
      <c r="P12" s="57">
        <v>50.98225186776779</v>
      </c>
      <c r="Q12" s="68">
        <v>1054.819</v>
      </c>
      <c r="R12" s="69">
        <v>1297.144</v>
      </c>
      <c r="S12" s="70">
        <f t="shared" si="0"/>
        <v>-242.32500000000005</v>
      </c>
      <c r="T12" s="71">
        <f t="shared" si="1"/>
        <v>81.31857372812887</v>
      </c>
      <c r="U12" s="72">
        <v>1132.4</v>
      </c>
      <c r="V12" s="71">
        <v>79</v>
      </c>
      <c r="W12" s="68">
        <v>77.5</v>
      </c>
      <c r="X12" s="73">
        <v>57.2</v>
      </c>
      <c r="Y12" s="74">
        <v>0.21600000000000003</v>
      </c>
      <c r="Z12" s="75">
        <v>0.364</v>
      </c>
      <c r="AA12" s="76">
        <v>40228</v>
      </c>
      <c r="AB12" s="77">
        <v>112</v>
      </c>
      <c r="AC12" s="78">
        <f t="shared" si="2"/>
        <v>0.9804294314055226</v>
      </c>
      <c r="AD12" s="75">
        <v>0.9098072650235106</v>
      </c>
      <c r="AE12" s="68">
        <v>9</v>
      </c>
      <c r="AF12" s="79">
        <v>105.3</v>
      </c>
      <c r="AG12" s="80">
        <v>1797</v>
      </c>
      <c r="AH12" s="81" t="s">
        <v>156</v>
      </c>
      <c r="AI12" s="178">
        <v>0.052000000000000005</v>
      </c>
      <c r="AJ12" s="47">
        <v>0.009000000000000001</v>
      </c>
    </row>
    <row r="13" spans="1:36" s="7" customFormat="1" ht="13.5" customHeight="1">
      <c r="A13" s="8">
        <v>7</v>
      </c>
      <c r="B13" s="51" t="s">
        <v>10</v>
      </c>
      <c r="C13" s="52">
        <v>91237.2087</v>
      </c>
      <c r="D13" s="53">
        <v>74.9</v>
      </c>
      <c r="E13" s="52">
        <v>2371.7</v>
      </c>
      <c r="F13" s="53">
        <v>89.7</v>
      </c>
      <c r="G13" s="54">
        <v>13728.4</v>
      </c>
      <c r="H13" s="57">
        <v>100.9</v>
      </c>
      <c r="I13" s="56">
        <v>840409</v>
      </c>
      <c r="J13" s="53">
        <v>125</v>
      </c>
      <c r="K13" s="54">
        <v>21487.2</v>
      </c>
      <c r="L13" s="57">
        <v>100.3</v>
      </c>
      <c r="M13" s="54">
        <v>104757.7</v>
      </c>
      <c r="N13" s="57">
        <v>101.3</v>
      </c>
      <c r="O13" s="54">
        <v>218.9403</v>
      </c>
      <c r="P13" s="57">
        <v>91.00512012210481</v>
      </c>
      <c r="Q13" s="68">
        <v>47244.34</v>
      </c>
      <c r="R13" s="69">
        <v>28702.818</v>
      </c>
      <c r="S13" s="70">
        <f t="shared" si="0"/>
        <v>18541.521999999997</v>
      </c>
      <c r="T13" s="71">
        <f t="shared" si="1"/>
        <v>164.59826348757812</v>
      </c>
      <c r="U13" s="68">
        <v>54555.6</v>
      </c>
      <c r="V13" s="71">
        <v>116.9</v>
      </c>
      <c r="W13" s="68">
        <v>7311.3</v>
      </c>
      <c r="X13" s="73">
        <v>40.7</v>
      </c>
      <c r="Y13" s="74">
        <v>0.308</v>
      </c>
      <c r="Z13" s="75">
        <v>0.271</v>
      </c>
      <c r="AA13" s="76">
        <v>50076</v>
      </c>
      <c r="AB13" s="77">
        <v>106.4</v>
      </c>
      <c r="AC13" s="78">
        <f t="shared" si="2"/>
        <v>1.2204430796227244</v>
      </c>
      <c r="AD13" s="75">
        <v>1.2142045160956958</v>
      </c>
      <c r="AE13" s="68">
        <v>296.4</v>
      </c>
      <c r="AF13" s="79">
        <v>103.7</v>
      </c>
      <c r="AG13" s="80">
        <v>26796</v>
      </c>
      <c r="AH13" s="81" t="s">
        <v>157</v>
      </c>
      <c r="AI13" s="178">
        <v>0.047</v>
      </c>
      <c r="AJ13" s="47">
        <v>0.003</v>
      </c>
    </row>
    <row r="14" spans="1:36" s="7" customFormat="1" ht="13.5" customHeight="1">
      <c r="A14" s="8">
        <v>9</v>
      </c>
      <c r="B14" s="51" t="s">
        <v>11</v>
      </c>
      <c r="C14" s="52">
        <v>21279.822600000003</v>
      </c>
      <c r="D14" s="53">
        <v>85.1</v>
      </c>
      <c r="E14" s="52">
        <v>0.1</v>
      </c>
      <c r="F14" s="53">
        <v>0</v>
      </c>
      <c r="G14" s="54">
        <v>7700.3</v>
      </c>
      <c r="H14" s="57">
        <v>134.7</v>
      </c>
      <c r="I14" s="56">
        <v>128363</v>
      </c>
      <c r="J14" s="53">
        <v>187.4</v>
      </c>
      <c r="K14" s="54">
        <v>132614.7</v>
      </c>
      <c r="L14" s="57">
        <v>108.2</v>
      </c>
      <c r="M14" s="54">
        <v>20889.3</v>
      </c>
      <c r="N14" s="57">
        <v>101.7</v>
      </c>
      <c r="O14" s="54">
        <v>11.1549</v>
      </c>
      <c r="P14" s="57">
        <v>73.73434246620616</v>
      </c>
      <c r="Q14" s="68">
        <v>52070.936</v>
      </c>
      <c r="R14" s="69">
        <v>102558.99</v>
      </c>
      <c r="S14" s="70">
        <f t="shared" si="0"/>
        <v>-50488.054000000004</v>
      </c>
      <c r="T14" s="71">
        <f t="shared" si="1"/>
        <v>50.77169344198885</v>
      </c>
      <c r="U14" s="68">
        <v>54234.4</v>
      </c>
      <c r="V14" s="71">
        <v>52.4</v>
      </c>
      <c r="W14" s="68">
        <v>2163.5</v>
      </c>
      <c r="X14" s="73" t="s">
        <v>78</v>
      </c>
      <c r="Y14" s="74">
        <v>0.33299999999999996</v>
      </c>
      <c r="Z14" s="75">
        <v>0.281</v>
      </c>
      <c r="AA14" s="76">
        <v>51413</v>
      </c>
      <c r="AB14" s="77">
        <v>106.8</v>
      </c>
      <c r="AC14" s="78">
        <f t="shared" si="2"/>
        <v>1.2530281981916112</v>
      </c>
      <c r="AD14" s="75">
        <v>1.2421846742107168</v>
      </c>
      <c r="AE14" s="68">
        <v>70.4</v>
      </c>
      <c r="AF14" s="79">
        <v>98.9</v>
      </c>
      <c r="AG14" s="80">
        <v>5462</v>
      </c>
      <c r="AH14" s="81" t="s">
        <v>158</v>
      </c>
      <c r="AI14" s="178">
        <v>0.027999999999999997</v>
      </c>
      <c r="AJ14" s="47">
        <v>0.002</v>
      </c>
    </row>
    <row r="15" spans="1:36" s="7" customFormat="1" ht="13.5" customHeight="1">
      <c r="A15" s="8">
        <v>10</v>
      </c>
      <c r="B15" s="51" t="s">
        <v>12</v>
      </c>
      <c r="C15" s="52">
        <v>9077.1421</v>
      </c>
      <c r="D15" s="53">
        <v>83.9</v>
      </c>
      <c r="E15" s="52">
        <v>580.7</v>
      </c>
      <c r="F15" s="53" t="s">
        <v>97</v>
      </c>
      <c r="G15" s="54">
        <v>1687.1</v>
      </c>
      <c r="H15" s="57">
        <v>139.8</v>
      </c>
      <c r="I15" s="56">
        <v>141011</v>
      </c>
      <c r="J15" s="53">
        <v>71.1</v>
      </c>
      <c r="K15" s="54">
        <v>3796.1</v>
      </c>
      <c r="L15" s="57">
        <v>76</v>
      </c>
      <c r="M15" s="54">
        <v>34105.5</v>
      </c>
      <c r="N15" s="57">
        <v>91.2</v>
      </c>
      <c r="O15" s="54">
        <v>12694.9653</v>
      </c>
      <c r="P15" s="57">
        <v>77.99662596548507</v>
      </c>
      <c r="Q15" s="99">
        <v>-9850.486</v>
      </c>
      <c r="R15" s="69">
        <v>2036.683</v>
      </c>
      <c r="S15" s="70">
        <f t="shared" si="0"/>
        <v>-11887.169000000002</v>
      </c>
      <c r="T15" s="71" t="s">
        <v>7</v>
      </c>
      <c r="U15" s="68">
        <v>2013.3</v>
      </c>
      <c r="V15" s="71">
        <v>29.2</v>
      </c>
      <c r="W15" s="68">
        <v>11863.8</v>
      </c>
      <c r="X15" s="73" t="s">
        <v>80</v>
      </c>
      <c r="Y15" s="74">
        <v>0.556</v>
      </c>
      <c r="Z15" s="75">
        <v>0.49700000000000005</v>
      </c>
      <c r="AA15" s="76">
        <v>42713</v>
      </c>
      <c r="AB15" s="77">
        <v>100</v>
      </c>
      <c r="AC15" s="78">
        <f t="shared" si="2"/>
        <v>1.040993395237747</v>
      </c>
      <c r="AD15" s="75">
        <v>1.103058957267607</v>
      </c>
      <c r="AE15" s="68">
        <v>99.7</v>
      </c>
      <c r="AF15" s="79">
        <v>104.5</v>
      </c>
      <c r="AG15" s="80">
        <v>12560</v>
      </c>
      <c r="AH15" s="81" t="s">
        <v>159</v>
      </c>
      <c r="AI15" s="178">
        <v>0.044000000000000004</v>
      </c>
      <c r="AJ15" s="47">
        <v>0.002</v>
      </c>
    </row>
    <row r="16" spans="1:36" s="7" customFormat="1" ht="13.5" customHeight="1">
      <c r="A16" s="8">
        <v>13</v>
      </c>
      <c r="B16" s="51" t="s">
        <v>21</v>
      </c>
      <c r="C16" s="52">
        <v>30504.1441</v>
      </c>
      <c r="D16" s="53">
        <v>130.7</v>
      </c>
      <c r="E16" s="52">
        <v>819.5</v>
      </c>
      <c r="F16" s="53">
        <v>115.2</v>
      </c>
      <c r="G16" s="54">
        <v>45.3</v>
      </c>
      <c r="H16" s="57">
        <v>46.8</v>
      </c>
      <c r="I16" s="56">
        <v>16644</v>
      </c>
      <c r="J16" s="53">
        <v>74.5</v>
      </c>
      <c r="K16" s="54">
        <v>373.5</v>
      </c>
      <c r="L16" s="57">
        <v>58.4</v>
      </c>
      <c r="M16" s="54">
        <v>2442.7</v>
      </c>
      <c r="N16" s="57">
        <v>108.4</v>
      </c>
      <c r="O16" s="54" t="s">
        <v>7</v>
      </c>
      <c r="P16" s="57" t="s">
        <v>7</v>
      </c>
      <c r="Q16" s="68">
        <v>2430.537</v>
      </c>
      <c r="R16" s="69">
        <v>2228.102</v>
      </c>
      <c r="S16" s="70">
        <f t="shared" si="0"/>
        <v>202.43499999999995</v>
      </c>
      <c r="T16" s="71">
        <f t="shared" si="1"/>
        <v>109.08553558140517</v>
      </c>
      <c r="U16" s="68">
        <v>3809.1</v>
      </c>
      <c r="V16" s="71">
        <v>162.7</v>
      </c>
      <c r="W16" s="68">
        <v>1378.6</v>
      </c>
      <c r="X16" s="73" t="s">
        <v>145</v>
      </c>
      <c r="Y16" s="74">
        <v>0.34600000000000003</v>
      </c>
      <c r="Z16" s="75">
        <v>0.4</v>
      </c>
      <c r="AA16" s="76">
        <v>36024</v>
      </c>
      <c r="AB16" s="77">
        <v>107</v>
      </c>
      <c r="AC16" s="78">
        <f t="shared" si="2"/>
        <v>0.8779703151275865</v>
      </c>
      <c r="AD16" s="75">
        <v>0.8636903839198057</v>
      </c>
      <c r="AE16" s="68">
        <v>15.4</v>
      </c>
      <c r="AF16" s="79">
        <v>104.8</v>
      </c>
      <c r="AG16" s="80">
        <v>1605</v>
      </c>
      <c r="AH16" s="81" t="s">
        <v>160</v>
      </c>
      <c r="AI16" s="178">
        <v>0.034</v>
      </c>
      <c r="AJ16" s="47">
        <v>0.008</v>
      </c>
    </row>
    <row r="17" spans="1:36" s="7" customFormat="1" ht="13.5" customHeight="1">
      <c r="A17" s="8">
        <v>14</v>
      </c>
      <c r="B17" s="51" t="s">
        <v>22</v>
      </c>
      <c r="C17" s="52">
        <v>1021.838</v>
      </c>
      <c r="D17" s="53">
        <v>123.7</v>
      </c>
      <c r="E17" s="52" t="s">
        <v>7</v>
      </c>
      <c r="F17" s="53" t="s">
        <v>7</v>
      </c>
      <c r="G17" s="54">
        <v>180.2</v>
      </c>
      <c r="H17" s="57" t="s">
        <v>135</v>
      </c>
      <c r="I17" s="56">
        <v>17880</v>
      </c>
      <c r="J17" s="53">
        <v>65.4</v>
      </c>
      <c r="K17" s="54">
        <v>9</v>
      </c>
      <c r="L17" s="57">
        <v>42.4</v>
      </c>
      <c r="M17" s="54">
        <v>1798.9</v>
      </c>
      <c r="N17" s="57">
        <v>111.3</v>
      </c>
      <c r="O17" s="54">
        <v>18.7381</v>
      </c>
      <c r="P17" s="57">
        <v>42.603438632550144</v>
      </c>
      <c r="Q17" s="99">
        <v>-1652.763</v>
      </c>
      <c r="R17" s="69">
        <v>113.264</v>
      </c>
      <c r="S17" s="70">
        <f t="shared" si="0"/>
        <v>-1766.0269999999998</v>
      </c>
      <c r="T17" s="71" t="s">
        <v>7</v>
      </c>
      <c r="U17" s="68">
        <v>24.3</v>
      </c>
      <c r="V17" s="71">
        <v>20.3</v>
      </c>
      <c r="W17" s="68">
        <v>1677</v>
      </c>
      <c r="X17" s="73" t="s">
        <v>146</v>
      </c>
      <c r="Y17" s="74">
        <v>0.5379999999999999</v>
      </c>
      <c r="Z17" s="75">
        <v>0.267</v>
      </c>
      <c r="AA17" s="76">
        <v>31282</v>
      </c>
      <c r="AB17" s="77">
        <v>111.7</v>
      </c>
      <c r="AC17" s="78">
        <f t="shared" si="2"/>
        <v>0.7623991616095147</v>
      </c>
      <c r="AD17" s="75">
        <v>0.7238671007079006</v>
      </c>
      <c r="AE17" s="68">
        <v>8.8</v>
      </c>
      <c r="AF17" s="79">
        <v>102</v>
      </c>
      <c r="AG17" s="80">
        <v>2668</v>
      </c>
      <c r="AH17" s="81" t="s">
        <v>161</v>
      </c>
      <c r="AI17" s="178">
        <v>0.053</v>
      </c>
      <c r="AJ17" s="47">
        <v>0.008</v>
      </c>
    </row>
    <row r="18" spans="1:36" s="7" customFormat="1" ht="13.5" customHeight="1">
      <c r="A18" s="8">
        <v>15</v>
      </c>
      <c r="B18" s="51" t="s">
        <v>27</v>
      </c>
      <c r="C18" s="52">
        <v>2160.0221</v>
      </c>
      <c r="D18" s="53">
        <v>82.2</v>
      </c>
      <c r="E18" s="52">
        <v>1565.1</v>
      </c>
      <c r="F18" s="53">
        <v>145.3</v>
      </c>
      <c r="G18" s="173">
        <v>0</v>
      </c>
      <c r="H18" s="57">
        <v>7.1</v>
      </c>
      <c r="I18" s="56">
        <v>5884</v>
      </c>
      <c r="J18" s="53">
        <v>87</v>
      </c>
      <c r="K18" s="54">
        <v>36.1</v>
      </c>
      <c r="L18" s="57" t="s">
        <v>142</v>
      </c>
      <c r="M18" s="54">
        <v>604.6</v>
      </c>
      <c r="N18" s="57">
        <v>104.1</v>
      </c>
      <c r="O18" s="54" t="s">
        <v>7</v>
      </c>
      <c r="P18" s="57" t="s">
        <v>7</v>
      </c>
      <c r="Q18" s="68">
        <v>254.902</v>
      </c>
      <c r="R18" s="69">
        <v>92.748</v>
      </c>
      <c r="S18" s="70">
        <f t="shared" si="0"/>
        <v>162.154</v>
      </c>
      <c r="T18" s="71" t="s">
        <v>95</v>
      </c>
      <c r="U18" s="68">
        <v>305.2</v>
      </c>
      <c r="V18" s="71" t="s">
        <v>94</v>
      </c>
      <c r="W18" s="68">
        <v>50.3</v>
      </c>
      <c r="X18" s="73" t="s">
        <v>93</v>
      </c>
      <c r="Y18" s="74">
        <v>0.071</v>
      </c>
      <c r="Z18" s="75">
        <v>0.14300000000000002</v>
      </c>
      <c r="AA18" s="76">
        <v>30842</v>
      </c>
      <c r="AB18" s="77">
        <v>110.6</v>
      </c>
      <c r="AC18" s="78">
        <f t="shared" si="2"/>
        <v>0.7516755623796642</v>
      </c>
      <c r="AD18" s="75">
        <v>0.7200434041233917</v>
      </c>
      <c r="AE18" s="68">
        <v>4.5</v>
      </c>
      <c r="AF18" s="79">
        <v>100.7</v>
      </c>
      <c r="AG18" s="80">
        <v>385</v>
      </c>
      <c r="AH18" s="81" t="s">
        <v>138</v>
      </c>
      <c r="AI18" s="178">
        <v>0.026000000000000002</v>
      </c>
      <c r="AJ18" s="47">
        <v>0.011000000000000001</v>
      </c>
    </row>
    <row r="19" spans="1:36" s="7" customFormat="1" ht="13.5" customHeight="1">
      <c r="A19" s="8">
        <v>16</v>
      </c>
      <c r="B19" s="51" t="s">
        <v>23</v>
      </c>
      <c r="C19" s="52">
        <v>10996.836800000001</v>
      </c>
      <c r="D19" s="53">
        <v>82.5</v>
      </c>
      <c r="E19" s="52">
        <v>1142.6</v>
      </c>
      <c r="F19" s="53">
        <v>165.3</v>
      </c>
      <c r="G19" s="54">
        <v>87.7</v>
      </c>
      <c r="H19" s="57">
        <v>86.9</v>
      </c>
      <c r="I19" s="56">
        <v>39881</v>
      </c>
      <c r="J19" s="53">
        <v>108.9</v>
      </c>
      <c r="K19" s="54">
        <v>38.7</v>
      </c>
      <c r="L19" s="57">
        <v>19.5</v>
      </c>
      <c r="M19" s="54">
        <v>2932.7</v>
      </c>
      <c r="N19" s="57">
        <v>102.3</v>
      </c>
      <c r="O19" s="54" t="s">
        <v>7</v>
      </c>
      <c r="P19" s="57" t="s">
        <v>7</v>
      </c>
      <c r="Q19" s="68">
        <v>289.359</v>
      </c>
      <c r="R19" s="69">
        <v>898.547</v>
      </c>
      <c r="S19" s="70">
        <f t="shared" si="0"/>
        <v>-609.1880000000001</v>
      </c>
      <c r="T19" s="71">
        <f t="shared" si="1"/>
        <v>32.202989938200226</v>
      </c>
      <c r="U19" s="68">
        <v>580.2</v>
      </c>
      <c r="V19" s="71">
        <v>52.1</v>
      </c>
      <c r="W19" s="68">
        <v>290.8</v>
      </c>
      <c r="X19" s="73">
        <v>135.1</v>
      </c>
      <c r="Y19" s="74">
        <v>0.469</v>
      </c>
      <c r="Z19" s="75">
        <v>0.36700000000000005</v>
      </c>
      <c r="AA19" s="76">
        <v>34074</v>
      </c>
      <c r="AB19" s="77">
        <v>108.1</v>
      </c>
      <c r="AC19" s="78">
        <f t="shared" si="2"/>
        <v>0.8304452730862031</v>
      </c>
      <c r="AD19" s="75">
        <v>0.8177026817547667</v>
      </c>
      <c r="AE19" s="68">
        <v>14.5</v>
      </c>
      <c r="AF19" s="79">
        <v>98.9</v>
      </c>
      <c r="AG19" s="80">
        <v>3224</v>
      </c>
      <c r="AH19" s="81" t="s">
        <v>162</v>
      </c>
      <c r="AI19" s="178">
        <v>0.06</v>
      </c>
      <c r="AJ19" s="47">
        <v>0.006999999999999999</v>
      </c>
    </row>
    <row r="20" spans="1:36" s="7" customFormat="1" ht="13.5" customHeight="1">
      <c r="A20" s="8">
        <v>17</v>
      </c>
      <c r="B20" s="51" t="s">
        <v>28</v>
      </c>
      <c r="C20" s="52">
        <v>1340.2502</v>
      </c>
      <c r="D20" s="53">
        <v>80.3</v>
      </c>
      <c r="E20" s="52">
        <v>1653.3</v>
      </c>
      <c r="F20" s="53">
        <v>130.2</v>
      </c>
      <c r="G20" s="54">
        <v>3.6</v>
      </c>
      <c r="H20" s="57" t="s">
        <v>7</v>
      </c>
      <c r="I20" s="56">
        <v>3832</v>
      </c>
      <c r="J20" s="53">
        <v>72.1</v>
      </c>
      <c r="K20" s="54">
        <v>62.7</v>
      </c>
      <c r="L20" s="57">
        <v>69.3</v>
      </c>
      <c r="M20" s="54">
        <v>1271.5</v>
      </c>
      <c r="N20" s="57">
        <v>100.3</v>
      </c>
      <c r="O20" s="54" t="s">
        <v>7</v>
      </c>
      <c r="P20" s="57" t="s">
        <v>7</v>
      </c>
      <c r="Q20" s="68">
        <v>343.143</v>
      </c>
      <c r="R20" s="69">
        <v>224.751</v>
      </c>
      <c r="S20" s="70">
        <f t="shared" si="0"/>
        <v>118.39199999999997</v>
      </c>
      <c r="T20" s="71">
        <f t="shared" si="1"/>
        <v>152.67696250517238</v>
      </c>
      <c r="U20" s="68">
        <v>344.7</v>
      </c>
      <c r="V20" s="71">
        <v>151.3</v>
      </c>
      <c r="W20" s="82">
        <v>1.6</v>
      </c>
      <c r="X20" s="73">
        <v>49.9</v>
      </c>
      <c r="Y20" s="74">
        <v>0.188</v>
      </c>
      <c r="Z20" s="75">
        <v>0</v>
      </c>
      <c r="AA20" s="76">
        <v>31656</v>
      </c>
      <c r="AB20" s="77">
        <v>108.4</v>
      </c>
      <c r="AC20" s="78">
        <f t="shared" si="2"/>
        <v>0.7715142209548878</v>
      </c>
      <c r="AD20" s="75">
        <v>0.760683098227665</v>
      </c>
      <c r="AE20" s="68">
        <v>7</v>
      </c>
      <c r="AF20" s="79">
        <v>96.5</v>
      </c>
      <c r="AG20" s="80">
        <v>928</v>
      </c>
      <c r="AH20" s="81" t="s">
        <v>163</v>
      </c>
      <c r="AI20" s="178">
        <v>0.037000000000000005</v>
      </c>
      <c r="AJ20" s="47">
        <v>0.006</v>
      </c>
    </row>
    <row r="21" spans="1:36" s="7" customFormat="1" ht="13.5" customHeight="1">
      <c r="A21" s="8">
        <v>18</v>
      </c>
      <c r="B21" s="51" t="s">
        <v>29</v>
      </c>
      <c r="C21" s="52">
        <v>19672.279</v>
      </c>
      <c r="D21" s="53">
        <v>179</v>
      </c>
      <c r="E21" s="52">
        <v>3767.7</v>
      </c>
      <c r="F21" s="53">
        <v>111.5</v>
      </c>
      <c r="G21" s="54">
        <v>172.4</v>
      </c>
      <c r="H21" s="57" t="s">
        <v>79</v>
      </c>
      <c r="I21" s="56">
        <v>7580</v>
      </c>
      <c r="J21" s="53">
        <v>79.5</v>
      </c>
      <c r="K21" s="54">
        <v>548.7</v>
      </c>
      <c r="L21" s="57">
        <v>121.2</v>
      </c>
      <c r="M21" s="54">
        <v>4205.8</v>
      </c>
      <c r="N21" s="57" t="s">
        <v>140</v>
      </c>
      <c r="O21" s="54" t="s">
        <v>7</v>
      </c>
      <c r="P21" s="57" t="s">
        <v>7</v>
      </c>
      <c r="Q21" s="99">
        <v>-1245.073</v>
      </c>
      <c r="R21" s="100">
        <v>-2019.293</v>
      </c>
      <c r="S21" s="70">
        <f t="shared" si="0"/>
        <v>774.2199999999998</v>
      </c>
      <c r="T21" s="71" t="s">
        <v>7</v>
      </c>
      <c r="U21" s="68">
        <v>203.4</v>
      </c>
      <c r="V21" s="71" t="s">
        <v>143</v>
      </c>
      <c r="W21" s="68">
        <v>1448.4</v>
      </c>
      <c r="X21" s="73">
        <v>71.1</v>
      </c>
      <c r="Y21" s="74">
        <v>0.467</v>
      </c>
      <c r="Z21" s="75">
        <v>0.4</v>
      </c>
      <c r="AA21" s="76">
        <v>39962</v>
      </c>
      <c r="AB21" s="77">
        <v>112.9</v>
      </c>
      <c r="AC21" s="78">
        <f t="shared" si="2"/>
        <v>0.9739465282347494</v>
      </c>
      <c r="AD21" s="75">
        <v>0.9128817237637575</v>
      </c>
      <c r="AE21" s="68">
        <v>17.2</v>
      </c>
      <c r="AF21" s="79">
        <v>98.2</v>
      </c>
      <c r="AG21" s="80">
        <v>652</v>
      </c>
      <c r="AH21" s="81" t="s">
        <v>130</v>
      </c>
      <c r="AI21" s="178">
        <v>0.022000000000000002</v>
      </c>
      <c r="AJ21" s="47">
        <v>0.006999999999999999</v>
      </c>
    </row>
    <row r="22" spans="1:36" s="7" customFormat="1" ht="13.5" customHeight="1">
      <c r="A22" s="8">
        <v>19</v>
      </c>
      <c r="B22" s="51" t="s">
        <v>14</v>
      </c>
      <c r="C22" s="52">
        <v>5530.535599999999</v>
      </c>
      <c r="D22" s="53">
        <v>153.2</v>
      </c>
      <c r="E22" s="52">
        <v>2544.3</v>
      </c>
      <c r="F22" s="53">
        <v>175.3</v>
      </c>
      <c r="G22" s="54">
        <v>1963.2</v>
      </c>
      <c r="H22" s="57">
        <v>121.8</v>
      </c>
      <c r="I22" s="56">
        <v>8297</v>
      </c>
      <c r="J22" s="53" t="s">
        <v>86</v>
      </c>
      <c r="K22" s="54">
        <v>146.2</v>
      </c>
      <c r="L22" s="57">
        <v>89.1</v>
      </c>
      <c r="M22" s="54">
        <v>1665</v>
      </c>
      <c r="N22" s="57">
        <v>120.3</v>
      </c>
      <c r="O22" s="54" t="s">
        <v>7</v>
      </c>
      <c r="P22" s="57" t="s">
        <v>7</v>
      </c>
      <c r="Q22" s="68">
        <v>265.177</v>
      </c>
      <c r="R22" s="69">
        <v>314.031</v>
      </c>
      <c r="S22" s="70">
        <f t="shared" si="0"/>
        <v>-48.853999999999985</v>
      </c>
      <c r="T22" s="71">
        <f t="shared" si="1"/>
        <v>84.44293716225468</v>
      </c>
      <c r="U22" s="68">
        <v>530.8</v>
      </c>
      <c r="V22" s="71">
        <v>118.2</v>
      </c>
      <c r="W22" s="68">
        <v>265.6</v>
      </c>
      <c r="X22" s="73">
        <v>197</v>
      </c>
      <c r="Y22" s="74">
        <v>0.33299999999999996</v>
      </c>
      <c r="Z22" s="75">
        <v>0.379</v>
      </c>
      <c r="AA22" s="76">
        <v>31281</v>
      </c>
      <c r="AB22" s="77">
        <v>108.1</v>
      </c>
      <c r="AC22" s="78">
        <f t="shared" si="2"/>
        <v>0.7623747897930833</v>
      </c>
      <c r="AD22" s="75">
        <v>0.7483335916912107</v>
      </c>
      <c r="AE22" s="68">
        <v>13.7</v>
      </c>
      <c r="AF22" s="79">
        <v>100.1</v>
      </c>
      <c r="AG22" s="80">
        <v>2044</v>
      </c>
      <c r="AH22" s="81" t="s">
        <v>164</v>
      </c>
      <c r="AI22" s="178">
        <v>0.04</v>
      </c>
      <c r="AJ22" s="47">
        <v>0.012</v>
      </c>
    </row>
    <row r="23" spans="1:36" s="7" customFormat="1" ht="13.5" customHeight="1">
      <c r="A23" s="8">
        <v>20</v>
      </c>
      <c r="B23" s="51" t="s">
        <v>15</v>
      </c>
      <c r="C23" s="52">
        <v>12917.0025</v>
      </c>
      <c r="D23" s="53">
        <v>165.6</v>
      </c>
      <c r="E23" s="52">
        <v>3765.1</v>
      </c>
      <c r="F23" s="53">
        <v>84.8</v>
      </c>
      <c r="G23" s="54">
        <v>34.5</v>
      </c>
      <c r="H23" s="57">
        <v>6.5</v>
      </c>
      <c r="I23" s="56">
        <v>49098</v>
      </c>
      <c r="J23" s="53" t="s">
        <v>100</v>
      </c>
      <c r="K23" s="54">
        <v>195.9</v>
      </c>
      <c r="L23" s="57" t="s">
        <v>141</v>
      </c>
      <c r="M23" s="54">
        <v>3778</v>
      </c>
      <c r="N23" s="57">
        <v>109</v>
      </c>
      <c r="O23" s="54" t="s">
        <v>7</v>
      </c>
      <c r="P23" s="57" t="s">
        <v>7</v>
      </c>
      <c r="Q23" s="68">
        <v>296.122</v>
      </c>
      <c r="R23" s="69">
        <v>392.556</v>
      </c>
      <c r="S23" s="70">
        <f t="shared" si="0"/>
        <v>-96.43399999999997</v>
      </c>
      <c r="T23" s="71">
        <f t="shared" si="1"/>
        <v>75.4343329359378</v>
      </c>
      <c r="U23" s="68">
        <v>425.7</v>
      </c>
      <c r="V23" s="71">
        <v>99.5</v>
      </c>
      <c r="W23" s="68">
        <v>129.6</v>
      </c>
      <c r="X23" s="73" t="s">
        <v>89</v>
      </c>
      <c r="Y23" s="74">
        <v>0.3</v>
      </c>
      <c r="Z23" s="75">
        <v>0.303</v>
      </c>
      <c r="AA23" s="76">
        <v>34405</v>
      </c>
      <c r="AB23" s="77">
        <v>106.6</v>
      </c>
      <c r="AC23" s="78">
        <f t="shared" si="2"/>
        <v>0.8385123443250225</v>
      </c>
      <c r="AD23" s="75">
        <v>0.8289412494186947</v>
      </c>
      <c r="AE23" s="68">
        <v>16.7</v>
      </c>
      <c r="AF23" s="79">
        <v>106.1</v>
      </c>
      <c r="AG23" s="80">
        <v>2979</v>
      </c>
      <c r="AH23" s="81" t="s">
        <v>165</v>
      </c>
      <c r="AI23" s="178">
        <v>0.039</v>
      </c>
      <c r="AJ23" s="47">
        <v>0.006</v>
      </c>
    </row>
    <row r="24" spans="1:36" s="7" customFormat="1" ht="13.5" customHeight="1">
      <c r="A24" s="8">
        <v>21</v>
      </c>
      <c r="B24" s="51" t="s">
        <v>16</v>
      </c>
      <c r="C24" s="52">
        <v>1034.4461</v>
      </c>
      <c r="D24" s="53">
        <v>87.6</v>
      </c>
      <c r="E24" s="52">
        <v>2521.7</v>
      </c>
      <c r="F24" s="53">
        <v>142.6</v>
      </c>
      <c r="G24" s="54">
        <v>53.3</v>
      </c>
      <c r="H24" s="57" t="s">
        <v>134</v>
      </c>
      <c r="I24" s="56">
        <v>22018</v>
      </c>
      <c r="J24" s="53">
        <v>79.7</v>
      </c>
      <c r="K24" s="54">
        <v>1473.2</v>
      </c>
      <c r="L24" s="57">
        <v>117.8</v>
      </c>
      <c r="M24" s="54">
        <v>3664.1</v>
      </c>
      <c r="N24" s="57">
        <v>96.8</v>
      </c>
      <c r="O24" s="54">
        <v>23.0637</v>
      </c>
      <c r="P24" s="57">
        <v>27.821076211005774</v>
      </c>
      <c r="Q24" s="68">
        <v>557.463</v>
      </c>
      <c r="R24" s="69">
        <v>363.944</v>
      </c>
      <c r="S24" s="70">
        <f t="shared" si="0"/>
        <v>193.51899999999995</v>
      </c>
      <c r="T24" s="71">
        <f t="shared" si="1"/>
        <v>153.17274086123138</v>
      </c>
      <c r="U24" s="68">
        <v>705.5</v>
      </c>
      <c r="V24" s="71">
        <v>135.8</v>
      </c>
      <c r="W24" s="68">
        <v>148.1</v>
      </c>
      <c r="X24" s="73">
        <v>95.1</v>
      </c>
      <c r="Y24" s="74">
        <v>0.405</v>
      </c>
      <c r="Z24" s="75">
        <v>0.61</v>
      </c>
      <c r="AA24" s="76">
        <v>29652</v>
      </c>
      <c r="AB24" s="77">
        <v>104</v>
      </c>
      <c r="AC24" s="78">
        <f t="shared" si="2"/>
        <v>0.7226731008262046</v>
      </c>
      <c r="AD24" s="75">
        <v>0.7357257272774247</v>
      </c>
      <c r="AE24" s="68">
        <v>19.6</v>
      </c>
      <c r="AF24" s="79">
        <v>102.7</v>
      </c>
      <c r="AG24" s="80">
        <v>2726</v>
      </c>
      <c r="AH24" s="81" t="s">
        <v>166</v>
      </c>
      <c r="AI24" s="178">
        <v>0.039</v>
      </c>
      <c r="AJ24" s="47">
        <v>0.009000000000000001</v>
      </c>
    </row>
    <row r="25" spans="1:36" s="7" customFormat="1" ht="13.5" customHeight="1">
      <c r="A25" s="8">
        <v>22</v>
      </c>
      <c r="B25" s="51" t="s">
        <v>17</v>
      </c>
      <c r="C25" s="52">
        <v>3483.8384</v>
      </c>
      <c r="D25" s="53">
        <v>143</v>
      </c>
      <c r="E25" s="52">
        <v>661.1</v>
      </c>
      <c r="F25" s="53">
        <v>174.5</v>
      </c>
      <c r="G25" s="54">
        <v>7.9</v>
      </c>
      <c r="H25" s="57">
        <v>21.8</v>
      </c>
      <c r="I25" s="56">
        <v>8241</v>
      </c>
      <c r="J25" s="53">
        <v>40.6</v>
      </c>
      <c r="K25" s="54">
        <v>1262.8</v>
      </c>
      <c r="L25" s="57">
        <v>86.9</v>
      </c>
      <c r="M25" s="54">
        <v>3194.1</v>
      </c>
      <c r="N25" s="57">
        <v>106.9</v>
      </c>
      <c r="O25" s="54" t="s">
        <v>7</v>
      </c>
      <c r="P25" s="57" t="s">
        <v>7</v>
      </c>
      <c r="Q25" s="99">
        <v>-574.241</v>
      </c>
      <c r="R25" s="69">
        <v>209.02</v>
      </c>
      <c r="S25" s="70">
        <f t="shared" si="0"/>
        <v>-783.261</v>
      </c>
      <c r="T25" s="71" t="s">
        <v>7</v>
      </c>
      <c r="U25" s="68">
        <v>360.2</v>
      </c>
      <c r="V25" s="71">
        <v>160.4</v>
      </c>
      <c r="W25" s="68">
        <v>934.4</v>
      </c>
      <c r="X25" s="73" t="s">
        <v>147</v>
      </c>
      <c r="Y25" s="74">
        <v>0.32</v>
      </c>
      <c r="Z25" s="75">
        <v>0.26899999999999996</v>
      </c>
      <c r="AA25" s="76">
        <v>32577</v>
      </c>
      <c r="AB25" s="77">
        <v>104.3</v>
      </c>
      <c r="AC25" s="78">
        <f t="shared" si="2"/>
        <v>0.7939606638882796</v>
      </c>
      <c r="AD25" s="75">
        <v>0.8038546995297886</v>
      </c>
      <c r="AE25" s="68">
        <v>17.1</v>
      </c>
      <c r="AF25" s="79">
        <v>101.5</v>
      </c>
      <c r="AG25" s="80">
        <v>1636</v>
      </c>
      <c r="AH25" s="81" t="s">
        <v>164</v>
      </c>
      <c r="AI25" s="178">
        <v>0.027000000000000003</v>
      </c>
      <c r="AJ25" s="47">
        <v>0.008</v>
      </c>
    </row>
    <row r="26" spans="1:36" s="7" customFormat="1" ht="13.5" customHeight="1">
      <c r="A26" s="8">
        <v>23</v>
      </c>
      <c r="B26" s="51" t="s">
        <v>30</v>
      </c>
      <c r="C26" s="52">
        <v>1059.942</v>
      </c>
      <c r="D26" s="53" t="s">
        <v>178</v>
      </c>
      <c r="E26" s="52">
        <v>2696.6</v>
      </c>
      <c r="F26" s="53">
        <v>155.2</v>
      </c>
      <c r="G26" s="54" t="s">
        <v>7</v>
      </c>
      <c r="H26" s="57" t="s">
        <v>7</v>
      </c>
      <c r="I26" s="56">
        <v>7179</v>
      </c>
      <c r="J26" s="53">
        <v>87.1</v>
      </c>
      <c r="K26" s="54" t="s">
        <v>7</v>
      </c>
      <c r="L26" s="57" t="s">
        <v>7</v>
      </c>
      <c r="M26" s="54">
        <v>800.8</v>
      </c>
      <c r="N26" s="57">
        <v>101.2</v>
      </c>
      <c r="O26" s="54" t="s">
        <v>7</v>
      </c>
      <c r="P26" s="57" t="s">
        <v>7</v>
      </c>
      <c r="Q26" s="68">
        <v>477.039</v>
      </c>
      <c r="R26" s="69">
        <v>220.087</v>
      </c>
      <c r="S26" s="70">
        <f t="shared" si="0"/>
        <v>256.952</v>
      </c>
      <c r="T26" s="71" t="s">
        <v>77</v>
      </c>
      <c r="U26" s="68">
        <v>524.4</v>
      </c>
      <c r="V26" s="71" t="s">
        <v>80</v>
      </c>
      <c r="W26" s="82">
        <v>47.4</v>
      </c>
      <c r="X26" s="73" t="s">
        <v>103</v>
      </c>
      <c r="Y26" s="74">
        <v>0.16699999999999998</v>
      </c>
      <c r="Z26" s="75">
        <v>0.16699999999999998</v>
      </c>
      <c r="AA26" s="76">
        <v>30127</v>
      </c>
      <c r="AB26" s="77">
        <v>110.7</v>
      </c>
      <c r="AC26" s="78">
        <f t="shared" si="2"/>
        <v>0.7342497136311569</v>
      </c>
      <c r="AD26" s="47">
        <v>0.7006148917480494</v>
      </c>
      <c r="AE26" s="68">
        <v>4.5</v>
      </c>
      <c r="AF26" s="79">
        <v>96.3</v>
      </c>
      <c r="AG26" s="80">
        <v>771</v>
      </c>
      <c r="AH26" s="81" t="s">
        <v>137</v>
      </c>
      <c r="AI26" s="178">
        <v>0.028999999999999998</v>
      </c>
      <c r="AJ26" s="47">
        <v>0.009000000000000001</v>
      </c>
    </row>
    <row r="27" spans="1:36" s="7" customFormat="1" ht="13.5" customHeight="1">
      <c r="A27" s="8">
        <v>24</v>
      </c>
      <c r="B27" s="51" t="s">
        <v>18</v>
      </c>
      <c r="C27" s="52">
        <v>6286.4883</v>
      </c>
      <c r="D27" s="53">
        <v>121</v>
      </c>
      <c r="E27" s="52">
        <v>4989.6</v>
      </c>
      <c r="F27" s="53">
        <v>127.1</v>
      </c>
      <c r="G27" s="54">
        <v>39.2</v>
      </c>
      <c r="H27" s="57" t="s">
        <v>92</v>
      </c>
      <c r="I27" s="56">
        <v>9868</v>
      </c>
      <c r="J27" s="53">
        <v>87.5</v>
      </c>
      <c r="K27" s="54">
        <v>299.5</v>
      </c>
      <c r="L27" s="57">
        <v>163.6</v>
      </c>
      <c r="M27" s="54">
        <v>2422.1</v>
      </c>
      <c r="N27" s="57">
        <v>107.4</v>
      </c>
      <c r="O27" s="54" t="s">
        <v>7</v>
      </c>
      <c r="P27" s="57" t="s">
        <v>7</v>
      </c>
      <c r="Q27" s="68">
        <v>1928.419</v>
      </c>
      <c r="R27" s="69">
        <v>1147.061</v>
      </c>
      <c r="S27" s="70">
        <f t="shared" si="0"/>
        <v>781.3580000000002</v>
      </c>
      <c r="T27" s="71">
        <f t="shared" si="1"/>
        <v>168.11826049355702</v>
      </c>
      <c r="U27" s="68">
        <v>2081.3</v>
      </c>
      <c r="V27" s="71">
        <v>165.6</v>
      </c>
      <c r="W27" s="83">
        <v>152.9</v>
      </c>
      <c r="X27" s="73">
        <v>139.4</v>
      </c>
      <c r="Y27" s="74">
        <v>0.25</v>
      </c>
      <c r="Z27" s="75">
        <v>0.237</v>
      </c>
      <c r="AA27" s="76">
        <v>32125</v>
      </c>
      <c r="AB27" s="77">
        <v>105.3</v>
      </c>
      <c r="AC27" s="78">
        <f t="shared" si="2"/>
        <v>0.7829446028612512</v>
      </c>
      <c r="AD27" s="75">
        <v>0.7875523174701596</v>
      </c>
      <c r="AE27" s="68">
        <v>16.3</v>
      </c>
      <c r="AF27" s="79">
        <v>95.3</v>
      </c>
      <c r="AG27" s="80">
        <v>1339</v>
      </c>
      <c r="AH27" s="81" t="s">
        <v>167</v>
      </c>
      <c r="AI27" s="178">
        <v>0.025</v>
      </c>
      <c r="AJ27" s="47">
        <v>0.006</v>
      </c>
    </row>
    <row r="28" spans="1:36" s="7" customFormat="1" ht="13.5" customHeight="1">
      <c r="A28" s="8">
        <v>25</v>
      </c>
      <c r="B28" s="51" t="s">
        <v>31</v>
      </c>
      <c r="C28" s="52">
        <v>12056.3739</v>
      </c>
      <c r="D28" s="53">
        <v>104.5</v>
      </c>
      <c r="E28" s="52">
        <v>3164.3</v>
      </c>
      <c r="F28" s="53">
        <v>148.1</v>
      </c>
      <c r="G28" s="54">
        <v>336.3</v>
      </c>
      <c r="H28" s="57">
        <v>74.7</v>
      </c>
      <c r="I28" s="56">
        <v>11172</v>
      </c>
      <c r="J28" s="53">
        <v>79.6</v>
      </c>
      <c r="K28" s="54">
        <v>26.7</v>
      </c>
      <c r="L28" s="57">
        <v>51.3</v>
      </c>
      <c r="M28" s="54">
        <v>2961.1</v>
      </c>
      <c r="N28" s="57">
        <v>94.6</v>
      </c>
      <c r="O28" s="54" t="s">
        <v>7</v>
      </c>
      <c r="P28" s="57" t="s">
        <v>7</v>
      </c>
      <c r="Q28" s="68">
        <v>1111.315</v>
      </c>
      <c r="R28" s="69">
        <v>979.334</v>
      </c>
      <c r="S28" s="70">
        <f t="shared" si="0"/>
        <v>131.9810000000001</v>
      </c>
      <c r="T28" s="71">
        <f t="shared" si="1"/>
        <v>113.4766075720847</v>
      </c>
      <c r="U28" s="68">
        <v>1301.7</v>
      </c>
      <c r="V28" s="71">
        <v>130.5</v>
      </c>
      <c r="W28" s="83">
        <v>190.3</v>
      </c>
      <c r="X28" s="73" t="s">
        <v>148</v>
      </c>
      <c r="Y28" s="74">
        <v>0.316</v>
      </c>
      <c r="Z28" s="75">
        <v>0.21100000000000002</v>
      </c>
      <c r="AA28" s="76">
        <v>33035</v>
      </c>
      <c r="AB28" s="77">
        <v>104.5</v>
      </c>
      <c r="AC28" s="78">
        <f t="shared" si="2"/>
        <v>0.8051229558138968</v>
      </c>
      <c r="AD28" s="75">
        <v>0.8141115072598564</v>
      </c>
      <c r="AE28" s="68">
        <v>13.9</v>
      </c>
      <c r="AF28" s="79">
        <v>104.6</v>
      </c>
      <c r="AG28" s="80">
        <v>1184</v>
      </c>
      <c r="AH28" s="81" t="s">
        <v>168</v>
      </c>
      <c r="AI28" s="178">
        <v>0.027000000000000003</v>
      </c>
      <c r="AJ28" s="47">
        <v>0.005</v>
      </c>
    </row>
    <row r="29" spans="1:36" s="7" customFormat="1" ht="13.5" customHeight="1">
      <c r="A29" s="8">
        <v>26</v>
      </c>
      <c r="B29" s="51" t="s">
        <v>72</v>
      </c>
      <c r="C29" s="52">
        <v>2568.9948</v>
      </c>
      <c r="D29" s="53">
        <v>95.4</v>
      </c>
      <c r="E29" s="52">
        <v>4162.3</v>
      </c>
      <c r="F29" s="53">
        <v>124.5</v>
      </c>
      <c r="G29" s="54">
        <v>1494.6</v>
      </c>
      <c r="H29" s="57">
        <v>172.4</v>
      </c>
      <c r="I29" s="56">
        <v>18851</v>
      </c>
      <c r="J29" s="53">
        <v>99.4</v>
      </c>
      <c r="K29" s="54">
        <v>1.4</v>
      </c>
      <c r="L29" s="57">
        <v>33.5</v>
      </c>
      <c r="M29" s="54">
        <v>3101.7</v>
      </c>
      <c r="N29" s="57">
        <v>98.2</v>
      </c>
      <c r="O29" s="54" t="s">
        <v>7</v>
      </c>
      <c r="P29" s="57" t="s">
        <v>7</v>
      </c>
      <c r="Q29" s="104">
        <v>1003.588</v>
      </c>
      <c r="R29" s="69">
        <v>244.854</v>
      </c>
      <c r="S29" s="70">
        <f t="shared" si="0"/>
        <v>758.7339999999999</v>
      </c>
      <c r="T29" s="71" t="s">
        <v>91</v>
      </c>
      <c r="U29" s="68">
        <v>1007.9</v>
      </c>
      <c r="V29" s="71" t="s">
        <v>98</v>
      </c>
      <c r="W29" s="68">
        <v>4.3</v>
      </c>
      <c r="X29" s="73">
        <v>5.4</v>
      </c>
      <c r="Y29" s="74">
        <v>0.13</v>
      </c>
      <c r="Z29" s="75">
        <v>0.24</v>
      </c>
      <c r="AA29" s="76">
        <v>31293</v>
      </c>
      <c r="AB29" s="77">
        <v>106.1</v>
      </c>
      <c r="AC29" s="78">
        <f t="shared" si="2"/>
        <v>0.762667251590261</v>
      </c>
      <c r="AD29" s="47">
        <v>0.7448199245594999</v>
      </c>
      <c r="AE29" s="68">
        <v>12.8</v>
      </c>
      <c r="AF29" s="79">
        <v>106.1</v>
      </c>
      <c r="AG29" s="80">
        <v>1826</v>
      </c>
      <c r="AH29" s="81" t="s">
        <v>154</v>
      </c>
      <c r="AI29" s="178">
        <v>0.035</v>
      </c>
      <c r="AJ29" s="47">
        <v>0.006</v>
      </c>
    </row>
    <row r="30" spans="1:36" s="7" customFormat="1" ht="13.5" customHeight="1">
      <c r="A30" s="8">
        <v>27</v>
      </c>
      <c r="B30" s="51" t="s">
        <v>32</v>
      </c>
      <c r="C30" s="52">
        <v>55.3365</v>
      </c>
      <c r="D30" s="53">
        <v>133.7</v>
      </c>
      <c r="E30" s="52">
        <v>615.3</v>
      </c>
      <c r="F30" s="53">
        <v>116.4</v>
      </c>
      <c r="G30" s="54">
        <v>4.7</v>
      </c>
      <c r="H30" s="57" t="s">
        <v>7</v>
      </c>
      <c r="I30" s="56">
        <v>1723</v>
      </c>
      <c r="J30" s="53">
        <v>36.4</v>
      </c>
      <c r="K30" s="54">
        <v>0.2</v>
      </c>
      <c r="L30" s="57">
        <v>1.5</v>
      </c>
      <c r="M30" s="54">
        <v>976.6</v>
      </c>
      <c r="N30" s="57">
        <v>87.6</v>
      </c>
      <c r="O30" s="54" t="s">
        <v>7</v>
      </c>
      <c r="P30" s="57" t="s">
        <v>7</v>
      </c>
      <c r="Q30" s="68">
        <v>115.179</v>
      </c>
      <c r="R30" s="69">
        <v>128.451</v>
      </c>
      <c r="S30" s="70">
        <f t="shared" si="0"/>
        <v>-13.271999999999991</v>
      </c>
      <c r="T30" s="71">
        <f t="shared" si="1"/>
        <v>89.66765537053041</v>
      </c>
      <c r="U30" s="68">
        <v>116.3</v>
      </c>
      <c r="V30" s="71">
        <v>90.5</v>
      </c>
      <c r="W30" s="72">
        <v>1.1</v>
      </c>
      <c r="X30" s="73" t="s">
        <v>103</v>
      </c>
      <c r="Y30" s="74">
        <v>0.33299999999999996</v>
      </c>
      <c r="Z30" s="75">
        <v>0.125</v>
      </c>
      <c r="AA30" s="76">
        <v>28688</v>
      </c>
      <c r="AB30" s="77">
        <v>108.2</v>
      </c>
      <c r="AC30" s="84">
        <f t="shared" si="2"/>
        <v>0.6991786697862592</v>
      </c>
      <c r="AD30" s="113">
        <v>0.6941559448147574</v>
      </c>
      <c r="AE30" s="68">
        <v>3.1</v>
      </c>
      <c r="AF30" s="79">
        <v>102.6</v>
      </c>
      <c r="AG30" s="80">
        <v>604</v>
      </c>
      <c r="AH30" s="81" t="s">
        <v>169</v>
      </c>
      <c r="AI30" s="178">
        <v>0.034</v>
      </c>
      <c r="AJ30" s="47">
        <v>0.01</v>
      </c>
    </row>
    <row r="31" spans="1:36" s="7" customFormat="1" ht="13.5" customHeight="1">
      <c r="A31" s="8">
        <v>28</v>
      </c>
      <c r="B31" s="51" t="s">
        <v>24</v>
      </c>
      <c r="C31" s="52">
        <v>8612.5766</v>
      </c>
      <c r="D31" s="53">
        <v>147.2</v>
      </c>
      <c r="E31" s="52">
        <v>300.6</v>
      </c>
      <c r="F31" s="53">
        <v>121.6</v>
      </c>
      <c r="G31" s="54">
        <v>35.4</v>
      </c>
      <c r="H31" s="57">
        <v>101.5</v>
      </c>
      <c r="I31" s="56">
        <v>28416</v>
      </c>
      <c r="J31" s="53">
        <v>79.3</v>
      </c>
      <c r="K31" s="54">
        <v>192.3</v>
      </c>
      <c r="L31" s="57">
        <v>84.9</v>
      </c>
      <c r="M31" s="54">
        <v>4272.1</v>
      </c>
      <c r="N31" s="57">
        <v>110.5</v>
      </c>
      <c r="O31" s="54" t="s">
        <v>7</v>
      </c>
      <c r="P31" s="57" t="s">
        <v>7</v>
      </c>
      <c r="Q31" s="99">
        <v>-18.225</v>
      </c>
      <c r="R31" s="100">
        <v>-70.633</v>
      </c>
      <c r="S31" s="70">
        <f t="shared" si="0"/>
        <v>52.407999999999994</v>
      </c>
      <c r="T31" s="71" t="s">
        <v>7</v>
      </c>
      <c r="U31" s="68">
        <v>119.1</v>
      </c>
      <c r="V31" s="71">
        <v>82.2</v>
      </c>
      <c r="W31" s="68">
        <v>137.3</v>
      </c>
      <c r="X31" s="73">
        <v>63.7</v>
      </c>
      <c r="Y31" s="74">
        <v>0.353</v>
      </c>
      <c r="Z31" s="75">
        <v>0.389</v>
      </c>
      <c r="AA31" s="76">
        <v>36073</v>
      </c>
      <c r="AB31" s="77">
        <v>108.9</v>
      </c>
      <c r="AC31" s="78">
        <f t="shared" si="2"/>
        <v>0.8791645341327289</v>
      </c>
      <c r="AD31" s="75">
        <v>0.8573089443497133</v>
      </c>
      <c r="AE31" s="68">
        <v>16.2</v>
      </c>
      <c r="AF31" s="79">
        <v>107.6</v>
      </c>
      <c r="AG31" s="80">
        <v>2017</v>
      </c>
      <c r="AH31" s="81" t="s">
        <v>170</v>
      </c>
      <c r="AI31" s="178">
        <v>0.028999999999999998</v>
      </c>
      <c r="AJ31" s="47">
        <v>0.003</v>
      </c>
    </row>
    <row r="32" spans="1:36" s="7" customFormat="1" ht="13.5" customHeight="1">
      <c r="A32" s="8">
        <v>29</v>
      </c>
      <c r="B32" s="51" t="s">
        <v>33</v>
      </c>
      <c r="C32" s="52">
        <v>2627.358</v>
      </c>
      <c r="D32" s="53">
        <v>106.5</v>
      </c>
      <c r="E32" s="52">
        <v>1197.1</v>
      </c>
      <c r="F32" s="53">
        <v>90.9</v>
      </c>
      <c r="G32" s="54">
        <v>840.4</v>
      </c>
      <c r="H32" s="53" t="s">
        <v>133</v>
      </c>
      <c r="I32" s="56">
        <v>8907</v>
      </c>
      <c r="J32" s="53">
        <v>88.3</v>
      </c>
      <c r="K32" s="54">
        <v>44.3</v>
      </c>
      <c r="L32" s="57">
        <v>38.5</v>
      </c>
      <c r="M32" s="54">
        <v>2084</v>
      </c>
      <c r="N32" s="57">
        <v>101.8</v>
      </c>
      <c r="O32" s="54" t="s">
        <v>7</v>
      </c>
      <c r="P32" s="57" t="s">
        <v>7</v>
      </c>
      <c r="Q32" s="68">
        <v>145.912</v>
      </c>
      <c r="R32" s="69">
        <v>119.905</v>
      </c>
      <c r="S32" s="70">
        <f t="shared" si="0"/>
        <v>26.007000000000005</v>
      </c>
      <c r="T32" s="71">
        <f t="shared" si="1"/>
        <v>121.68967098953338</v>
      </c>
      <c r="U32" s="68">
        <v>169.7</v>
      </c>
      <c r="V32" s="71">
        <v>126.4</v>
      </c>
      <c r="W32" s="68">
        <v>23.8</v>
      </c>
      <c r="X32" s="73">
        <v>165.8</v>
      </c>
      <c r="Y32" s="74">
        <v>0.24</v>
      </c>
      <c r="Z32" s="75">
        <v>0.214</v>
      </c>
      <c r="AA32" s="76">
        <v>28472</v>
      </c>
      <c r="AB32" s="77">
        <v>106.9</v>
      </c>
      <c r="AC32" s="84">
        <f t="shared" si="2"/>
        <v>0.6939143574370598</v>
      </c>
      <c r="AD32" s="85">
        <v>0.6864310442825402</v>
      </c>
      <c r="AE32" s="68">
        <v>11.1</v>
      </c>
      <c r="AF32" s="79">
        <v>100</v>
      </c>
      <c r="AG32" s="80">
        <v>1803</v>
      </c>
      <c r="AH32" s="81" t="s">
        <v>171</v>
      </c>
      <c r="AI32" s="178">
        <v>0.035</v>
      </c>
      <c r="AJ32" s="47">
        <v>0.006</v>
      </c>
    </row>
    <row r="33" spans="1:36" s="7" customFormat="1" ht="13.5" customHeight="1">
      <c r="A33" s="8">
        <v>30</v>
      </c>
      <c r="B33" s="51" t="s">
        <v>34</v>
      </c>
      <c r="C33" s="52">
        <v>3180.2795</v>
      </c>
      <c r="D33" s="53">
        <v>163.7</v>
      </c>
      <c r="E33" s="52">
        <v>1556.4</v>
      </c>
      <c r="F33" s="53">
        <v>30.2</v>
      </c>
      <c r="G33" s="54">
        <v>16.8</v>
      </c>
      <c r="H33" s="57" t="s">
        <v>7</v>
      </c>
      <c r="I33" s="56">
        <v>7628</v>
      </c>
      <c r="J33" s="53">
        <v>64.4</v>
      </c>
      <c r="K33" s="54">
        <v>993.2</v>
      </c>
      <c r="L33" s="57">
        <v>51.2</v>
      </c>
      <c r="M33" s="54">
        <v>2117.8</v>
      </c>
      <c r="N33" s="57">
        <v>94.2</v>
      </c>
      <c r="O33" s="54" t="s">
        <v>7</v>
      </c>
      <c r="P33" s="57" t="s">
        <v>7</v>
      </c>
      <c r="Q33" s="68">
        <v>808.611</v>
      </c>
      <c r="R33" s="69">
        <v>2516.095</v>
      </c>
      <c r="S33" s="70">
        <f t="shared" si="0"/>
        <v>-1707.484</v>
      </c>
      <c r="T33" s="71">
        <f t="shared" si="1"/>
        <v>32.13753852696341</v>
      </c>
      <c r="U33" s="68">
        <v>935.2</v>
      </c>
      <c r="V33" s="71">
        <v>34.6</v>
      </c>
      <c r="W33" s="68">
        <v>126.6</v>
      </c>
      <c r="X33" s="73">
        <v>68.5</v>
      </c>
      <c r="Y33" s="74">
        <v>0.33299999999999996</v>
      </c>
      <c r="Z33" s="75">
        <v>0.4</v>
      </c>
      <c r="AA33" s="76">
        <v>33456</v>
      </c>
      <c r="AB33" s="77">
        <v>108.9</v>
      </c>
      <c r="AC33" s="78">
        <f t="shared" si="2"/>
        <v>0.8153834905315493</v>
      </c>
      <c r="AD33" s="75">
        <v>0.7946571590967808</v>
      </c>
      <c r="AE33" s="68">
        <v>10.8</v>
      </c>
      <c r="AF33" s="79">
        <v>103</v>
      </c>
      <c r="AG33" s="80">
        <v>879</v>
      </c>
      <c r="AH33" s="81" t="s">
        <v>130</v>
      </c>
      <c r="AI33" s="178">
        <v>0.026000000000000002</v>
      </c>
      <c r="AJ33" s="47">
        <v>0.009000000000000001</v>
      </c>
    </row>
    <row r="34" spans="1:36" s="7" customFormat="1" ht="13.5" customHeight="1">
      <c r="A34" s="8">
        <v>31</v>
      </c>
      <c r="B34" s="51" t="s">
        <v>35</v>
      </c>
      <c r="C34" s="52">
        <v>4573.2374</v>
      </c>
      <c r="D34" s="53">
        <v>86.8</v>
      </c>
      <c r="E34" s="52">
        <v>628.1</v>
      </c>
      <c r="F34" s="53">
        <v>76.8</v>
      </c>
      <c r="G34" s="54">
        <v>21.7</v>
      </c>
      <c r="H34" s="57" t="s">
        <v>130</v>
      </c>
      <c r="I34" s="56">
        <v>14783</v>
      </c>
      <c r="J34" s="53">
        <v>122.7</v>
      </c>
      <c r="K34" s="54">
        <v>424.5</v>
      </c>
      <c r="L34" s="57">
        <v>121.6</v>
      </c>
      <c r="M34" s="54">
        <v>1964.6</v>
      </c>
      <c r="N34" s="57">
        <v>111.1</v>
      </c>
      <c r="O34" s="54">
        <v>39.2345</v>
      </c>
      <c r="P34" s="57">
        <v>57.75631485431562</v>
      </c>
      <c r="Q34" s="99">
        <v>-118.605</v>
      </c>
      <c r="R34" s="69">
        <v>35.669</v>
      </c>
      <c r="S34" s="70">
        <f t="shared" si="0"/>
        <v>-154.274</v>
      </c>
      <c r="T34" s="71" t="s">
        <v>7</v>
      </c>
      <c r="U34" s="68">
        <v>84.5</v>
      </c>
      <c r="V34" s="71">
        <v>121.9</v>
      </c>
      <c r="W34" s="68">
        <v>203.1</v>
      </c>
      <c r="X34" s="73" t="s">
        <v>149</v>
      </c>
      <c r="Y34" s="74">
        <v>0.25</v>
      </c>
      <c r="Z34" s="75">
        <v>0.07400000000000001</v>
      </c>
      <c r="AA34" s="76">
        <v>29759</v>
      </c>
      <c r="AB34" s="77">
        <v>108.9</v>
      </c>
      <c r="AC34" s="78">
        <f t="shared" si="2"/>
        <v>0.7252808851843728</v>
      </c>
      <c r="AD34" s="75">
        <v>0.7070221671058751</v>
      </c>
      <c r="AE34" s="68">
        <v>13.4</v>
      </c>
      <c r="AF34" s="79">
        <v>100.2</v>
      </c>
      <c r="AG34" s="80">
        <v>2041</v>
      </c>
      <c r="AH34" s="81" t="s">
        <v>127</v>
      </c>
      <c r="AI34" s="178">
        <v>0.043</v>
      </c>
      <c r="AJ34" s="47">
        <v>0.011000000000000001</v>
      </c>
    </row>
    <row r="35" spans="1:36" s="7" customFormat="1" ht="12.75" customHeight="1">
      <c r="A35" s="8">
        <v>32</v>
      </c>
      <c r="B35" s="51" t="s">
        <v>36</v>
      </c>
      <c r="C35" s="52">
        <v>3741.5903</v>
      </c>
      <c r="D35" s="53">
        <v>102.8</v>
      </c>
      <c r="E35" s="52">
        <v>1977.2</v>
      </c>
      <c r="F35" s="53">
        <v>150.3</v>
      </c>
      <c r="G35" s="54">
        <v>146.7</v>
      </c>
      <c r="H35" s="57" t="s">
        <v>7</v>
      </c>
      <c r="I35" s="56">
        <v>6373</v>
      </c>
      <c r="J35" s="53">
        <v>79.7</v>
      </c>
      <c r="K35" s="54">
        <v>144.3</v>
      </c>
      <c r="L35" s="57" t="s">
        <v>86</v>
      </c>
      <c r="M35" s="54">
        <v>1430.6</v>
      </c>
      <c r="N35" s="57">
        <v>88.1</v>
      </c>
      <c r="O35" s="54" t="s">
        <v>7</v>
      </c>
      <c r="P35" s="57" t="s">
        <v>7</v>
      </c>
      <c r="Q35" s="68">
        <v>745.545</v>
      </c>
      <c r="R35" s="69">
        <v>671.101</v>
      </c>
      <c r="S35" s="70">
        <f t="shared" si="0"/>
        <v>74.44399999999996</v>
      </c>
      <c r="T35" s="71">
        <f t="shared" si="1"/>
        <v>111.0928161334881</v>
      </c>
      <c r="U35" s="68">
        <v>931.3</v>
      </c>
      <c r="V35" s="71">
        <v>115.3</v>
      </c>
      <c r="W35" s="68">
        <v>185.8</v>
      </c>
      <c r="X35" s="73">
        <v>136.3</v>
      </c>
      <c r="Y35" s="74">
        <v>0.35</v>
      </c>
      <c r="Z35" s="75">
        <v>0.3</v>
      </c>
      <c r="AA35" s="76">
        <v>33742</v>
      </c>
      <c r="AB35" s="77">
        <v>112.4</v>
      </c>
      <c r="AC35" s="78">
        <f t="shared" si="2"/>
        <v>0.8223538300309522</v>
      </c>
      <c r="AD35" s="75">
        <v>0.7783547770371518</v>
      </c>
      <c r="AE35" s="68">
        <v>9.3</v>
      </c>
      <c r="AF35" s="79">
        <v>99.7</v>
      </c>
      <c r="AG35" s="80">
        <v>970</v>
      </c>
      <c r="AH35" s="81" t="s">
        <v>130</v>
      </c>
      <c r="AI35" s="178">
        <v>0.03</v>
      </c>
      <c r="AJ35" s="47">
        <v>0.01</v>
      </c>
    </row>
    <row r="36" spans="1:36" s="7" customFormat="1" ht="13.5" customHeight="1">
      <c r="A36" s="8">
        <v>33</v>
      </c>
      <c r="B36" s="51" t="s">
        <v>25</v>
      </c>
      <c r="C36" s="52">
        <v>2510.9422000000004</v>
      </c>
      <c r="D36" s="53">
        <v>94.3</v>
      </c>
      <c r="E36" s="52">
        <v>609.1</v>
      </c>
      <c r="F36" s="53">
        <v>153</v>
      </c>
      <c r="G36" s="54">
        <v>0.1</v>
      </c>
      <c r="H36" s="57">
        <v>40.2</v>
      </c>
      <c r="I36" s="56">
        <v>3750</v>
      </c>
      <c r="J36" s="53">
        <v>62.1</v>
      </c>
      <c r="K36" s="54">
        <v>131.9</v>
      </c>
      <c r="L36" s="57">
        <v>153.9</v>
      </c>
      <c r="M36" s="54">
        <v>921.2</v>
      </c>
      <c r="N36" s="57">
        <v>100.9</v>
      </c>
      <c r="O36" s="54" t="s">
        <v>7</v>
      </c>
      <c r="P36" s="57" t="s">
        <v>7</v>
      </c>
      <c r="Q36" s="68">
        <v>887.663</v>
      </c>
      <c r="R36" s="69">
        <v>562.806</v>
      </c>
      <c r="S36" s="70">
        <f t="shared" si="0"/>
        <v>324.85699999999997</v>
      </c>
      <c r="T36" s="71">
        <f t="shared" si="1"/>
        <v>157.72095535584197</v>
      </c>
      <c r="U36" s="68">
        <v>910.8</v>
      </c>
      <c r="V36" s="71">
        <v>159.7</v>
      </c>
      <c r="W36" s="68">
        <v>23.2</v>
      </c>
      <c r="X36" s="73" t="s">
        <v>98</v>
      </c>
      <c r="Y36" s="74">
        <v>0.33299999999999996</v>
      </c>
      <c r="Z36" s="75">
        <v>0.267</v>
      </c>
      <c r="AA36" s="76">
        <v>32162</v>
      </c>
      <c r="AB36" s="77">
        <v>109.6</v>
      </c>
      <c r="AC36" s="78">
        <f t="shared" si="2"/>
        <v>0.7838463600692159</v>
      </c>
      <c r="AD36" s="75">
        <v>0.7606055908644654</v>
      </c>
      <c r="AE36" s="68">
        <v>6.5</v>
      </c>
      <c r="AF36" s="79">
        <v>96.6</v>
      </c>
      <c r="AG36" s="80">
        <v>1695</v>
      </c>
      <c r="AH36" s="81" t="s">
        <v>127</v>
      </c>
      <c r="AI36" s="178">
        <v>0.049</v>
      </c>
      <c r="AJ36" s="47">
        <v>0.013000000000000001</v>
      </c>
    </row>
    <row r="37" spans="1:36" s="7" customFormat="1" ht="13.5" customHeight="1">
      <c r="A37" s="8">
        <v>34</v>
      </c>
      <c r="B37" s="51" t="s">
        <v>37</v>
      </c>
      <c r="C37" s="52">
        <v>1212.9628</v>
      </c>
      <c r="D37" s="53">
        <v>81.1</v>
      </c>
      <c r="E37" s="52">
        <v>4386.3</v>
      </c>
      <c r="F37" s="53">
        <v>180.2</v>
      </c>
      <c r="G37" s="54">
        <v>30.9</v>
      </c>
      <c r="H37" s="57" t="s">
        <v>95</v>
      </c>
      <c r="I37" s="56">
        <v>10339</v>
      </c>
      <c r="J37" s="53">
        <v>70.2</v>
      </c>
      <c r="K37" s="54" t="s">
        <v>7</v>
      </c>
      <c r="L37" s="57" t="s">
        <v>7</v>
      </c>
      <c r="M37" s="54">
        <v>1202.2</v>
      </c>
      <c r="N37" s="57">
        <v>99.2</v>
      </c>
      <c r="O37" s="54" t="s">
        <v>7</v>
      </c>
      <c r="P37" s="57" t="s">
        <v>7</v>
      </c>
      <c r="Q37" s="68">
        <v>1088.874</v>
      </c>
      <c r="R37" s="69">
        <v>787.833</v>
      </c>
      <c r="S37" s="70">
        <f t="shared" si="0"/>
        <v>301.04100000000005</v>
      </c>
      <c r="T37" s="71">
        <f t="shared" si="1"/>
        <v>138.21127066269122</v>
      </c>
      <c r="U37" s="68">
        <v>1111.1</v>
      </c>
      <c r="V37" s="71">
        <v>129.3</v>
      </c>
      <c r="W37" s="68">
        <v>22.2</v>
      </c>
      <c r="X37" s="73">
        <v>31</v>
      </c>
      <c r="Y37" s="74">
        <v>0.25</v>
      </c>
      <c r="Z37" s="75">
        <v>0.33299999999999996</v>
      </c>
      <c r="AA37" s="76">
        <v>29995</v>
      </c>
      <c r="AB37" s="77">
        <v>106.4</v>
      </c>
      <c r="AC37" s="78">
        <f t="shared" si="2"/>
        <v>0.7310326338622017</v>
      </c>
      <c r="AD37" s="47">
        <v>0.7289050793158683</v>
      </c>
      <c r="AE37" s="68">
        <v>12</v>
      </c>
      <c r="AF37" s="79">
        <v>101</v>
      </c>
      <c r="AG37" s="80">
        <v>1794</v>
      </c>
      <c r="AH37" s="81" t="s">
        <v>136</v>
      </c>
      <c r="AI37" s="178">
        <v>0.040999999999999995</v>
      </c>
      <c r="AJ37" s="47">
        <v>0.008</v>
      </c>
    </row>
    <row r="38" spans="1:36" s="7" customFormat="1" ht="13.5" customHeight="1">
      <c r="A38" s="8">
        <v>35</v>
      </c>
      <c r="B38" s="51" t="s">
        <v>73</v>
      </c>
      <c r="C38" s="52">
        <v>612.3592</v>
      </c>
      <c r="D38" s="53">
        <v>60.1</v>
      </c>
      <c r="E38" s="52">
        <v>317.3</v>
      </c>
      <c r="F38" s="53" t="s">
        <v>94</v>
      </c>
      <c r="G38" s="54">
        <v>27.2</v>
      </c>
      <c r="H38" s="57" t="s">
        <v>89</v>
      </c>
      <c r="I38" s="56">
        <v>1989</v>
      </c>
      <c r="J38" s="53">
        <v>29.7</v>
      </c>
      <c r="K38" s="54">
        <v>264.1</v>
      </c>
      <c r="L38" s="57" t="s">
        <v>140</v>
      </c>
      <c r="M38" s="54">
        <v>753.1</v>
      </c>
      <c r="N38" s="57">
        <v>95</v>
      </c>
      <c r="O38" s="54" t="s">
        <v>7</v>
      </c>
      <c r="P38" s="57" t="s">
        <v>7</v>
      </c>
      <c r="Q38" s="68">
        <v>360.85</v>
      </c>
      <c r="R38" s="100">
        <v>-43.677</v>
      </c>
      <c r="S38" s="70">
        <f t="shared" si="0"/>
        <v>404.52700000000004</v>
      </c>
      <c r="T38" s="71" t="s">
        <v>7</v>
      </c>
      <c r="U38" s="68">
        <v>376.7</v>
      </c>
      <c r="V38" s="71" t="s">
        <v>144</v>
      </c>
      <c r="W38" s="68">
        <v>15.8</v>
      </c>
      <c r="X38" s="73">
        <v>23.3</v>
      </c>
      <c r="Y38" s="74">
        <v>0.4</v>
      </c>
      <c r="Z38" s="75">
        <v>0.455</v>
      </c>
      <c r="AA38" s="76">
        <v>27902</v>
      </c>
      <c r="AB38" s="77">
        <v>109.2</v>
      </c>
      <c r="AC38" s="84">
        <f t="shared" si="2"/>
        <v>0.680022422071117</v>
      </c>
      <c r="AD38" s="85">
        <v>0.6608019428512375</v>
      </c>
      <c r="AE38" s="68">
        <v>5</v>
      </c>
      <c r="AF38" s="79">
        <v>96.3</v>
      </c>
      <c r="AG38" s="80">
        <v>950</v>
      </c>
      <c r="AH38" s="81" t="s">
        <v>137</v>
      </c>
      <c r="AI38" s="178">
        <v>0.045</v>
      </c>
      <c r="AJ38" s="47">
        <v>0.013999999999999999</v>
      </c>
    </row>
    <row r="39" spans="1:36" s="7" customFormat="1" ht="13.5" customHeight="1">
      <c r="A39" s="8">
        <v>36</v>
      </c>
      <c r="B39" s="51" t="s">
        <v>38</v>
      </c>
      <c r="C39" s="52">
        <v>31.9254</v>
      </c>
      <c r="D39" s="53">
        <v>151.8</v>
      </c>
      <c r="E39" s="52">
        <v>1069.6</v>
      </c>
      <c r="F39" s="53">
        <v>95.6</v>
      </c>
      <c r="G39" s="54">
        <v>15</v>
      </c>
      <c r="H39" s="57">
        <v>24.6</v>
      </c>
      <c r="I39" s="56">
        <v>4664</v>
      </c>
      <c r="J39" s="53">
        <v>89</v>
      </c>
      <c r="K39" s="54">
        <v>171.7</v>
      </c>
      <c r="L39" s="57">
        <v>149.9</v>
      </c>
      <c r="M39" s="54">
        <v>479.3</v>
      </c>
      <c r="N39" s="57">
        <v>136.9</v>
      </c>
      <c r="O39" s="54" t="s">
        <v>7</v>
      </c>
      <c r="P39" s="57" t="s">
        <v>7</v>
      </c>
      <c r="Q39" s="68">
        <v>254.742</v>
      </c>
      <c r="R39" s="69">
        <v>386.246</v>
      </c>
      <c r="S39" s="70">
        <f t="shared" si="0"/>
        <v>-131.504</v>
      </c>
      <c r="T39" s="71">
        <f t="shared" si="1"/>
        <v>65.9533043707896</v>
      </c>
      <c r="U39" s="68">
        <v>254.7</v>
      </c>
      <c r="V39" s="71">
        <v>66</v>
      </c>
      <c r="W39" s="82" t="s">
        <v>7</v>
      </c>
      <c r="X39" s="73" t="s">
        <v>7</v>
      </c>
      <c r="Y39" s="74">
        <v>0</v>
      </c>
      <c r="Z39" s="75">
        <v>0</v>
      </c>
      <c r="AA39" s="76">
        <v>30979</v>
      </c>
      <c r="AB39" s="77">
        <v>107</v>
      </c>
      <c r="AC39" s="78">
        <f t="shared" si="2"/>
        <v>0.7550145012307767</v>
      </c>
      <c r="AD39" s="75">
        <v>0.7548958817754353</v>
      </c>
      <c r="AE39" s="68">
        <v>6.5</v>
      </c>
      <c r="AF39" s="79">
        <v>102.9</v>
      </c>
      <c r="AG39" s="80">
        <v>1632</v>
      </c>
      <c r="AH39" s="81" t="s">
        <v>154</v>
      </c>
      <c r="AI39" s="178">
        <v>0.05</v>
      </c>
      <c r="AJ39" s="47">
        <v>0.008</v>
      </c>
    </row>
    <row r="40" spans="1:36" s="7" customFormat="1" ht="13.5" customHeight="1">
      <c r="A40" s="8">
        <v>37</v>
      </c>
      <c r="B40" s="51" t="s">
        <v>39</v>
      </c>
      <c r="C40" s="52">
        <v>3238.5926</v>
      </c>
      <c r="D40" s="53">
        <v>141.5</v>
      </c>
      <c r="E40" s="52">
        <v>3053.3</v>
      </c>
      <c r="F40" s="53">
        <v>110.5</v>
      </c>
      <c r="G40" s="54">
        <v>7.1</v>
      </c>
      <c r="H40" s="57">
        <v>71.9</v>
      </c>
      <c r="I40" s="56">
        <v>6515</v>
      </c>
      <c r="J40" s="53">
        <v>98.3</v>
      </c>
      <c r="K40" s="54">
        <v>221</v>
      </c>
      <c r="L40" s="57">
        <v>110.1</v>
      </c>
      <c r="M40" s="54">
        <v>1742</v>
      </c>
      <c r="N40" s="57">
        <v>95.5</v>
      </c>
      <c r="O40" s="54" t="s">
        <v>7</v>
      </c>
      <c r="P40" s="57" t="s">
        <v>7</v>
      </c>
      <c r="Q40" s="68">
        <v>389.646</v>
      </c>
      <c r="R40" s="69">
        <v>193.508</v>
      </c>
      <c r="S40" s="70">
        <f t="shared" si="0"/>
        <v>196.138</v>
      </c>
      <c r="T40" s="71" t="s">
        <v>88</v>
      </c>
      <c r="U40" s="68">
        <v>513.4</v>
      </c>
      <c r="V40" s="71">
        <v>168.4</v>
      </c>
      <c r="W40" s="68">
        <v>123.8</v>
      </c>
      <c r="X40" s="73">
        <v>111.1</v>
      </c>
      <c r="Y40" s="74">
        <v>0.375</v>
      </c>
      <c r="Z40" s="75">
        <v>0.364</v>
      </c>
      <c r="AA40" s="76">
        <v>30301</v>
      </c>
      <c r="AB40" s="77">
        <v>109.1</v>
      </c>
      <c r="AC40" s="78">
        <f t="shared" si="2"/>
        <v>0.7384904096902342</v>
      </c>
      <c r="AD40" s="75">
        <v>0.721774401901514</v>
      </c>
      <c r="AE40" s="68">
        <v>10</v>
      </c>
      <c r="AF40" s="79">
        <v>99.1</v>
      </c>
      <c r="AG40" s="80">
        <v>638</v>
      </c>
      <c r="AH40" s="81" t="s">
        <v>128</v>
      </c>
      <c r="AI40" s="178">
        <v>0.019</v>
      </c>
      <c r="AJ40" s="47">
        <v>0.006999999999999999</v>
      </c>
    </row>
    <row r="41" spans="1:36" s="7" customFormat="1" ht="13.5" customHeight="1">
      <c r="A41" s="8">
        <v>38</v>
      </c>
      <c r="B41" s="51" t="s">
        <v>74</v>
      </c>
      <c r="C41" s="52">
        <v>257.8325</v>
      </c>
      <c r="D41" s="53">
        <v>64.9</v>
      </c>
      <c r="E41" s="52">
        <v>111.2</v>
      </c>
      <c r="F41" s="53">
        <v>51.4</v>
      </c>
      <c r="G41" s="54">
        <v>148.8</v>
      </c>
      <c r="H41" s="57" t="s">
        <v>101</v>
      </c>
      <c r="I41" s="56">
        <v>4394</v>
      </c>
      <c r="J41" s="53">
        <v>52.7</v>
      </c>
      <c r="K41" s="54">
        <v>10.9</v>
      </c>
      <c r="L41" s="57">
        <v>47.4</v>
      </c>
      <c r="M41" s="54">
        <v>1168.6</v>
      </c>
      <c r="N41" s="57">
        <v>106.2</v>
      </c>
      <c r="O41" s="54" t="s">
        <v>7</v>
      </c>
      <c r="P41" s="57" t="s">
        <v>7</v>
      </c>
      <c r="Q41" s="68">
        <v>31.572</v>
      </c>
      <c r="R41" s="69">
        <v>17.291</v>
      </c>
      <c r="S41" s="70">
        <f t="shared" si="0"/>
        <v>14.280999999999999</v>
      </c>
      <c r="T41" s="71">
        <f t="shared" si="1"/>
        <v>182.59209993638308</v>
      </c>
      <c r="U41" s="68">
        <v>67.3</v>
      </c>
      <c r="V41" s="71">
        <v>145.3</v>
      </c>
      <c r="W41" s="68">
        <v>35.8</v>
      </c>
      <c r="X41" s="73">
        <v>123.1</v>
      </c>
      <c r="Y41" s="74">
        <v>0.5379999999999999</v>
      </c>
      <c r="Z41" s="75">
        <v>0.41200000000000003</v>
      </c>
      <c r="AA41" s="76">
        <v>28151</v>
      </c>
      <c r="AB41" s="77">
        <v>105.2</v>
      </c>
      <c r="AC41" s="84">
        <f t="shared" si="2"/>
        <v>0.6860910043625551</v>
      </c>
      <c r="AD41" s="85">
        <v>0.6875678189427996</v>
      </c>
      <c r="AE41" s="68">
        <v>6.1</v>
      </c>
      <c r="AF41" s="79">
        <v>100</v>
      </c>
      <c r="AG41" s="80">
        <v>927</v>
      </c>
      <c r="AH41" s="81" t="s">
        <v>172</v>
      </c>
      <c r="AI41" s="178">
        <v>0.032</v>
      </c>
      <c r="AJ41" s="47">
        <v>0.013000000000000001</v>
      </c>
    </row>
    <row r="42" spans="1:36" s="7" customFormat="1" ht="13.5" customHeight="1">
      <c r="A42" s="8">
        <v>39</v>
      </c>
      <c r="B42" s="51" t="s">
        <v>26</v>
      </c>
      <c r="C42" s="52">
        <v>35109.8065</v>
      </c>
      <c r="D42" s="53">
        <v>82.1</v>
      </c>
      <c r="E42" s="52">
        <v>393.3</v>
      </c>
      <c r="F42" s="53">
        <v>91.2</v>
      </c>
      <c r="G42" s="54">
        <v>44.8</v>
      </c>
      <c r="H42" s="57">
        <v>34.8</v>
      </c>
      <c r="I42" s="56">
        <v>28472</v>
      </c>
      <c r="J42" s="53">
        <v>62.8</v>
      </c>
      <c r="K42" s="54">
        <v>2994</v>
      </c>
      <c r="L42" s="57">
        <v>99.7</v>
      </c>
      <c r="M42" s="54">
        <v>2978.8</v>
      </c>
      <c r="N42" s="57">
        <v>109.3</v>
      </c>
      <c r="O42" s="54" t="s">
        <v>7</v>
      </c>
      <c r="P42" s="57" t="s">
        <v>7</v>
      </c>
      <c r="Q42" s="99">
        <v>-17121.31</v>
      </c>
      <c r="R42" s="116">
        <v>547.742</v>
      </c>
      <c r="S42" s="70">
        <f t="shared" si="0"/>
        <v>-17669.052</v>
      </c>
      <c r="T42" s="71" t="s">
        <v>7</v>
      </c>
      <c r="U42" s="68">
        <v>1737.1</v>
      </c>
      <c r="V42" s="71">
        <v>103.5</v>
      </c>
      <c r="W42" s="68">
        <v>18858.4</v>
      </c>
      <c r="X42" s="73" t="s">
        <v>150</v>
      </c>
      <c r="Y42" s="74">
        <v>0.375</v>
      </c>
      <c r="Z42" s="75">
        <v>0.375</v>
      </c>
      <c r="AA42" s="76">
        <v>43840</v>
      </c>
      <c r="AB42" s="77">
        <v>107.7</v>
      </c>
      <c r="AC42" s="78">
        <f t="shared" si="2"/>
        <v>1.0684604323560234</v>
      </c>
      <c r="AD42" s="75">
        <v>1.106598460187051</v>
      </c>
      <c r="AE42" s="68">
        <v>14.8</v>
      </c>
      <c r="AF42" s="79">
        <v>103.4</v>
      </c>
      <c r="AG42" s="80">
        <v>2328</v>
      </c>
      <c r="AH42" s="81" t="s">
        <v>163</v>
      </c>
      <c r="AI42" s="178">
        <v>0.036000000000000004</v>
      </c>
      <c r="AJ42" s="47">
        <v>0.006</v>
      </c>
    </row>
    <row r="43" spans="1:36" s="7" customFormat="1" ht="13.5" customHeight="1">
      <c r="A43" s="8">
        <v>40</v>
      </c>
      <c r="B43" s="51" t="s">
        <v>19</v>
      </c>
      <c r="C43" s="52">
        <v>39362.4602</v>
      </c>
      <c r="D43" s="53">
        <v>70.1</v>
      </c>
      <c r="E43" s="52">
        <v>5192.3</v>
      </c>
      <c r="F43" s="53">
        <v>125.3</v>
      </c>
      <c r="G43" s="54">
        <v>1002.8</v>
      </c>
      <c r="H43" s="57" t="s">
        <v>132</v>
      </c>
      <c r="I43" s="56">
        <v>15702</v>
      </c>
      <c r="J43" s="53">
        <v>74.5</v>
      </c>
      <c r="K43" s="54">
        <v>2695.4</v>
      </c>
      <c r="L43" s="57" t="s">
        <v>78</v>
      </c>
      <c r="M43" s="54">
        <v>3573.4</v>
      </c>
      <c r="N43" s="57">
        <v>104.7</v>
      </c>
      <c r="O43" s="54" t="s">
        <v>7</v>
      </c>
      <c r="P43" s="57" t="s">
        <v>7</v>
      </c>
      <c r="Q43" s="68">
        <v>2354.059</v>
      </c>
      <c r="R43" s="69">
        <v>1932.932</v>
      </c>
      <c r="S43" s="70">
        <f t="shared" si="0"/>
        <v>421.1270000000002</v>
      </c>
      <c r="T43" s="71">
        <f t="shared" si="1"/>
        <v>121.78695370556234</v>
      </c>
      <c r="U43" s="68">
        <v>2418.9</v>
      </c>
      <c r="V43" s="71">
        <v>120.3</v>
      </c>
      <c r="W43" s="68">
        <v>64.9</v>
      </c>
      <c r="X43" s="73">
        <v>83.3</v>
      </c>
      <c r="Y43" s="74">
        <v>0.256</v>
      </c>
      <c r="Z43" s="75">
        <v>0.21100000000000002</v>
      </c>
      <c r="AA43" s="76">
        <v>35372</v>
      </c>
      <c r="AB43" s="77">
        <v>108.6</v>
      </c>
      <c r="AC43" s="78">
        <f t="shared" si="2"/>
        <v>0.8620798908142624</v>
      </c>
      <c r="AD43" s="75">
        <v>0.8419624864362114</v>
      </c>
      <c r="AE43" s="68">
        <v>21.8</v>
      </c>
      <c r="AF43" s="79">
        <v>106.1</v>
      </c>
      <c r="AG43" s="80">
        <v>2135</v>
      </c>
      <c r="AH43" s="81" t="s">
        <v>173</v>
      </c>
      <c r="AI43" s="178">
        <v>0.031</v>
      </c>
      <c r="AJ43" s="47">
        <v>0.004</v>
      </c>
    </row>
    <row r="44" spans="1:36" s="7" customFormat="1" ht="13.5" customHeight="1">
      <c r="A44" s="8">
        <v>41</v>
      </c>
      <c r="B44" s="51" t="s">
        <v>40</v>
      </c>
      <c r="C44" s="52">
        <v>3064.0164</v>
      </c>
      <c r="D44" s="53">
        <v>108</v>
      </c>
      <c r="E44" s="52">
        <v>1211.1</v>
      </c>
      <c r="F44" s="53">
        <v>139.8</v>
      </c>
      <c r="G44" s="54" t="s">
        <v>7</v>
      </c>
      <c r="H44" s="55" t="s">
        <v>7</v>
      </c>
      <c r="I44" s="56">
        <v>5398</v>
      </c>
      <c r="J44" s="53">
        <v>85.6</v>
      </c>
      <c r="K44" s="54">
        <v>3.2</v>
      </c>
      <c r="L44" s="57">
        <v>65.8</v>
      </c>
      <c r="M44" s="54">
        <v>1308.4</v>
      </c>
      <c r="N44" s="57">
        <v>116.6</v>
      </c>
      <c r="O44" s="54" t="s">
        <v>7</v>
      </c>
      <c r="P44" s="57" t="s">
        <v>7</v>
      </c>
      <c r="Q44" s="68">
        <v>321.254</v>
      </c>
      <c r="R44" s="69">
        <v>369.739</v>
      </c>
      <c r="S44" s="70">
        <f t="shared" si="0"/>
        <v>-48.48499999999996</v>
      </c>
      <c r="T44" s="71">
        <f t="shared" si="1"/>
        <v>86.88669575024545</v>
      </c>
      <c r="U44" s="68">
        <v>331.5</v>
      </c>
      <c r="V44" s="71">
        <v>87.9</v>
      </c>
      <c r="W44" s="68">
        <v>10.3</v>
      </c>
      <c r="X44" s="73">
        <v>134.9</v>
      </c>
      <c r="Y44" s="74">
        <v>0.5</v>
      </c>
      <c r="Z44" s="75">
        <v>0.28600000000000003</v>
      </c>
      <c r="AA44" s="76">
        <v>30885</v>
      </c>
      <c r="AB44" s="77">
        <v>108.1</v>
      </c>
      <c r="AC44" s="78">
        <f t="shared" si="2"/>
        <v>0.7527235504862178</v>
      </c>
      <c r="AD44" s="75">
        <v>0.7494445305637369</v>
      </c>
      <c r="AE44" s="68">
        <v>6.4</v>
      </c>
      <c r="AF44" s="79">
        <v>99</v>
      </c>
      <c r="AG44" s="80">
        <v>665</v>
      </c>
      <c r="AH44" s="81" t="s">
        <v>137</v>
      </c>
      <c r="AI44" s="178">
        <v>0.032</v>
      </c>
      <c r="AJ44" s="47">
        <v>0.01</v>
      </c>
    </row>
    <row r="45" spans="1:36" s="7" customFormat="1" ht="13.5" customHeight="1">
      <c r="A45" s="8">
        <v>42</v>
      </c>
      <c r="B45" s="51" t="s">
        <v>41</v>
      </c>
      <c r="C45" s="52">
        <v>2321.9943</v>
      </c>
      <c r="D45" s="53">
        <v>98.1</v>
      </c>
      <c r="E45" s="52">
        <v>1710.6</v>
      </c>
      <c r="F45" s="53">
        <v>114</v>
      </c>
      <c r="G45" s="54" t="s">
        <v>7</v>
      </c>
      <c r="H45" s="57" t="s">
        <v>7</v>
      </c>
      <c r="I45" s="56">
        <v>8423</v>
      </c>
      <c r="J45" s="53">
        <v>104.1</v>
      </c>
      <c r="K45" s="54">
        <v>24.6</v>
      </c>
      <c r="L45" s="57">
        <v>46.1</v>
      </c>
      <c r="M45" s="54">
        <v>770.7</v>
      </c>
      <c r="N45" s="57">
        <v>100.7</v>
      </c>
      <c r="O45" s="54" t="s">
        <v>7</v>
      </c>
      <c r="P45" s="57" t="s">
        <v>7</v>
      </c>
      <c r="Q45" s="68">
        <v>151.637</v>
      </c>
      <c r="R45" s="69">
        <v>57.989</v>
      </c>
      <c r="S45" s="70">
        <f t="shared" si="0"/>
        <v>93.648</v>
      </c>
      <c r="T45" s="71" t="s">
        <v>84</v>
      </c>
      <c r="U45" s="68">
        <v>201.2</v>
      </c>
      <c r="V45" s="71" t="s">
        <v>95</v>
      </c>
      <c r="W45" s="83">
        <v>49.6</v>
      </c>
      <c r="X45" s="73" t="s">
        <v>94</v>
      </c>
      <c r="Y45" s="74">
        <v>0.41200000000000003</v>
      </c>
      <c r="Z45" s="75">
        <v>0.353</v>
      </c>
      <c r="AA45" s="76">
        <v>32218</v>
      </c>
      <c r="AB45" s="77">
        <v>111.4</v>
      </c>
      <c r="AC45" s="78">
        <f t="shared" si="2"/>
        <v>0.7852111817893788</v>
      </c>
      <c r="AD45" s="75">
        <v>0.7467059370640211</v>
      </c>
      <c r="AE45" s="68">
        <v>6</v>
      </c>
      <c r="AF45" s="79">
        <v>94.6</v>
      </c>
      <c r="AG45" s="80">
        <v>848</v>
      </c>
      <c r="AH45" s="81" t="s">
        <v>174</v>
      </c>
      <c r="AI45" s="178">
        <v>0.034</v>
      </c>
      <c r="AJ45" s="47">
        <v>0.009000000000000001</v>
      </c>
    </row>
    <row r="46" spans="1:36" s="7" customFormat="1" ht="13.5" customHeight="1">
      <c r="A46" s="8">
        <v>43</v>
      </c>
      <c r="B46" s="51" t="s">
        <v>42</v>
      </c>
      <c r="C46" s="52">
        <v>20004.999399999997</v>
      </c>
      <c r="D46" s="53">
        <v>127.9</v>
      </c>
      <c r="E46" s="52">
        <v>119.5</v>
      </c>
      <c r="F46" s="53">
        <v>180.2</v>
      </c>
      <c r="G46" s="54">
        <v>10026.3</v>
      </c>
      <c r="H46" s="57">
        <v>76.9</v>
      </c>
      <c r="I46" s="56">
        <v>15493</v>
      </c>
      <c r="J46" s="53">
        <v>159.1</v>
      </c>
      <c r="K46" s="54">
        <v>27298.7</v>
      </c>
      <c r="L46" s="57">
        <v>160.1</v>
      </c>
      <c r="M46" s="54">
        <v>4197.7</v>
      </c>
      <c r="N46" s="57">
        <v>95.6</v>
      </c>
      <c r="O46" s="54">
        <v>4.8144</v>
      </c>
      <c r="P46" s="57">
        <v>12.859146089023623</v>
      </c>
      <c r="Q46" s="99">
        <v>-11579.992</v>
      </c>
      <c r="R46" s="69">
        <v>3656.231</v>
      </c>
      <c r="S46" s="70">
        <f t="shared" si="0"/>
        <v>-15236.223</v>
      </c>
      <c r="T46" s="71" t="s">
        <v>7</v>
      </c>
      <c r="U46" s="68">
        <v>2447</v>
      </c>
      <c r="V46" s="71">
        <v>45.1</v>
      </c>
      <c r="W46" s="68">
        <v>14026.9</v>
      </c>
      <c r="X46" s="73" t="s">
        <v>151</v>
      </c>
      <c r="Y46" s="74">
        <v>0.39299999999999996</v>
      </c>
      <c r="Z46" s="75">
        <v>0.406</v>
      </c>
      <c r="AA46" s="76">
        <v>47230</v>
      </c>
      <c r="AB46" s="77">
        <v>99.2</v>
      </c>
      <c r="AC46" s="78">
        <f t="shared" si="2"/>
        <v>1.1510808900587362</v>
      </c>
      <c r="AD46" s="75">
        <v>1.231488658089185</v>
      </c>
      <c r="AE46" s="68">
        <v>34.6</v>
      </c>
      <c r="AF46" s="79">
        <v>105.1</v>
      </c>
      <c r="AG46" s="80">
        <v>1561</v>
      </c>
      <c r="AH46" s="81" t="s">
        <v>175</v>
      </c>
      <c r="AI46" s="178">
        <v>0.024</v>
      </c>
      <c r="AJ46" s="47">
        <v>0.003</v>
      </c>
    </row>
    <row r="47" spans="1:37" s="321" customFormat="1" ht="13.5" customHeight="1">
      <c r="A47" s="299">
        <v>44</v>
      </c>
      <c r="B47" s="300" t="s">
        <v>43</v>
      </c>
      <c r="C47" s="301">
        <v>23560.555</v>
      </c>
      <c r="D47" s="302">
        <v>110</v>
      </c>
      <c r="E47" s="301">
        <v>1960.8</v>
      </c>
      <c r="F47" s="302">
        <v>99.5</v>
      </c>
      <c r="G47" s="303">
        <v>143.2</v>
      </c>
      <c r="H47" s="304" t="s">
        <v>106</v>
      </c>
      <c r="I47" s="305">
        <v>14953</v>
      </c>
      <c r="J47" s="302" t="s">
        <v>77</v>
      </c>
      <c r="K47" s="303">
        <v>250.4</v>
      </c>
      <c r="L47" s="304">
        <v>90.6</v>
      </c>
      <c r="M47" s="303">
        <v>3506.1</v>
      </c>
      <c r="N47" s="304">
        <v>102.8</v>
      </c>
      <c r="O47" s="303" t="s">
        <v>7</v>
      </c>
      <c r="P47" s="304" t="s">
        <v>7</v>
      </c>
      <c r="Q47" s="306">
        <v>2365.177</v>
      </c>
      <c r="R47" s="69">
        <v>1954.809</v>
      </c>
      <c r="S47" s="307">
        <f t="shared" si="0"/>
        <v>410.36800000000017</v>
      </c>
      <c r="T47" s="308">
        <f t="shared" si="1"/>
        <v>120.9927414903451</v>
      </c>
      <c r="U47" s="306">
        <v>2562.9</v>
      </c>
      <c r="V47" s="308">
        <v>129.3</v>
      </c>
      <c r="W47" s="306">
        <v>197.7</v>
      </c>
      <c r="X47" s="309" t="s">
        <v>102</v>
      </c>
      <c r="Y47" s="310">
        <v>0.139</v>
      </c>
      <c r="Z47" s="311">
        <v>0.303</v>
      </c>
      <c r="AA47" s="312">
        <v>38910</v>
      </c>
      <c r="AB47" s="313">
        <v>107.5</v>
      </c>
      <c r="AC47" s="314">
        <f t="shared" si="2"/>
        <v>0.9483073773488339</v>
      </c>
      <c r="AD47" s="311">
        <v>0.9307084172996435</v>
      </c>
      <c r="AE47" s="306">
        <v>19.6</v>
      </c>
      <c r="AF47" s="315">
        <v>101.8</v>
      </c>
      <c r="AG47" s="316">
        <v>1650</v>
      </c>
      <c r="AH47" s="317" t="s">
        <v>152</v>
      </c>
      <c r="AI47" s="318">
        <v>0.031</v>
      </c>
      <c r="AJ47" s="319">
        <v>0.004</v>
      </c>
      <c r="AK47" s="320"/>
    </row>
    <row r="48" spans="1:36" s="7" customFormat="1" ht="13.5" customHeight="1">
      <c r="A48" s="8">
        <v>45</v>
      </c>
      <c r="B48" s="51" t="s">
        <v>20</v>
      </c>
      <c r="C48" s="52">
        <v>7512.884</v>
      </c>
      <c r="D48" s="53">
        <v>107.4</v>
      </c>
      <c r="E48" s="52">
        <v>1629.1</v>
      </c>
      <c r="F48" s="53" t="s">
        <v>89</v>
      </c>
      <c r="G48" s="54">
        <v>654.3</v>
      </c>
      <c r="H48" s="57">
        <v>101.5</v>
      </c>
      <c r="I48" s="56">
        <v>20679</v>
      </c>
      <c r="J48" s="53">
        <v>60.9</v>
      </c>
      <c r="K48" s="54">
        <v>1670.3</v>
      </c>
      <c r="L48" s="57">
        <v>65.2</v>
      </c>
      <c r="M48" s="54">
        <v>3359.1</v>
      </c>
      <c r="N48" s="57">
        <v>110.8</v>
      </c>
      <c r="O48" s="54" t="s">
        <v>7</v>
      </c>
      <c r="P48" s="57" t="s">
        <v>7</v>
      </c>
      <c r="Q48" s="68">
        <v>491.538</v>
      </c>
      <c r="R48" s="69">
        <v>479.615</v>
      </c>
      <c r="S48" s="70">
        <f t="shared" si="0"/>
        <v>11.923000000000002</v>
      </c>
      <c r="T48" s="71">
        <f t="shared" si="1"/>
        <v>102.48595227421995</v>
      </c>
      <c r="U48" s="68">
        <v>513.3</v>
      </c>
      <c r="V48" s="71">
        <v>105.3</v>
      </c>
      <c r="W48" s="68">
        <v>21.7</v>
      </c>
      <c r="X48" s="73" t="s">
        <v>94</v>
      </c>
      <c r="Y48" s="74">
        <v>0.242</v>
      </c>
      <c r="Z48" s="75">
        <v>0.235</v>
      </c>
      <c r="AA48" s="76">
        <v>34975</v>
      </c>
      <c r="AB48" s="77">
        <v>107.3</v>
      </c>
      <c r="AC48" s="78">
        <f t="shared" si="2"/>
        <v>0.8524042796909653</v>
      </c>
      <c r="AD48" s="75">
        <v>0.8424016948276752</v>
      </c>
      <c r="AE48" s="68">
        <v>21.1</v>
      </c>
      <c r="AF48" s="79">
        <v>104.7</v>
      </c>
      <c r="AG48" s="80">
        <v>1853</v>
      </c>
      <c r="AH48" s="81" t="s">
        <v>160</v>
      </c>
      <c r="AI48" s="178">
        <v>0.032</v>
      </c>
      <c r="AJ48" s="47">
        <v>0.006999999999999999</v>
      </c>
    </row>
    <row r="49" spans="1:36" s="7" customFormat="1" ht="13.5" customHeight="1">
      <c r="A49" s="8">
        <v>46</v>
      </c>
      <c r="B49" s="51" t="s">
        <v>13</v>
      </c>
      <c r="C49" s="52">
        <v>9953.5065</v>
      </c>
      <c r="D49" s="53">
        <v>132.1</v>
      </c>
      <c r="E49" s="52">
        <v>91.1</v>
      </c>
      <c r="F49" s="53">
        <v>96.6</v>
      </c>
      <c r="G49" s="54">
        <v>268.8</v>
      </c>
      <c r="H49" s="57">
        <v>43</v>
      </c>
      <c r="I49" s="56">
        <v>15255</v>
      </c>
      <c r="J49" s="53">
        <v>143.7</v>
      </c>
      <c r="K49" s="54">
        <v>16715.2</v>
      </c>
      <c r="L49" s="57">
        <v>108.6</v>
      </c>
      <c r="M49" s="54">
        <v>5084.4</v>
      </c>
      <c r="N49" s="57">
        <v>92</v>
      </c>
      <c r="O49" s="54">
        <v>332.27739999999994</v>
      </c>
      <c r="P49" s="57">
        <v>22.568058394866547</v>
      </c>
      <c r="Q49" s="68">
        <v>12328.439</v>
      </c>
      <c r="R49" s="69">
        <v>5748.062</v>
      </c>
      <c r="S49" s="70">
        <f t="shared" si="0"/>
        <v>6580.377</v>
      </c>
      <c r="T49" s="71" t="s">
        <v>86</v>
      </c>
      <c r="U49" s="68">
        <v>12879.7</v>
      </c>
      <c r="V49" s="71" t="s">
        <v>86</v>
      </c>
      <c r="W49" s="68">
        <v>551.2</v>
      </c>
      <c r="X49" s="73">
        <v>121</v>
      </c>
      <c r="Y49" s="74">
        <v>0.644</v>
      </c>
      <c r="Z49" s="75">
        <v>0.5</v>
      </c>
      <c r="AA49" s="76">
        <v>38320</v>
      </c>
      <c r="AB49" s="77">
        <v>103</v>
      </c>
      <c r="AC49" s="78">
        <f t="shared" si="2"/>
        <v>0.9339280056542614</v>
      </c>
      <c r="AD49" s="75">
        <v>0.9591277838061283</v>
      </c>
      <c r="AE49" s="68">
        <v>28</v>
      </c>
      <c r="AF49" s="79">
        <v>99.8</v>
      </c>
      <c r="AG49" s="80">
        <v>3045</v>
      </c>
      <c r="AH49" s="81" t="s">
        <v>176</v>
      </c>
      <c r="AI49" s="178">
        <v>0.047</v>
      </c>
      <c r="AJ49" s="47">
        <v>0.004</v>
      </c>
    </row>
    <row r="50" spans="1:36" s="7" customFormat="1" ht="13.5" customHeight="1">
      <c r="A50" s="8">
        <v>47</v>
      </c>
      <c r="B50" s="51" t="s">
        <v>44</v>
      </c>
      <c r="C50" s="52">
        <v>2704.9675</v>
      </c>
      <c r="D50" s="53">
        <v>102</v>
      </c>
      <c r="E50" s="52">
        <v>1954.6</v>
      </c>
      <c r="F50" s="53">
        <v>114.3</v>
      </c>
      <c r="G50" s="54">
        <v>4.2</v>
      </c>
      <c r="H50" s="57" t="s">
        <v>131</v>
      </c>
      <c r="I50" s="56">
        <v>5528</v>
      </c>
      <c r="J50" s="53">
        <v>59.7</v>
      </c>
      <c r="K50" s="114" t="s">
        <v>7</v>
      </c>
      <c r="L50" s="115" t="s">
        <v>7</v>
      </c>
      <c r="M50" s="54">
        <v>354.4</v>
      </c>
      <c r="N50" s="57">
        <v>114.8</v>
      </c>
      <c r="O50" s="54" t="s">
        <v>7</v>
      </c>
      <c r="P50" s="57" t="s">
        <v>7</v>
      </c>
      <c r="Q50" s="68">
        <v>553.936</v>
      </c>
      <c r="R50" s="69">
        <v>741.837</v>
      </c>
      <c r="S50" s="70">
        <f t="shared" si="0"/>
        <v>-187.90099999999995</v>
      </c>
      <c r="T50" s="71">
        <f>Q50/R50*100</f>
        <v>74.67085087424866</v>
      </c>
      <c r="U50" s="68">
        <v>574.2</v>
      </c>
      <c r="V50" s="71">
        <v>76</v>
      </c>
      <c r="W50" s="72">
        <v>20.3</v>
      </c>
      <c r="X50" s="73">
        <v>151.8</v>
      </c>
      <c r="Y50" s="74">
        <v>0.25</v>
      </c>
      <c r="Z50" s="75">
        <v>0.33299999999999996</v>
      </c>
      <c r="AA50" s="76">
        <v>31869</v>
      </c>
      <c r="AB50" s="77">
        <v>104.5</v>
      </c>
      <c r="AC50" s="78">
        <f t="shared" si="2"/>
        <v>0.7767054178547927</v>
      </c>
      <c r="AD50" s="75">
        <v>0.7893349868237483</v>
      </c>
      <c r="AE50" s="68">
        <v>5.1</v>
      </c>
      <c r="AF50" s="79">
        <v>96.3</v>
      </c>
      <c r="AG50" s="80">
        <v>704</v>
      </c>
      <c r="AH50" s="81" t="s">
        <v>177</v>
      </c>
      <c r="AI50" s="178">
        <v>0.035</v>
      </c>
      <c r="AJ50" s="47">
        <v>0.006999999999999999</v>
      </c>
    </row>
    <row r="51" spans="1:36" s="7" customFormat="1" ht="13.5" customHeight="1">
      <c r="A51" s="8">
        <v>48</v>
      </c>
      <c r="B51" s="51" t="s">
        <v>75</v>
      </c>
      <c r="C51" s="52">
        <v>4103.4781</v>
      </c>
      <c r="D51" s="53">
        <v>102.6</v>
      </c>
      <c r="E51" s="52">
        <v>2082</v>
      </c>
      <c r="F51" s="53">
        <v>104.5</v>
      </c>
      <c r="G51" s="54">
        <v>307.9</v>
      </c>
      <c r="H51" s="57" t="s">
        <v>77</v>
      </c>
      <c r="I51" s="56">
        <v>9337</v>
      </c>
      <c r="J51" s="53">
        <v>51.6</v>
      </c>
      <c r="K51" s="54">
        <v>33.6</v>
      </c>
      <c r="L51" s="57">
        <v>133.9</v>
      </c>
      <c r="M51" s="54">
        <v>2921.9</v>
      </c>
      <c r="N51" s="57">
        <v>106</v>
      </c>
      <c r="O51" s="54">
        <v>0.6217999999999999</v>
      </c>
      <c r="P51" s="57" t="s">
        <v>7</v>
      </c>
      <c r="Q51" s="68">
        <v>513.194</v>
      </c>
      <c r="R51" s="69">
        <v>353.195</v>
      </c>
      <c r="S51" s="70">
        <f t="shared" si="0"/>
        <v>159.99899999999997</v>
      </c>
      <c r="T51" s="71">
        <f>Q51/R51*100</f>
        <v>145.30047141097694</v>
      </c>
      <c r="U51" s="68">
        <v>680</v>
      </c>
      <c r="V51" s="71">
        <v>115.5</v>
      </c>
      <c r="W51" s="68">
        <v>166.8</v>
      </c>
      <c r="X51" s="73">
        <v>70.8</v>
      </c>
      <c r="Y51" s="74">
        <v>0.484</v>
      </c>
      <c r="Z51" s="75">
        <v>0.34600000000000003</v>
      </c>
      <c r="AA51" s="76">
        <v>32027</v>
      </c>
      <c r="AB51" s="77">
        <v>108.2</v>
      </c>
      <c r="AC51" s="78">
        <f t="shared" si="2"/>
        <v>0.7805561648509663</v>
      </c>
      <c r="AD51" s="75">
        <v>0.7632150054255155</v>
      </c>
      <c r="AE51" s="68">
        <v>16.9</v>
      </c>
      <c r="AF51" s="79">
        <v>103.9</v>
      </c>
      <c r="AG51" s="80">
        <v>1817</v>
      </c>
      <c r="AH51" s="81" t="s">
        <v>129</v>
      </c>
      <c r="AI51" s="178">
        <v>0.033</v>
      </c>
      <c r="AJ51" s="47">
        <v>0.006999999999999999</v>
      </c>
    </row>
    <row r="52" spans="1:36" s="7" customFormat="1" ht="13.5" customHeight="1" thickBot="1">
      <c r="A52" s="8">
        <v>49</v>
      </c>
      <c r="B52" s="58" t="s">
        <v>45</v>
      </c>
      <c r="C52" s="59">
        <v>147.352</v>
      </c>
      <c r="D52" s="60">
        <v>97.5</v>
      </c>
      <c r="E52" s="59">
        <v>2122.4</v>
      </c>
      <c r="F52" s="60">
        <v>104.1</v>
      </c>
      <c r="G52" s="61" t="s">
        <v>7</v>
      </c>
      <c r="H52" s="62" t="s">
        <v>7</v>
      </c>
      <c r="I52" s="63">
        <v>4096</v>
      </c>
      <c r="J52" s="64">
        <v>90.7</v>
      </c>
      <c r="K52" s="61">
        <v>19.7</v>
      </c>
      <c r="L52" s="62" t="s">
        <v>139</v>
      </c>
      <c r="M52" s="61">
        <v>492.3</v>
      </c>
      <c r="N52" s="62">
        <v>100.9</v>
      </c>
      <c r="O52" s="61" t="s">
        <v>7</v>
      </c>
      <c r="P52" s="62" t="s">
        <v>7</v>
      </c>
      <c r="Q52" s="86">
        <v>444.47</v>
      </c>
      <c r="R52" s="87">
        <v>379.024</v>
      </c>
      <c r="S52" s="88">
        <f t="shared" si="0"/>
        <v>65.44600000000003</v>
      </c>
      <c r="T52" s="89">
        <f>Q52/R52*100</f>
        <v>117.26698045506355</v>
      </c>
      <c r="U52" s="86">
        <v>456.4</v>
      </c>
      <c r="V52" s="89">
        <v>112</v>
      </c>
      <c r="W52" s="98">
        <v>12</v>
      </c>
      <c r="X52" s="90">
        <v>42.2</v>
      </c>
      <c r="Y52" s="91">
        <v>0.25</v>
      </c>
      <c r="Z52" s="92">
        <v>0.25</v>
      </c>
      <c r="AA52" s="93">
        <v>30790</v>
      </c>
      <c r="AB52" s="101">
        <v>107</v>
      </c>
      <c r="AC52" s="94">
        <f t="shared" si="2"/>
        <v>0.7504082279252273</v>
      </c>
      <c r="AD52" s="92">
        <v>0.749599545290136</v>
      </c>
      <c r="AE52" s="86">
        <v>5.4</v>
      </c>
      <c r="AF52" s="95">
        <v>100.4</v>
      </c>
      <c r="AG52" s="96">
        <v>623</v>
      </c>
      <c r="AH52" s="97">
        <v>164.4</v>
      </c>
      <c r="AI52" s="179">
        <v>0.035</v>
      </c>
      <c r="AJ52" s="48">
        <v>0.021</v>
      </c>
    </row>
    <row r="53" spans="3:14" s="9" customFormat="1" ht="6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</row>
    <row r="54" spans="2:35" s="16" customFormat="1" ht="13.5" customHeight="1">
      <c r="B54" s="17" t="s">
        <v>67</v>
      </c>
      <c r="C54" s="19"/>
      <c r="D54" s="20">
        <v>19</v>
      </c>
      <c r="E54" s="19"/>
      <c r="F54" s="18">
        <v>12</v>
      </c>
      <c r="H54" s="16">
        <v>14</v>
      </c>
      <c r="J54" s="16">
        <v>33</v>
      </c>
      <c r="L54" s="16">
        <v>21</v>
      </c>
      <c r="N54" s="21">
        <v>14</v>
      </c>
      <c r="P54" s="16">
        <v>11</v>
      </c>
      <c r="Q54" s="37">
        <v>10</v>
      </c>
      <c r="R54" s="37">
        <v>5</v>
      </c>
      <c r="S54" s="16">
        <v>18</v>
      </c>
      <c r="V54" s="16">
        <v>15</v>
      </c>
      <c r="X54" s="16">
        <v>27</v>
      </c>
      <c r="Y54" s="16">
        <v>26</v>
      </c>
      <c r="AB54" s="16">
        <v>1</v>
      </c>
      <c r="AC54" s="16">
        <v>12</v>
      </c>
      <c r="AE54" s="18"/>
      <c r="AF54" s="18">
        <v>14</v>
      </c>
      <c r="AH54" s="16">
        <v>44</v>
      </c>
      <c r="AI54" s="16">
        <v>44</v>
      </c>
    </row>
    <row r="55" spans="2:14" ht="10.5" customHeight="1">
      <c r="B55" s="17" t="s">
        <v>68</v>
      </c>
      <c r="C55" s="45" t="s">
        <v>56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3:17" s="24" customFormat="1" ht="12.75" customHeight="1">
      <c r="C56" s="30" t="s">
        <v>51</v>
      </c>
      <c r="N56" s="25"/>
      <c r="Q56" s="45"/>
    </row>
    <row r="57" spans="3:32" ht="12.75" customHeight="1">
      <c r="C57" s="29" t="s">
        <v>85</v>
      </c>
      <c r="D57" s="1"/>
      <c r="E57" s="1"/>
      <c r="F57" s="1"/>
      <c r="N57" s="26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4:32" ht="13.5">
      <c r="D58" s="1"/>
      <c r="E58" s="1"/>
      <c r="F58" s="1"/>
      <c r="N58" s="26"/>
      <c r="Q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3:14" ht="12.75">
      <c r="C59" s="1"/>
      <c r="D59" s="1"/>
      <c r="E59" s="1"/>
      <c r="F59" s="1"/>
      <c r="N59" s="26"/>
    </row>
    <row r="60" spans="4:14" ht="12.75">
      <c r="D60" s="1"/>
      <c r="E60" s="1"/>
      <c r="F60" s="1"/>
      <c r="N60" s="26"/>
    </row>
    <row r="61" spans="3:14" ht="12.75">
      <c r="C61" s="1"/>
      <c r="D61" s="1"/>
      <c r="E61" s="1"/>
      <c r="F61" s="1"/>
      <c r="N61" s="26"/>
    </row>
    <row r="62" spans="3:14" ht="12.75">
      <c r="C62" s="1"/>
      <c r="D62" s="1"/>
      <c r="E62" s="1"/>
      <c r="F62" s="1"/>
      <c r="N62" s="26"/>
    </row>
    <row r="63" spans="3:14" ht="12.75">
      <c r="C63" s="1"/>
      <c r="D63" s="1"/>
      <c r="E63" s="1"/>
      <c r="F63" s="1"/>
      <c r="N63" s="26"/>
    </row>
    <row r="64" spans="3:14" ht="12.75">
      <c r="C64" s="1"/>
      <c r="D64" s="1"/>
      <c r="E64" s="1"/>
      <c r="F64" s="1"/>
      <c r="N64" s="26"/>
    </row>
    <row r="65" spans="3:14" ht="12.75">
      <c r="C65" s="1"/>
      <c r="D65" s="1"/>
      <c r="E65" s="1"/>
      <c r="F65" s="1"/>
      <c r="N65" s="26"/>
    </row>
    <row r="66" spans="3:14" ht="12.75">
      <c r="C66" s="1"/>
      <c r="D66" s="1"/>
      <c r="E66" s="1"/>
      <c r="F66" s="1"/>
      <c r="N66" s="26"/>
    </row>
    <row r="67" spans="3:14" ht="12.75">
      <c r="C67" s="1"/>
      <c r="D67" s="1"/>
      <c r="E67" s="1"/>
      <c r="F67" s="1"/>
      <c r="N67" s="26"/>
    </row>
    <row r="68" ht="12.75">
      <c r="N68" s="26"/>
    </row>
    <row r="69" ht="12.75">
      <c r="N69" s="26"/>
    </row>
    <row r="70" ht="12.75">
      <c r="N70" s="26"/>
    </row>
    <row r="71" ht="12.75">
      <c r="N71" s="26"/>
    </row>
    <row r="72" ht="12.75">
      <c r="N72" s="26"/>
    </row>
    <row r="73" ht="12.75">
      <c r="N73" s="26"/>
    </row>
    <row r="74" ht="12.75">
      <c r="N74" s="26"/>
    </row>
    <row r="75" ht="12.75">
      <c r="N75" s="26"/>
    </row>
    <row r="76" ht="12.75">
      <c r="N76" s="26"/>
    </row>
    <row r="77" ht="12.75">
      <c r="N77" s="26"/>
    </row>
    <row r="78" ht="12.75">
      <c r="N78" s="26"/>
    </row>
    <row r="79" ht="12.75">
      <c r="N79" s="26"/>
    </row>
    <row r="80" ht="12.75">
      <c r="N80" s="26"/>
    </row>
    <row r="81" ht="12.75">
      <c r="N81" s="26"/>
    </row>
    <row r="82" ht="12.75">
      <c r="N82" s="26"/>
    </row>
    <row r="83" ht="12.75">
      <c r="N83" s="26"/>
    </row>
    <row r="84" ht="12.75">
      <c r="N84" s="26"/>
    </row>
    <row r="85" ht="12.75">
      <c r="N85" s="26"/>
    </row>
    <row r="86" ht="12.75">
      <c r="N86" s="26"/>
    </row>
    <row r="87" ht="12.75">
      <c r="N87" s="26"/>
    </row>
    <row r="88" ht="12.75">
      <c r="N88" s="26"/>
    </row>
    <row r="89" ht="12.75">
      <c r="N89" s="26"/>
    </row>
    <row r="90" ht="12.75">
      <c r="N90" s="26"/>
    </row>
    <row r="91" ht="12.75">
      <c r="N91" s="26"/>
    </row>
    <row r="92" ht="12.75">
      <c r="N92" s="26"/>
    </row>
    <row r="93" ht="12.75">
      <c r="N93" s="26"/>
    </row>
    <row r="94" ht="12.75">
      <c r="N94" s="26"/>
    </row>
    <row r="95" ht="12.75">
      <c r="N95" s="26"/>
    </row>
    <row r="96" ht="12.75">
      <c r="N96" s="26"/>
    </row>
    <row r="97" ht="12.75">
      <c r="N97" s="26"/>
    </row>
    <row r="98" ht="12.75">
      <c r="N98" s="26"/>
    </row>
    <row r="99" ht="12.75">
      <c r="N99" s="26"/>
    </row>
    <row r="100" ht="12.75">
      <c r="N100" s="26"/>
    </row>
  </sheetData>
  <sheetProtection/>
  <mergeCells count="41">
    <mergeCell ref="AA5:AA6"/>
    <mergeCell ref="AB5:AB6"/>
    <mergeCell ref="AG5:AG6"/>
    <mergeCell ref="AH5:AH6"/>
    <mergeCell ref="AE5:AE6"/>
    <mergeCell ref="AI5:AJ5"/>
    <mergeCell ref="AG3:AJ4"/>
    <mergeCell ref="Q3:Z3"/>
    <mergeCell ref="AF5:AF6"/>
    <mergeCell ref="AE3:AF4"/>
    <mergeCell ref="AA3:AD4"/>
    <mergeCell ref="Q4:T4"/>
    <mergeCell ref="U4:V5"/>
    <mergeCell ref="W4:X5"/>
    <mergeCell ref="AC5:AD5"/>
    <mergeCell ref="Y4:Z5"/>
    <mergeCell ref="P5:P6"/>
    <mergeCell ref="Q5:Q6"/>
    <mergeCell ref="R5:R6"/>
    <mergeCell ref="S5:T5"/>
    <mergeCell ref="O3:P4"/>
    <mergeCell ref="O5:O6"/>
    <mergeCell ref="I5:I6"/>
    <mergeCell ref="J5:J6"/>
    <mergeCell ref="M5:M6"/>
    <mergeCell ref="L5:L6"/>
    <mergeCell ref="K5:K6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0"/>
  <sheetViews>
    <sheetView tabSelected="1" zoomScalePageLayoutView="0" workbookViewId="0" topLeftCell="AJ1">
      <pane ySplit="7" topLeftCell="A8" activePane="bottomLeft" state="frozen"/>
      <selection pane="topLeft" activeCell="B1" sqref="B1"/>
      <selection pane="bottomLeft" activeCell="AR42" sqref="AR42:AV42"/>
    </sheetView>
  </sheetViews>
  <sheetFormatPr defaultColWidth="9.140625" defaultRowHeight="15"/>
  <cols>
    <col min="1" max="1" width="3.00390625" style="1" hidden="1" customWidth="1"/>
    <col min="2" max="2" width="25.7109375" style="1" customWidth="1"/>
    <col min="3" max="3" width="11.7109375" style="3" customWidth="1"/>
    <col min="4" max="4" width="9.7109375" style="3" customWidth="1"/>
    <col min="5" max="5" width="25.7109375" style="1" customWidth="1"/>
    <col min="6" max="6" width="11.7109375" style="3" customWidth="1"/>
    <col min="7" max="7" width="9.7109375" style="3" customWidth="1"/>
    <col min="8" max="8" width="25.7109375" style="1" customWidth="1"/>
    <col min="9" max="9" width="11.7109375" style="1" customWidth="1"/>
    <col min="10" max="10" width="9.7109375" style="1" customWidth="1"/>
    <col min="11" max="11" width="25.7109375" style="1" customWidth="1"/>
    <col min="12" max="12" width="11.421875" style="1" customWidth="1"/>
    <col min="13" max="13" width="9.7109375" style="1" customWidth="1"/>
    <col min="14" max="14" width="25.7109375" style="1" customWidth="1"/>
    <col min="15" max="15" width="11.7109375" style="1" customWidth="1"/>
    <col min="16" max="16" width="9.7109375" style="1" customWidth="1"/>
    <col min="17" max="17" width="25.7109375" style="1" customWidth="1"/>
    <col min="18" max="18" width="11.7109375" style="1" customWidth="1"/>
    <col min="19" max="19" width="9.7109375" style="1" customWidth="1"/>
    <col min="20" max="20" width="25.7109375" style="1" customWidth="1"/>
    <col min="21" max="21" width="11.28125" style="1" customWidth="1"/>
    <col min="22" max="22" width="9.7109375" style="1" customWidth="1"/>
    <col min="23" max="23" width="25.7109375" style="1" customWidth="1"/>
    <col min="24" max="24" width="9.7109375" style="1" customWidth="1"/>
    <col min="25" max="25" width="9.8515625" style="1" hidden="1" customWidth="1"/>
    <col min="26" max="26" width="9.7109375" style="1" customWidth="1"/>
    <col min="27" max="27" width="9.28125" style="1" customWidth="1"/>
    <col min="28" max="28" width="25.7109375" style="1" customWidth="1"/>
    <col min="29" max="29" width="9.7109375" style="1" customWidth="1"/>
    <col min="30" max="30" width="8.7109375" style="1" customWidth="1"/>
    <col min="31" max="31" width="25.7109375" style="1" customWidth="1"/>
    <col min="32" max="32" width="9.7109375" style="1" customWidth="1"/>
    <col min="33" max="33" width="9.140625" style="1" customWidth="1"/>
    <col min="34" max="35" width="8.7109375" style="1" customWidth="1"/>
    <col min="36" max="36" width="25.7109375" style="1" customWidth="1"/>
    <col min="37" max="37" width="8.57421875" style="1" customWidth="1"/>
    <col min="38" max="40" width="9.00390625" style="1" customWidth="1"/>
    <col min="41" max="41" width="25.7109375" style="1" customWidth="1"/>
    <col min="42" max="42" width="9.57421875" style="1" customWidth="1"/>
    <col min="43" max="43" width="9.421875" style="1" customWidth="1"/>
    <col min="44" max="44" width="25.7109375" style="1" customWidth="1"/>
    <col min="45" max="45" width="9.28125" style="1" customWidth="1"/>
    <col min="46" max="46" width="8.421875" style="1" customWidth="1"/>
    <col min="47" max="47" width="7.7109375" style="1" customWidth="1"/>
    <col min="48" max="48" width="7.28125" style="1" customWidth="1"/>
    <col min="49" max="16384" width="9.140625" style="1" customWidth="1"/>
  </cols>
  <sheetData>
    <row r="1" spans="2:24" ht="15" customHeight="1">
      <c r="B1" s="2" t="s">
        <v>179</v>
      </c>
      <c r="C1" s="1"/>
      <c r="X1" s="2"/>
    </row>
    <row r="2" spans="3:40" ht="9" customHeight="1" thickBot="1">
      <c r="C2" s="2"/>
      <c r="AL2" s="38"/>
      <c r="AM2" s="38"/>
      <c r="AN2" s="38"/>
    </row>
    <row r="3" spans="2:48" s="4" customFormat="1" ht="14.25" customHeight="1">
      <c r="B3" s="275" t="s">
        <v>76</v>
      </c>
      <c r="C3" s="247" t="s">
        <v>0</v>
      </c>
      <c r="D3" s="220"/>
      <c r="E3" s="275" t="s">
        <v>76</v>
      </c>
      <c r="F3" s="247" t="s">
        <v>47</v>
      </c>
      <c r="G3" s="220"/>
      <c r="H3" s="275" t="s">
        <v>76</v>
      </c>
      <c r="I3" s="283" t="s">
        <v>1</v>
      </c>
      <c r="J3" s="224"/>
      <c r="K3" s="275" t="s">
        <v>76</v>
      </c>
      <c r="L3" s="247" t="s">
        <v>2</v>
      </c>
      <c r="M3" s="220"/>
      <c r="N3" s="275" t="s">
        <v>76</v>
      </c>
      <c r="O3" s="252" t="s">
        <v>81</v>
      </c>
      <c r="P3" s="238"/>
      <c r="Q3" s="275" t="s">
        <v>76</v>
      </c>
      <c r="R3" s="247" t="s">
        <v>3</v>
      </c>
      <c r="S3" s="220"/>
      <c r="T3" s="275" t="s">
        <v>76</v>
      </c>
      <c r="U3" s="247" t="s">
        <v>105</v>
      </c>
      <c r="V3" s="220"/>
      <c r="W3" s="275" t="s">
        <v>76</v>
      </c>
      <c r="X3" s="247" t="s">
        <v>96</v>
      </c>
      <c r="Y3" s="247"/>
      <c r="Z3" s="247"/>
      <c r="AA3" s="220"/>
      <c r="AB3" s="275" t="s">
        <v>76</v>
      </c>
      <c r="AC3" s="285" t="s">
        <v>82</v>
      </c>
      <c r="AD3" s="286"/>
      <c r="AE3" s="275" t="s">
        <v>76</v>
      </c>
      <c r="AF3" s="292" t="s">
        <v>87</v>
      </c>
      <c r="AG3" s="292"/>
      <c r="AH3" s="292"/>
      <c r="AI3" s="286"/>
      <c r="AJ3" s="275" t="s">
        <v>76</v>
      </c>
      <c r="AK3" s="252" t="s">
        <v>58</v>
      </c>
      <c r="AL3" s="252"/>
      <c r="AM3" s="252"/>
      <c r="AN3" s="252"/>
      <c r="AO3" s="216" t="s">
        <v>76</v>
      </c>
      <c r="AP3" s="237" t="s">
        <v>59</v>
      </c>
      <c r="AQ3" s="238"/>
      <c r="AR3" s="216" t="s">
        <v>76</v>
      </c>
      <c r="AS3" s="219" t="s">
        <v>123</v>
      </c>
      <c r="AT3" s="247"/>
      <c r="AU3" s="247"/>
      <c r="AV3" s="220"/>
    </row>
    <row r="4" spans="2:48" s="4" customFormat="1" ht="14.25" customHeight="1">
      <c r="B4" s="276"/>
      <c r="C4" s="248"/>
      <c r="D4" s="222"/>
      <c r="E4" s="276"/>
      <c r="F4" s="248"/>
      <c r="G4" s="222"/>
      <c r="H4" s="276"/>
      <c r="I4" s="284"/>
      <c r="J4" s="226"/>
      <c r="K4" s="276"/>
      <c r="L4" s="248"/>
      <c r="M4" s="222"/>
      <c r="N4" s="276"/>
      <c r="O4" s="253"/>
      <c r="P4" s="240"/>
      <c r="Q4" s="276"/>
      <c r="R4" s="248"/>
      <c r="S4" s="222"/>
      <c r="T4" s="276"/>
      <c r="U4" s="298"/>
      <c r="V4" s="246"/>
      <c r="W4" s="276"/>
      <c r="X4" s="248"/>
      <c r="Y4" s="248"/>
      <c r="Z4" s="248"/>
      <c r="AA4" s="222"/>
      <c r="AB4" s="276"/>
      <c r="AC4" s="287"/>
      <c r="AD4" s="259"/>
      <c r="AE4" s="276"/>
      <c r="AF4" s="293"/>
      <c r="AG4" s="293"/>
      <c r="AH4" s="293"/>
      <c r="AI4" s="259"/>
      <c r="AJ4" s="276"/>
      <c r="AK4" s="253"/>
      <c r="AL4" s="253"/>
      <c r="AM4" s="253"/>
      <c r="AN4" s="253"/>
      <c r="AO4" s="217"/>
      <c r="AP4" s="239"/>
      <c r="AQ4" s="240"/>
      <c r="AR4" s="217"/>
      <c r="AS4" s="221"/>
      <c r="AT4" s="248"/>
      <c r="AU4" s="248"/>
      <c r="AV4" s="222"/>
    </row>
    <row r="5" spans="2:48" s="4" customFormat="1" ht="20.25" customHeight="1">
      <c r="B5" s="276"/>
      <c r="C5" s="277" t="s">
        <v>65</v>
      </c>
      <c r="D5" s="229" t="s">
        <v>108</v>
      </c>
      <c r="E5" s="276"/>
      <c r="F5" s="277" t="s">
        <v>65</v>
      </c>
      <c r="G5" s="229" t="s">
        <v>108</v>
      </c>
      <c r="H5" s="276"/>
      <c r="I5" s="279" t="s">
        <v>50</v>
      </c>
      <c r="J5" s="233" t="s">
        <v>109</v>
      </c>
      <c r="K5" s="276"/>
      <c r="L5" s="279" t="s">
        <v>46</v>
      </c>
      <c r="M5" s="233" t="s">
        <v>110</v>
      </c>
      <c r="N5" s="276"/>
      <c r="O5" s="279" t="s">
        <v>71</v>
      </c>
      <c r="P5" s="229" t="s">
        <v>108</v>
      </c>
      <c r="Q5" s="276"/>
      <c r="R5" s="281" t="s">
        <v>48</v>
      </c>
      <c r="S5" s="233" t="s">
        <v>109</v>
      </c>
      <c r="T5" s="276"/>
      <c r="U5" s="281" t="s">
        <v>49</v>
      </c>
      <c r="V5" s="229" t="s">
        <v>108</v>
      </c>
      <c r="W5" s="276"/>
      <c r="X5" s="281" t="s">
        <v>111</v>
      </c>
      <c r="Y5" s="241" t="s">
        <v>62</v>
      </c>
      <c r="Z5" s="243" t="s">
        <v>112</v>
      </c>
      <c r="AA5" s="244"/>
      <c r="AB5" s="276"/>
      <c r="AC5" s="288" t="s">
        <v>113</v>
      </c>
      <c r="AD5" s="290" t="s">
        <v>114</v>
      </c>
      <c r="AE5" s="276"/>
      <c r="AF5" s="294" t="s">
        <v>113</v>
      </c>
      <c r="AG5" s="294" t="s">
        <v>114</v>
      </c>
      <c r="AH5" s="296" t="s">
        <v>70</v>
      </c>
      <c r="AI5" s="297"/>
      <c r="AJ5" s="276"/>
      <c r="AK5" s="281" t="s">
        <v>117</v>
      </c>
      <c r="AL5" s="268" t="s">
        <v>118</v>
      </c>
      <c r="AM5" s="262" t="s">
        <v>69</v>
      </c>
      <c r="AN5" s="263"/>
      <c r="AO5" s="217"/>
      <c r="AP5" s="235" t="s">
        <v>121</v>
      </c>
      <c r="AQ5" s="233" t="s">
        <v>122</v>
      </c>
      <c r="AR5" s="217"/>
      <c r="AS5" s="270" t="s">
        <v>55</v>
      </c>
      <c r="AT5" s="271" t="s">
        <v>124</v>
      </c>
      <c r="AU5" s="273" t="s">
        <v>52</v>
      </c>
      <c r="AV5" s="274"/>
    </row>
    <row r="6" spans="2:48" s="4" customFormat="1" ht="36" customHeight="1" thickBot="1">
      <c r="B6" s="232"/>
      <c r="C6" s="278"/>
      <c r="D6" s="230"/>
      <c r="E6" s="232"/>
      <c r="F6" s="278"/>
      <c r="G6" s="230"/>
      <c r="H6" s="232"/>
      <c r="I6" s="280"/>
      <c r="J6" s="234"/>
      <c r="K6" s="232"/>
      <c r="L6" s="280"/>
      <c r="M6" s="234"/>
      <c r="N6" s="232"/>
      <c r="O6" s="280"/>
      <c r="P6" s="230"/>
      <c r="Q6" s="232"/>
      <c r="R6" s="282"/>
      <c r="S6" s="234"/>
      <c r="T6" s="232"/>
      <c r="U6" s="282"/>
      <c r="V6" s="230"/>
      <c r="W6" s="232"/>
      <c r="X6" s="282"/>
      <c r="Y6" s="242"/>
      <c r="Z6" s="42" t="s">
        <v>63</v>
      </c>
      <c r="AA6" s="43" t="s">
        <v>64</v>
      </c>
      <c r="AB6" s="232"/>
      <c r="AC6" s="289"/>
      <c r="AD6" s="291"/>
      <c r="AE6" s="232"/>
      <c r="AF6" s="295"/>
      <c r="AG6" s="295"/>
      <c r="AH6" s="102" t="s">
        <v>115</v>
      </c>
      <c r="AI6" s="215" t="s">
        <v>116</v>
      </c>
      <c r="AJ6" s="232"/>
      <c r="AK6" s="282"/>
      <c r="AL6" s="269"/>
      <c r="AM6" s="102" t="s">
        <v>119</v>
      </c>
      <c r="AN6" s="41" t="s">
        <v>120</v>
      </c>
      <c r="AO6" s="218"/>
      <c r="AP6" s="236"/>
      <c r="AQ6" s="234"/>
      <c r="AR6" s="218"/>
      <c r="AS6" s="236"/>
      <c r="AT6" s="272"/>
      <c r="AU6" s="44" t="s">
        <v>125</v>
      </c>
      <c r="AV6" s="46" t="s">
        <v>126</v>
      </c>
    </row>
    <row r="7" spans="2:44" s="4" customFormat="1" ht="6.75" customHeight="1" thickBot="1">
      <c r="B7" s="5"/>
      <c r="C7" s="6"/>
      <c r="D7" s="6"/>
      <c r="E7" s="5"/>
      <c r="F7" s="6"/>
      <c r="G7" s="6"/>
      <c r="H7" s="185"/>
      <c r="I7" s="186"/>
      <c r="J7" s="186"/>
      <c r="K7" s="5"/>
      <c r="L7" s="6"/>
      <c r="M7" s="6"/>
      <c r="N7" s="185"/>
      <c r="O7" s="186"/>
      <c r="P7" s="186"/>
      <c r="Q7" s="5"/>
      <c r="R7" s="6"/>
      <c r="S7" s="6"/>
      <c r="T7" s="5"/>
      <c r="W7" s="5"/>
      <c r="X7" s="34"/>
      <c r="Y7" s="35"/>
      <c r="Z7" s="36"/>
      <c r="AA7" s="34"/>
      <c r="AB7" s="5"/>
      <c r="AC7" s="34"/>
      <c r="AD7" s="34"/>
      <c r="AE7" s="5"/>
      <c r="AF7" s="34"/>
      <c r="AG7" s="34"/>
      <c r="AH7" s="36"/>
      <c r="AI7" s="36"/>
      <c r="AJ7" s="5"/>
      <c r="AK7" s="34"/>
      <c r="AL7" s="6"/>
      <c r="AM7" s="36"/>
      <c r="AN7" s="36"/>
      <c r="AO7" s="5"/>
      <c r="AR7" s="5"/>
    </row>
    <row r="8" spans="1:49" s="27" customFormat="1" ht="13.5" customHeight="1">
      <c r="A8" s="28">
        <v>1</v>
      </c>
      <c r="B8" s="120" t="s">
        <v>30</v>
      </c>
      <c r="C8" s="117">
        <v>1059.942</v>
      </c>
      <c r="D8" s="49" t="s">
        <v>178</v>
      </c>
      <c r="E8" s="120" t="s">
        <v>6</v>
      </c>
      <c r="F8" s="117">
        <v>410.4</v>
      </c>
      <c r="G8" s="49" t="s">
        <v>104</v>
      </c>
      <c r="H8" s="120" t="s">
        <v>19</v>
      </c>
      <c r="I8" s="125">
        <v>1002.8</v>
      </c>
      <c r="J8" s="50" t="s">
        <v>132</v>
      </c>
      <c r="K8" s="120" t="s">
        <v>15</v>
      </c>
      <c r="L8" s="128">
        <v>49098</v>
      </c>
      <c r="M8" s="49" t="s">
        <v>100</v>
      </c>
      <c r="N8" s="120" t="s">
        <v>45</v>
      </c>
      <c r="O8" s="125">
        <v>19.7</v>
      </c>
      <c r="P8" s="50" t="s">
        <v>139</v>
      </c>
      <c r="Q8" s="120" t="s">
        <v>29</v>
      </c>
      <c r="R8" s="125">
        <v>4205.8</v>
      </c>
      <c r="S8" s="50" t="s">
        <v>140</v>
      </c>
      <c r="T8" s="120" t="s">
        <v>10</v>
      </c>
      <c r="U8" s="125">
        <v>218.9403</v>
      </c>
      <c r="V8" s="50">
        <v>91.00512012210481</v>
      </c>
      <c r="W8" s="120" t="s">
        <v>6</v>
      </c>
      <c r="X8" s="131">
        <v>573.515</v>
      </c>
      <c r="Y8" s="123">
        <v>78.514</v>
      </c>
      <c r="Z8" s="106">
        <f aca="true" t="shared" si="0" ref="Z8:Z52">X8-Y8</f>
        <v>495.001</v>
      </c>
      <c r="AA8" s="65" t="s">
        <v>131</v>
      </c>
      <c r="AB8" s="120" t="s">
        <v>73</v>
      </c>
      <c r="AC8" s="131">
        <v>376.7</v>
      </c>
      <c r="AD8" s="65" t="s">
        <v>144</v>
      </c>
      <c r="AE8" s="120" t="s">
        <v>38</v>
      </c>
      <c r="AF8" s="138" t="s">
        <v>7</v>
      </c>
      <c r="AG8" s="66" t="s">
        <v>7</v>
      </c>
      <c r="AH8" s="107">
        <v>0</v>
      </c>
      <c r="AI8" s="108">
        <v>0</v>
      </c>
      <c r="AJ8" s="120" t="s">
        <v>29</v>
      </c>
      <c r="AK8" s="160">
        <v>39962</v>
      </c>
      <c r="AL8" s="109">
        <v>112.9</v>
      </c>
      <c r="AM8" s="110">
        <v>0.9739465282347494</v>
      </c>
      <c r="AN8" s="108">
        <v>0.9128817237637575</v>
      </c>
      <c r="AO8" s="180" t="s">
        <v>24</v>
      </c>
      <c r="AP8" s="209">
        <v>16.2</v>
      </c>
      <c r="AQ8" s="111">
        <v>107.6</v>
      </c>
      <c r="AR8" s="180" t="s">
        <v>45</v>
      </c>
      <c r="AS8" s="211">
        <v>623</v>
      </c>
      <c r="AT8" s="67">
        <v>164.4</v>
      </c>
      <c r="AU8" s="177">
        <v>0.035</v>
      </c>
      <c r="AV8" s="112">
        <v>0.021</v>
      </c>
      <c r="AW8" s="7"/>
    </row>
    <row r="9" spans="1:48" s="7" customFormat="1" ht="13.5" customHeight="1">
      <c r="A9" s="8">
        <v>2</v>
      </c>
      <c r="B9" s="121" t="s">
        <v>29</v>
      </c>
      <c r="C9" s="118">
        <v>19672.279</v>
      </c>
      <c r="D9" s="53">
        <v>179</v>
      </c>
      <c r="E9" s="121" t="s">
        <v>20</v>
      </c>
      <c r="F9" s="118">
        <v>1629.1</v>
      </c>
      <c r="G9" s="53" t="s">
        <v>89</v>
      </c>
      <c r="H9" s="121" t="s">
        <v>22</v>
      </c>
      <c r="I9" s="126">
        <v>180.2</v>
      </c>
      <c r="J9" s="57" t="s">
        <v>135</v>
      </c>
      <c r="K9" s="322" t="s">
        <v>43</v>
      </c>
      <c r="L9" s="325">
        <v>14953</v>
      </c>
      <c r="M9" s="302" t="s">
        <v>77</v>
      </c>
      <c r="N9" s="121" t="s">
        <v>27</v>
      </c>
      <c r="O9" s="126">
        <v>36.1</v>
      </c>
      <c r="P9" s="57" t="s">
        <v>142</v>
      </c>
      <c r="Q9" s="121" t="s">
        <v>38</v>
      </c>
      <c r="R9" s="126">
        <v>479.3</v>
      </c>
      <c r="S9" s="57">
        <v>136.9</v>
      </c>
      <c r="T9" s="121" t="s">
        <v>12</v>
      </c>
      <c r="U9" s="126">
        <v>12694.9653</v>
      </c>
      <c r="V9" s="57">
        <v>77.99662596548507</v>
      </c>
      <c r="W9" s="121" t="s">
        <v>72</v>
      </c>
      <c r="X9" s="133">
        <v>1003.588</v>
      </c>
      <c r="Y9" s="69">
        <v>244.854</v>
      </c>
      <c r="Z9" s="70">
        <f t="shared" si="0"/>
        <v>758.7339999999999</v>
      </c>
      <c r="AA9" s="71" t="s">
        <v>91</v>
      </c>
      <c r="AB9" s="121" t="s">
        <v>29</v>
      </c>
      <c r="AC9" s="132">
        <v>203.4</v>
      </c>
      <c r="AD9" s="71" t="s">
        <v>143</v>
      </c>
      <c r="AE9" s="121" t="s">
        <v>32</v>
      </c>
      <c r="AF9" s="136">
        <v>1.1</v>
      </c>
      <c r="AG9" s="73" t="s">
        <v>7</v>
      </c>
      <c r="AH9" s="74">
        <v>0.33299999999999996</v>
      </c>
      <c r="AI9" s="75">
        <v>0.125</v>
      </c>
      <c r="AJ9" s="121" t="s">
        <v>36</v>
      </c>
      <c r="AK9" s="161">
        <v>33742</v>
      </c>
      <c r="AL9" s="77">
        <v>112.4</v>
      </c>
      <c r="AM9" s="78">
        <v>0.8223538300309522</v>
      </c>
      <c r="AN9" s="75">
        <v>0.7783547770371518</v>
      </c>
      <c r="AO9" s="51" t="s">
        <v>5</v>
      </c>
      <c r="AP9" s="68">
        <v>26</v>
      </c>
      <c r="AQ9" s="79">
        <v>106.8</v>
      </c>
      <c r="AR9" s="51" t="s">
        <v>27</v>
      </c>
      <c r="AS9" s="80">
        <v>385</v>
      </c>
      <c r="AT9" s="81" t="s">
        <v>138</v>
      </c>
      <c r="AU9" s="178">
        <v>0.026000000000000002</v>
      </c>
      <c r="AV9" s="47">
        <v>0.011000000000000001</v>
      </c>
    </row>
    <row r="10" spans="1:48" s="7" customFormat="1" ht="13.5" customHeight="1">
      <c r="A10" s="8">
        <v>3</v>
      </c>
      <c r="B10" s="121" t="s">
        <v>15</v>
      </c>
      <c r="C10" s="118">
        <v>12917.0025</v>
      </c>
      <c r="D10" s="53">
        <v>165.6</v>
      </c>
      <c r="E10" s="121" t="s">
        <v>73</v>
      </c>
      <c r="F10" s="118">
        <v>317.3</v>
      </c>
      <c r="G10" s="53" t="s">
        <v>94</v>
      </c>
      <c r="H10" s="121" t="s">
        <v>33</v>
      </c>
      <c r="I10" s="126">
        <v>840.4</v>
      </c>
      <c r="J10" s="53" t="s">
        <v>133</v>
      </c>
      <c r="K10" s="121" t="s">
        <v>14</v>
      </c>
      <c r="L10" s="129">
        <v>8297</v>
      </c>
      <c r="M10" s="53" t="s">
        <v>86</v>
      </c>
      <c r="N10" s="124" t="s">
        <v>15</v>
      </c>
      <c r="O10" s="183">
        <v>195.9</v>
      </c>
      <c r="P10" s="184" t="s">
        <v>141</v>
      </c>
      <c r="Q10" s="121" t="s">
        <v>14</v>
      </c>
      <c r="R10" s="126">
        <v>1665</v>
      </c>
      <c r="S10" s="57">
        <v>120.3</v>
      </c>
      <c r="T10" s="121" t="s">
        <v>11</v>
      </c>
      <c r="U10" s="126">
        <v>11.1549</v>
      </c>
      <c r="V10" s="57">
        <v>73.73434246620616</v>
      </c>
      <c r="W10" s="121" t="s">
        <v>27</v>
      </c>
      <c r="X10" s="132">
        <v>254.902</v>
      </c>
      <c r="Y10" s="69">
        <v>92.748</v>
      </c>
      <c r="Z10" s="70">
        <f t="shared" si="0"/>
        <v>162.154</v>
      </c>
      <c r="AA10" s="71" t="s">
        <v>95</v>
      </c>
      <c r="AB10" s="124" t="s">
        <v>72</v>
      </c>
      <c r="AC10" s="166">
        <v>1007.9</v>
      </c>
      <c r="AD10" s="167" t="s">
        <v>98</v>
      </c>
      <c r="AE10" s="121" t="s">
        <v>30</v>
      </c>
      <c r="AF10" s="139">
        <v>47.4</v>
      </c>
      <c r="AG10" s="73" t="s">
        <v>7</v>
      </c>
      <c r="AH10" s="74">
        <v>0.16699999999999998</v>
      </c>
      <c r="AI10" s="75">
        <v>0.16699999999999998</v>
      </c>
      <c r="AJ10" s="121" t="s">
        <v>9</v>
      </c>
      <c r="AK10" s="161">
        <v>40228</v>
      </c>
      <c r="AL10" s="77">
        <v>112</v>
      </c>
      <c r="AM10" s="78">
        <v>0.9804294314055226</v>
      </c>
      <c r="AN10" s="75">
        <v>0.9098072650235106</v>
      </c>
      <c r="AO10" s="51" t="s">
        <v>15</v>
      </c>
      <c r="AP10" s="68">
        <v>16.7</v>
      </c>
      <c r="AQ10" s="79">
        <v>106.1</v>
      </c>
      <c r="AR10" s="51" t="s">
        <v>74</v>
      </c>
      <c r="AS10" s="80">
        <v>927</v>
      </c>
      <c r="AT10" s="81" t="s">
        <v>172</v>
      </c>
      <c r="AU10" s="178">
        <v>0.032</v>
      </c>
      <c r="AV10" s="47">
        <v>0.013000000000000001</v>
      </c>
    </row>
    <row r="11" spans="1:48" s="7" customFormat="1" ht="13.5" customHeight="1">
      <c r="A11" s="8">
        <v>4</v>
      </c>
      <c r="B11" s="121" t="s">
        <v>34</v>
      </c>
      <c r="C11" s="118">
        <v>3180.2795</v>
      </c>
      <c r="D11" s="53">
        <v>163.7</v>
      </c>
      <c r="E11" s="121" t="s">
        <v>37</v>
      </c>
      <c r="F11" s="118">
        <v>4386.3</v>
      </c>
      <c r="G11" s="53">
        <v>180.2</v>
      </c>
      <c r="H11" s="121" t="s">
        <v>16</v>
      </c>
      <c r="I11" s="126">
        <v>53.3</v>
      </c>
      <c r="J11" s="57" t="s">
        <v>134</v>
      </c>
      <c r="K11" s="121" t="s">
        <v>11</v>
      </c>
      <c r="L11" s="129">
        <v>128363</v>
      </c>
      <c r="M11" s="53">
        <v>187.4</v>
      </c>
      <c r="N11" s="121" t="s">
        <v>9</v>
      </c>
      <c r="O11" s="126">
        <v>89.6</v>
      </c>
      <c r="P11" s="57" t="s">
        <v>98</v>
      </c>
      <c r="Q11" s="121" t="s">
        <v>40</v>
      </c>
      <c r="R11" s="126">
        <v>1308.4</v>
      </c>
      <c r="S11" s="57">
        <v>116.6</v>
      </c>
      <c r="T11" s="146" t="s">
        <v>4</v>
      </c>
      <c r="U11" s="147">
        <v>14925.8485</v>
      </c>
      <c r="V11" s="144">
        <v>64.97753302590861</v>
      </c>
      <c r="W11" s="121" t="s">
        <v>41</v>
      </c>
      <c r="X11" s="132">
        <v>151.637</v>
      </c>
      <c r="Y11" s="69">
        <v>57.989</v>
      </c>
      <c r="Z11" s="70">
        <f t="shared" si="0"/>
        <v>93.648</v>
      </c>
      <c r="AA11" s="71" t="s">
        <v>84</v>
      </c>
      <c r="AB11" s="121" t="s">
        <v>27</v>
      </c>
      <c r="AC11" s="132">
        <v>305.2</v>
      </c>
      <c r="AD11" s="71" t="s">
        <v>94</v>
      </c>
      <c r="AE11" s="121" t="s">
        <v>72</v>
      </c>
      <c r="AF11" s="132">
        <v>4.3</v>
      </c>
      <c r="AG11" s="73">
        <v>5.4</v>
      </c>
      <c r="AH11" s="74">
        <v>0.13</v>
      </c>
      <c r="AI11" s="75">
        <v>0.24</v>
      </c>
      <c r="AJ11" s="121" t="s">
        <v>22</v>
      </c>
      <c r="AK11" s="161">
        <v>31282</v>
      </c>
      <c r="AL11" s="77">
        <v>111.7</v>
      </c>
      <c r="AM11" s="78">
        <v>0.7623991616095147</v>
      </c>
      <c r="AN11" s="75">
        <v>0.7238671007079006</v>
      </c>
      <c r="AO11" s="51" t="s">
        <v>72</v>
      </c>
      <c r="AP11" s="68">
        <v>12.8</v>
      </c>
      <c r="AQ11" s="79">
        <v>106.1</v>
      </c>
      <c r="AR11" s="51" t="s">
        <v>39</v>
      </c>
      <c r="AS11" s="80">
        <v>638</v>
      </c>
      <c r="AT11" s="81" t="s">
        <v>128</v>
      </c>
      <c r="AU11" s="178">
        <v>0.019</v>
      </c>
      <c r="AV11" s="47">
        <v>0.006999999999999999</v>
      </c>
    </row>
    <row r="12" spans="1:48" s="7" customFormat="1" ht="13.5" customHeight="1">
      <c r="A12" s="8">
        <v>5</v>
      </c>
      <c r="B12" s="121" t="s">
        <v>14</v>
      </c>
      <c r="C12" s="118">
        <v>5530.535599999999</v>
      </c>
      <c r="D12" s="53">
        <v>153.2</v>
      </c>
      <c r="E12" s="121" t="s">
        <v>42</v>
      </c>
      <c r="F12" s="118">
        <v>119.5</v>
      </c>
      <c r="G12" s="53">
        <v>180.2</v>
      </c>
      <c r="H12" s="124" t="s">
        <v>18</v>
      </c>
      <c r="I12" s="183">
        <v>39.2</v>
      </c>
      <c r="J12" s="184" t="s">
        <v>92</v>
      </c>
      <c r="K12" s="121" t="s">
        <v>42</v>
      </c>
      <c r="L12" s="129">
        <v>15493</v>
      </c>
      <c r="M12" s="53">
        <v>159.1</v>
      </c>
      <c r="N12" s="121" t="s">
        <v>73</v>
      </c>
      <c r="O12" s="126">
        <v>264.1</v>
      </c>
      <c r="P12" s="57" t="s">
        <v>140</v>
      </c>
      <c r="Q12" s="121" t="s">
        <v>44</v>
      </c>
      <c r="R12" s="126">
        <v>354.4</v>
      </c>
      <c r="S12" s="57">
        <v>114.8</v>
      </c>
      <c r="T12" s="121" t="s">
        <v>35</v>
      </c>
      <c r="U12" s="126">
        <v>39.2345</v>
      </c>
      <c r="V12" s="57">
        <v>57.75631485431562</v>
      </c>
      <c r="W12" s="121" t="s">
        <v>30</v>
      </c>
      <c r="X12" s="132">
        <v>477.039</v>
      </c>
      <c r="Y12" s="69">
        <v>220.087</v>
      </c>
      <c r="Z12" s="70">
        <f t="shared" si="0"/>
        <v>256.952</v>
      </c>
      <c r="AA12" s="71" t="s">
        <v>77</v>
      </c>
      <c r="AB12" s="121" t="s">
        <v>41</v>
      </c>
      <c r="AC12" s="132">
        <v>201.2</v>
      </c>
      <c r="AD12" s="71" t="s">
        <v>95</v>
      </c>
      <c r="AE12" s="121" t="s">
        <v>73</v>
      </c>
      <c r="AF12" s="132">
        <v>15.8</v>
      </c>
      <c r="AG12" s="73">
        <v>23.3</v>
      </c>
      <c r="AH12" s="74">
        <v>0.4</v>
      </c>
      <c r="AI12" s="75">
        <v>0.455</v>
      </c>
      <c r="AJ12" s="121" t="s">
        <v>41</v>
      </c>
      <c r="AK12" s="161">
        <v>32218</v>
      </c>
      <c r="AL12" s="77">
        <v>111.4</v>
      </c>
      <c r="AM12" s="78">
        <v>0.7852111817893788</v>
      </c>
      <c r="AN12" s="75">
        <v>0.7467059370640211</v>
      </c>
      <c r="AO12" s="51" t="s">
        <v>19</v>
      </c>
      <c r="AP12" s="68">
        <v>21.8</v>
      </c>
      <c r="AQ12" s="79">
        <v>106.1</v>
      </c>
      <c r="AR12" s="51" t="s">
        <v>29</v>
      </c>
      <c r="AS12" s="80">
        <v>652</v>
      </c>
      <c r="AT12" s="81" t="s">
        <v>130</v>
      </c>
      <c r="AU12" s="178">
        <v>0.022000000000000002</v>
      </c>
      <c r="AV12" s="47">
        <v>0.006999999999999999</v>
      </c>
    </row>
    <row r="13" spans="1:48" s="7" customFormat="1" ht="13.5" customHeight="1">
      <c r="A13" s="8">
        <v>7</v>
      </c>
      <c r="B13" s="121" t="s">
        <v>38</v>
      </c>
      <c r="C13" s="118">
        <v>31.9254</v>
      </c>
      <c r="D13" s="53">
        <v>151.8</v>
      </c>
      <c r="E13" s="121" t="s">
        <v>14</v>
      </c>
      <c r="F13" s="118">
        <v>2544.3</v>
      </c>
      <c r="G13" s="53">
        <v>175.3</v>
      </c>
      <c r="H13" s="121" t="s">
        <v>44</v>
      </c>
      <c r="I13" s="126">
        <v>4.2</v>
      </c>
      <c r="J13" s="57" t="s">
        <v>131</v>
      </c>
      <c r="K13" s="121" t="s">
        <v>13</v>
      </c>
      <c r="L13" s="129">
        <v>15255</v>
      </c>
      <c r="M13" s="53">
        <v>143.7</v>
      </c>
      <c r="N13" s="121" t="s">
        <v>19</v>
      </c>
      <c r="O13" s="126">
        <v>2695.4</v>
      </c>
      <c r="P13" s="57" t="s">
        <v>78</v>
      </c>
      <c r="Q13" s="121" t="s">
        <v>6</v>
      </c>
      <c r="R13" s="126">
        <v>6919.9</v>
      </c>
      <c r="S13" s="57">
        <v>112.3</v>
      </c>
      <c r="T13" s="121" t="s">
        <v>9</v>
      </c>
      <c r="U13" s="126">
        <v>98.4219</v>
      </c>
      <c r="V13" s="57">
        <v>50.98225186776779</v>
      </c>
      <c r="W13" s="121" t="s">
        <v>13</v>
      </c>
      <c r="X13" s="132">
        <v>12328.439</v>
      </c>
      <c r="Y13" s="69">
        <v>5748.062</v>
      </c>
      <c r="Z13" s="70">
        <f t="shared" si="0"/>
        <v>6580.377</v>
      </c>
      <c r="AA13" s="71" t="s">
        <v>86</v>
      </c>
      <c r="AB13" s="121" t="s">
        <v>30</v>
      </c>
      <c r="AC13" s="132">
        <v>524.4</v>
      </c>
      <c r="AD13" s="71" t="s">
        <v>80</v>
      </c>
      <c r="AE13" s="121" t="s">
        <v>37</v>
      </c>
      <c r="AF13" s="132">
        <v>22.2</v>
      </c>
      <c r="AG13" s="73">
        <v>31</v>
      </c>
      <c r="AH13" s="74">
        <v>0.25</v>
      </c>
      <c r="AI13" s="75">
        <v>0.33299999999999996</v>
      </c>
      <c r="AJ13" s="121" t="s">
        <v>30</v>
      </c>
      <c r="AK13" s="161">
        <v>30127</v>
      </c>
      <c r="AL13" s="77">
        <v>110.7</v>
      </c>
      <c r="AM13" s="78">
        <v>0.7342497136311569</v>
      </c>
      <c r="AN13" s="47">
        <v>0.7006148917480494</v>
      </c>
      <c r="AO13" s="51" t="s">
        <v>9</v>
      </c>
      <c r="AP13" s="68">
        <v>9</v>
      </c>
      <c r="AQ13" s="79">
        <v>105.3</v>
      </c>
      <c r="AR13" s="51" t="s">
        <v>34</v>
      </c>
      <c r="AS13" s="80">
        <v>879</v>
      </c>
      <c r="AT13" s="81" t="s">
        <v>130</v>
      </c>
      <c r="AU13" s="178">
        <v>0.026000000000000002</v>
      </c>
      <c r="AV13" s="47">
        <v>0.009000000000000001</v>
      </c>
    </row>
    <row r="14" spans="1:48" s="7" customFormat="1" ht="13.5" customHeight="1">
      <c r="A14" s="8">
        <v>9</v>
      </c>
      <c r="B14" s="121" t="s">
        <v>24</v>
      </c>
      <c r="C14" s="118">
        <v>8612.5766</v>
      </c>
      <c r="D14" s="53">
        <v>147.2</v>
      </c>
      <c r="E14" s="121" t="s">
        <v>17</v>
      </c>
      <c r="F14" s="118">
        <v>661.1</v>
      </c>
      <c r="G14" s="53">
        <v>174.5</v>
      </c>
      <c r="H14" s="121" t="s">
        <v>8</v>
      </c>
      <c r="I14" s="126">
        <v>443.8</v>
      </c>
      <c r="J14" s="57" t="s">
        <v>99</v>
      </c>
      <c r="K14" s="121" t="s">
        <v>10</v>
      </c>
      <c r="L14" s="129">
        <v>840409</v>
      </c>
      <c r="M14" s="53">
        <v>125</v>
      </c>
      <c r="N14" s="121" t="s">
        <v>36</v>
      </c>
      <c r="O14" s="126">
        <v>144.3</v>
      </c>
      <c r="P14" s="57" t="s">
        <v>86</v>
      </c>
      <c r="Q14" s="121" t="s">
        <v>22</v>
      </c>
      <c r="R14" s="126">
        <v>1798.9</v>
      </c>
      <c r="S14" s="57">
        <v>111.3</v>
      </c>
      <c r="T14" s="121" t="s">
        <v>22</v>
      </c>
      <c r="U14" s="126">
        <v>18.7381</v>
      </c>
      <c r="V14" s="57">
        <v>42.603438632550144</v>
      </c>
      <c r="W14" s="121" t="s">
        <v>39</v>
      </c>
      <c r="X14" s="132">
        <v>389.646</v>
      </c>
      <c r="Y14" s="69">
        <v>193.508</v>
      </c>
      <c r="Z14" s="70">
        <f t="shared" si="0"/>
        <v>196.138</v>
      </c>
      <c r="AA14" s="71" t="s">
        <v>88</v>
      </c>
      <c r="AB14" s="121" t="s">
        <v>13</v>
      </c>
      <c r="AC14" s="132">
        <v>12879.7</v>
      </c>
      <c r="AD14" s="71" t="s">
        <v>86</v>
      </c>
      <c r="AE14" s="121" t="s">
        <v>10</v>
      </c>
      <c r="AF14" s="132">
        <v>7311.3</v>
      </c>
      <c r="AG14" s="73">
        <v>40.7</v>
      </c>
      <c r="AH14" s="74">
        <v>0.308</v>
      </c>
      <c r="AI14" s="75">
        <v>0.271</v>
      </c>
      <c r="AJ14" s="121" t="s">
        <v>27</v>
      </c>
      <c r="AK14" s="161">
        <v>30842</v>
      </c>
      <c r="AL14" s="77">
        <v>110.6</v>
      </c>
      <c r="AM14" s="78">
        <v>0.7516755623796642</v>
      </c>
      <c r="AN14" s="75">
        <v>0.7200434041233917</v>
      </c>
      <c r="AO14" s="51" t="s">
        <v>42</v>
      </c>
      <c r="AP14" s="68">
        <v>34.6</v>
      </c>
      <c r="AQ14" s="79">
        <v>105.1</v>
      </c>
      <c r="AR14" s="51" t="s">
        <v>36</v>
      </c>
      <c r="AS14" s="80">
        <v>970</v>
      </c>
      <c r="AT14" s="81" t="s">
        <v>130</v>
      </c>
      <c r="AU14" s="178">
        <v>0.03</v>
      </c>
      <c r="AV14" s="47">
        <v>0.01</v>
      </c>
    </row>
    <row r="15" spans="1:48" s="7" customFormat="1" ht="13.5" customHeight="1">
      <c r="A15" s="8">
        <v>10</v>
      </c>
      <c r="B15" s="121" t="s">
        <v>17</v>
      </c>
      <c r="C15" s="118">
        <v>3483.8384</v>
      </c>
      <c r="D15" s="53">
        <v>143</v>
      </c>
      <c r="E15" s="121" t="s">
        <v>23</v>
      </c>
      <c r="F15" s="118">
        <v>1142.6</v>
      </c>
      <c r="G15" s="53">
        <v>165.3</v>
      </c>
      <c r="H15" s="322" t="s">
        <v>43</v>
      </c>
      <c r="I15" s="324">
        <v>143.2</v>
      </c>
      <c r="J15" s="304" t="s">
        <v>106</v>
      </c>
      <c r="K15" s="121" t="s">
        <v>35</v>
      </c>
      <c r="L15" s="129">
        <v>14783</v>
      </c>
      <c r="M15" s="53">
        <v>122.7</v>
      </c>
      <c r="N15" s="121" t="s">
        <v>8</v>
      </c>
      <c r="O15" s="126">
        <v>258.5</v>
      </c>
      <c r="P15" s="57">
        <v>182</v>
      </c>
      <c r="Q15" s="121" t="s">
        <v>35</v>
      </c>
      <c r="R15" s="126">
        <v>1964.6</v>
      </c>
      <c r="S15" s="57">
        <v>111.1</v>
      </c>
      <c r="T15" s="121" t="s">
        <v>8</v>
      </c>
      <c r="U15" s="126">
        <v>782.0016</v>
      </c>
      <c r="V15" s="57">
        <v>38.458685276304436</v>
      </c>
      <c r="W15" s="121" t="s">
        <v>74</v>
      </c>
      <c r="X15" s="132">
        <v>31.572</v>
      </c>
      <c r="Y15" s="69">
        <v>17.291</v>
      </c>
      <c r="Z15" s="70">
        <f t="shared" si="0"/>
        <v>14.280999999999999</v>
      </c>
      <c r="AA15" s="71">
        <f aca="true" t="shared" si="1" ref="AA15:AA41">X15/Y15*100</f>
        <v>182.59209993638308</v>
      </c>
      <c r="AB15" s="121" t="s">
        <v>6</v>
      </c>
      <c r="AC15" s="136">
        <v>717.8</v>
      </c>
      <c r="AD15" s="71" t="s">
        <v>88</v>
      </c>
      <c r="AE15" s="121" t="s">
        <v>45</v>
      </c>
      <c r="AF15" s="136">
        <v>12</v>
      </c>
      <c r="AG15" s="73">
        <v>42.2</v>
      </c>
      <c r="AH15" s="74">
        <v>0.25</v>
      </c>
      <c r="AI15" s="75">
        <v>0.25</v>
      </c>
      <c r="AJ15" s="121" t="s">
        <v>25</v>
      </c>
      <c r="AK15" s="161">
        <v>32162</v>
      </c>
      <c r="AL15" s="77">
        <v>109.6</v>
      </c>
      <c r="AM15" s="78">
        <v>0.7838463600692159</v>
      </c>
      <c r="AN15" s="75">
        <v>0.7606055908644654</v>
      </c>
      <c r="AO15" s="51" t="s">
        <v>21</v>
      </c>
      <c r="AP15" s="68">
        <v>15.4</v>
      </c>
      <c r="AQ15" s="79">
        <v>104.8</v>
      </c>
      <c r="AR15" s="51" t="s">
        <v>30</v>
      </c>
      <c r="AS15" s="80">
        <v>771</v>
      </c>
      <c r="AT15" s="81" t="s">
        <v>137</v>
      </c>
      <c r="AU15" s="178">
        <v>0.028999999999999998</v>
      </c>
      <c r="AV15" s="47">
        <v>0.009000000000000001</v>
      </c>
    </row>
    <row r="16" spans="1:48" s="7" customFormat="1" ht="13.5" customHeight="1">
      <c r="A16" s="8">
        <v>13</v>
      </c>
      <c r="B16" s="121" t="s">
        <v>39</v>
      </c>
      <c r="C16" s="118">
        <v>3238.5926</v>
      </c>
      <c r="D16" s="53">
        <v>141.5</v>
      </c>
      <c r="E16" s="121" t="s">
        <v>30</v>
      </c>
      <c r="F16" s="118">
        <v>2696.6</v>
      </c>
      <c r="G16" s="53">
        <v>155.2</v>
      </c>
      <c r="H16" s="121" t="s">
        <v>9</v>
      </c>
      <c r="I16" s="126">
        <v>37.7</v>
      </c>
      <c r="J16" s="57" t="s">
        <v>93</v>
      </c>
      <c r="K16" s="121" t="s">
        <v>5</v>
      </c>
      <c r="L16" s="129">
        <v>264591</v>
      </c>
      <c r="M16" s="53">
        <v>109.9</v>
      </c>
      <c r="N16" s="121" t="s">
        <v>18</v>
      </c>
      <c r="O16" s="126">
        <v>299.5</v>
      </c>
      <c r="P16" s="57">
        <v>163.6</v>
      </c>
      <c r="Q16" s="121" t="s">
        <v>20</v>
      </c>
      <c r="R16" s="126">
        <v>3359.1</v>
      </c>
      <c r="S16" s="57">
        <v>110.8</v>
      </c>
      <c r="T16" s="121" t="s">
        <v>5</v>
      </c>
      <c r="U16" s="126">
        <v>701.6146</v>
      </c>
      <c r="V16" s="57">
        <v>28.02269791297552</v>
      </c>
      <c r="W16" s="121" t="s">
        <v>18</v>
      </c>
      <c r="X16" s="132">
        <v>1928.419</v>
      </c>
      <c r="Y16" s="69">
        <v>1147.061</v>
      </c>
      <c r="Z16" s="70">
        <f t="shared" si="0"/>
        <v>781.3580000000002</v>
      </c>
      <c r="AA16" s="71">
        <f t="shared" si="1"/>
        <v>168.11826049355702</v>
      </c>
      <c r="AB16" s="121" t="s">
        <v>39</v>
      </c>
      <c r="AC16" s="132">
        <v>513.4</v>
      </c>
      <c r="AD16" s="71">
        <v>168.4</v>
      </c>
      <c r="AE16" s="121" t="s">
        <v>28</v>
      </c>
      <c r="AF16" s="139">
        <v>1.6</v>
      </c>
      <c r="AG16" s="73">
        <v>49.9</v>
      </c>
      <c r="AH16" s="74">
        <v>0.188</v>
      </c>
      <c r="AI16" s="75">
        <v>0</v>
      </c>
      <c r="AJ16" s="121" t="s">
        <v>73</v>
      </c>
      <c r="AK16" s="161">
        <v>27902</v>
      </c>
      <c r="AL16" s="77">
        <v>109.2</v>
      </c>
      <c r="AM16" s="84">
        <v>0.680022422071117</v>
      </c>
      <c r="AN16" s="85">
        <v>0.6608019428512375</v>
      </c>
      <c r="AO16" s="51" t="s">
        <v>20</v>
      </c>
      <c r="AP16" s="68">
        <v>21.1</v>
      </c>
      <c r="AQ16" s="79">
        <v>104.7</v>
      </c>
      <c r="AR16" s="51" t="s">
        <v>73</v>
      </c>
      <c r="AS16" s="80">
        <v>950</v>
      </c>
      <c r="AT16" s="81" t="s">
        <v>137</v>
      </c>
      <c r="AU16" s="178">
        <v>0.045</v>
      </c>
      <c r="AV16" s="47">
        <v>0.013999999999999999</v>
      </c>
    </row>
    <row r="17" spans="1:48" s="7" customFormat="1" ht="13.5" customHeight="1">
      <c r="A17" s="8">
        <v>14</v>
      </c>
      <c r="B17" s="121" t="s">
        <v>6</v>
      </c>
      <c r="C17" s="118">
        <v>10745.8966</v>
      </c>
      <c r="D17" s="53">
        <v>140.8</v>
      </c>
      <c r="E17" s="121" t="s">
        <v>25</v>
      </c>
      <c r="F17" s="118">
        <v>609.1</v>
      </c>
      <c r="G17" s="53">
        <v>153</v>
      </c>
      <c r="H17" s="121" t="s">
        <v>73</v>
      </c>
      <c r="I17" s="126">
        <v>27.2</v>
      </c>
      <c r="J17" s="57" t="s">
        <v>89</v>
      </c>
      <c r="K17" s="121" t="s">
        <v>23</v>
      </c>
      <c r="L17" s="129">
        <v>39881</v>
      </c>
      <c r="M17" s="53">
        <v>108.9</v>
      </c>
      <c r="N17" s="121" t="s">
        <v>42</v>
      </c>
      <c r="O17" s="126">
        <v>27298.7</v>
      </c>
      <c r="P17" s="57">
        <v>160.1</v>
      </c>
      <c r="Q17" s="121" t="s">
        <v>24</v>
      </c>
      <c r="R17" s="126">
        <v>4272.1</v>
      </c>
      <c r="S17" s="57">
        <v>110.5</v>
      </c>
      <c r="T17" s="121" t="s">
        <v>16</v>
      </c>
      <c r="U17" s="126">
        <v>23.0637</v>
      </c>
      <c r="V17" s="57">
        <v>27.821076211005774</v>
      </c>
      <c r="W17" s="121" t="s">
        <v>10</v>
      </c>
      <c r="X17" s="132">
        <v>47244.34</v>
      </c>
      <c r="Y17" s="69">
        <v>28702.818</v>
      </c>
      <c r="Z17" s="70">
        <f t="shared" si="0"/>
        <v>18541.521999999997</v>
      </c>
      <c r="AA17" s="71">
        <f t="shared" si="1"/>
        <v>164.59826348757812</v>
      </c>
      <c r="AB17" s="121" t="s">
        <v>18</v>
      </c>
      <c r="AC17" s="132">
        <v>2081.3</v>
      </c>
      <c r="AD17" s="71">
        <v>165.6</v>
      </c>
      <c r="AE17" s="121" t="s">
        <v>6</v>
      </c>
      <c r="AF17" s="132">
        <v>144.3</v>
      </c>
      <c r="AG17" s="73">
        <v>52.4</v>
      </c>
      <c r="AH17" s="74">
        <v>0.23800000000000002</v>
      </c>
      <c r="AI17" s="75">
        <v>0.237</v>
      </c>
      <c r="AJ17" s="121" t="s">
        <v>39</v>
      </c>
      <c r="AK17" s="161">
        <v>30301</v>
      </c>
      <c r="AL17" s="77">
        <v>109.1</v>
      </c>
      <c r="AM17" s="78">
        <v>0.7384904096902342</v>
      </c>
      <c r="AN17" s="75">
        <v>0.721774401901514</v>
      </c>
      <c r="AO17" s="51" t="s">
        <v>31</v>
      </c>
      <c r="AP17" s="68">
        <v>13.9</v>
      </c>
      <c r="AQ17" s="79">
        <v>104.6</v>
      </c>
      <c r="AR17" s="51" t="s">
        <v>40</v>
      </c>
      <c r="AS17" s="80">
        <v>665</v>
      </c>
      <c r="AT17" s="81" t="s">
        <v>137</v>
      </c>
      <c r="AU17" s="178">
        <v>0.032</v>
      </c>
      <c r="AV17" s="47">
        <v>0.01</v>
      </c>
    </row>
    <row r="18" spans="1:48" s="7" customFormat="1" ht="13.5" customHeight="1">
      <c r="A18" s="8">
        <v>15</v>
      </c>
      <c r="B18" s="121" t="s">
        <v>32</v>
      </c>
      <c r="C18" s="118">
        <v>55.3365</v>
      </c>
      <c r="D18" s="53">
        <v>133.7</v>
      </c>
      <c r="E18" s="121" t="s">
        <v>36</v>
      </c>
      <c r="F18" s="118">
        <v>1977.2</v>
      </c>
      <c r="G18" s="53">
        <v>150.3</v>
      </c>
      <c r="H18" s="121" t="s">
        <v>35</v>
      </c>
      <c r="I18" s="126">
        <v>21.7</v>
      </c>
      <c r="J18" s="57" t="s">
        <v>130</v>
      </c>
      <c r="K18" s="146" t="s">
        <v>4</v>
      </c>
      <c r="L18" s="148">
        <v>1908355</v>
      </c>
      <c r="M18" s="143">
        <v>106</v>
      </c>
      <c r="N18" s="121" t="s">
        <v>25</v>
      </c>
      <c r="O18" s="126">
        <v>131.9</v>
      </c>
      <c r="P18" s="57">
        <v>153.9</v>
      </c>
      <c r="Q18" s="121" t="s">
        <v>26</v>
      </c>
      <c r="R18" s="126">
        <v>2978.8</v>
      </c>
      <c r="S18" s="57">
        <v>109.3</v>
      </c>
      <c r="T18" s="121" t="s">
        <v>13</v>
      </c>
      <c r="U18" s="126">
        <v>332.27739999999994</v>
      </c>
      <c r="V18" s="57">
        <v>22.568058394866547</v>
      </c>
      <c r="W18" s="121" t="s">
        <v>25</v>
      </c>
      <c r="X18" s="132">
        <v>887.663</v>
      </c>
      <c r="Y18" s="69">
        <v>562.806</v>
      </c>
      <c r="Z18" s="70">
        <f t="shared" si="0"/>
        <v>324.85699999999997</v>
      </c>
      <c r="AA18" s="71">
        <f t="shared" si="1"/>
        <v>157.72095535584197</v>
      </c>
      <c r="AB18" s="121" t="s">
        <v>21</v>
      </c>
      <c r="AC18" s="132">
        <v>3809.1</v>
      </c>
      <c r="AD18" s="71">
        <v>162.7</v>
      </c>
      <c r="AE18" s="121" t="s">
        <v>9</v>
      </c>
      <c r="AF18" s="132">
        <v>77.5</v>
      </c>
      <c r="AG18" s="73">
        <v>57.2</v>
      </c>
      <c r="AH18" s="74">
        <v>0.21600000000000003</v>
      </c>
      <c r="AI18" s="75">
        <v>0.364</v>
      </c>
      <c r="AJ18" s="121" t="s">
        <v>6</v>
      </c>
      <c r="AK18" s="161">
        <v>31770</v>
      </c>
      <c r="AL18" s="77">
        <v>109</v>
      </c>
      <c r="AM18" s="78">
        <v>0.7742926080280763</v>
      </c>
      <c r="AN18" s="75">
        <v>0.7545600165349041</v>
      </c>
      <c r="AO18" s="51" t="s">
        <v>12</v>
      </c>
      <c r="AP18" s="68">
        <v>99.7</v>
      </c>
      <c r="AQ18" s="79">
        <v>104.5</v>
      </c>
      <c r="AR18" s="51" t="s">
        <v>32</v>
      </c>
      <c r="AS18" s="80">
        <v>604</v>
      </c>
      <c r="AT18" s="81" t="s">
        <v>169</v>
      </c>
      <c r="AU18" s="178">
        <v>0.034</v>
      </c>
      <c r="AV18" s="47">
        <v>0.01</v>
      </c>
    </row>
    <row r="19" spans="1:48" s="7" customFormat="1" ht="13.5" customHeight="1">
      <c r="A19" s="8">
        <v>16</v>
      </c>
      <c r="B19" s="121" t="s">
        <v>13</v>
      </c>
      <c r="C19" s="118">
        <v>9953.5065</v>
      </c>
      <c r="D19" s="53">
        <v>132.1</v>
      </c>
      <c r="E19" s="121" t="s">
        <v>31</v>
      </c>
      <c r="F19" s="118">
        <v>3164.3</v>
      </c>
      <c r="G19" s="53">
        <v>148.1</v>
      </c>
      <c r="H19" s="121" t="s">
        <v>74</v>
      </c>
      <c r="I19" s="126">
        <v>148.8</v>
      </c>
      <c r="J19" s="57" t="s">
        <v>101</v>
      </c>
      <c r="K19" s="121" t="s">
        <v>41</v>
      </c>
      <c r="L19" s="129">
        <v>8423</v>
      </c>
      <c r="M19" s="53">
        <v>104.1</v>
      </c>
      <c r="N19" s="121" t="s">
        <v>38</v>
      </c>
      <c r="O19" s="126">
        <v>171.7</v>
      </c>
      <c r="P19" s="57">
        <v>149.9</v>
      </c>
      <c r="Q19" s="121" t="s">
        <v>15</v>
      </c>
      <c r="R19" s="126">
        <v>3778</v>
      </c>
      <c r="S19" s="57">
        <v>109</v>
      </c>
      <c r="T19" s="121" t="s">
        <v>42</v>
      </c>
      <c r="U19" s="126">
        <v>4.8144</v>
      </c>
      <c r="V19" s="57">
        <v>12.859146089023623</v>
      </c>
      <c r="W19" s="121" t="s">
        <v>16</v>
      </c>
      <c r="X19" s="132">
        <v>557.463</v>
      </c>
      <c r="Y19" s="69">
        <v>363.944</v>
      </c>
      <c r="Z19" s="70">
        <f t="shared" si="0"/>
        <v>193.51899999999995</v>
      </c>
      <c r="AA19" s="71">
        <f t="shared" si="1"/>
        <v>153.17274086123138</v>
      </c>
      <c r="AB19" s="121" t="s">
        <v>17</v>
      </c>
      <c r="AC19" s="132">
        <v>360.2</v>
      </c>
      <c r="AD19" s="71">
        <v>160.4</v>
      </c>
      <c r="AE19" s="121" t="s">
        <v>24</v>
      </c>
      <c r="AF19" s="132">
        <v>137.3</v>
      </c>
      <c r="AG19" s="73">
        <v>63.7</v>
      </c>
      <c r="AH19" s="74">
        <v>0.353</v>
      </c>
      <c r="AI19" s="75">
        <v>0.389</v>
      </c>
      <c r="AJ19" s="121" t="s">
        <v>24</v>
      </c>
      <c r="AK19" s="161">
        <v>36073</v>
      </c>
      <c r="AL19" s="77">
        <v>108.9</v>
      </c>
      <c r="AM19" s="78">
        <v>0.8791645341327289</v>
      </c>
      <c r="AN19" s="75">
        <v>0.8573089443497133</v>
      </c>
      <c r="AO19" s="51" t="s">
        <v>8</v>
      </c>
      <c r="AP19" s="68">
        <v>16.9</v>
      </c>
      <c r="AQ19" s="79">
        <v>104.3</v>
      </c>
      <c r="AR19" s="51" t="s">
        <v>14</v>
      </c>
      <c r="AS19" s="80">
        <v>2044</v>
      </c>
      <c r="AT19" s="81" t="s">
        <v>164</v>
      </c>
      <c r="AU19" s="178">
        <v>0.04</v>
      </c>
      <c r="AV19" s="47">
        <v>0.012</v>
      </c>
    </row>
    <row r="20" spans="1:48" s="7" customFormat="1" ht="13.5" customHeight="1">
      <c r="A20" s="8">
        <v>17</v>
      </c>
      <c r="B20" s="121" t="s">
        <v>21</v>
      </c>
      <c r="C20" s="118">
        <v>30504.1441</v>
      </c>
      <c r="D20" s="53">
        <v>130.7</v>
      </c>
      <c r="E20" s="121" t="s">
        <v>27</v>
      </c>
      <c r="F20" s="118">
        <v>1565.1</v>
      </c>
      <c r="G20" s="53">
        <v>145.3</v>
      </c>
      <c r="H20" s="121" t="s">
        <v>37</v>
      </c>
      <c r="I20" s="126">
        <v>30.9</v>
      </c>
      <c r="J20" s="57" t="s">
        <v>95</v>
      </c>
      <c r="K20" s="121" t="s">
        <v>72</v>
      </c>
      <c r="L20" s="129">
        <v>18851</v>
      </c>
      <c r="M20" s="53">
        <v>99.4</v>
      </c>
      <c r="N20" s="121" t="s">
        <v>75</v>
      </c>
      <c r="O20" s="126">
        <v>33.6</v>
      </c>
      <c r="P20" s="57">
        <v>133.9</v>
      </c>
      <c r="Q20" s="121" t="s">
        <v>21</v>
      </c>
      <c r="R20" s="126">
        <v>2442.7</v>
      </c>
      <c r="S20" s="57">
        <v>108.4</v>
      </c>
      <c r="T20" s="121" t="s">
        <v>75</v>
      </c>
      <c r="U20" s="126">
        <v>0.6217999999999999</v>
      </c>
      <c r="V20" s="57" t="s">
        <v>7</v>
      </c>
      <c r="W20" s="121" t="s">
        <v>28</v>
      </c>
      <c r="X20" s="132">
        <v>343.143</v>
      </c>
      <c r="Y20" s="69">
        <v>224.751</v>
      </c>
      <c r="Z20" s="70">
        <f t="shared" si="0"/>
        <v>118.39199999999997</v>
      </c>
      <c r="AA20" s="71">
        <f t="shared" si="1"/>
        <v>152.67696250517238</v>
      </c>
      <c r="AB20" s="121" t="s">
        <v>25</v>
      </c>
      <c r="AC20" s="132">
        <v>910.8</v>
      </c>
      <c r="AD20" s="71">
        <v>159.7</v>
      </c>
      <c r="AE20" s="121" t="s">
        <v>34</v>
      </c>
      <c r="AF20" s="132">
        <v>126.6</v>
      </c>
      <c r="AG20" s="73">
        <v>68.5</v>
      </c>
      <c r="AH20" s="74">
        <v>0.33299999999999996</v>
      </c>
      <c r="AI20" s="75">
        <v>0.4</v>
      </c>
      <c r="AJ20" s="121" t="s">
        <v>34</v>
      </c>
      <c r="AK20" s="161">
        <v>33456</v>
      </c>
      <c r="AL20" s="77">
        <v>108.9</v>
      </c>
      <c r="AM20" s="78">
        <v>0.8153834905315493</v>
      </c>
      <c r="AN20" s="75">
        <v>0.7946571590967808</v>
      </c>
      <c r="AO20" s="51" t="s">
        <v>75</v>
      </c>
      <c r="AP20" s="68">
        <v>16.9</v>
      </c>
      <c r="AQ20" s="79">
        <v>103.9</v>
      </c>
      <c r="AR20" s="51" t="s">
        <v>17</v>
      </c>
      <c r="AS20" s="80">
        <v>1636</v>
      </c>
      <c r="AT20" s="81" t="s">
        <v>164</v>
      </c>
      <c r="AU20" s="178">
        <v>0.027000000000000003</v>
      </c>
      <c r="AV20" s="47">
        <v>0.008</v>
      </c>
    </row>
    <row r="21" spans="1:48" s="7" customFormat="1" ht="13.5" customHeight="1">
      <c r="A21" s="8">
        <v>18</v>
      </c>
      <c r="B21" s="121" t="s">
        <v>42</v>
      </c>
      <c r="C21" s="118">
        <v>20004.999399999997</v>
      </c>
      <c r="D21" s="53">
        <v>127.9</v>
      </c>
      <c r="E21" s="121" t="s">
        <v>16</v>
      </c>
      <c r="F21" s="118">
        <v>2521.7</v>
      </c>
      <c r="G21" s="53">
        <v>142.6</v>
      </c>
      <c r="H21" s="121" t="s">
        <v>29</v>
      </c>
      <c r="I21" s="126">
        <v>172.4</v>
      </c>
      <c r="J21" s="57" t="s">
        <v>79</v>
      </c>
      <c r="K21" s="121" t="s">
        <v>39</v>
      </c>
      <c r="L21" s="129">
        <v>6515</v>
      </c>
      <c r="M21" s="53">
        <v>98.3</v>
      </c>
      <c r="N21" s="121" t="s">
        <v>35</v>
      </c>
      <c r="O21" s="126">
        <v>424.5</v>
      </c>
      <c r="P21" s="57">
        <v>121.6</v>
      </c>
      <c r="Q21" s="121" t="s">
        <v>18</v>
      </c>
      <c r="R21" s="126">
        <v>2422.1</v>
      </c>
      <c r="S21" s="57">
        <v>107.4</v>
      </c>
      <c r="T21" s="121" t="s">
        <v>6</v>
      </c>
      <c r="U21" s="126" t="s">
        <v>7</v>
      </c>
      <c r="V21" s="57" t="s">
        <v>7</v>
      </c>
      <c r="W21" s="121" t="s">
        <v>75</v>
      </c>
      <c r="X21" s="132">
        <v>513.194</v>
      </c>
      <c r="Y21" s="69">
        <v>353.195</v>
      </c>
      <c r="Z21" s="70">
        <f t="shared" si="0"/>
        <v>159.99899999999997</v>
      </c>
      <c r="AA21" s="71">
        <f t="shared" si="1"/>
        <v>145.30047141097694</v>
      </c>
      <c r="AB21" s="121" t="s">
        <v>28</v>
      </c>
      <c r="AC21" s="132">
        <v>344.7</v>
      </c>
      <c r="AD21" s="71">
        <v>151.3</v>
      </c>
      <c r="AE21" s="121" t="s">
        <v>75</v>
      </c>
      <c r="AF21" s="132">
        <v>166.8</v>
      </c>
      <c r="AG21" s="73">
        <v>70.8</v>
      </c>
      <c r="AH21" s="74">
        <v>0.484</v>
      </c>
      <c r="AI21" s="75">
        <v>0.34600000000000003</v>
      </c>
      <c r="AJ21" s="121" t="s">
        <v>35</v>
      </c>
      <c r="AK21" s="161">
        <v>29759</v>
      </c>
      <c r="AL21" s="77">
        <v>108.9</v>
      </c>
      <c r="AM21" s="78">
        <v>0.7252808851843728</v>
      </c>
      <c r="AN21" s="75">
        <v>0.7070221671058751</v>
      </c>
      <c r="AO21" s="51" t="s">
        <v>10</v>
      </c>
      <c r="AP21" s="68">
        <v>296.4</v>
      </c>
      <c r="AQ21" s="79">
        <v>103.7</v>
      </c>
      <c r="AR21" s="51" t="s">
        <v>35</v>
      </c>
      <c r="AS21" s="80">
        <v>2041</v>
      </c>
      <c r="AT21" s="81" t="s">
        <v>127</v>
      </c>
      <c r="AU21" s="178">
        <v>0.043</v>
      </c>
      <c r="AV21" s="47">
        <v>0.011000000000000001</v>
      </c>
    </row>
    <row r="22" spans="1:48" s="7" customFormat="1" ht="13.5" customHeight="1">
      <c r="A22" s="8">
        <v>19</v>
      </c>
      <c r="B22" s="121" t="s">
        <v>22</v>
      </c>
      <c r="C22" s="118">
        <v>1021.838</v>
      </c>
      <c r="D22" s="53">
        <v>123.7</v>
      </c>
      <c r="E22" s="121" t="s">
        <v>40</v>
      </c>
      <c r="F22" s="118">
        <v>1211.1</v>
      </c>
      <c r="G22" s="53">
        <v>139.8</v>
      </c>
      <c r="H22" s="121" t="s">
        <v>75</v>
      </c>
      <c r="I22" s="126">
        <v>307.9</v>
      </c>
      <c r="J22" s="57" t="s">
        <v>77</v>
      </c>
      <c r="K22" s="121" t="s">
        <v>45</v>
      </c>
      <c r="L22" s="129">
        <v>4096</v>
      </c>
      <c r="M22" s="105">
        <v>90.7</v>
      </c>
      <c r="N22" s="121" t="s">
        <v>29</v>
      </c>
      <c r="O22" s="126">
        <v>548.7</v>
      </c>
      <c r="P22" s="57">
        <v>121.2</v>
      </c>
      <c r="Q22" s="121" t="s">
        <v>17</v>
      </c>
      <c r="R22" s="126">
        <v>3194.1</v>
      </c>
      <c r="S22" s="57">
        <v>106.9</v>
      </c>
      <c r="T22" s="121" t="s">
        <v>21</v>
      </c>
      <c r="U22" s="126" t="s">
        <v>7</v>
      </c>
      <c r="V22" s="57" t="s">
        <v>7</v>
      </c>
      <c r="W22" s="121" t="s">
        <v>37</v>
      </c>
      <c r="X22" s="132">
        <v>1088.874</v>
      </c>
      <c r="Y22" s="69">
        <v>787.833</v>
      </c>
      <c r="Z22" s="70">
        <f t="shared" si="0"/>
        <v>301.04100000000005</v>
      </c>
      <c r="AA22" s="71">
        <f t="shared" si="1"/>
        <v>138.21127066269122</v>
      </c>
      <c r="AB22" s="121" t="s">
        <v>74</v>
      </c>
      <c r="AC22" s="132">
        <v>67.3</v>
      </c>
      <c r="AD22" s="71">
        <v>145.3</v>
      </c>
      <c r="AE22" s="121" t="s">
        <v>29</v>
      </c>
      <c r="AF22" s="132">
        <v>1448.4</v>
      </c>
      <c r="AG22" s="73">
        <v>71.1</v>
      </c>
      <c r="AH22" s="74">
        <v>0.467</v>
      </c>
      <c r="AI22" s="75">
        <v>0.4</v>
      </c>
      <c r="AJ22" s="121" t="s">
        <v>19</v>
      </c>
      <c r="AK22" s="161">
        <v>35372</v>
      </c>
      <c r="AL22" s="77">
        <v>108.6</v>
      </c>
      <c r="AM22" s="78">
        <v>0.8620798908142624</v>
      </c>
      <c r="AN22" s="75">
        <v>0.8419624864362114</v>
      </c>
      <c r="AO22" s="51" t="s">
        <v>26</v>
      </c>
      <c r="AP22" s="68">
        <v>14.8</v>
      </c>
      <c r="AQ22" s="79">
        <v>103.4</v>
      </c>
      <c r="AR22" s="51" t="s">
        <v>25</v>
      </c>
      <c r="AS22" s="80">
        <v>1695</v>
      </c>
      <c r="AT22" s="81" t="s">
        <v>127</v>
      </c>
      <c r="AU22" s="178">
        <v>0.049</v>
      </c>
      <c r="AV22" s="47">
        <v>0.013000000000000001</v>
      </c>
    </row>
    <row r="23" spans="1:48" s="7" customFormat="1" ht="13.5" customHeight="1">
      <c r="A23" s="8">
        <v>20</v>
      </c>
      <c r="B23" s="121" t="s">
        <v>18</v>
      </c>
      <c r="C23" s="118">
        <v>6286.4883</v>
      </c>
      <c r="D23" s="53">
        <v>121</v>
      </c>
      <c r="E23" s="121" t="s">
        <v>8</v>
      </c>
      <c r="F23" s="118">
        <v>22.1</v>
      </c>
      <c r="G23" s="53">
        <v>131.1</v>
      </c>
      <c r="H23" s="121" t="s">
        <v>72</v>
      </c>
      <c r="I23" s="126">
        <v>1494.6</v>
      </c>
      <c r="J23" s="57">
        <v>172.4</v>
      </c>
      <c r="K23" s="121" t="s">
        <v>8</v>
      </c>
      <c r="L23" s="129">
        <v>21761</v>
      </c>
      <c r="M23" s="53">
        <v>90.4</v>
      </c>
      <c r="N23" s="121" t="s">
        <v>16</v>
      </c>
      <c r="O23" s="126">
        <v>1473.2</v>
      </c>
      <c r="P23" s="57">
        <v>117.8</v>
      </c>
      <c r="Q23" s="121" t="s">
        <v>74</v>
      </c>
      <c r="R23" s="126">
        <v>1168.6</v>
      </c>
      <c r="S23" s="57">
        <v>106.2</v>
      </c>
      <c r="T23" s="121" t="s">
        <v>27</v>
      </c>
      <c r="U23" s="126" t="s">
        <v>7</v>
      </c>
      <c r="V23" s="57" t="s">
        <v>7</v>
      </c>
      <c r="W23" s="121" t="s">
        <v>19</v>
      </c>
      <c r="X23" s="132">
        <v>2354.059</v>
      </c>
      <c r="Y23" s="69">
        <v>1932.932</v>
      </c>
      <c r="Z23" s="70">
        <f t="shared" si="0"/>
        <v>421.1270000000002</v>
      </c>
      <c r="AA23" s="71">
        <f t="shared" si="1"/>
        <v>121.78695370556234</v>
      </c>
      <c r="AB23" s="121" t="s">
        <v>16</v>
      </c>
      <c r="AC23" s="132">
        <v>705.5</v>
      </c>
      <c r="AD23" s="71">
        <v>135.8</v>
      </c>
      <c r="AE23" s="121" t="s">
        <v>19</v>
      </c>
      <c r="AF23" s="132">
        <v>64.9</v>
      </c>
      <c r="AG23" s="73">
        <v>83.3</v>
      </c>
      <c r="AH23" s="74">
        <v>0.256</v>
      </c>
      <c r="AI23" s="75">
        <v>0.21100000000000002</v>
      </c>
      <c r="AJ23" s="121" t="s">
        <v>28</v>
      </c>
      <c r="AK23" s="161">
        <v>31656</v>
      </c>
      <c r="AL23" s="77">
        <v>108.4</v>
      </c>
      <c r="AM23" s="78">
        <v>0.7715142209548878</v>
      </c>
      <c r="AN23" s="75">
        <v>0.760683098227665</v>
      </c>
      <c r="AO23" s="51" t="s">
        <v>34</v>
      </c>
      <c r="AP23" s="68">
        <v>10.8</v>
      </c>
      <c r="AQ23" s="79">
        <v>103</v>
      </c>
      <c r="AR23" s="51" t="s">
        <v>18</v>
      </c>
      <c r="AS23" s="80">
        <v>1339</v>
      </c>
      <c r="AT23" s="81" t="s">
        <v>167</v>
      </c>
      <c r="AU23" s="178">
        <v>0.025</v>
      </c>
      <c r="AV23" s="47">
        <v>0.006</v>
      </c>
    </row>
    <row r="24" spans="1:48" s="7" customFormat="1" ht="13.5" customHeight="1">
      <c r="A24" s="8">
        <v>21</v>
      </c>
      <c r="B24" s="322" t="s">
        <v>43</v>
      </c>
      <c r="C24" s="323">
        <v>23560.555</v>
      </c>
      <c r="D24" s="302">
        <v>110</v>
      </c>
      <c r="E24" s="121" t="s">
        <v>28</v>
      </c>
      <c r="F24" s="118">
        <v>1653.3</v>
      </c>
      <c r="G24" s="53">
        <v>130.2</v>
      </c>
      <c r="H24" s="121" t="s">
        <v>12</v>
      </c>
      <c r="I24" s="126">
        <v>1687.1</v>
      </c>
      <c r="J24" s="57">
        <v>139.8</v>
      </c>
      <c r="K24" s="121" t="s">
        <v>38</v>
      </c>
      <c r="L24" s="129">
        <v>4664</v>
      </c>
      <c r="M24" s="53">
        <v>89</v>
      </c>
      <c r="N24" s="121" t="s">
        <v>39</v>
      </c>
      <c r="O24" s="126">
        <v>221</v>
      </c>
      <c r="P24" s="57">
        <v>110.1</v>
      </c>
      <c r="Q24" s="121" t="s">
        <v>75</v>
      </c>
      <c r="R24" s="126">
        <v>2921.9</v>
      </c>
      <c r="S24" s="57">
        <v>106</v>
      </c>
      <c r="T24" s="121" t="s">
        <v>23</v>
      </c>
      <c r="U24" s="126" t="s">
        <v>7</v>
      </c>
      <c r="V24" s="57" t="s">
        <v>7</v>
      </c>
      <c r="W24" s="121" t="s">
        <v>33</v>
      </c>
      <c r="X24" s="132">
        <v>145.912</v>
      </c>
      <c r="Y24" s="69">
        <v>119.905</v>
      </c>
      <c r="Z24" s="70">
        <f t="shared" si="0"/>
        <v>26.007000000000005</v>
      </c>
      <c r="AA24" s="71">
        <f t="shared" si="1"/>
        <v>121.68967098953338</v>
      </c>
      <c r="AB24" s="121" t="s">
        <v>31</v>
      </c>
      <c r="AC24" s="132">
        <v>1301.7</v>
      </c>
      <c r="AD24" s="71">
        <v>130.5</v>
      </c>
      <c r="AE24" s="121" t="s">
        <v>16</v>
      </c>
      <c r="AF24" s="132">
        <v>148.1</v>
      </c>
      <c r="AG24" s="73">
        <v>95.1</v>
      </c>
      <c r="AH24" s="74">
        <v>0.405</v>
      </c>
      <c r="AI24" s="75">
        <v>0.61</v>
      </c>
      <c r="AJ24" s="121" t="s">
        <v>32</v>
      </c>
      <c r="AK24" s="161">
        <v>28688</v>
      </c>
      <c r="AL24" s="77">
        <v>108.2</v>
      </c>
      <c r="AM24" s="84">
        <v>0.6991786697862592</v>
      </c>
      <c r="AN24" s="113">
        <v>0.6941559448147574</v>
      </c>
      <c r="AO24" s="51" t="s">
        <v>38</v>
      </c>
      <c r="AP24" s="68">
        <v>6.5</v>
      </c>
      <c r="AQ24" s="79">
        <v>102.9</v>
      </c>
      <c r="AR24" s="51" t="s">
        <v>41</v>
      </c>
      <c r="AS24" s="80">
        <v>848</v>
      </c>
      <c r="AT24" s="81" t="s">
        <v>174</v>
      </c>
      <c r="AU24" s="178">
        <v>0.034</v>
      </c>
      <c r="AV24" s="47">
        <v>0.009000000000000001</v>
      </c>
    </row>
    <row r="25" spans="1:48" s="7" customFormat="1" ht="13.5" customHeight="1">
      <c r="A25" s="8">
        <v>22</v>
      </c>
      <c r="B25" s="121" t="s">
        <v>40</v>
      </c>
      <c r="C25" s="118">
        <v>3064.0164</v>
      </c>
      <c r="D25" s="53">
        <v>108</v>
      </c>
      <c r="E25" s="121" t="s">
        <v>18</v>
      </c>
      <c r="F25" s="118">
        <v>4989.6</v>
      </c>
      <c r="G25" s="53">
        <v>127.1</v>
      </c>
      <c r="H25" s="121" t="s">
        <v>11</v>
      </c>
      <c r="I25" s="126">
        <v>7700.3</v>
      </c>
      <c r="J25" s="57">
        <v>134.7</v>
      </c>
      <c r="K25" s="121" t="s">
        <v>33</v>
      </c>
      <c r="L25" s="129">
        <v>8907</v>
      </c>
      <c r="M25" s="53">
        <v>88.3</v>
      </c>
      <c r="N25" s="121" t="s">
        <v>13</v>
      </c>
      <c r="O25" s="126">
        <v>16715.2</v>
      </c>
      <c r="P25" s="57">
        <v>108.6</v>
      </c>
      <c r="Q25" s="121" t="s">
        <v>19</v>
      </c>
      <c r="R25" s="126">
        <v>3573.4</v>
      </c>
      <c r="S25" s="57">
        <v>104.7</v>
      </c>
      <c r="T25" s="121" t="s">
        <v>28</v>
      </c>
      <c r="U25" s="126" t="s">
        <v>7</v>
      </c>
      <c r="V25" s="57" t="s">
        <v>7</v>
      </c>
      <c r="W25" s="322" t="s">
        <v>43</v>
      </c>
      <c r="X25" s="326">
        <v>2365.177</v>
      </c>
      <c r="Y25" s="69">
        <v>1954.809</v>
      </c>
      <c r="Z25" s="307">
        <f t="shared" si="0"/>
        <v>410.36800000000017</v>
      </c>
      <c r="AA25" s="308">
        <f t="shared" si="1"/>
        <v>120.9927414903451</v>
      </c>
      <c r="AB25" s="121" t="s">
        <v>37</v>
      </c>
      <c r="AC25" s="132">
        <v>1111.1</v>
      </c>
      <c r="AD25" s="71">
        <v>129.3</v>
      </c>
      <c r="AE25" s="121" t="s">
        <v>39</v>
      </c>
      <c r="AF25" s="132">
        <v>123.8</v>
      </c>
      <c r="AG25" s="73">
        <v>111.1</v>
      </c>
      <c r="AH25" s="74">
        <v>0.375</v>
      </c>
      <c r="AI25" s="75">
        <v>0.364</v>
      </c>
      <c r="AJ25" s="121" t="s">
        <v>75</v>
      </c>
      <c r="AK25" s="161">
        <v>32027</v>
      </c>
      <c r="AL25" s="77">
        <v>108.2</v>
      </c>
      <c r="AM25" s="78">
        <v>0.7805561648509663</v>
      </c>
      <c r="AN25" s="75">
        <v>0.7632150054255155</v>
      </c>
      <c r="AO25" s="51" t="s">
        <v>16</v>
      </c>
      <c r="AP25" s="68">
        <v>19.6</v>
      </c>
      <c r="AQ25" s="79">
        <v>102.7</v>
      </c>
      <c r="AR25" s="51" t="s">
        <v>16</v>
      </c>
      <c r="AS25" s="80">
        <v>2726</v>
      </c>
      <c r="AT25" s="81" t="s">
        <v>166</v>
      </c>
      <c r="AU25" s="178">
        <v>0.039</v>
      </c>
      <c r="AV25" s="47">
        <v>0.009000000000000001</v>
      </c>
    </row>
    <row r="26" spans="1:48" s="7" customFormat="1" ht="13.5" customHeight="1">
      <c r="A26" s="8">
        <v>23</v>
      </c>
      <c r="B26" s="121" t="s">
        <v>20</v>
      </c>
      <c r="C26" s="118">
        <v>7512.884</v>
      </c>
      <c r="D26" s="53">
        <v>107.4</v>
      </c>
      <c r="E26" s="121" t="s">
        <v>19</v>
      </c>
      <c r="F26" s="118">
        <v>5192.3</v>
      </c>
      <c r="G26" s="53">
        <v>125.3</v>
      </c>
      <c r="H26" s="121" t="s">
        <v>14</v>
      </c>
      <c r="I26" s="126">
        <v>1963.2</v>
      </c>
      <c r="J26" s="57">
        <v>121.8</v>
      </c>
      <c r="K26" s="121" t="s">
        <v>18</v>
      </c>
      <c r="L26" s="129">
        <v>9868</v>
      </c>
      <c r="M26" s="53">
        <v>87.5</v>
      </c>
      <c r="N26" s="121" t="s">
        <v>11</v>
      </c>
      <c r="O26" s="126">
        <v>132614.7</v>
      </c>
      <c r="P26" s="57">
        <v>108.2</v>
      </c>
      <c r="Q26" s="121" t="s">
        <v>27</v>
      </c>
      <c r="R26" s="126">
        <v>604.6</v>
      </c>
      <c r="S26" s="57">
        <v>104.1</v>
      </c>
      <c r="T26" s="121" t="s">
        <v>29</v>
      </c>
      <c r="U26" s="126" t="s">
        <v>7</v>
      </c>
      <c r="V26" s="57" t="s">
        <v>7</v>
      </c>
      <c r="W26" s="121" t="s">
        <v>45</v>
      </c>
      <c r="X26" s="132">
        <v>444.47</v>
      </c>
      <c r="Y26" s="69">
        <v>379.024</v>
      </c>
      <c r="Z26" s="70">
        <f t="shared" si="0"/>
        <v>65.44600000000003</v>
      </c>
      <c r="AA26" s="71">
        <f t="shared" si="1"/>
        <v>117.26698045506355</v>
      </c>
      <c r="AB26" s="322" t="s">
        <v>43</v>
      </c>
      <c r="AC26" s="326">
        <v>2562.9</v>
      </c>
      <c r="AD26" s="308">
        <v>129.3</v>
      </c>
      <c r="AE26" s="121" t="s">
        <v>13</v>
      </c>
      <c r="AF26" s="132">
        <v>551.2</v>
      </c>
      <c r="AG26" s="73">
        <v>121</v>
      </c>
      <c r="AH26" s="74">
        <v>0.644</v>
      </c>
      <c r="AI26" s="75">
        <v>0.5</v>
      </c>
      <c r="AJ26" s="121" t="s">
        <v>23</v>
      </c>
      <c r="AK26" s="161">
        <v>34074</v>
      </c>
      <c r="AL26" s="77">
        <v>108.1</v>
      </c>
      <c r="AM26" s="78">
        <v>0.8304452730862031</v>
      </c>
      <c r="AN26" s="75">
        <v>0.8177026817547667</v>
      </c>
      <c r="AO26" s="51" t="s">
        <v>32</v>
      </c>
      <c r="AP26" s="68">
        <v>3.1</v>
      </c>
      <c r="AQ26" s="79">
        <v>102.6</v>
      </c>
      <c r="AR26" s="51" t="s">
        <v>21</v>
      </c>
      <c r="AS26" s="80">
        <v>1605</v>
      </c>
      <c r="AT26" s="81" t="s">
        <v>160</v>
      </c>
      <c r="AU26" s="178">
        <v>0.034</v>
      </c>
      <c r="AV26" s="47">
        <v>0.008</v>
      </c>
    </row>
    <row r="27" spans="1:48" s="7" customFormat="1" ht="13.5" customHeight="1">
      <c r="A27" s="8">
        <v>24</v>
      </c>
      <c r="B27" s="121" t="s">
        <v>33</v>
      </c>
      <c r="C27" s="118">
        <v>2627.358</v>
      </c>
      <c r="D27" s="53">
        <v>106.5</v>
      </c>
      <c r="E27" s="121" t="s">
        <v>72</v>
      </c>
      <c r="F27" s="118">
        <v>4162.3</v>
      </c>
      <c r="G27" s="53">
        <v>124.5</v>
      </c>
      <c r="H27" s="121" t="s">
        <v>24</v>
      </c>
      <c r="I27" s="126">
        <v>35.4</v>
      </c>
      <c r="J27" s="57">
        <v>101.5</v>
      </c>
      <c r="K27" s="121" t="s">
        <v>30</v>
      </c>
      <c r="L27" s="129">
        <v>7179</v>
      </c>
      <c r="M27" s="53">
        <v>87.1</v>
      </c>
      <c r="N27" s="146" t="s">
        <v>4</v>
      </c>
      <c r="O27" s="147">
        <v>270416.5</v>
      </c>
      <c r="P27" s="144">
        <v>107.7</v>
      </c>
      <c r="Q27" s="322" t="s">
        <v>43</v>
      </c>
      <c r="R27" s="324">
        <v>3506.1</v>
      </c>
      <c r="S27" s="304">
        <v>102.8</v>
      </c>
      <c r="T27" s="121" t="s">
        <v>14</v>
      </c>
      <c r="U27" s="126" t="s">
        <v>7</v>
      </c>
      <c r="V27" s="57" t="s">
        <v>7</v>
      </c>
      <c r="W27" s="121" t="s">
        <v>31</v>
      </c>
      <c r="X27" s="132">
        <v>1111.315</v>
      </c>
      <c r="Y27" s="69">
        <v>979.334</v>
      </c>
      <c r="Z27" s="70">
        <f t="shared" si="0"/>
        <v>131.9810000000001</v>
      </c>
      <c r="AA27" s="71">
        <f t="shared" si="1"/>
        <v>113.4766075720847</v>
      </c>
      <c r="AB27" s="121" t="s">
        <v>33</v>
      </c>
      <c r="AC27" s="132">
        <v>169.7</v>
      </c>
      <c r="AD27" s="71">
        <v>126.4</v>
      </c>
      <c r="AE27" s="121" t="s">
        <v>74</v>
      </c>
      <c r="AF27" s="132">
        <v>35.8</v>
      </c>
      <c r="AG27" s="73">
        <v>123.1</v>
      </c>
      <c r="AH27" s="74">
        <v>0.5379999999999999</v>
      </c>
      <c r="AI27" s="75">
        <v>0.41200000000000003</v>
      </c>
      <c r="AJ27" s="121" t="s">
        <v>14</v>
      </c>
      <c r="AK27" s="161">
        <v>31281</v>
      </c>
      <c r="AL27" s="77">
        <v>108.1</v>
      </c>
      <c r="AM27" s="78">
        <v>0.7623747897930833</v>
      </c>
      <c r="AN27" s="75">
        <v>0.7483335916912107</v>
      </c>
      <c r="AO27" s="181" t="s">
        <v>4</v>
      </c>
      <c r="AP27" s="210">
        <v>1022.1</v>
      </c>
      <c r="AQ27" s="159">
        <v>102.5</v>
      </c>
      <c r="AR27" s="51" t="s">
        <v>20</v>
      </c>
      <c r="AS27" s="80">
        <v>1853</v>
      </c>
      <c r="AT27" s="81" t="s">
        <v>160</v>
      </c>
      <c r="AU27" s="178">
        <v>0.032</v>
      </c>
      <c r="AV27" s="47">
        <v>0.006999999999999999</v>
      </c>
    </row>
    <row r="28" spans="1:48" s="7" customFormat="1" ht="13.5" customHeight="1">
      <c r="A28" s="8">
        <v>25</v>
      </c>
      <c r="B28" s="121" t="s">
        <v>31</v>
      </c>
      <c r="C28" s="118">
        <v>12056.3739</v>
      </c>
      <c r="D28" s="53">
        <v>104.5</v>
      </c>
      <c r="E28" s="121" t="s">
        <v>24</v>
      </c>
      <c r="F28" s="118">
        <v>300.6</v>
      </c>
      <c r="G28" s="53">
        <v>121.6</v>
      </c>
      <c r="H28" s="121" t="s">
        <v>20</v>
      </c>
      <c r="I28" s="126">
        <v>654.3</v>
      </c>
      <c r="J28" s="57">
        <v>101.5</v>
      </c>
      <c r="K28" s="121" t="s">
        <v>27</v>
      </c>
      <c r="L28" s="129">
        <v>5884</v>
      </c>
      <c r="M28" s="53">
        <v>87</v>
      </c>
      <c r="N28" s="121" t="s">
        <v>10</v>
      </c>
      <c r="O28" s="126">
        <v>21487.2</v>
      </c>
      <c r="P28" s="57">
        <v>100.3</v>
      </c>
      <c r="Q28" s="121" t="s">
        <v>23</v>
      </c>
      <c r="R28" s="126">
        <v>2932.7</v>
      </c>
      <c r="S28" s="57">
        <v>102.3</v>
      </c>
      <c r="T28" s="121" t="s">
        <v>15</v>
      </c>
      <c r="U28" s="126" t="s">
        <v>7</v>
      </c>
      <c r="V28" s="57" t="s">
        <v>7</v>
      </c>
      <c r="W28" s="121" t="s">
        <v>36</v>
      </c>
      <c r="X28" s="132">
        <v>745.545</v>
      </c>
      <c r="Y28" s="69">
        <v>671.101</v>
      </c>
      <c r="Z28" s="70">
        <f t="shared" si="0"/>
        <v>74.44399999999996</v>
      </c>
      <c r="AA28" s="71">
        <f t="shared" si="1"/>
        <v>111.0928161334881</v>
      </c>
      <c r="AB28" s="121" t="s">
        <v>35</v>
      </c>
      <c r="AC28" s="132">
        <v>84.5</v>
      </c>
      <c r="AD28" s="71">
        <v>121.9</v>
      </c>
      <c r="AE28" s="121" t="s">
        <v>40</v>
      </c>
      <c r="AF28" s="132">
        <v>10.3</v>
      </c>
      <c r="AG28" s="73">
        <v>134.9</v>
      </c>
      <c r="AH28" s="74">
        <v>0.5</v>
      </c>
      <c r="AI28" s="75">
        <v>0.28600000000000003</v>
      </c>
      <c r="AJ28" s="121" t="s">
        <v>40</v>
      </c>
      <c r="AK28" s="161">
        <v>30885</v>
      </c>
      <c r="AL28" s="77">
        <v>108.1</v>
      </c>
      <c r="AM28" s="78">
        <v>0.7527235504862178</v>
      </c>
      <c r="AN28" s="75">
        <v>0.7494445305637369</v>
      </c>
      <c r="AO28" s="51" t="s">
        <v>22</v>
      </c>
      <c r="AP28" s="68">
        <v>8.8</v>
      </c>
      <c r="AQ28" s="79">
        <v>102</v>
      </c>
      <c r="AR28" s="51" t="s">
        <v>75</v>
      </c>
      <c r="AS28" s="80">
        <v>1817</v>
      </c>
      <c r="AT28" s="81" t="s">
        <v>129</v>
      </c>
      <c r="AU28" s="178">
        <v>0.033</v>
      </c>
      <c r="AV28" s="47">
        <v>0.006999999999999999</v>
      </c>
    </row>
    <row r="29" spans="1:48" s="7" customFormat="1" ht="13.5" customHeight="1">
      <c r="A29" s="8">
        <v>26</v>
      </c>
      <c r="B29" s="121" t="s">
        <v>36</v>
      </c>
      <c r="C29" s="118">
        <v>3741.5903</v>
      </c>
      <c r="D29" s="53">
        <v>102.8</v>
      </c>
      <c r="E29" s="146" t="s">
        <v>4</v>
      </c>
      <c r="F29" s="145">
        <v>71127.1</v>
      </c>
      <c r="G29" s="143">
        <v>116.8</v>
      </c>
      <c r="H29" s="121" t="s">
        <v>10</v>
      </c>
      <c r="I29" s="126">
        <v>13728.4</v>
      </c>
      <c r="J29" s="57">
        <v>100.9</v>
      </c>
      <c r="K29" s="121" t="s">
        <v>40</v>
      </c>
      <c r="L29" s="129">
        <v>5398</v>
      </c>
      <c r="M29" s="53">
        <v>85.6</v>
      </c>
      <c r="N29" s="121" t="s">
        <v>26</v>
      </c>
      <c r="O29" s="126">
        <v>2994</v>
      </c>
      <c r="P29" s="57">
        <v>99.7</v>
      </c>
      <c r="Q29" s="121" t="s">
        <v>33</v>
      </c>
      <c r="R29" s="126">
        <v>2084</v>
      </c>
      <c r="S29" s="57">
        <v>101.8</v>
      </c>
      <c r="T29" s="121" t="s">
        <v>17</v>
      </c>
      <c r="U29" s="126" t="s">
        <v>7</v>
      </c>
      <c r="V29" s="57" t="s">
        <v>7</v>
      </c>
      <c r="W29" s="121" t="s">
        <v>21</v>
      </c>
      <c r="X29" s="132">
        <v>2430.537</v>
      </c>
      <c r="Y29" s="69">
        <v>2228.102</v>
      </c>
      <c r="Z29" s="70">
        <f t="shared" si="0"/>
        <v>202.43499999999995</v>
      </c>
      <c r="AA29" s="71">
        <f t="shared" si="1"/>
        <v>109.08553558140517</v>
      </c>
      <c r="AB29" s="121" t="s">
        <v>19</v>
      </c>
      <c r="AC29" s="132">
        <v>2418.9</v>
      </c>
      <c r="AD29" s="71">
        <v>120.3</v>
      </c>
      <c r="AE29" s="121" t="s">
        <v>23</v>
      </c>
      <c r="AF29" s="132">
        <v>290.8</v>
      </c>
      <c r="AG29" s="73">
        <v>135.1</v>
      </c>
      <c r="AH29" s="74">
        <v>0.469</v>
      </c>
      <c r="AI29" s="75">
        <v>0.36700000000000005</v>
      </c>
      <c r="AJ29" s="121" t="s">
        <v>26</v>
      </c>
      <c r="AK29" s="161">
        <v>43840</v>
      </c>
      <c r="AL29" s="77">
        <v>107.7</v>
      </c>
      <c r="AM29" s="78">
        <v>1.0684604323560234</v>
      </c>
      <c r="AN29" s="75">
        <v>1.106598460187051</v>
      </c>
      <c r="AO29" s="300" t="s">
        <v>43</v>
      </c>
      <c r="AP29" s="306">
        <v>19.6</v>
      </c>
      <c r="AQ29" s="315">
        <v>101.8</v>
      </c>
      <c r="AR29" s="51" t="s">
        <v>44</v>
      </c>
      <c r="AS29" s="80">
        <v>704</v>
      </c>
      <c r="AT29" s="81" t="s">
        <v>177</v>
      </c>
      <c r="AU29" s="178">
        <v>0.035</v>
      </c>
      <c r="AV29" s="47">
        <v>0.006999999999999999</v>
      </c>
    </row>
    <row r="30" spans="1:48" s="7" customFormat="1" ht="13.5" customHeight="1">
      <c r="A30" s="8">
        <v>27</v>
      </c>
      <c r="B30" s="121" t="s">
        <v>75</v>
      </c>
      <c r="C30" s="118">
        <v>4103.4781</v>
      </c>
      <c r="D30" s="53">
        <v>102.6</v>
      </c>
      <c r="E30" s="121" t="s">
        <v>32</v>
      </c>
      <c r="F30" s="118">
        <v>615.3</v>
      </c>
      <c r="G30" s="53">
        <v>116.4</v>
      </c>
      <c r="H30" s="146" t="s">
        <v>4</v>
      </c>
      <c r="I30" s="147">
        <v>43751.5</v>
      </c>
      <c r="J30" s="144">
        <v>99.6</v>
      </c>
      <c r="K30" s="121" t="s">
        <v>16</v>
      </c>
      <c r="L30" s="129">
        <v>22018</v>
      </c>
      <c r="M30" s="53">
        <v>79.7</v>
      </c>
      <c r="N30" s="121" t="s">
        <v>5</v>
      </c>
      <c r="O30" s="126">
        <v>1411.3</v>
      </c>
      <c r="P30" s="57">
        <v>90.7</v>
      </c>
      <c r="Q30" s="121" t="s">
        <v>9</v>
      </c>
      <c r="R30" s="126">
        <v>21902.8</v>
      </c>
      <c r="S30" s="57">
        <v>101.7</v>
      </c>
      <c r="T30" s="121" t="s">
        <v>30</v>
      </c>
      <c r="U30" s="126" t="s">
        <v>7</v>
      </c>
      <c r="V30" s="57" t="s">
        <v>7</v>
      </c>
      <c r="W30" s="121" t="s">
        <v>20</v>
      </c>
      <c r="X30" s="132">
        <v>491.538</v>
      </c>
      <c r="Y30" s="69">
        <v>479.615</v>
      </c>
      <c r="Z30" s="70">
        <f t="shared" si="0"/>
        <v>11.923000000000002</v>
      </c>
      <c r="AA30" s="71">
        <f t="shared" si="1"/>
        <v>102.48595227421995</v>
      </c>
      <c r="AB30" s="121" t="s">
        <v>14</v>
      </c>
      <c r="AC30" s="132">
        <v>530.8</v>
      </c>
      <c r="AD30" s="71">
        <v>118.2</v>
      </c>
      <c r="AE30" s="121" t="s">
        <v>36</v>
      </c>
      <c r="AF30" s="132">
        <v>185.8</v>
      </c>
      <c r="AG30" s="73">
        <v>136.3</v>
      </c>
      <c r="AH30" s="74">
        <v>0.35</v>
      </c>
      <c r="AI30" s="75">
        <v>0.3</v>
      </c>
      <c r="AJ30" s="322" t="s">
        <v>43</v>
      </c>
      <c r="AK30" s="327">
        <v>38910</v>
      </c>
      <c r="AL30" s="313">
        <v>107.5</v>
      </c>
      <c r="AM30" s="314">
        <v>0.9483073773488339</v>
      </c>
      <c r="AN30" s="311">
        <v>0.9307084172996435</v>
      </c>
      <c r="AO30" s="51" t="s">
        <v>17</v>
      </c>
      <c r="AP30" s="68">
        <v>17.1</v>
      </c>
      <c r="AQ30" s="79">
        <v>101.5</v>
      </c>
      <c r="AR30" s="51" t="s">
        <v>37</v>
      </c>
      <c r="AS30" s="80">
        <v>1794</v>
      </c>
      <c r="AT30" s="81" t="s">
        <v>136</v>
      </c>
      <c r="AU30" s="178">
        <v>0.040999999999999995</v>
      </c>
      <c r="AV30" s="47">
        <v>0.008</v>
      </c>
    </row>
    <row r="31" spans="1:48" s="7" customFormat="1" ht="13.5" customHeight="1">
      <c r="A31" s="8">
        <v>28</v>
      </c>
      <c r="B31" s="121" t="s">
        <v>5</v>
      </c>
      <c r="C31" s="118">
        <v>829.5209</v>
      </c>
      <c r="D31" s="53">
        <v>102.1</v>
      </c>
      <c r="E31" s="121" t="s">
        <v>21</v>
      </c>
      <c r="F31" s="118">
        <v>819.5</v>
      </c>
      <c r="G31" s="53">
        <v>115.2</v>
      </c>
      <c r="H31" s="121" t="s">
        <v>23</v>
      </c>
      <c r="I31" s="126">
        <v>87.7</v>
      </c>
      <c r="J31" s="57">
        <v>86.9</v>
      </c>
      <c r="K31" s="121" t="s">
        <v>36</v>
      </c>
      <c r="L31" s="129">
        <v>6373</v>
      </c>
      <c r="M31" s="53">
        <v>79.7</v>
      </c>
      <c r="N31" s="322" t="s">
        <v>43</v>
      </c>
      <c r="O31" s="324">
        <v>250.4</v>
      </c>
      <c r="P31" s="304">
        <v>90.6</v>
      </c>
      <c r="Q31" s="121" t="s">
        <v>11</v>
      </c>
      <c r="R31" s="126">
        <v>20889.3</v>
      </c>
      <c r="S31" s="57">
        <v>101.7</v>
      </c>
      <c r="T31" s="121" t="s">
        <v>18</v>
      </c>
      <c r="U31" s="126" t="s">
        <v>7</v>
      </c>
      <c r="V31" s="57" t="s">
        <v>7</v>
      </c>
      <c r="W31" s="121" t="s">
        <v>32</v>
      </c>
      <c r="X31" s="132">
        <v>115.179</v>
      </c>
      <c r="Y31" s="69">
        <v>128.451</v>
      </c>
      <c r="Z31" s="70">
        <f t="shared" si="0"/>
        <v>-13.271999999999991</v>
      </c>
      <c r="AA31" s="71">
        <f t="shared" si="1"/>
        <v>89.66765537053041</v>
      </c>
      <c r="AB31" s="121" t="s">
        <v>10</v>
      </c>
      <c r="AC31" s="132">
        <v>54555.6</v>
      </c>
      <c r="AD31" s="71">
        <v>116.9</v>
      </c>
      <c r="AE31" s="121" t="s">
        <v>18</v>
      </c>
      <c r="AF31" s="140">
        <v>152.9</v>
      </c>
      <c r="AG31" s="73">
        <v>139.4</v>
      </c>
      <c r="AH31" s="74">
        <v>0.25</v>
      </c>
      <c r="AI31" s="75">
        <v>0.237</v>
      </c>
      <c r="AJ31" s="121" t="s">
        <v>20</v>
      </c>
      <c r="AK31" s="161">
        <v>34975</v>
      </c>
      <c r="AL31" s="77">
        <v>107.3</v>
      </c>
      <c r="AM31" s="78">
        <v>0.8524042796909653</v>
      </c>
      <c r="AN31" s="75">
        <v>0.8424016948276752</v>
      </c>
      <c r="AO31" s="51" t="s">
        <v>37</v>
      </c>
      <c r="AP31" s="68">
        <v>12</v>
      </c>
      <c r="AQ31" s="79">
        <v>101</v>
      </c>
      <c r="AR31" s="51" t="s">
        <v>31</v>
      </c>
      <c r="AS31" s="80">
        <v>1184</v>
      </c>
      <c r="AT31" s="81" t="s">
        <v>168</v>
      </c>
      <c r="AU31" s="178">
        <v>0.027000000000000003</v>
      </c>
      <c r="AV31" s="47">
        <v>0.005</v>
      </c>
    </row>
    <row r="32" spans="1:48" s="7" customFormat="1" ht="13.5" customHeight="1">
      <c r="A32" s="8">
        <v>29</v>
      </c>
      <c r="B32" s="121" t="s">
        <v>44</v>
      </c>
      <c r="C32" s="118">
        <v>2704.9675</v>
      </c>
      <c r="D32" s="53">
        <v>102</v>
      </c>
      <c r="E32" s="121" t="s">
        <v>44</v>
      </c>
      <c r="F32" s="118">
        <v>1954.6</v>
      </c>
      <c r="G32" s="53">
        <v>114.3</v>
      </c>
      <c r="H32" s="121" t="s">
        <v>42</v>
      </c>
      <c r="I32" s="126">
        <v>10026.3</v>
      </c>
      <c r="J32" s="57">
        <v>76.9</v>
      </c>
      <c r="K32" s="121" t="s">
        <v>31</v>
      </c>
      <c r="L32" s="129">
        <v>11172</v>
      </c>
      <c r="M32" s="53">
        <v>79.6</v>
      </c>
      <c r="N32" s="121" t="s">
        <v>14</v>
      </c>
      <c r="O32" s="126">
        <v>146.2</v>
      </c>
      <c r="P32" s="57">
        <v>89.1</v>
      </c>
      <c r="Q32" s="146" t="s">
        <v>4</v>
      </c>
      <c r="R32" s="147">
        <v>287747.6</v>
      </c>
      <c r="S32" s="144">
        <v>101.4</v>
      </c>
      <c r="T32" s="121" t="s">
        <v>31</v>
      </c>
      <c r="U32" s="126" t="s">
        <v>7</v>
      </c>
      <c r="V32" s="57" t="s">
        <v>7</v>
      </c>
      <c r="W32" s="121" t="s">
        <v>40</v>
      </c>
      <c r="X32" s="132">
        <v>321.254</v>
      </c>
      <c r="Y32" s="69">
        <v>369.739</v>
      </c>
      <c r="Z32" s="70">
        <f t="shared" si="0"/>
        <v>-48.48499999999996</v>
      </c>
      <c r="AA32" s="71">
        <f t="shared" si="1"/>
        <v>86.88669575024545</v>
      </c>
      <c r="AB32" s="121" t="s">
        <v>75</v>
      </c>
      <c r="AC32" s="132">
        <v>680</v>
      </c>
      <c r="AD32" s="71">
        <v>115.5</v>
      </c>
      <c r="AE32" s="121" t="s">
        <v>44</v>
      </c>
      <c r="AF32" s="136">
        <v>20.3</v>
      </c>
      <c r="AG32" s="73">
        <v>151.8</v>
      </c>
      <c r="AH32" s="74">
        <v>0.25</v>
      </c>
      <c r="AI32" s="75">
        <v>0.33299999999999996</v>
      </c>
      <c r="AJ32" s="121" t="s">
        <v>21</v>
      </c>
      <c r="AK32" s="161">
        <v>36024</v>
      </c>
      <c r="AL32" s="77">
        <v>107</v>
      </c>
      <c r="AM32" s="78">
        <v>0.8779703151275865</v>
      </c>
      <c r="AN32" s="75">
        <v>0.8636903839198057</v>
      </c>
      <c r="AO32" s="51" t="s">
        <v>27</v>
      </c>
      <c r="AP32" s="68">
        <v>4.5</v>
      </c>
      <c r="AQ32" s="79">
        <v>100.7</v>
      </c>
      <c r="AR32" s="51" t="s">
        <v>33</v>
      </c>
      <c r="AS32" s="80">
        <v>1803</v>
      </c>
      <c r="AT32" s="81" t="s">
        <v>171</v>
      </c>
      <c r="AU32" s="178">
        <v>0.035</v>
      </c>
      <c r="AV32" s="47">
        <v>0.006</v>
      </c>
    </row>
    <row r="33" spans="1:48" s="7" customFormat="1" ht="13.5" customHeight="1">
      <c r="A33" s="8">
        <v>30</v>
      </c>
      <c r="B33" s="121" t="s">
        <v>41</v>
      </c>
      <c r="C33" s="118">
        <v>2321.9943</v>
      </c>
      <c r="D33" s="53">
        <v>98.1</v>
      </c>
      <c r="E33" s="121" t="s">
        <v>41</v>
      </c>
      <c r="F33" s="118">
        <v>1710.6</v>
      </c>
      <c r="G33" s="53">
        <v>114</v>
      </c>
      <c r="H33" s="121" t="s">
        <v>6</v>
      </c>
      <c r="I33" s="126">
        <v>1792.3</v>
      </c>
      <c r="J33" s="57">
        <v>75.2</v>
      </c>
      <c r="K33" s="121" t="s">
        <v>29</v>
      </c>
      <c r="L33" s="129">
        <v>7580</v>
      </c>
      <c r="M33" s="53">
        <v>79.5</v>
      </c>
      <c r="N33" s="121" t="s">
        <v>17</v>
      </c>
      <c r="O33" s="126">
        <v>1262.8</v>
      </c>
      <c r="P33" s="57">
        <v>86.9</v>
      </c>
      <c r="Q33" s="121" t="s">
        <v>10</v>
      </c>
      <c r="R33" s="126">
        <v>104757.7</v>
      </c>
      <c r="S33" s="57">
        <v>101.3</v>
      </c>
      <c r="T33" s="121" t="s">
        <v>72</v>
      </c>
      <c r="U33" s="126" t="s">
        <v>7</v>
      </c>
      <c r="V33" s="57" t="s">
        <v>7</v>
      </c>
      <c r="W33" s="121" t="s">
        <v>14</v>
      </c>
      <c r="X33" s="132">
        <v>265.177</v>
      </c>
      <c r="Y33" s="69">
        <v>314.031</v>
      </c>
      <c r="Z33" s="70">
        <f t="shared" si="0"/>
        <v>-48.853999999999985</v>
      </c>
      <c r="AA33" s="71">
        <f t="shared" si="1"/>
        <v>84.44293716225468</v>
      </c>
      <c r="AB33" s="121" t="s">
        <v>36</v>
      </c>
      <c r="AC33" s="132">
        <v>931.3</v>
      </c>
      <c r="AD33" s="71">
        <v>115.3</v>
      </c>
      <c r="AE33" s="121" t="s">
        <v>5</v>
      </c>
      <c r="AF33" s="132">
        <v>1070.3</v>
      </c>
      <c r="AG33" s="73">
        <v>157.8</v>
      </c>
      <c r="AH33" s="74">
        <v>0.5379999999999999</v>
      </c>
      <c r="AI33" s="75">
        <v>0.489</v>
      </c>
      <c r="AJ33" s="121" t="s">
        <v>38</v>
      </c>
      <c r="AK33" s="161">
        <v>30979</v>
      </c>
      <c r="AL33" s="77">
        <v>107</v>
      </c>
      <c r="AM33" s="78">
        <v>0.7550145012307767</v>
      </c>
      <c r="AN33" s="75">
        <v>0.7548958817754353</v>
      </c>
      <c r="AO33" s="51" t="s">
        <v>45</v>
      </c>
      <c r="AP33" s="68">
        <v>5.4</v>
      </c>
      <c r="AQ33" s="79">
        <v>100.4</v>
      </c>
      <c r="AR33" s="51" t="s">
        <v>28</v>
      </c>
      <c r="AS33" s="80">
        <v>928</v>
      </c>
      <c r="AT33" s="81" t="s">
        <v>163</v>
      </c>
      <c r="AU33" s="178">
        <v>0.037000000000000005</v>
      </c>
      <c r="AV33" s="47">
        <v>0.006</v>
      </c>
    </row>
    <row r="34" spans="1:48" s="7" customFormat="1" ht="13.5" customHeight="1">
      <c r="A34" s="8">
        <v>31</v>
      </c>
      <c r="B34" s="121" t="s">
        <v>45</v>
      </c>
      <c r="C34" s="118">
        <v>147.352</v>
      </c>
      <c r="D34" s="53">
        <v>97.5</v>
      </c>
      <c r="E34" s="121" t="s">
        <v>29</v>
      </c>
      <c r="F34" s="118">
        <v>3767.7</v>
      </c>
      <c r="G34" s="53">
        <v>111.5</v>
      </c>
      <c r="H34" s="121" t="s">
        <v>31</v>
      </c>
      <c r="I34" s="126">
        <v>336.3</v>
      </c>
      <c r="J34" s="57">
        <v>74.7</v>
      </c>
      <c r="K34" s="121" t="s">
        <v>24</v>
      </c>
      <c r="L34" s="129">
        <v>28416</v>
      </c>
      <c r="M34" s="53">
        <v>79.3</v>
      </c>
      <c r="N34" s="121" t="s">
        <v>24</v>
      </c>
      <c r="O34" s="126">
        <v>192.3</v>
      </c>
      <c r="P34" s="57">
        <v>84.9</v>
      </c>
      <c r="Q34" s="121" t="s">
        <v>30</v>
      </c>
      <c r="R34" s="126">
        <v>800.8</v>
      </c>
      <c r="S34" s="57">
        <v>101.2</v>
      </c>
      <c r="T34" s="121" t="s">
        <v>32</v>
      </c>
      <c r="U34" s="126" t="s">
        <v>7</v>
      </c>
      <c r="V34" s="57" t="s">
        <v>7</v>
      </c>
      <c r="W34" s="121" t="s">
        <v>9</v>
      </c>
      <c r="X34" s="132">
        <v>1054.819</v>
      </c>
      <c r="Y34" s="69">
        <v>1297.144</v>
      </c>
      <c r="Z34" s="70">
        <f t="shared" si="0"/>
        <v>-242.32500000000005</v>
      </c>
      <c r="AA34" s="71">
        <f t="shared" si="1"/>
        <v>81.31857372812887</v>
      </c>
      <c r="AB34" s="121" t="s">
        <v>45</v>
      </c>
      <c r="AC34" s="132">
        <v>456.4</v>
      </c>
      <c r="AD34" s="71">
        <v>112</v>
      </c>
      <c r="AE34" s="121" t="s">
        <v>33</v>
      </c>
      <c r="AF34" s="132">
        <v>23.8</v>
      </c>
      <c r="AG34" s="73">
        <v>165.8</v>
      </c>
      <c r="AH34" s="74">
        <v>0.24</v>
      </c>
      <c r="AI34" s="75">
        <v>0.214</v>
      </c>
      <c r="AJ34" s="121" t="s">
        <v>45</v>
      </c>
      <c r="AK34" s="161">
        <v>30790</v>
      </c>
      <c r="AL34" s="77">
        <v>107</v>
      </c>
      <c r="AM34" s="78">
        <v>0.7504082279252273</v>
      </c>
      <c r="AN34" s="75">
        <v>0.749599545290136</v>
      </c>
      <c r="AO34" s="51" t="s">
        <v>35</v>
      </c>
      <c r="AP34" s="68">
        <v>13.4</v>
      </c>
      <c r="AQ34" s="79">
        <v>100.2</v>
      </c>
      <c r="AR34" s="51" t="s">
        <v>26</v>
      </c>
      <c r="AS34" s="80">
        <v>2328</v>
      </c>
      <c r="AT34" s="81" t="s">
        <v>163</v>
      </c>
      <c r="AU34" s="178">
        <v>0.036000000000000004</v>
      </c>
      <c r="AV34" s="47">
        <v>0.006</v>
      </c>
    </row>
    <row r="35" spans="1:48" s="7" customFormat="1" ht="12.75" customHeight="1">
      <c r="A35" s="8">
        <v>32</v>
      </c>
      <c r="B35" s="121" t="s">
        <v>72</v>
      </c>
      <c r="C35" s="118">
        <v>2568.9948</v>
      </c>
      <c r="D35" s="53">
        <v>95.4</v>
      </c>
      <c r="E35" s="121" t="s">
        <v>39</v>
      </c>
      <c r="F35" s="118">
        <v>3053.3</v>
      </c>
      <c r="G35" s="53">
        <v>110.5</v>
      </c>
      <c r="H35" s="121" t="s">
        <v>39</v>
      </c>
      <c r="I35" s="126">
        <v>7.1</v>
      </c>
      <c r="J35" s="57">
        <v>71.9</v>
      </c>
      <c r="K35" s="121" t="s">
        <v>21</v>
      </c>
      <c r="L35" s="129">
        <v>16644</v>
      </c>
      <c r="M35" s="53">
        <v>74.5</v>
      </c>
      <c r="N35" s="121" t="s">
        <v>12</v>
      </c>
      <c r="O35" s="126">
        <v>3796.1</v>
      </c>
      <c r="P35" s="57">
        <v>76</v>
      </c>
      <c r="Q35" s="121" t="s">
        <v>25</v>
      </c>
      <c r="R35" s="126">
        <v>921.2</v>
      </c>
      <c r="S35" s="57">
        <v>100.9</v>
      </c>
      <c r="T35" s="121" t="s">
        <v>24</v>
      </c>
      <c r="U35" s="126" t="s">
        <v>7</v>
      </c>
      <c r="V35" s="57" t="s">
        <v>7</v>
      </c>
      <c r="W35" s="121" t="s">
        <v>15</v>
      </c>
      <c r="X35" s="132">
        <v>296.122</v>
      </c>
      <c r="Y35" s="69">
        <v>392.556</v>
      </c>
      <c r="Z35" s="70">
        <f t="shared" si="0"/>
        <v>-96.43399999999997</v>
      </c>
      <c r="AA35" s="71">
        <f t="shared" si="1"/>
        <v>75.4343329359378</v>
      </c>
      <c r="AB35" s="121" t="s">
        <v>20</v>
      </c>
      <c r="AC35" s="132">
        <v>513.3</v>
      </c>
      <c r="AD35" s="71">
        <v>105.3</v>
      </c>
      <c r="AE35" s="121" t="s">
        <v>14</v>
      </c>
      <c r="AF35" s="132">
        <v>265.6</v>
      </c>
      <c r="AG35" s="73">
        <v>197</v>
      </c>
      <c r="AH35" s="74">
        <v>0.33299999999999996</v>
      </c>
      <c r="AI35" s="75">
        <v>0.379</v>
      </c>
      <c r="AJ35" s="121" t="s">
        <v>33</v>
      </c>
      <c r="AK35" s="161">
        <v>28472</v>
      </c>
      <c r="AL35" s="77">
        <v>106.9</v>
      </c>
      <c r="AM35" s="84">
        <v>0.6939143574370598</v>
      </c>
      <c r="AN35" s="85">
        <v>0.6864310442825402</v>
      </c>
      <c r="AO35" s="51" t="s">
        <v>14</v>
      </c>
      <c r="AP35" s="68">
        <v>13.7</v>
      </c>
      <c r="AQ35" s="79">
        <v>100.1</v>
      </c>
      <c r="AR35" s="51" t="s">
        <v>6</v>
      </c>
      <c r="AS35" s="80">
        <v>3161</v>
      </c>
      <c r="AT35" s="81" t="s">
        <v>154</v>
      </c>
      <c r="AU35" s="178">
        <v>0.027000000000000003</v>
      </c>
      <c r="AV35" s="47">
        <v>0.005</v>
      </c>
    </row>
    <row r="36" spans="1:48" s="7" customFormat="1" ht="13.5" customHeight="1">
      <c r="A36" s="8">
        <v>33</v>
      </c>
      <c r="B36" s="146" t="s">
        <v>4</v>
      </c>
      <c r="C36" s="145">
        <v>424132.6274</v>
      </c>
      <c r="D36" s="143">
        <v>95.2</v>
      </c>
      <c r="E36" s="121" t="s">
        <v>75</v>
      </c>
      <c r="F36" s="118">
        <v>2082</v>
      </c>
      <c r="G36" s="53">
        <v>104.5</v>
      </c>
      <c r="H36" s="121" t="s">
        <v>21</v>
      </c>
      <c r="I36" s="126">
        <v>45.3</v>
      </c>
      <c r="J36" s="57">
        <v>46.8</v>
      </c>
      <c r="K36" s="121" t="s">
        <v>19</v>
      </c>
      <c r="L36" s="129">
        <v>15702</v>
      </c>
      <c r="M36" s="53">
        <v>74.5</v>
      </c>
      <c r="N36" s="121" t="s">
        <v>6</v>
      </c>
      <c r="O36" s="126">
        <v>165.4</v>
      </c>
      <c r="P36" s="57">
        <v>72.1</v>
      </c>
      <c r="Q36" s="121" t="s">
        <v>45</v>
      </c>
      <c r="R36" s="126">
        <v>492.3</v>
      </c>
      <c r="S36" s="57">
        <v>100.9</v>
      </c>
      <c r="T36" s="121" t="s">
        <v>33</v>
      </c>
      <c r="U36" s="126" t="s">
        <v>7</v>
      </c>
      <c r="V36" s="57" t="s">
        <v>7</v>
      </c>
      <c r="W36" s="121" t="s">
        <v>44</v>
      </c>
      <c r="X36" s="132">
        <v>553.936</v>
      </c>
      <c r="Y36" s="69">
        <v>741.837</v>
      </c>
      <c r="Z36" s="70">
        <f t="shared" si="0"/>
        <v>-187.90099999999995</v>
      </c>
      <c r="AA36" s="71">
        <f t="shared" si="1"/>
        <v>74.67085087424866</v>
      </c>
      <c r="AB36" s="121" t="s">
        <v>26</v>
      </c>
      <c r="AC36" s="132">
        <v>1737.1</v>
      </c>
      <c r="AD36" s="71">
        <v>103.5</v>
      </c>
      <c r="AE36" s="146" t="s">
        <v>4</v>
      </c>
      <c r="AF36" s="152">
        <v>67131.3</v>
      </c>
      <c r="AG36" s="153">
        <v>198.4</v>
      </c>
      <c r="AH36" s="154">
        <v>0.35700000000000004</v>
      </c>
      <c r="AI36" s="155">
        <v>0.32899999999999996</v>
      </c>
      <c r="AJ36" s="121" t="s">
        <v>11</v>
      </c>
      <c r="AK36" s="161">
        <v>51413</v>
      </c>
      <c r="AL36" s="77">
        <v>106.8</v>
      </c>
      <c r="AM36" s="78">
        <v>1.2530281981916112</v>
      </c>
      <c r="AN36" s="75">
        <v>1.2421846742107168</v>
      </c>
      <c r="AO36" s="51" t="s">
        <v>6</v>
      </c>
      <c r="AP36" s="68">
        <v>31.6</v>
      </c>
      <c r="AQ36" s="79">
        <v>100</v>
      </c>
      <c r="AR36" s="51" t="s">
        <v>72</v>
      </c>
      <c r="AS36" s="80">
        <v>1826</v>
      </c>
      <c r="AT36" s="81" t="s">
        <v>154</v>
      </c>
      <c r="AU36" s="178">
        <v>0.035</v>
      </c>
      <c r="AV36" s="47">
        <v>0.006</v>
      </c>
    </row>
    <row r="37" spans="1:48" s="7" customFormat="1" ht="13.5" customHeight="1">
      <c r="A37" s="8">
        <v>34</v>
      </c>
      <c r="B37" s="121" t="s">
        <v>25</v>
      </c>
      <c r="C37" s="118">
        <v>2510.9422000000004</v>
      </c>
      <c r="D37" s="53">
        <v>94.3</v>
      </c>
      <c r="E37" s="121" t="s">
        <v>45</v>
      </c>
      <c r="F37" s="118">
        <v>2122.4</v>
      </c>
      <c r="G37" s="53">
        <v>104.1</v>
      </c>
      <c r="H37" s="121" t="s">
        <v>13</v>
      </c>
      <c r="I37" s="126">
        <v>268.8</v>
      </c>
      <c r="J37" s="57">
        <v>43</v>
      </c>
      <c r="K37" s="121" t="s">
        <v>28</v>
      </c>
      <c r="L37" s="129">
        <v>3832</v>
      </c>
      <c r="M37" s="53">
        <v>72.1</v>
      </c>
      <c r="N37" s="121" t="s">
        <v>28</v>
      </c>
      <c r="O37" s="126">
        <v>62.7</v>
      </c>
      <c r="P37" s="57">
        <v>69.3</v>
      </c>
      <c r="Q37" s="121" t="s">
        <v>41</v>
      </c>
      <c r="R37" s="126">
        <v>770.7</v>
      </c>
      <c r="S37" s="57">
        <v>100.7</v>
      </c>
      <c r="T37" s="121" t="s">
        <v>34</v>
      </c>
      <c r="U37" s="126" t="s">
        <v>7</v>
      </c>
      <c r="V37" s="57" t="s">
        <v>7</v>
      </c>
      <c r="W37" s="121" t="s">
        <v>38</v>
      </c>
      <c r="X37" s="132">
        <v>254.742</v>
      </c>
      <c r="Y37" s="69">
        <v>386.246</v>
      </c>
      <c r="Z37" s="70">
        <f t="shared" si="0"/>
        <v>-131.504</v>
      </c>
      <c r="AA37" s="71">
        <f t="shared" si="1"/>
        <v>65.9533043707896</v>
      </c>
      <c r="AB37" s="121" t="s">
        <v>15</v>
      </c>
      <c r="AC37" s="132">
        <v>425.7</v>
      </c>
      <c r="AD37" s="71">
        <v>99.5</v>
      </c>
      <c r="AE37" s="121" t="s">
        <v>8</v>
      </c>
      <c r="AF37" s="132">
        <v>2903</v>
      </c>
      <c r="AG37" s="73" t="s">
        <v>88</v>
      </c>
      <c r="AH37" s="74">
        <v>0.7020000000000001</v>
      </c>
      <c r="AI37" s="75">
        <v>0.652</v>
      </c>
      <c r="AJ37" s="121" t="s">
        <v>8</v>
      </c>
      <c r="AK37" s="161">
        <v>36215</v>
      </c>
      <c r="AL37" s="77">
        <v>106.6</v>
      </c>
      <c r="AM37" s="78">
        <v>0.8826253320659989</v>
      </c>
      <c r="AN37" s="75">
        <v>0.9081021030331214</v>
      </c>
      <c r="AO37" s="51" t="s">
        <v>33</v>
      </c>
      <c r="AP37" s="68">
        <v>11.1</v>
      </c>
      <c r="AQ37" s="79">
        <v>100</v>
      </c>
      <c r="AR37" s="51" t="s">
        <v>38</v>
      </c>
      <c r="AS37" s="80">
        <v>1632</v>
      </c>
      <c r="AT37" s="81" t="s">
        <v>154</v>
      </c>
      <c r="AU37" s="178">
        <v>0.05</v>
      </c>
      <c r="AV37" s="47">
        <v>0.008</v>
      </c>
    </row>
    <row r="38" spans="1:48" s="7" customFormat="1" ht="13.5" customHeight="1">
      <c r="A38" s="8">
        <v>35</v>
      </c>
      <c r="B38" s="121" t="s">
        <v>9</v>
      </c>
      <c r="C38" s="118">
        <v>1183.3756</v>
      </c>
      <c r="D38" s="53">
        <v>89.9</v>
      </c>
      <c r="E38" s="322" t="s">
        <v>43</v>
      </c>
      <c r="F38" s="323">
        <v>1960.8</v>
      </c>
      <c r="G38" s="302">
        <v>99.5</v>
      </c>
      <c r="H38" s="121" t="s">
        <v>25</v>
      </c>
      <c r="I38" s="126">
        <v>0.1</v>
      </c>
      <c r="J38" s="57">
        <v>40.2</v>
      </c>
      <c r="K38" s="121" t="s">
        <v>12</v>
      </c>
      <c r="L38" s="129">
        <v>141011</v>
      </c>
      <c r="M38" s="53">
        <v>71.1</v>
      </c>
      <c r="N38" s="121" t="s">
        <v>40</v>
      </c>
      <c r="O38" s="126">
        <v>3.2</v>
      </c>
      <c r="P38" s="57">
        <v>65.8</v>
      </c>
      <c r="Q38" s="121" t="s">
        <v>28</v>
      </c>
      <c r="R38" s="126">
        <v>1271.5</v>
      </c>
      <c r="S38" s="57">
        <v>100.3</v>
      </c>
      <c r="T38" s="121" t="s">
        <v>36</v>
      </c>
      <c r="U38" s="126" t="s">
        <v>7</v>
      </c>
      <c r="V38" s="57" t="s">
        <v>7</v>
      </c>
      <c r="W38" s="146" t="s">
        <v>4</v>
      </c>
      <c r="X38" s="149">
        <v>88462.278</v>
      </c>
      <c r="Y38" s="150">
        <v>160173.838</v>
      </c>
      <c r="Z38" s="150">
        <f t="shared" si="0"/>
        <v>-71711.55999999998</v>
      </c>
      <c r="AA38" s="151">
        <f t="shared" si="1"/>
        <v>55.228918220714675</v>
      </c>
      <c r="AB38" s="121" t="s">
        <v>32</v>
      </c>
      <c r="AC38" s="132">
        <v>116.3</v>
      </c>
      <c r="AD38" s="71">
        <v>90.5</v>
      </c>
      <c r="AE38" s="121" t="s">
        <v>11</v>
      </c>
      <c r="AF38" s="132">
        <v>2163.5</v>
      </c>
      <c r="AG38" s="73" t="s">
        <v>78</v>
      </c>
      <c r="AH38" s="74">
        <v>0.33299999999999996</v>
      </c>
      <c r="AI38" s="75">
        <v>0.281</v>
      </c>
      <c r="AJ38" s="121" t="s">
        <v>15</v>
      </c>
      <c r="AK38" s="161">
        <v>34405</v>
      </c>
      <c r="AL38" s="77">
        <v>106.6</v>
      </c>
      <c r="AM38" s="78">
        <v>0.8385123443250225</v>
      </c>
      <c r="AN38" s="75">
        <v>0.8289412494186947</v>
      </c>
      <c r="AO38" s="51" t="s">
        <v>74</v>
      </c>
      <c r="AP38" s="68">
        <v>6.1</v>
      </c>
      <c r="AQ38" s="79">
        <v>100</v>
      </c>
      <c r="AR38" s="51" t="s">
        <v>9</v>
      </c>
      <c r="AS38" s="80">
        <v>1797</v>
      </c>
      <c r="AT38" s="81" t="s">
        <v>156</v>
      </c>
      <c r="AU38" s="178">
        <v>0.052000000000000005</v>
      </c>
      <c r="AV38" s="47">
        <v>0.009000000000000001</v>
      </c>
    </row>
    <row r="39" spans="1:48" s="7" customFormat="1" ht="13.5" customHeight="1">
      <c r="A39" s="8">
        <v>36</v>
      </c>
      <c r="B39" s="121" t="s">
        <v>16</v>
      </c>
      <c r="C39" s="118">
        <v>1034.4461</v>
      </c>
      <c r="D39" s="53">
        <v>87.6</v>
      </c>
      <c r="E39" s="121" t="s">
        <v>13</v>
      </c>
      <c r="F39" s="118">
        <v>91.1</v>
      </c>
      <c r="G39" s="53">
        <v>96.6</v>
      </c>
      <c r="H39" s="121" t="s">
        <v>26</v>
      </c>
      <c r="I39" s="126">
        <v>44.8</v>
      </c>
      <c r="J39" s="57">
        <v>34.8</v>
      </c>
      <c r="K39" s="121" t="s">
        <v>37</v>
      </c>
      <c r="L39" s="129">
        <v>10339</v>
      </c>
      <c r="M39" s="53">
        <v>70.2</v>
      </c>
      <c r="N39" s="121" t="s">
        <v>20</v>
      </c>
      <c r="O39" s="126">
        <v>1670.3</v>
      </c>
      <c r="P39" s="57">
        <v>65.2</v>
      </c>
      <c r="Q39" s="121" t="s">
        <v>37</v>
      </c>
      <c r="R39" s="126">
        <v>1202.2</v>
      </c>
      <c r="S39" s="57">
        <v>99.2</v>
      </c>
      <c r="T39" s="121" t="s">
        <v>25</v>
      </c>
      <c r="U39" s="126" t="s">
        <v>7</v>
      </c>
      <c r="V39" s="57" t="s">
        <v>7</v>
      </c>
      <c r="W39" s="121" t="s">
        <v>11</v>
      </c>
      <c r="X39" s="132">
        <v>52070.936</v>
      </c>
      <c r="Y39" s="69">
        <v>102558.99</v>
      </c>
      <c r="Z39" s="70">
        <f t="shared" si="0"/>
        <v>-50488.054000000004</v>
      </c>
      <c r="AA39" s="71">
        <f t="shared" si="1"/>
        <v>50.77169344198885</v>
      </c>
      <c r="AB39" s="121" t="s">
        <v>40</v>
      </c>
      <c r="AC39" s="132">
        <v>331.5</v>
      </c>
      <c r="AD39" s="71">
        <v>87.9</v>
      </c>
      <c r="AE39" s="121" t="s">
        <v>12</v>
      </c>
      <c r="AF39" s="132">
        <v>11863.8</v>
      </c>
      <c r="AG39" s="73" t="s">
        <v>80</v>
      </c>
      <c r="AH39" s="74">
        <v>0.556</v>
      </c>
      <c r="AI39" s="75">
        <v>0.49700000000000005</v>
      </c>
      <c r="AJ39" s="121" t="s">
        <v>10</v>
      </c>
      <c r="AK39" s="161">
        <v>50076</v>
      </c>
      <c r="AL39" s="77">
        <v>106.4</v>
      </c>
      <c r="AM39" s="78">
        <v>1.2204430796227244</v>
      </c>
      <c r="AN39" s="75">
        <v>1.2142045160956958</v>
      </c>
      <c r="AO39" s="51" t="s">
        <v>13</v>
      </c>
      <c r="AP39" s="68">
        <v>28</v>
      </c>
      <c r="AQ39" s="79">
        <v>99.8</v>
      </c>
      <c r="AR39" s="51" t="s">
        <v>15</v>
      </c>
      <c r="AS39" s="80">
        <v>2979</v>
      </c>
      <c r="AT39" s="81" t="s">
        <v>165</v>
      </c>
      <c r="AU39" s="178">
        <v>0.039</v>
      </c>
      <c r="AV39" s="47">
        <v>0.006</v>
      </c>
    </row>
    <row r="40" spans="1:48" s="7" customFormat="1" ht="13.5" customHeight="1">
      <c r="A40" s="8">
        <v>37</v>
      </c>
      <c r="B40" s="121" t="s">
        <v>35</v>
      </c>
      <c r="C40" s="118">
        <v>4573.2374</v>
      </c>
      <c r="D40" s="53">
        <v>86.8</v>
      </c>
      <c r="E40" s="121" t="s">
        <v>38</v>
      </c>
      <c r="F40" s="118">
        <v>1069.6</v>
      </c>
      <c r="G40" s="53">
        <v>95.6</v>
      </c>
      <c r="H40" s="121" t="s">
        <v>38</v>
      </c>
      <c r="I40" s="126">
        <v>15</v>
      </c>
      <c r="J40" s="57">
        <v>24.6</v>
      </c>
      <c r="K40" s="121" t="s">
        <v>22</v>
      </c>
      <c r="L40" s="129">
        <v>17880</v>
      </c>
      <c r="M40" s="53">
        <v>65.4</v>
      </c>
      <c r="N40" s="121" t="s">
        <v>21</v>
      </c>
      <c r="O40" s="126">
        <v>373.5</v>
      </c>
      <c r="P40" s="57">
        <v>58.4</v>
      </c>
      <c r="Q40" s="121" t="s">
        <v>8</v>
      </c>
      <c r="R40" s="126">
        <v>6398.4</v>
      </c>
      <c r="S40" s="57">
        <v>98.9</v>
      </c>
      <c r="T40" s="121" t="s">
        <v>37</v>
      </c>
      <c r="U40" s="126" t="s">
        <v>7</v>
      </c>
      <c r="V40" s="57" t="s">
        <v>7</v>
      </c>
      <c r="W40" s="121" t="s">
        <v>23</v>
      </c>
      <c r="X40" s="132">
        <v>289.359</v>
      </c>
      <c r="Y40" s="69">
        <v>898.547</v>
      </c>
      <c r="Z40" s="70">
        <f t="shared" si="0"/>
        <v>-609.1880000000001</v>
      </c>
      <c r="AA40" s="71">
        <f t="shared" si="1"/>
        <v>32.202989938200226</v>
      </c>
      <c r="AB40" s="121" t="s">
        <v>24</v>
      </c>
      <c r="AC40" s="132">
        <v>119.1</v>
      </c>
      <c r="AD40" s="71">
        <v>82.2</v>
      </c>
      <c r="AE40" s="121" t="s">
        <v>41</v>
      </c>
      <c r="AF40" s="140">
        <v>49.6</v>
      </c>
      <c r="AG40" s="73" t="s">
        <v>94</v>
      </c>
      <c r="AH40" s="74">
        <v>0.41200000000000003</v>
      </c>
      <c r="AI40" s="75">
        <v>0.353</v>
      </c>
      <c r="AJ40" s="121" t="s">
        <v>37</v>
      </c>
      <c r="AK40" s="161">
        <v>29995</v>
      </c>
      <c r="AL40" s="77">
        <v>106.4</v>
      </c>
      <c r="AM40" s="78">
        <v>0.7310326338622017</v>
      </c>
      <c r="AN40" s="47">
        <v>0.7289050793158683</v>
      </c>
      <c r="AO40" s="51" t="s">
        <v>36</v>
      </c>
      <c r="AP40" s="68">
        <v>9.3</v>
      </c>
      <c r="AQ40" s="79">
        <v>99.7</v>
      </c>
      <c r="AR40" s="51" t="s">
        <v>22</v>
      </c>
      <c r="AS40" s="80">
        <v>2668</v>
      </c>
      <c r="AT40" s="81" t="s">
        <v>161</v>
      </c>
      <c r="AU40" s="178">
        <v>0.053</v>
      </c>
      <c r="AV40" s="47">
        <v>0.008</v>
      </c>
    </row>
    <row r="41" spans="1:48" s="7" customFormat="1" ht="13.5" customHeight="1">
      <c r="A41" s="8">
        <v>38</v>
      </c>
      <c r="B41" s="121" t="s">
        <v>11</v>
      </c>
      <c r="C41" s="118">
        <v>21279.822600000003</v>
      </c>
      <c r="D41" s="53">
        <v>85.1</v>
      </c>
      <c r="E41" s="121" t="s">
        <v>26</v>
      </c>
      <c r="F41" s="118">
        <v>393.3</v>
      </c>
      <c r="G41" s="53">
        <v>91.2</v>
      </c>
      <c r="H41" s="121" t="s">
        <v>17</v>
      </c>
      <c r="I41" s="126">
        <v>7.9</v>
      </c>
      <c r="J41" s="57">
        <v>21.8</v>
      </c>
      <c r="K41" s="121" t="s">
        <v>34</v>
      </c>
      <c r="L41" s="129">
        <v>7628</v>
      </c>
      <c r="M41" s="53">
        <v>64.4</v>
      </c>
      <c r="N41" s="121" t="s">
        <v>31</v>
      </c>
      <c r="O41" s="126">
        <v>26.7</v>
      </c>
      <c r="P41" s="57">
        <v>51.3</v>
      </c>
      <c r="Q41" s="121" t="s">
        <v>5</v>
      </c>
      <c r="R41" s="126">
        <v>10271.6</v>
      </c>
      <c r="S41" s="57">
        <v>98.8</v>
      </c>
      <c r="T41" s="121" t="s">
        <v>73</v>
      </c>
      <c r="U41" s="126" t="s">
        <v>7</v>
      </c>
      <c r="V41" s="57" t="s">
        <v>7</v>
      </c>
      <c r="W41" s="121" t="s">
        <v>34</v>
      </c>
      <c r="X41" s="132">
        <v>808.611</v>
      </c>
      <c r="Y41" s="69">
        <v>2516.095</v>
      </c>
      <c r="Z41" s="70">
        <f t="shared" si="0"/>
        <v>-1707.484</v>
      </c>
      <c r="AA41" s="71">
        <f t="shared" si="1"/>
        <v>32.13753852696341</v>
      </c>
      <c r="AB41" s="146" t="s">
        <v>4</v>
      </c>
      <c r="AC41" s="152">
        <v>155593.6</v>
      </c>
      <c r="AD41" s="151">
        <v>80.2</v>
      </c>
      <c r="AE41" s="121" t="s">
        <v>20</v>
      </c>
      <c r="AF41" s="132">
        <v>21.7</v>
      </c>
      <c r="AG41" s="73" t="s">
        <v>94</v>
      </c>
      <c r="AH41" s="74">
        <v>0.242</v>
      </c>
      <c r="AI41" s="75">
        <v>0.235</v>
      </c>
      <c r="AJ41" s="121" t="s">
        <v>72</v>
      </c>
      <c r="AK41" s="161">
        <v>31293</v>
      </c>
      <c r="AL41" s="77">
        <v>106.1</v>
      </c>
      <c r="AM41" s="78">
        <v>0.762667251590261</v>
      </c>
      <c r="AN41" s="47">
        <v>0.7448199245594999</v>
      </c>
      <c r="AO41" s="51" t="s">
        <v>39</v>
      </c>
      <c r="AP41" s="68">
        <v>10</v>
      </c>
      <c r="AQ41" s="79">
        <v>99.1</v>
      </c>
      <c r="AR41" s="181" t="s">
        <v>4</v>
      </c>
      <c r="AS41" s="214">
        <v>114181</v>
      </c>
      <c r="AT41" s="164" t="s">
        <v>152</v>
      </c>
      <c r="AU41" s="165">
        <v>0.040999999999999995</v>
      </c>
      <c r="AV41" s="155">
        <v>0.006</v>
      </c>
    </row>
    <row r="42" spans="1:48" s="7" customFormat="1" ht="13.5" customHeight="1">
      <c r="A42" s="8">
        <v>39</v>
      </c>
      <c r="B42" s="121" t="s">
        <v>12</v>
      </c>
      <c r="C42" s="118">
        <v>9077.1421</v>
      </c>
      <c r="D42" s="53">
        <v>83.9</v>
      </c>
      <c r="E42" s="121" t="s">
        <v>33</v>
      </c>
      <c r="F42" s="118">
        <v>1197.1</v>
      </c>
      <c r="G42" s="53">
        <v>90.9</v>
      </c>
      <c r="H42" s="121" t="s">
        <v>5</v>
      </c>
      <c r="I42" s="126">
        <v>196.6</v>
      </c>
      <c r="J42" s="55">
        <v>8.5</v>
      </c>
      <c r="K42" s="121" t="s">
        <v>9</v>
      </c>
      <c r="L42" s="129">
        <v>24408</v>
      </c>
      <c r="M42" s="53">
        <v>63.4</v>
      </c>
      <c r="N42" s="121" t="s">
        <v>34</v>
      </c>
      <c r="O42" s="126">
        <v>993.2</v>
      </c>
      <c r="P42" s="57">
        <v>51.2</v>
      </c>
      <c r="Q42" s="121" t="s">
        <v>72</v>
      </c>
      <c r="R42" s="126">
        <v>3101.7</v>
      </c>
      <c r="S42" s="57">
        <v>98.2</v>
      </c>
      <c r="T42" s="121" t="s">
        <v>38</v>
      </c>
      <c r="U42" s="126" t="s">
        <v>7</v>
      </c>
      <c r="V42" s="57" t="s">
        <v>7</v>
      </c>
      <c r="W42" s="121" t="s">
        <v>73</v>
      </c>
      <c r="X42" s="132">
        <v>360.85</v>
      </c>
      <c r="Y42" s="100">
        <v>-43.677</v>
      </c>
      <c r="Z42" s="70">
        <f t="shared" si="0"/>
        <v>404.52700000000004</v>
      </c>
      <c r="AA42" s="71" t="s">
        <v>7</v>
      </c>
      <c r="AB42" s="121" t="s">
        <v>9</v>
      </c>
      <c r="AC42" s="136">
        <v>1132.4</v>
      </c>
      <c r="AD42" s="71">
        <v>79</v>
      </c>
      <c r="AE42" s="121" t="s">
        <v>25</v>
      </c>
      <c r="AF42" s="132">
        <v>23.2</v>
      </c>
      <c r="AG42" s="73" t="s">
        <v>98</v>
      </c>
      <c r="AH42" s="74">
        <v>0.33299999999999996</v>
      </c>
      <c r="AI42" s="75">
        <v>0.267</v>
      </c>
      <c r="AJ42" s="146" t="s">
        <v>4</v>
      </c>
      <c r="AK42" s="162">
        <v>41031</v>
      </c>
      <c r="AL42" s="156">
        <v>106</v>
      </c>
      <c r="AM42" s="157">
        <v>1</v>
      </c>
      <c r="AN42" s="158">
        <v>1</v>
      </c>
      <c r="AO42" s="51" t="s">
        <v>40</v>
      </c>
      <c r="AP42" s="68">
        <v>6.4</v>
      </c>
      <c r="AQ42" s="79">
        <v>99</v>
      </c>
      <c r="AR42" s="300" t="s">
        <v>43</v>
      </c>
      <c r="AS42" s="316">
        <v>1650</v>
      </c>
      <c r="AT42" s="317" t="s">
        <v>152</v>
      </c>
      <c r="AU42" s="318">
        <v>0.031</v>
      </c>
      <c r="AV42" s="319">
        <v>0.004</v>
      </c>
    </row>
    <row r="43" spans="1:48" s="7" customFormat="1" ht="13.5" customHeight="1">
      <c r="A43" s="8">
        <v>40</v>
      </c>
      <c r="B43" s="121" t="s">
        <v>23</v>
      </c>
      <c r="C43" s="118">
        <v>10996.836800000001</v>
      </c>
      <c r="D43" s="53">
        <v>82.5</v>
      </c>
      <c r="E43" s="121" t="s">
        <v>10</v>
      </c>
      <c r="F43" s="118">
        <v>2371.7</v>
      </c>
      <c r="G43" s="53">
        <v>89.7</v>
      </c>
      <c r="H43" s="121" t="s">
        <v>27</v>
      </c>
      <c r="I43" s="174">
        <v>0</v>
      </c>
      <c r="J43" s="57">
        <v>7.1</v>
      </c>
      <c r="K43" s="121" t="s">
        <v>26</v>
      </c>
      <c r="L43" s="129">
        <v>28472</v>
      </c>
      <c r="M43" s="53">
        <v>62.8</v>
      </c>
      <c r="N43" s="121" t="s">
        <v>74</v>
      </c>
      <c r="O43" s="126">
        <v>10.9</v>
      </c>
      <c r="P43" s="57">
        <v>47.4</v>
      </c>
      <c r="Q43" s="121" t="s">
        <v>16</v>
      </c>
      <c r="R43" s="126">
        <v>3664.1</v>
      </c>
      <c r="S43" s="57">
        <v>96.8</v>
      </c>
      <c r="T43" s="121" t="s">
        <v>39</v>
      </c>
      <c r="U43" s="126" t="s">
        <v>7</v>
      </c>
      <c r="V43" s="57" t="s">
        <v>7</v>
      </c>
      <c r="W43" s="121" t="s">
        <v>24</v>
      </c>
      <c r="X43" s="134">
        <v>-18.225</v>
      </c>
      <c r="Y43" s="100">
        <v>-70.633</v>
      </c>
      <c r="Z43" s="70">
        <f t="shared" si="0"/>
        <v>52.407999999999994</v>
      </c>
      <c r="AA43" s="71" t="s">
        <v>7</v>
      </c>
      <c r="AB43" s="121" t="s">
        <v>44</v>
      </c>
      <c r="AC43" s="132">
        <v>574.2</v>
      </c>
      <c r="AD43" s="71">
        <v>76</v>
      </c>
      <c r="AE43" s="121" t="s">
        <v>15</v>
      </c>
      <c r="AF43" s="132">
        <v>129.6</v>
      </c>
      <c r="AG43" s="73" t="s">
        <v>89</v>
      </c>
      <c r="AH43" s="74">
        <v>0.3</v>
      </c>
      <c r="AI43" s="75">
        <v>0.303</v>
      </c>
      <c r="AJ43" s="121" t="s">
        <v>18</v>
      </c>
      <c r="AK43" s="161">
        <v>32125</v>
      </c>
      <c r="AL43" s="77">
        <v>105.3</v>
      </c>
      <c r="AM43" s="78">
        <v>0.7829446028612512</v>
      </c>
      <c r="AN43" s="75">
        <v>0.7875523174701596</v>
      </c>
      <c r="AO43" s="51" t="s">
        <v>11</v>
      </c>
      <c r="AP43" s="68">
        <v>70.4</v>
      </c>
      <c r="AQ43" s="79">
        <v>98.9</v>
      </c>
      <c r="AR43" s="51" t="s">
        <v>19</v>
      </c>
      <c r="AS43" s="80">
        <v>2135</v>
      </c>
      <c r="AT43" s="81" t="s">
        <v>173</v>
      </c>
      <c r="AU43" s="178">
        <v>0.031</v>
      </c>
      <c r="AV43" s="47">
        <v>0.004</v>
      </c>
    </row>
    <row r="44" spans="1:48" s="7" customFormat="1" ht="13.5" customHeight="1">
      <c r="A44" s="8">
        <v>41</v>
      </c>
      <c r="B44" s="121" t="s">
        <v>27</v>
      </c>
      <c r="C44" s="118">
        <v>2160.0221</v>
      </c>
      <c r="D44" s="53">
        <v>82.2</v>
      </c>
      <c r="E44" s="121" t="s">
        <v>15</v>
      </c>
      <c r="F44" s="118">
        <v>3765.1</v>
      </c>
      <c r="G44" s="53">
        <v>84.8</v>
      </c>
      <c r="H44" s="121" t="s">
        <v>15</v>
      </c>
      <c r="I44" s="126">
        <v>34.5</v>
      </c>
      <c r="J44" s="57">
        <v>6.5</v>
      </c>
      <c r="K44" s="121" t="s">
        <v>25</v>
      </c>
      <c r="L44" s="129">
        <v>3750</v>
      </c>
      <c r="M44" s="53">
        <v>62.1</v>
      </c>
      <c r="N44" s="121" t="s">
        <v>41</v>
      </c>
      <c r="O44" s="126">
        <v>24.6</v>
      </c>
      <c r="P44" s="57">
        <v>46.1</v>
      </c>
      <c r="Q44" s="121" t="s">
        <v>42</v>
      </c>
      <c r="R44" s="126">
        <v>4197.7</v>
      </c>
      <c r="S44" s="57">
        <v>95.6</v>
      </c>
      <c r="T44" s="121" t="s">
        <v>74</v>
      </c>
      <c r="U44" s="126" t="s">
        <v>7</v>
      </c>
      <c r="V44" s="57" t="s">
        <v>7</v>
      </c>
      <c r="W44" s="121" t="s">
        <v>35</v>
      </c>
      <c r="X44" s="134">
        <v>-118.605</v>
      </c>
      <c r="Y44" s="69">
        <v>35.669</v>
      </c>
      <c r="Z44" s="70">
        <f t="shared" si="0"/>
        <v>-154.274</v>
      </c>
      <c r="AA44" s="71" t="s">
        <v>7</v>
      </c>
      <c r="AB44" s="121" t="s">
        <v>38</v>
      </c>
      <c r="AC44" s="132">
        <v>254.7</v>
      </c>
      <c r="AD44" s="71">
        <v>66</v>
      </c>
      <c r="AE44" s="121" t="s">
        <v>27</v>
      </c>
      <c r="AF44" s="132">
        <v>50.3</v>
      </c>
      <c r="AG44" s="73" t="s">
        <v>93</v>
      </c>
      <c r="AH44" s="74">
        <v>0.071</v>
      </c>
      <c r="AI44" s="75">
        <v>0.14300000000000002</v>
      </c>
      <c r="AJ44" s="121" t="s">
        <v>74</v>
      </c>
      <c r="AK44" s="161">
        <v>28151</v>
      </c>
      <c r="AL44" s="77">
        <v>105.2</v>
      </c>
      <c r="AM44" s="84">
        <v>0.6860910043625551</v>
      </c>
      <c r="AN44" s="85">
        <v>0.6875678189427996</v>
      </c>
      <c r="AO44" s="51" t="s">
        <v>23</v>
      </c>
      <c r="AP44" s="68">
        <v>14.5</v>
      </c>
      <c r="AQ44" s="79">
        <v>98.9</v>
      </c>
      <c r="AR44" s="51" t="s">
        <v>23</v>
      </c>
      <c r="AS44" s="80">
        <v>3224</v>
      </c>
      <c r="AT44" s="81" t="s">
        <v>162</v>
      </c>
      <c r="AU44" s="178">
        <v>0.06</v>
      </c>
      <c r="AV44" s="47">
        <v>0.006999999999999999</v>
      </c>
    </row>
    <row r="45" spans="1:48" s="7" customFormat="1" ht="13.5" customHeight="1">
      <c r="A45" s="8">
        <v>42</v>
      </c>
      <c r="B45" s="121" t="s">
        <v>26</v>
      </c>
      <c r="C45" s="118">
        <v>35109.8065</v>
      </c>
      <c r="D45" s="53">
        <v>82.1</v>
      </c>
      <c r="E45" s="121" t="s">
        <v>35</v>
      </c>
      <c r="F45" s="118">
        <v>628.1</v>
      </c>
      <c r="G45" s="53">
        <v>76.8</v>
      </c>
      <c r="H45" s="121" t="s">
        <v>28</v>
      </c>
      <c r="I45" s="126">
        <v>3.6</v>
      </c>
      <c r="J45" s="57" t="s">
        <v>7</v>
      </c>
      <c r="K45" s="121" t="s">
        <v>20</v>
      </c>
      <c r="L45" s="129">
        <v>20679</v>
      </c>
      <c r="M45" s="53">
        <v>60.9</v>
      </c>
      <c r="N45" s="121" t="s">
        <v>22</v>
      </c>
      <c r="O45" s="126">
        <v>9</v>
      </c>
      <c r="P45" s="57">
        <v>42.4</v>
      </c>
      <c r="Q45" s="121" t="s">
        <v>39</v>
      </c>
      <c r="R45" s="126">
        <v>1742</v>
      </c>
      <c r="S45" s="57">
        <v>95.5</v>
      </c>
      <c r="T45" s="121" t="s">
        <v>26</v>
      </c>
      <c r="U45" s="126" t="s">
        <v>7</v>
      </c>
      <c r="V45" s="57" t="s">
        <v>7</v>
      </c>
      <c r="W45" s="121" t="s">
        <v>17</v>
      </c>
      <c r="X45" s="134">
        <v>-574.241</v>
      </c>
      <c r="Y45" s="69">
        <v>209.02</v>
      </c>
      <c r="Z45" s="70">
        <f t="shared" si="0"/>
        <v>-783.261</v>
      </c>
      <c r="AA45" s="71" t="s">
        <v>7</v>
      </c>
      <c r="AB45" s="121" t="s">
        <v>8</v>
      </c>
      <c r="AC45" s="136">
        <v>184.3</v>
      </c>
      <c r="AD45" s="71">
        <v>56.5</v>
      </c>
      <c r="AE45" s="121" t="s">
        <v>35</v>
      </c>
      <c r="AF45" s="132">
        <v>203.1</v>
      </c>
      <c r="AG45" s="73" t="s">
        <v>149</v>
      </c>
      <c r="AH45" s="74">
        <v>0.25</v>
      </c>
      <c r="AI45" s="75">
        <v>0.07400000000000001</v>
      </c>
      <c r="AJ45" s="121" t="s">
        <v>31</v>
      </c>
      <c r="AK45" s="161">
        <v>33035</v>
      </c>
      <c r="AL45" s="77">
        <v>104.5</v>
      </c>
      <c r="AM45" s="78">
        <v>0.8051229558138968</v>
      </c>
      <c r="AN45" s="75">
        <v>0.8141115072598564</v>
      </c>
      <c r="AO45" s="51" t="s">
        <v>29</v>
      </c>
      <c r="AP45" s="68">
        <v>17.2</v>
      </c>
      <c r="AQ45" s="79">
        <v>98.2</v>
      </c>
      <c r="AR45" s="182" t="s">
        <v>42</v>
      </c>
      <c r="AS45" s="212">
        <v>1561</v>
      </c>
      <c r="AT45" s="175" t="s">
        <v>175</v>
      </c>
      <c r="AU45" s="213">
        <v>0.024</v>
      </c>
      <c r="AV45" s="176">
        <v>0.003</v>
      </c>
    </row>
    <row r="46" spans="1:48" s="7" customFormat="1" ht="13.5" customHeight="1">
      <c r="A46" s="8">
        <v>43</v>
      </c>
      <c r="B46" s="121" t="s">
        <v>37</v>
      </c>
      <c r="C46" s="118">
        <v>1212.9628</v>
      </c>
      <c r="D46" s="53">
        <v>81.1</v>
      </c>
      <c r="E46" s="121" t="s">
        <v>74</v>
      </c>
      <c r="F46" s="118">
        <v>111.2</v>
      </c>
      <c r="G46" s="53">
        <v>51.4</v>
      </c>
      <c r="H46" s="121" t="s">
        <v>32</v>
      </c>
      <c r="I46" s="126">
        <v>4.7</v>
      </c>
      <c r="J46" s="57" t="s">
        <v>7</v>
      </c>
      <c r="K46" s="121" t="s">
        <v>44</v>
      </c>
      <c r="L46" s="129">
        <v>5528</v>
      </c>
      <c r="M46" s="53">
        <v>59.7</v>
      </c>
      <c r="N46" s="121" t="s">
        <v>33</v>
      </c>
      <c r="O46" s="126">
        <v>44.3</v>
      </c>
      <c r="P46" s="57">
        <v>38.5</v>
      </c>
      <c r="Q46" s="121" t="s">
        <v>73</v>
      </c>
      <c r="R46" s="126">
        <v>753.1</v>
      </c>
      <c r="S46" s="57">
        <v>95</v>
      </c>
      <c r="T46" s="121" t="s">
        <v>19</v>
      </c>
      <c r="U46" s="126" t="s">
        <v>7</v>
      </c>
      <c r="V46" s="57" t="s">
        <v>7</v>
      </c>
      <c r="W46" s="121" t="s">
        <v>5</v>
      </c>
      <c r="X46" s="134">
        <v>-911.272</v>
      </c>
      <c r="Y46" s="100">
        <v>-343.979</v>
      </c>
      <c r="Z46" s="70">
        <f t="shared" si="0"/>
        <v>-567.2930000000001</v>
      </c>
      <c r="AA46" s="71" t="s">
        <v>7</v>
      </c>
      <c r="AB46" s="121" t="s">
        <v>11</v>
      </c>
      <c r="AC46" s="132">
        <v>54234.4</v>
      </c>
      <c r="AD46" s="71">
        <v>52.4</v>
      </c>
      <c r="AE46" s="322" t="s">
        <v>43</v>
      </c>
      <c r="AF46" s="326">
        <v>197.7</v>
      </c>
      <c r="AG46" s="309" t="s">
        <v>102</v>
      </c>
      <c r="AH46" s="310">
        <v>0.139</v>
      </c>
      <c r="AI46" s="311">
        <v>0.303</v>
      </c>
      <c r="AJ46" s="121" t="s">
        <v>44</v>
      </c>
      <c r="AK46" s="161">
        <v>31869</v>
      </c>
      <c r="AL46" s="77">
        <v>104.5</v>
      </c>
      <c r="AM46" s="78">
        <v>0.7767054178547927</v>
      </c>
      <c r="AN46" s="75">
        <v>0.7893349868237483</v>
      </c>
      <c r="AO46" s="51" t="s">
        <v>25</v>
      </c>
      <c r="AP46" s="68">
        <v>6.5</v>
      </c>
      <c r="AQ46" s="79">
        <v>96.6</v>
      </c>
      <c r="AR46" s="51" t="s">
        <v>8</v>
      </c>
      <c r="AS46" s="80">
        <v>2101</v>
      </c>
      <c r="AT46" s="81" t="s">
        <v>155</v>
      </c>
      <c r="AU46" s="178">
        <v>0.035</v>
      </c>
      <c r="AV46" s="47">
        <v>0.003</v>
      </c>
    </row>
    <row r="47" spans="1:49" s="7" customFormat="1" ht="13.5" customHeight="1">
      <c r="A47" s="8">
        <v>44</v>
      </c>
      <c r="B47" s="121" t="s">
        <v>28</v>
      </c>
      <c r="C47" s="118">
        <v>1340.2502</v>
      </c>
      <c r="D47" s="53">
        <v>80.3</v>
      </c>
      <c r="E47" s="121" t="s">
        <v>34</v>
      </c>
      <c r="F47" s="118">
        <v>1556.4</v>
      </c>
      <c r="G47" s="53">
        <v>30.2</v>
      </c>
      <c r="H47" s="121" t="s">
        <v>34</v>
      </c>
      <c r="I47" s="126">
        <v>16.8</v>
      </c>
      <c r="J47" s="57" t="s">
        <v>7</v>
      </c>
      <c r="K47" s="121" t="s">
        <v>6</v>
      </c>
      <c r="L47" s="129">
        <v>18570</v>
      </c>
      <c r="M47" s="53">
        <v>54.2</v>
      </c>
      <c r="N47" s="121" t="s">
        <v>72</v>
      </c>
      <c r="O47" s="126">
        <v>1.4</v>
      </c>
      <c r="P47" s="57">
        <v>33.5</v>
      </c>
      <c r="Q47" s="121" t="s">
        <v>31</v>
      </c>
      <c r="R47" s="126">
        <v>2961.1</v>
      </c>
      <c r="S47" s="57">
        <v>94.6</v>
      </c>
      <c r="T47" s="121" t="s">
        <v>40</v>
      </c>
      <c r="U47" s="126" t="s">
        <v>7</v>
      </c>
      <c r="V47" s="57" t="s">
        <v>7</v>
      </c>
      <c r="W47" s="121" t="s">
        <v>29</v>
      </c>
      <c r="X47" s="134">
        <v>-1245.073</v>
      </c>
      <c r="Y47" s="100">
        <v>-2019.293</v>
      </c>
      <c r="Z47" s="70">
        <f t="shared" si="0"/>
        <v>774.2199999999998</v>
      </c>
      <c r="AA47" s="71" t="s">
        <v>7</v>
      </c>
      <c r="AB47" s="121" t="s">
        <v>23</v>
      </c>
      <c r="AC47" s="132">
        <v>580.2</v>
      </c>
      <c r="AD47" s="71">
        <v>52.1</v>
      </c>
      <c r="AE47" s="168" t="s">
        <v>42</v>
      </c>
      <c r="AF47" s="169">
        <v>14026.9</v>
      </c>
      <c r="AG47" s="170" t="s">
        <v>151</v>
      </c>
      <c r="AH47" s="171">
        <v>0.39299999999999996</v>
      </c>
      <c r="AI47" s="172">
        <v>0.406</v>
      </c>
      <c r="AJ47" s="121" t="s">
        <v>17</v>
      </c>
      <c r="AK47" s="161">
        <v>32577</v>
      </c>
      <c r="AL47" s="77">
        <v>104.3</v>
      </c>
      <c r="AM47" s="78">
        <v>0.7939606638882796</v>
      </c>
      <c r="AN47" s="75">
        <v>0.8038546995297886</v>
      </c>
      <c r="AO47" s="51" t="s">
        <v>28</v>
      </c>
      <c r="AP47" s="68">
        <v>7</v>
      </c>
      <c r="AQ47" s="79">
        <v>96.5</v>
      </c>
      <c r="AR47" s="51" t="s">
        <v>24</v>
      </c>
      <c r="AS47" s="80">
        <v>2017</v>
      </c>
      <c r="AT47" s="81" t="s">
        <v>170</v>
      </c>
      <c r="AU47" s="178">
        <v>0.028999999999999998</v>
      </c>
      <c r="AV47" s="47">
        <v>0.003</v>
      </c>
      <c r="AW47" s="27"/>
    </row>
    <row r="48" spans="1:48" s="7" customFormat="1" ht="13.5" customHeight="1">
      <c r="A48" s="8">
        <v>45</v>
      </c>
      <c r="B48" s="121" t="s">
        <v>10</v>
      </c>
      <c r="C48" s="118">
        <v>91237.2087</v>
      </c>
      <c r="D48" s="53">
        <v>74.9</v>
      </c>
      <c r="E48" s="121" t="s">
        <v>9</v>
      </c>
      <c r="F48" s="118">
        <v>0.6</v>
      </c>
      <c r="G48" s="53">
        <v>2.5</v>
      </c>
      <c r="H48" s="121" t="s">
        <v>36</v>
      </c>
      <c r="I48" s="126">
        <v>146.7</v>
      </c>
      <c r="J48" s="57" t="s">
        <v>7</v>
      </c>
      <c r="K48" s="121" t="s">
        <v>74</v>
      </c>
      <c r="L48" s="129">
        <v>4394</v>
      </c>
      <c r="M48" s="53">
        <v>52.7</v>
      </c>
      <c r="N48" s="121" t="s">
        <v>23</v>
      </c>
      <c r="O48" s="126">
        <v>38.7</v>
      </c>
      <c r="P48" s="57">
        <v>19.5</v>
      </c>
      <c r="Q48" s="121" t="s">
        <v>34</v>
      </c>
      <c r="R48" s="126">
        <v>2117.8</v>
      </c>
      <c r="S48" s="57">
        <v>94.2</v>
      </c>
      <c r="T48" s="121" t="s">
        <v>41</v>
      </c>
      <c r="U48" s="126" t="s">
        <v>7</v>
      </c>
      <c r="V48" s="57" t="s">
        <v>7</v>
      </c>
      <c r="W48" s="121" t="s">
        <v>22</v>
      </c>
      <c r="X48" s="134">
        <v>-1652.763</v>
      </c>
      <c r="Y48" s="69">
        <v>113.264</v>
      </c>
      <c r="Z48" s="70">
        <f t="shared" si="0"/>
        <v>-1766.0269999999998</v>
      </c>
      <c r="AA48" s="71" t="s">
        <v>7</v>
      </c>
      <c r="AB48" s="121" t="s">
        <v>5</v>
      </c>
      <c r="AC48" s="136">
        <v>159.1</v>
      </c>
      <c r="AD48" s="71">
        <v>47.6</v>
      </c>
      <c r="AE48" s="121" t="s">
        <v>31</v>
      </c>
      <c r="AF48" s="140">
        <v>190.3</v>
      </c>
      <c r="AG48" s="73" t="s">
        <v>148</v>
      </c>
      <c r="AH48" s="74">
        <v>0.316</v>
      </c>
      <c r="AI48" s="75">
        <v>0.21100000000000002</v>
      </c>
      <c r="AJ48" s="121" t="s">
        <v>16</v>
      </c>
      <c r="AK48" s="161">
        <v>29652</v>
      </c>
      <c r="AL48" s="77">
        <v>104</v>
      </c>
      <c r="AM48" s="78">
        <v>0.7226731008262046</v>
      </c>
      <c r="AN48" s="75">
        <v>0.7357257272774247</v>
      </c>
      <c r="AO48" s="51" t="s">
        <v>30</v>
      </c>
      <c r="AP48" s="68">
        <v>4.5</v>
      </c>
      <c r="AQ48" s="79">
        <v>96.3</v>
      </c>
      <c r="AR48" s="51" t="s">
        <v>13</v>
      </c>
      <c r="AS48" s="80">
        <v>3045</v>
      </c>
      <c r="AT48" s="81" t="s">
        <v>176</v>
      </c>
      <c r="AU48" s="178">
        <v>0.047</v>
      </c>
      <c r="AV48" s="47">
        <v>0.004</v>
      </c>
    </row>
    <row r="49" spans="1:48" s="7" customFormat="1" ht="13.5" customHeight="1">
      <c r="A49" s="8">
        <v>46</v>
      </c>
      <c r="B49" s="121" t="s">
        <v>19</v>
      </c>
      <c r="C49" s="118">
        <v>39362.4602</v>
      </c>
      <c r="D49" s="53">
        <v>70.1</v>
      </c>
      <c r="E49" s="121" t="s">
        <v>11</v>
      </c>
      <c r="F49" s="118">
        <v>0.1</v>
      </c>
      <c r="G49" s="53">
        <v>0</v>
      </c>
      <c r="H49" s="121" t="s">
        <v>30</v>
      </c>
      <c r="I49" s="126" t="s">
        <v>7</v>
      </c>
      <c r="J49" s="57" t="s">
        <v>7</v>
      </c>
      <c r="K49" s="121" t="s">
        <v>75</v>
      </c>
      <c r="L49" s="129">
        <v>9337</v>
      </c>
      <c r="M49" s="53">
        <v>51.6</v>
      </c>
      <c r="N49" s="121" t="s">
        <v>32</v>
      </c>
      <c r="O49" s="126">
        <v>0.2</v>
      </c>
      <c r="P49" s="57">
        <v>1.5</v>
      </c>
      <c r="Q49" s="121" t="s">
        <v>13</v>
      </c>
      <c r="R49" s="126">
        <v>5084.4</v>
      </c>
      <c r="S49" s="57">
        <v>92</v>
      </c>
      <c r="T49" s="121" t="s">
        <v>43</v>
      </c>
      <c r="U49" s="126" t="s">
        <v>7</v>
      </c>
      <c r="V49" s="57" t="s">
        <v>7</v>
      </c>
      <c r="W49" s="121" t="s">
        <v>8</v>
      </c>
      <c r="X49" s="134">
        <v>-2718.727</v>
      </c>
      <c r="Y49" s="100">
        <v>-1091.108</v>
      </c>
      <c r="Z49" s="70">
        <f t="shared" si="0"/>
        <v>-1627.619</v>
      </c>
      <c r="AA49" s="71" t="s">
        <v>7</v>
      </c>
      <c r="AB49" s="121" t="s">
        <v>42</v>
      </c>
      <c r="AC49" s="132">
        <v>2447</v>
      </c>
      <c r="AD49" s="71">
        <v>45.1</v>
      </c>
      <c r="AE49" s="121" t="s">
        <v>21</v>
      </c>
      <c r="AF49" s="132">
        <v>1378.6</v>
      </c>
      <c r="AG49" s="73" t="s">
        <v>145</v>
      </c>
      <c r="AH49" s="74">
        <v>0.34600000000000003</v>
      </c>
      <c r="AI49" s="75">
        <v>0.4</v>
      </c>
      <c r="AJ49" s="121" t="s">
        <v>5</v>
      </c>
      <c r="AK49" s="161">
        <v>32914</v>
      </c>
      <c r="AL49" s="77">
        <v>103</v>
      </c>
      <c r="AM49" s="78">
        <v>0.8021739660256879</v>
      </c>
      <c r="AN49" s="75">
        <v>0.8282953547253655</v>
      </c>
      <c r="AO49" s="51" t="s">
        <v>73</v>
      </c>
      <c r="AP49" s="68">
        <v>5</v>
      </c>
      <c r="AQ49" s="79">
        <v>96.3</v>
      </c>
      <c r="AR49" s="51" t="s">
        <v>11</v>
      </c>
      <c r="AS49" s="80">
        <v>5462</v>
      </c>
      <c r="AT49" s="81" t="s">
        <v>158</v>
      </c>
      <c r="AU49" s="178">
        <v>0.027999999999999997</v>
      </c>
      <c r="AV49" s="47">
        <v>0.002</v>
      </c>
    </row>
    <row r="50" spans="1:48" s="7" customFormat="1" ht="13.5" customHeight="1">
      <c r="A50" s="8">
        <v>47</v>
      </c>
      <c r="B50" s="121" t="s">
        <v>74</v>
      </c>
      <c r="C50" s="118">
        <v>257.8325</v>
      </c>
      <c r="D50" s="53">
        <v>64.9</v>
      </c>
      <c r="E50" s="121" t="s">
        <v>5</v>
      </c>
      <c r="F50" s="118">
        <v>0.2</v>
      </c>
      <c r="G50" s="53" t="s">
        <v>7</v>
      </c>
      <c r="H50" s="121" t="s">
        <v>40</v>
      </c>
      <c r="I50" s="126" t="s">
        <v>7</v>
      </c>
      <c r="J50" s="57" t="s">
        <v>7</v>
      </c>
      <c r="K50" s="121" t="s">
        <v>17</v>
      </c>
      <c r="L50" s="129">
        <v>8241</v>
      </c>
      <c r="M50" s="53">
        <v>40.6</v>
      </c>
      <c r="N50" s="121" t="s">
        <v>30</v>
      </c>
      <c r="O50" s="126" t="s">
        <v>7</v>
      </c>
      <c r="P50" s="57" t="s">
        <v>7</v>
      </c>
      <c r="Q50" s="121" t="s">
        <v>12</v>
      </c>
      <c r="R50" s="126">
        <v>34105.5</v>
      </c>
      <c r="S50" s="57">
        <v>91.2</v>
      </c>
      <c r="T50" s="121" t="s">
        <v>20</v>
      </c>
      <c r="U50" s="126" t="s">
        <v>7</v>
      </c>
      <c r="V50" s="57" t="s">
        <v>7</v>
      </c>
      <c r="W50" s="121" t="s">
        <v>12</v>
      </c>
      <c r="X50" s="134">
        <v>-9850.486</v>
      </c>
      <c r="Y50" s="69">
        <v>2036.683</v>
      </c>
      <c r="Z50" s="70">
        <f t="shared" si="0"/>
        <v>-11887.169000000002</v>
      </c>
      <c r="AA50" s="71" t="s">
        <v>7</v>
      </c>
      <c r="AB50" s="121" t="s">
        <v>34</v>
      </c>
      <c r="AC50" s="132">
        <v>935.2</v>
      </c>
      <c r="AD50" s="71">
        <v>34.6</v>
      </c>
      <c r="AE50" s="121" t="s">
        <v>26</v>
      </c>
      <c r="AF50" s="132">
        <v>18858.4</v>
      </c>
      <c r="AG50" s="73" t="s">
        <v>150</v>
      </c>
      <c r="AH50" s="74">
        <v>0.375</v>
      </c>
      <c r="AI50" s="75">
        <v>0.375</v>
      </c>
      <c r="AJ50" s="121" t="s">
        <v>13</v>
      </c>
      <c r="AK50" s="161">
        <v>38320</v>
      </c>
      <c r="AL50" s="77">
        <v>103</v>
      </c>
      <c r="AM50" s="78">
        <v>0.9339280056542614</v>
      </c>
      <c r="AN50" s="75">
        <v>0.9591277838061283</v>
      </c>
      <c r="AO50" s="51" t="s">
        <v>44</v>
      </c>
      <c r="AP50" s="68">
        <v>5.1</v>
      </c>
      <c r="AQ50" s="79">
        <v>96.3</v>
      </c>
      <c r="AR50" s="51" t="s">
        <v>5</v>
      </c>
      <c r="AS50" s="80">
        <v>5158</v>
      </c>
      <c r="AT50" s="81" t="s">
        <v>153</v>
      </c>
      <c r="AU50" s="178">
        <v>0.051</v>
      </c>
      <c r="AV50" s="47">
        <v>0.003</v>
      </c>
    </row>
    <row r="51" spans="1:48" s="7" customFormat="1" ht="13.5" customHeight="1">
      <c r="A51" s="8">
        <v>48</v>
      </c>
      <c r="B51" s="121" t="s">
        <v>73</v>
      </c>
      <c r="C51" s="118">
        <v>612.3592</v>
      </c>
      <c r="D51" s="53">
        <v>60.1</v>
      </c>
      <c r="E51" s="121" t="s">
        <v>12</v>
      </c>
      <c r="F51" s="118">
        <v>580.7</v>
      </c>
      <c r="G51" s="53" t="s">
        <v>83</v>
      </c>
      <c r="H51" s="121" t="s">
        <v>41</v>
      </c>
      <c r="I51" s="126" t="s">
        <v>7</v>
      </c>
      <c r="J51" s="57" t="s">
        <v>7</v>
      </c>
      <c r="K51" s="121" t="s">
        <v>32</v>
      </c>
      <c r="L51" s="129">
        <v>1723</v>
      </c>
      <c r="M51" s="53">
        <v>36.4</v>
      </c>
      <c r="N51" s="121" t="s">
        <v>37</v>
      </c>
      <c r="O51" s="126" t="s">
        <v>7</v>
      </c>
      <c r="P51" s="57" t="s">
        <v>7</v>
      </c>
      <c r="Q51" s="121" t="s">
        <v>36</v>
      </c>
      <c r="R51" s="126">
        <v>1430.6</v>
      </c>
      <c r="S51" s="57">
        <v>88.1</v>
      </c>
      <c r="T51" s="121" t="s">
        <v>44</v>
      </c>
      <c r="U51" s="126" t="s">
        <v>7</v>
      </c>
      <c r="V51" s="57" t="s">
        <v>7</v>
      </c>
      <c r="W51" s="121" t="s">
        <v>42</v>
      </c>
      <c r="X51" s="134">
        <v>-11579.992</v>
      </c>
      <c r="Y51" s="69">
        <v>3656.231</v>
      </c>
      <c r="Z51" s="70">
        <f t="shared" si="0"/>
        <v>-15236.223</v>
      </c>
      <c r="AA51" s="71" t="s">
        <v>7</v>
      </c>
      <c r="AB51" s="121" t="s">
        <v>12</v>
      </c>
      <c r="AC51" s="132">
        <v>2013.3</v>
      </c>
      <c r="AD51" s="71">
        <v>29.2</v>
      </c>
      <c r="AE51" s="121" t="s">
        <v>17</v>
      </c>
      <c r="AF51" s="132">
        <v>934.4</v>
      </c>
      <c r="AG51" s="73" t="s">
        <v>147</v>
      </c>
      <c r="AH51" s="74">
        <v>0.32</v>
      </c>
      <c r="AI51" s="75">
        <v>0.26899999999999996</v>
      </c>
      <c r="AJ51" s="121" t="s">
        <v>12</v>
      </c>
      <c r="AK51" s="161">
        <v>42713</v>
      </c>
      <c r="AL51" s="77">
        <v>100</v>
      </c>
      <c r="AM51" s="78">
        <v>1.040993395237747</v>
      </c>
      <c r="AN51" s="75">
        <v>1.103058957267607</v>
      </c>
      <c r="AO51" s="51" t="s">
        <v>18</v>
      </c>
      <c r="AP51" s="68">
        <v>16.3</v>
      </c>
      <c r="AQ51" s="79">
        <v>95.3</v>
      </c>
      <c r="AR51" s="51" t="s">
        <v>10</v>
      </c>
      <c r="AS51" s="80">
        <v>26796</v>
      </c>
      <c r="AT51" s="81" t="s">
        <v>157</v>
      </c>
      <c r="AU51" s="178">
        <v>0.047</v>
      </c>
      <c r="AV51" s="47">
        <v>0.003</v>
      </c>
    </row>
    <row r="52" spans="1:48" s="7" customFormat="1" ht="13.5" customHeight="1" thickBot="1">
      <c r="A52" s="8">
        <v>49</v>
      </c>
      <c r="B52" s="122" t="s">
        <v>8</v>
      </c>
      <c r="C52" s="119">
        <v>645.6561999999999</v>
      </c>
      <c r="D52" s="60">
        <v>56.7</v>
      </c>
      <c r="E52" s="122" t="s">
        <v>22</v>
      </c>
      <c r="F52" s="119" t="s">
        <v>7</v>
      </c>
      <c r="G52" s="60" t="s">
        <v>7</v>
      </c>
      <c r="H52" s="122" t="s">
        <v>45</v>
      </c>
      <c r="I52" s="127" t="s">
        <v>7</v>
      </c>
      <c r="J52" s="62" t="s">
        <v>7</v>
      </c>
      <c r="K52" s="122" t="s">
        <v>73</v>
      </c>
      <c r="L52" s="130">
        <v>1989</v>
      </c>
      <c r="M52" s="60">
        <v>29.7</v>
      </c>
      <c r="N52" s="122" t="s">
        <v>44</v>
      </c>
      <c r="O52" s="141" t="s">
        <v>7</v>
      </c>
      <c r="P52" s="142" t="s">
        <v>7</v>
      </c>
      <c r="Q52" s="122" t="s">
        <v>32</v>
      </c>
      <c r="R52" s="127">
        <v>976.6</v>
      </c>
      <c r="S52" s="62">
        <v>87.6</v>
      </c>
      <c r="T52" s="122" t="s">
        <v>45</v>
      </c>
      <c r="U52" s="127" t="s">
        <v>7</v>
      </c>
      <c r="V52" s="62" t="s">
        <v>7</v>
      </c>
      <c r="W52" s="122" t="s">
        <v>26</v>
      </c>
      <c r="X52" s="135">
        <v>-17121.31</v>
      </c>
      <c r="Y52" s="187">
        <v>547.742</v>
      </c>
      <c r="Z52" s="88">
        <f t="shared" si="0"/>
        <v>-17669.052</v>
      </c>
      <c r="AA52" s="89" t="s">
        <v>7</v>
      </c>
      <c r="AB52" s="122" t="s">
        <v>22</v>
      </c>
      <c r="AC52" s="137">
        <v>24.3</v>
      </c>
      <c r="AD52" s="89">
        <v>20.3</v>
      </c>
      <c r="AE52" s="122" t="s">
        <v>22</v>
      </c>
      <c r="AF52" s="137">
        <v>1677</v>
      </c>
      <c r="AG52" s="90" t="s">
        <v>146</v>
      </c>
      <c r="AH52" s="91">
        <v>0.5379999999999999</v>
      </c>
      <c r="AI52" s="92">
        <v>0.267</v>
      </c>
      <c r="AJ52" s="122" t="s">
        <v>42</v>
      </c>
      <c r="AK52" s="163">
        <v>47230</v>
      </c>
      <c r="AL52" s="101">
        <v>99.2</v>
      </c>
      <c r="AM52" s="94">
        <v>1.1510808900587362</v>
      </c>
      <c r="AN52" s="92">
        <v>1.231488658089185</v>
      </c>
      <c r="AO52" s="58" t="s">
        <v>41</v>
      </c>
      <c r="AP52" s="86">
        <v>6</v>
      </c>
      <c r="AQ52" s="95">
        <v>94.6</v>
      </c>
      <c r="AR52" s="58" t="s">
        <v>12</v>
      </c>
      <c r="AS52" s="96">
        <v>12560</v>
      </c>
      <c r="AT52" s="97" t="s">
        <v>159</v>
      </c>
      <c r="AU52" s="179">
        <v>0.044000000000000004</v>
      </c>
      <c r="AV52" s="48">
        <v>0.002</v>
      </c>
    </row>
    <row r="53" spans="3:27" s="9" customFormat="1" ht="6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W53" s="16"/>
      <c r="X53" s="16"/>
      <c r="Y53" s="16"/>
      <c r="Z53" s="16"/>
      <c r="AA53" s="16"/>
    </row>
    <row r="54" spans="2:47" s="16" customFormat="1" ht="13.5" customHeight="1">
      <c r="B54" s="17" t="s">
        <v>90</v>
      </c>
      <c r="C54" s="31"/>
      <c r="D54" s="20">
        <v>19</v>
      </c>
      <c r="E54" s="17"/>
      <c r="F54" s="31"/>
      <c r="G54" s="18">
        <v>12</v>
      </c>
      <c r="H54" s="17"/>
      <c r="J54" s="16">
        <v>14</v>
      </c>
      <c r="K54" s="17"/>
      <c r="M54" s="16">
        <v>33</v>
      </c>
      <c r="N54" s="17"/>
      <c r="P54" s="16">
        <v>21</v>
      </c>
      <c r="Q54" s="17"/>
      <c r="S54" s="21">
        <v>14</v>
      </c>
      <c r="T54" s="17"/>
      <c r="V54" s="16">
        <v>11</v>
      </c>
      <c r="W54" s="9"/>
      <c r="X54" s="37">
        <v>10</v>
      </c>
      <c r="Y54" s="37">
        <v>5</v>
      </c>
      <c r="Z54" s="16">
        <v>18</v>
      </c>
      <c r="AA54" s="9"/>
      <c r="AB54" s="17"/>
      <c r="AD54" s="16">
        <v>15</v>
      </c>
      <c r="AE54" s="17"/>
      <c r="AG54" s="16">
        <v>27</v>
      </c>
      <c r="AH54" s="16">
        <v>26</v>
      </c>
      <c r="AJ54" s="17"/>
      <c r="AL54" s="16">
        <v>1</v>
      </c>
      <c r="AM54" s="16">
        <v>12</v>
      </c>
      <c r="AO54" s="17"/>
      <c r="AP54" s="18"/>
      <c r="AQ54" s="18">
        <v>14</v>
      </c>
      <c r="AR54" s="17"/>
      <c r="AT54" s="16">
        <v>44</v>
      </c>
      <c r="AU54" s="16">
        <v>44</v>
      </c>
    </row>
    <row r="55" spans="2:44" ht="21" customHeight="1">
      <c r="B55" s="45" t="s">
        <v>56</v>
      </c>
      <c r="D55" s="32"/>
      <c r="E55" s="17"/>
      <c r="F55" s="32"/>
      <c r="G55" s="32"/>
      <c r="H55" s="17"/>
      <c r="I55" s="32"/>
      <c r="J55" s="32"/>
      <c r="K55" s="17"/>
      <c r="L55" s="32"/>
      <c r="M55" s="32"/>
      <c r="N55" s="17"/>
      <c r="O55" s="32"/>
      <c r="P55" s="32"/>
      <c r="Q55" s="17"/>
      <c r="R55" s="32"/>
      <c r="S55" s="33"/>
      <c r="T55" s="17"/>
      <c r="W55" s="17"/>
      <c r="AA55" s="16"/>
      <c r="AB55" s="17"/>
      <c r="AJ55" s="17"/>
      <c r="AO55" s="17"/>
      <c r="AR55" s="17"/>
    </row>
    <row r="56" spans="3:27" s="24" customFormat="1" ht="12.75" customHeight="1">
      <c r="C56" s="30"/>
      <c r="S56" s="25"/>
      <c r="W56" s="17"/>
      <c r="X56" s="1"/>
      <c r="Y56" s="1"/>
      <c r="Z56" s="1"/>
      <c r="AA56" s="1"/>
    </row>
    <row r="57" spans="3:43" ht="12.75" customHeight="1">
      <c r="C57" s="29"/>
      <c r="D57" s="1"/>
      <c r="F57" s="1"/>
      <c r="G57" s="1"/>
      <c r="S57" s="26"/>
      <c r="W57" s="24"/>
      <c r="X57" s="45"/>
      <c r="Y57" s="24"/>
      <c r="Z57" s="24"/>
      <c r="AA57" s="24"/>
      <c r="AC57" s="24"/>
      <c r="AD57" s="24"/>
      <c r="AK57" s="24"/>
      <c r="AL57" s="24"/>
      <c r="AM57" s="24"/>
      <c r="AN57" s="24"/>
      <c r="AP57" s="24"/>
      <c r="AQ57" s="24"/>
    </row>
    <row r="58" spans="4:43" ht="12.75">
      <c r="D58" s="1"/>
      <c r="F58" s="1"/>
      <c r="G58" s="1"/>
      <c r="S58" s="26"/>
      <c r="X58" s="24"/>
      <c r="Y58" s="24"/>
      <c r="Z58" s="24"/>
      <c r="AA58" s="24"/>
      <c r="AC58" s="24"/>
      <c r="AD58" s="24"/>
      <c r="AK58" s="24"/>
      <c r="AL58" s="24"/>
      <c r="AM58" s="24"/>
      <c r="AN58" s="24"/>
      <c r="AP58" s="24"/>
      <c r="AQ58" s="24"/>
    </row>
    <row r="59" spans="3:27" ht="13.5">
      <c r="C59" s="1"/>
      <c r="D59" s="1"/>
      <c r="F59" s="1"/>
      <c r="G59" s="1"/>
      <c r="S59" s="26"/>
      <c r="X59" s="29"/>
      <c r="Y59" s="24"/>
      <c r="Z59" s="24"/>
      <c r="AA59" s="24"/>
    </row>
    <row r="60" spans="4:19" ht="12.75">
      <c r="D60" s="1"/>
      <c r="F60" s="1"/>
      <c r="G60" s="1"/>
      <c r="S60" s="26"/>
    </row>
    <row r="61" spans="3:19" ht="12.75">
      <c r="C61" s="1"/>
      <c r="D61" s="1"/>
      <c r="F61" s="1"/>
      <c r="G61" s="1"/>
      <c r="S61" s="26"/>
    </row>
    <row r="62" spans="3:19" ht="12.75">
      <c r="C62" s="1"/>
      <c r="D62" s="1"/>
      <c r="F62" s="1"/>
      <c r="G62" s="1"/>
      <c r="S62" s="26"/>
    </row>
    <row r="63" spans="3:19" ht="12.75">
      <c r="C63" s="1"/>
      <c r="D63" s="1"/>
      <c r="F63" s="1"/>
      <c r="G63" s="1"/>
      <c r="S63" s="26"/>
    </row>
    <row r="64" spans="3:19" ht="12.75">
      <c r="C64" s="1"/>
      <c r="D64" s="1"/>
      <c r="F64" s="1"/>
      <c r="G64" s="1"/>
      <c r="S64" s="26"/>
    </row>
    <row r="65" spans="3:19" ht="12.75">
      <c r="C65" s="1"/>
      <c r="D65" s="1"/>
      <c r="F65" s="1"/>
      <c r="G65" s="1"/>
      <c r="S65" s="26"/>
    </row>
    <row r="66" spans="3:19" ht="12.75">
      <c r="C66" s="1"/>
      <c r="D66" s="1"/>
      <c r="F66" s="1"/>
      <c r="G66" s="1"/>
      <c r="S66" s="26"/>
    </row>
    <row r="67" spans="3:19" ht="12.75">
      <c r="C67" s="1"/>
      <c r="D67" s="1"/>
      <c r="F67" s="1"/>
      <c r="G67" s="1"/>
      <c r="S67" s="26"/>
    </row>
    <row r="68" ht="12.75">
      <c r="S68" s="26"/>
    </row>
    <row r="69" ht="12.75">
      <c r="S69" s="26"/>
    </row>
    <row r="70" ht="12.75">
      <c r="S70" s="26"/>
    </row>
    <row r="71" ht="12.75">
      <c r="S71" s="26"/>
    </row>
    <row r="72" ht="12.75">
      <c r="S72" s="26"/>
    </row>
    <row r="73" ht="12.75">
      <c r="S73" s="26"/>
    </row>
    <row r="74" ht="12.75">
      <c r="S74" s="26"/>
    </row>
    <row r="75" ht="12.75">
      <c r="S75" s="26"/>
    </row>
    <row r="76" ht="12.75">
      <c r="S76" s="26"/>
    </row>
    <row r="77" ht="12.75">
      <c r="S77" s="26"/>
    </row>
    <row r="78" ht="12.75">
      <c r="S78" s="26"/>
    </row>
    <row r="79" ht="12.75">
      <c r="S79" s="26"/>
    </row>
    <row r="80" ht="12.75">
      <c r="S80" s="26"/>
    </row>
    <row r="81" ht="12.75">
      <c r="S81" s="26"/>
    </row>
    <row r="82" ht="12.75">
      <c r="S82" s="26"/>
    </row>
    <row r="83" ht="12.75">
      <c r="S83" s="26"/>
    </row>
    <row r="84" ht="12.75">
      <c r="S84" s="26"/>
    </row>
    <row r="85" ht="12.75">
      <c r="S85" s="26"/>
    </row>
    <row r="86" ht="12.75">
      <c r="S86" s="26"/>
    </row>
    <row r="87" ht="12.75">
      <c r="S87" s="26"/>
    </row>
    <row r="88" ht="12.75">
      <c r="S88" s="26"/>
    </row>
    <row r="89" ht="12.75">
      <c r="S89" s="26"/>
    </row>
    <row r="90" ht="12.75">
      <c r="S90" s="26"/>
    </row>
    <row r="91" ht="12.75">
      <c r="S91" s="26"/>
    </row>
    <row r="92" ht="12.75">
      <c r="S92" s="26"/>
    </row>
    <row r="93" ht="12.75">
      <c r="S93" s="26"/>
    </row>
    <row r="94" ht="12.75">
      <c r="S94" s="26"/>
    </row>
    <row r="95" ht="12.75">
      <c r="S95" s="26"/>
    </row>
    <row r="96" ht="12.75">
      <c r="S96" s="26"/>
    </row>
    <row r="97" ht="12.75">
      <c r="S97" s="26"/>
    </row>
    <row r="98" ht="12.75">
      <c r="S98" s="26"/>
    </row>
    <row r="99" ht="12.75">
      <c r="S99" s="26"/>
    </row>
    <row r="100" ht="12.75">
      <c r="S100" s="26"/>
    </row>
  </sheetData>
  <sheetProtection/>
  <mergeCells count="56">
    <mergeCell ref="H3:H6"/>
    <mergeCell ref="K3:K6"/>
    <mergeCell ref="L5:L6"/>
    <mergeCell ref="Y5:Y6"/>
    <mergeCell ref="L3:M4"/>
    <mergeCell ref="U3:V4"/>
    <mergeCell ref="B3:B6"/>
    <mergeCell ref="C3:D4"/>
    <mergeCell ref="C5:C6"/>
    <mergeCell ref="D5:D6"/>
    <mergeCell ref="E3:E6"/>
    <mergeCell ref="P5:P6"/>
    <mergeCell ref="V5:V6"/>
    <mergeCell ref="I5:I6"/>
    <mergeCell ref="AF3:AI4"/>
    <mergeCell ref="AF5:AF6"/>
    <mergeCell ref="AG5:AG6"/>
    <mergeCell ref="AH5:AI5"/>
    <mergeCell ref="AQ5:AQ6"/>
    <mergeCell ref="AS5:AS6"/>
    <mergeCell ref="F3:G4"/>
    <mergeCell ref="I3:J4"/>
    <mergeCell ref="O3:P4"/>
    <mergeCell ref="R3:S4"/>
    <mergeCell ref="AK3:AN4"/>
    <mergeCell ref="AR3:AR6"/>
    <mergeCell ref="X3:AA4"/>
    <mergeCell ref="AC3:AD4"/>
    <mergeCell ref="AC5:AC6"/>
    <mergeCell ref="AD5:AD6"/>
    <mergeCell ref="AP3:AQ4"/>
    <mergeCell ref="AS3:AV4"/>
    <mergeCell ref="AK5:AK6"/>
    <mergeCell ref="AL5:AL6"/>
    <mergeCell ref="AM5:AN5"/>
    <mergeCell ref="AP5:AP6"/>
    <mergeCell ref="F5:F6"/>
    <mergeCell ref="J5:J6"/>
    <mergeCell ref="O5:O6"/>
    <mergeCell ref="S5:S6"/>
    <mergeCell ref="X5:X6"/>
    <mergeCell ref="Z5:AA5"/>
    <mergeCell ref="G5:G6"/>
    <mergeCell ref="M5:M6"/>
    <mergeCell ref="U5:U6"/>
    <mergeCell ref="R5:R6"/>
    <mergeCell ref="AT5:AT6"/>
    <mergeCell ref="AU5:AV5"/>
    <mergeCell ref="N3:N6"/>
    <mergeCell ref="Q3:Q6"/>
    <mergeCell ref="T3:T6"/>
    <mergeCell ref="W3:W6"/>
    <mergeCell ref="AB3:AB6"/>
    <mergeCell ref="AE3:AE6"/>
    <mergeCell ref="AJ3:AJ6"/>
    <mergeCell ref="AO3:AO6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  <colBreaks count="4" manualBreakCount="4">
    <brk id="22" max="65535" man="1"/>
    <brk id="35" max="65535" man="1"/>
    <brk id="100" max="65535" man="1"/>
    <brk id="19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2020-07-23T07:05:14Z</dcterms:modified>
  <cp:category/>
  <cp:version/>
  <cp:contentType/>
  <cp:contentStatus/>
</cp:coreProperties>
</file>